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Password="E6DC" lockStructure="1"/>
  <bookViews>
    <workbookView xWindow="600" yWindow="22320" windowWidth="19392" windowHeight="7836" tabRatio="756"/>
  </bookViews>
  <sheets>
    <sheet name="第12号_内訳書" sheetId="1" r:id="rId1"/>
    <sheet name="内訳明細集計表" sheetId="2" state="hidden" r:id="rId2"/>
    <sheet name="換気設備" sheetId="4" r:id="rId3"/>
    <sheet name="熱交換器" sheetId="5" r:id="rId4"/>
    <sheet name="換気・空調" sheetId="21" r:id="rId5"/>
    <sheet name="EP形空調" sheetId="6" r:id="rId6"/>
    <sheet name="GHP式空調" sheetId="7" r:id="rId7"/>
    <sheet name="熱源式空調" sheetId="8" r:id="rId8"/>
    <sheet name="エアコン" sheetId="9" r:id="rId9"/>
    <sheet name="その他" sheetId="20" r:id="rId10"/>
  </sheets>
  <definedNames>
    <definedName name="_xlnm.Print_Area" localSheetId="5">EP形空調!$A$9:$P$203</definedName>
    <definedName name="_xlnm.Print_Area" localSheetId="6">GHP式空調!$A$9:$P$203</definedName>
    <definedName name="_xlnm.Print_Area" localSheetId="8">エアコン!$A$9:$P$203</definedName>
    <definedName name="_xlnm.Print_Area" localSheetId="9">その他!$A$9:$P$203</definedName>
    <definedName name="_xlnm.Print_Area" localSheetId="4">換気・空調!$A$9:$P$203</definedName>
    <definedName name="_xlnm.Print_Area" localSheetId="2">換気設備!$A$9:$P$203</definedName>
    <definedName name="_xlnm.Print_Area" localSheetId="0">第12号_内訳書!$A$5:$K$33</definedName>
    <definedName name="_xlnm.Print_Area" localSheetId="1">内訳明細集計表!$A$1:$J$32</definedName>
    <definedName name="_xlnm.Print_Area" localSheetId="7">熱源式空調!$A$9:$P$203</definedName>
    <definedName name="_xlnm.Print_Area" localSheetId="3">熱交換器!$A$9:$P$203</definedName>
  </definedNames>
  <calcPr calcId="162913"/>
</workbook>
</file>

<file path=xl/calcChain.xml><?xml version="1.0" encoding="utf-8"?>
<calcChain xmlns="http://schemas.openxmlformats.org/spreadsheetml/2006/main">
  <c r="I28" i="1" l="1"/>
  <c r="I19" i="1"/>
  <c r="I20" i="1" s="1"/>
  <c r="I21" i="1" s="1"/>
  <c r="I29" i="1" l="1"/>
  <c r="I31" i="1" l="1"/>
  <c r="D166" i="20"/>
  <c r="D127" i="20"/>
  <c r="D88" i="20"/>
  <c r="D49" i="20"/>
  <c r="D10" i="20"/>
  <c r="H27" i="2"/>
  <c r="E27" i="2" s="1"/>
  <c r="D166" i="9" l="1"/>
  <c r="D127" i="9"/>
  <c r="D88" i="9"/>
  <c r="D49" i="9"/>
  <c r="D10" i="9"/>
  <c r="D166" i="8"/>
  <c r="D127" i="8"/>
  <c r="D88" i="8"/>
  <c r="D49" i="8"/>
  <c r="D10" i="8"/>
  <c r="D166" i="7"/>
  <c r="D127" i="7"/>
  <c r="D88" i="7"/>
  <c r="D49" i="7"/>
  <c r="D10" i="7"/>
  <c r="D166" i="6"/>
  <c r="D127" i="6"/>
  <c r="D88" i="6"/>
  <c r="D49" i="6"/>
  <c r="D10" i="6"/>
  <c r="D166" i="21"/>
  <c r="D127" i="21"/>
  <c r="D88" i="21"/>
  <c r="D49" i="21"/>
  <c r="D10" i="21"/>
  <c r="D88" i="5"/>
  <c r="D166" i="5"/>
  <c r="D127" i="5"/>
  <c r="D49" i="5"/>
  <c r="D10" i="5"/>
  <c r="D166" i="4"/>
  <c r="D127" i="4"/>
  <c r="D88" i="4"/>
  <c r="D49" i="4"/>
  <c r="D10" i="4"/>
  <c r="O166" i="20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B166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O127" i="6"/>
  <c r="B127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O88" i="6"/>
  <c r="B88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M51" i="6"/>
  <c r="M90" i="6" s="1"/>
  <c r="M129" i="6" s="1"/>
  <c r="M168" i="6" s="1"/>
  <c r="L51" i="6"/>
  <c r="L90" i="6" s="1"/>
  <c r="L129" i="6" s="1"/>
  <c r="L168" i="6" s="1"/>
  <c r="K51" i="6"/>
  <c r="K90" i="6" s="1"/>
  <c r="K129" i="6" s="1"/>
  <c r="K168" i="6" s="1"/>
  <c r="J51" i="6"/>
  <c r="J90" i="6" s="1"/>
  <c r="J129" i="6" s="1"/>
  <c r="J168" i="6" s="1"/>
  <c r="I51" i="6"/>
  <c r="I90" i="6" s="1"/>
  <c r="I129" i="6" s="1"/>
  <c r="I168" i="6" s="1"/>
  <c r="D51" i="6"/>
  <c r="D90" i="6" s="1"/>
  <c r="D129" i="6" s="1"/>
  <c r="D168" i="6" s="1"/>
  <c r="C51" i="6"/>
  <c r="C90" i="6" s="1"/>
  <c r="C129" i="6" s="1"/>
  <c r="C168" i="6" s="1"/>
  <c r="B51" i="6"/>
  <c r="B90" i="6" s="1"/>
  <c r="B129" i="6" s="1"/>
  <c r="B168" i="6" s="1"/>
  <c r="O49" i="6"/>
  <c r="B49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46" i="6" s="1"/>
  <c r="D11" i="6" s="1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B166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O127" i="7"/>
  <c r="B127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O88" i="7"/>
  <c r="B88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M51" i="7"/>
  <c r="M90" i="7" s="1"/>
  <c r="M129" i="7" s="1"/>
  <c r="M168" i="7" s="1"/>
  <c r="L51" i="7"/>
  <c r="L90" i="7" s="1"/>
  <c r="L129" i="7" s="1"/>
  <c r="L168" i="7" s="1"/>
  <c r="K51" i="7"/>
  <c r="K90" i="7" s="1"/>
  <c r="K129" i="7" s="1"/>
  <c r="K168" i="7" s="1"/>
  <c r="J51" i="7"/>
  <c r="J90" i="7" s="1"/>
  <c r="J129" i="7" s="1"/>
  <c r="J168" i="7" s="1"/>
  <c r="I51" i="7"/>
  <c r="I90" i="7" s="1"/>
  <c r="I129" i="7" s="1"/>
  <c r="I168" i="7" s="1"/>
  <c r="D51" i="7"/>
  <c r="D90" i="7" s="1"/>
  <c r="D129" i="7" s="1"/>
  <c r="D168" i="7" s="1"/>
  <c r="C51" i="7"/>
  <c r="C90" i="7" s="1"/>
  <c r="C129" i="7" s="1"/>
  <c r="C168" i="7" s="1"/>
  <c r="B51" i="7"/>
  <c r="B90" i="7" s="1"/>
  <c r="B129" i="7" s="1"/>
  <c r="B168" i="7" s="1"/>
  <c r="O49" i="7"/>
  <c r="B49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B166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O127" i="8"/>
  <c r="B127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O88" i="8"/>
  <c r="B88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85" i="8" s="1"/>
  <c r="D50" i="8" s="1"/>
  <c r="M51" i="8"/>
  <c r="M90" i="8" s="1"/>
  <c r="M129" i="8" s="1"/>
  <c r="M168" i="8" s="1"/>
  <c r="L51" i="8"/>
  <c r="L90" i="8" s="1"/>
  <c r="L129" i="8" s="1"/>
  <c r="L168" i="8" s="1"/>
  <c r="K51" i="8"/>
  <c r="K90" i="8" s="1"/>
  <c r="K129" i="8" s="1"/>
  <c r="K168" i="8" s="1"/>
  <c r="J51" i="8"/>
  <c r="J90" i="8" s="1"/>
  <c r="J129" i="8" s="1"/>
  <c r="J168" i="8" s="1"/>
  <c r="I51" i="8"/>
  <c r="I90" i="8" s="1"/>
  <c r="I129" i="8" s="1"/>
  <c r="I168" i="8" s="1"/>
  <c r="D51" i="8"/>
  <c r="D90" i="8" s="1"/>
  <c r="D129" i="8" s="1"/>
  <c r="D168" i="8" s="1"/>
  <c r="C51" i="8"/>
  <c r="C90" i="8" s="1"/>
  <c r="C129" i="8" s="1"/>
  <c r="C168" i="8" s="1"/>
  <c r="B51" i="8"/>
  <c r="B90" i="8" s="1"/>
  <c r="B129" i="8" s="1"/>
  <c r="B168" i="8" s="1"/>
  <c r="O49" i="8"/>
  <c r="B49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201" i="9"/>
  <c r="L200" i="9"/>
  <c r="L199" i="9"/>
  <c r="L198" i="9"/>
  <c r="L197" i="9"/>
  <c r="L196" i="9"/>
  <c r="L195" i="9"/>
  <c r="L194" i="9"/>
  <c r="L193" i="9"/>
  <c r="L192" i="9"/>
  <c r="L191" i="9"/>
  <c r="L190" i="9"/>
  <c r="L189" i="9"/>
  <c r="L188" i="9"/>
  <c r="L187" i="9"/>
  <c r="L186" i="9"/>
  <c r="L185" i="9"/>
  <c r="L184" i="9"/>
  <c r="L183" i="9"/>
  <c r="L182" i="9"/>
  <c r="L181" i="9"/>
  <c r="L180" i="9"/>
  <c r="L179" i="9"/>
  <c r="L178" i="9"/>
  <c r="L177" i="9"/>
  <c r="L176" i="9"/>
  <c r="L175" i="9"/>
  <c r="L174" i="9"/>
  <c r="L173" i="9"/>
  <c r="L172" i="9"/>
  <c r="L171" i="9"/>
  <c r="L170" i="9"/>
  <c r="B166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O127" i="9"/>
  <c r="B127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O88" i="9"/>
  <c r="B88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M51" i="9"/>
  <c r="M90" i="9" s="1"/>
  <c r="M129" i="9" s="1"/>
  <c r="M168" i="9" s="1"/>
  <c r="L51" i="9"/>
  <c r="L90" i="9" s="1"/>
  <c r="L129" i="9" s="1"/>
  <c r="L168" i="9" s="1"/>
  <c r="K51" i="9"/>
  <c r="K90" i="9" s="1"/>
  <c r="K129" i="9" s="1"/>
  <c r="K168" i="9" s="1"/>
  <c r="J51" i="9"/>
  <c r="J90" i="9" s="1"/>
  <c r="J129" i="9" s="1"/>
  <c r="J168" i="9" s="1"/>
  <c r="I51" i="9"/>
  <c r="I90" i="9" s="1"/>
  <c r="I129" i="9" s="1"/>
  <c r="I168" i="9" s="1"/>
  <c r="D51" i="9"/>
  <c r="D90" i="9" s="1"/>
  <c r="D129" i="9" s="1"/>
  <c r="D168" i="9" s="1"/>
  <c r="C51" i="9"/>
  <c r="C90" i="9" s="1"/>
  <c r="C129" i="9" s="1"/>
  <c r="C168" i="9" s="1"/>
  <c r="B51" i="9"/>
  <c r="B90" i="9" s="1"/>
  <c r="B129" i="9" s="1"/>
  <c r="B168" i="9" s="1"/>
  <c r="O49" i="9"/>
  <c r="B49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201" i="20"/>
  <c r="L200" i="20"/>
  <c r="L199" i="20"/>
  <c r="L198" i="20"/>
  <c r="L197" i="20"/>
  <c r="L196" i="20"/>
  <c r="L195" i="20"/>
  <c r="L194" i="20"/>
  <c r="L193" i="20"/>
  <c r="L192" i="20"/>
  <c r="L191" i="20"/>
  <c r="L190" i="20"/>
  <c r="L189" i="20"/>
  <c r="L188" i="20"/>
  <c r="L187" i="20"/>
  <c r="L186" i="20"/>
  <c r="L185" i="20"/>
  <c r="L184" i="20"/>
  <c r="L183" i="20"/>
  <c r="L182" i="20"/>
  <c r="L181" i="20"/>
  <c r="L180" i="20"/>
  <c r="L179" i="20"/>
  <c r="L178" i="20"/>
  <c r="L177" i="20"/>
  <c r="L176" i="20"/>
  <c r="L175" i="20"/>
  <c r="L174" i="20"/>
  <c r="L173" i="20"/>
  <c r="L172" i="20"/>
  <c r="L171" i="20"/>
  <c r="L170" i="20"/>
  <c r="B166" i="20"/>
  <c r="L162" i="20"/>
  <c r="L161" i="20"/>
  <c r="L160" i="20"/>
  <c r="L159" i="20"/>
  <c r="L158" i="20"/>
  <c r="L157" i="20"/>
  <c r="L156" i="20"/>
  <c r="L155" i="20"/>
  <c r="L154" i="20"/>
  <c r="L153" i="20"/>
  <c r="L152" i="20"/>
  <c r="L151" i="20"/>
  <c r="L150" i="20"/>
  <c r="L149" i="20"/>
  <c r="L148" i="20"/>
  <c r="L147" i="20"/>
  <c r="L146" i="20"/>
  <c r="L145" i="20"/>
  <c r="L144" i="20"/>
  <c r="L143" i="20"/>
  <c r="L142" i="20"/>
  <c r="L141" i="20"/>
  <c r="L140" i="20"/>
  <c r="L139" i="20"/>
  <c r="L138" i="20"/>
  <c r="L137" i="20"/>
  <c r="L136" i="20"/>
  <c r="L135" i="20"/>
  <c r="L134" i="20"/>
  <c r="L133" i="20"/>
  <c r="L132" i="20"/>
  <c r="L131" i="20"/>
  <c r="O127" i="20"/>
  <c r="B127" i="20"/>
  <c r="L123" i="20"/>
  <c r="L122" i="20"/>
  <c r="L121" i="20"/>
  <c r="L120" i="20"/>
  <c r="L119" i="20"/>
  <c r="L118" i="20"/>
  <c r="L117" i="20"/>
  <c r="L116" i="20"/>
  <c r="L115" i="20"/>
  <c r="L114" i="20"/>
  <c r="L113" i="20"/>
  <c r="L112" i="20"/>
  <c r="L111" i="20"/>
  <c r="L110" i="20"/>
  <c r="L109" i="20"/>
  <c r="L108" i="20"/>
  <c r="L107" i="20"/>
  <c r="L106" i="20"/>
  <c r="L105" i="20"/>
  <c r="L104" i="20"/>
  <c r="L103" i="20"/>
  <c r="L102" i="20"/>
  <c r="L101" i="20"/>
  <c r="L100" i="20"/>
  <c r="L99" i="20"/>
  <c r="L98" i="20"/>
  <c r="L97" i="20"/>
  <c r="L96" i="20"/>
  <c r="L95" i="20"/>
  <c r="L94" i="20"/>
  <c r="L93" i="20"/>
  <c r="L92" i="20"/>
  <c r="O88" i="20"/>
  <c r="B88" i="20"/>
  <c r="L84" i="20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M51" i="20"/>
  <c r="M90" i="20" s="1"/>
  <c r="M129" i="20" s="1"/>
  <c r="M168" i="20" s="1"/>
  <c r="L51" i="20"/>
  <c r="L90" i="20" s="1"/>
  <c r="L129" i="20" s="1"/>
  <c r="L168" i="20" s="1"/>
  <c r="K51" i="20"/>
  <c r="K90" i="20" s="1"/>
  <c r="K129" i="20" s="1"/>
  <c r="K168" i="20" s="1"/>
  <c r="J51" i="20"/>
  <c r="J90" i="20" s="1"/>
  <c r="J129" i="20" s="1"/>
  <c r="J168" i="20" s="1"/>
  <c r="I51" i="20"/>
  <c r="I90" i="20" s="1"/>
  <c r="I129" i="20" s="1"/>
  <c r="I168" i="20" s="1"/>
  <c r="D51" i="20"/>
  <c r="D90" i="20" s="1"/>
  <c r="D129" i="20" s="1"/>
  <c r="D168" i="20" s="1"/>
  <c r="C51" i="20"/>
  <c r="C90" i="20" s="1"/>
  <c r="C129" i="20" s="1"/>
  <c r="C168" i="20" s="1"/>
  <c r="B51" i="20"/>
  <c r="B90" i="20" s="1"/>
  <c r="B129" i="20" s="1"/>
  <c r="B168" i="20" s="1"/>
  <c r="O49" i="20"/>
  <c r="B49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201" i="21"/>
  <c r="L200" i="21"/>
  <c r="L199" i="21"/>
  <c r="L198" i="21"/>
  <c r="L197" i="21"/>
  <c r="L196" i="21"/>
  <c r="L195" i="21"/>
  <c r="L194" i="21"/>
  <c r="L193" i="21"/>
  <c r="L192" i="21"/>
  <c r="L191" i="21"/>
  <c r="L190" i="21"/>
  <c r="L189" i="21"/>
  <c r="L188" i="21"/>
  <c r="L187" i="21"/>
  <c r="L186" i="21"/>
  <c r="L185" i="21"/>
  <c r="L184" i="21"/>
  <c r="L183" i="21"/>
  <c r="L182" i="21"/>
  <c r="L181" i="21"/>
  <c r="L180" i="21"/>
  <c r="L179" i="21"/>
  <c r="L178" i="21"/>
  <c r="L177" i="21"/>
  <c r="L176" i="21"/>
  <c r="L175" i="21"/>
  <c r="L174" i="21"/>
  <c r="L173" i="21"/>
  <c r="L172" i="21"/>
  <c r="L171" i="21"/>
  <c r="L170" i="21"/>
  <c r="L202" i="21" s="1"/>
  <c r="B166" i="21"/>
  <c r="L162" i="21"/>
  <c r="L161" i="21"/>
  <c r="L160" i="21"/>
  <c r="L159" i="21"/>
  <c r="L158" i="21"/>
  <c r="L157" i="21"/>
  <c r="L156" i="21"/>
  <c r="L155" i="21"/>
  <c r="L154" i="21"/>
  <c r="L153" i="21"/>
  <c r="L152" i="21"/>
  <c r="L151" i="21"/>
  <c r="L150" i="21"/>
  <c r="L149" i="21"/>
  <c r="L148" i="21"/>
  <c r="L147" i="21"/>
  <c r="L146" i="21"/>
  <c r="L145" i="21"/>
  <c r="L144" i="21"/>
  <c r="L143" i="21"/>
  <c r="L142" i="21"/>
  <c r="L141" i="21"/>
  <c r="L140" i="21"/>
  <c r="L139" i="21"/>
  <c r="L138" i="21"/>
  <c r="L137" i="21"/>
  <c r="L136" i="21"/>
  <c r="L135" i="21"/>
  <c r="L134" i="21"/>
  <c r="L133" i="21"/>
  <c r="L132" i="21"/>
  <c r="L131" i="21"/>
  <c r="O127" i="21"/>
  <c r="B127" i="21"/>
  <c r="L123" i="21"/>
  <c r="L122" i="21"/>
  <c r="L121" i="21"/>
  <c r="L120" i="21"/>
  <c r="L119" i="21"/>
  <c r="L118" i="21"/>
  <c r="L117" i="21"/>
  <c r="L116" i="21"/>
  <c r="L115" i="21"/>
  <c r="L114" i="21"/>
  <c r="L113" i="21"/>
  <c r="L112" i="21"/>
  <c r="L111" i="21"/>
  <c r="L110" i="21"/>
  <c r="L109" i="21"/>
  <c r="L108" i="21"/>
  <c r="L107" i="21"/>
  <c r="L106" i="21"/>
  <c r="L105" i="21"/>
  <c r="L104" i="21"/>
  <c r="L103" i="21"/>
  <c r="L102" i="21"/>
  <c r="L101" i="21"/>
  <c r="L100" i="21"/>
  <c r="L99" i="21"/>
  <c r="L98" i="21"/>
  <c r="L97" i="21"/>
  <c r="L96" i="21"/>
  <c r="L95" i="21"/>
  <c r="L94" i="21"/>
  <c r="L93" i="21"/>
  <c r="L92" i="21"/>
  <c r="O88" i="21"/>
  <c r="B88" i="21"/>
  <c r="L84" i="21"/>
  <c r="L83" i="21"/>
  <c r="L82" i="21"/>
  <c r="L81" i="21"/>
  <c r="L80" i="21"/>
  <c r="L79" i="21"/>
  <c r="L78" i="21"/>
  <c r="L77" i="21"/>
  <c r="L76" i="21"/>
  <c r="L75" i="21"/>
  <c r="L74" i="21"/>
  <c r="L73" i="21"/>
  <c r="L72" i="21"/>
  <c r="L71" i="21"/>
  <c r="L70" i="21"/>
  <c r="L69" i="21"/>
  <c r="L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L53" i="21"/>
  <c r="M51" i="21"/>
  <c r="M90" i="21" s="1"/>
  <c r="M129" i="21" s="1"/>
  <c r="M168" i="21" s="1"/>
  <c r="L51" i="21"/>
  <c r="L90" i="21" s="1"/>
  <c r="L129" i="21" s="1"/>
  <c r="L168" i="21" s="1"/>
  <c r="K51" i="21"/>
  <c r="K90" i="21" s="1"/>
  <c r="K129" i="21" s="1"/>
  <c r="K168" i="21" s="1"/>
  <c r="J51" i="21"/>
  <c r="J90" i="21" s="1"/>
  <c r="J129" i="21" s="1"/>
  <c r="J168" i="21" s="1"/>
  <c r="I51" i="21"/>
  <c r="I90" i="21" s="1"/>
  <c r="I129" i="21" s="1"/>
  <c r="I168" i="21" s="1"/>
  <c r="D51" i="21"/>
  <c r="D90" i="21" s="1"/>
  <c r="D129" i="21" s="1"/>
  <c r="D168" i="21" s="1"/>
  <c r="C51" i="21"/>
  <c r="C90" i="21" s="1"/>
  <c r="C129" i="21" s="1"/>
  <c r="C168" i="21" s="1"/>
  <c r="B51" i="21"/>
  <c r="B90" i="21" s="1"/>
  <c r="B129" i="21" s="1"/>
  <c r="B168" i="21" s="1"/>
  <c r="O49" i="21"/>
  <c r="B49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B166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O127" i="5"/>
  <c r="B127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O88" i="5"/>
  <c r="B88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M51" i="5"/>
  <c r="M90" i="5" s="1"/>
  <c r="M129" i="5" s="1"/>
  <c r="M168" i="5" s="1"/>
  <c r="L51" i="5"/>
  <c r="L90" i="5" s="1"/>
  <c r="L129" i="5" s="1"/>
  <c r="L168" i="5" s="1"/>
  <c r="K51" i="5"/>
  <c r="K90" i="5" s="1"/>
  <c r="K129" i="5" s="1"/>
  <c r="K168" i="5" s="1"/>
  <c r="J51" i="5"/>
  <c r="J90" i="5" s="1"/>
  <c r="J129" i="5" s="1"/>
  <c r="J168" i="5" s="1"/>
  <c r="I51" i="5"/>
  <c r="I90" i="5" s="1"/>
  <c r="I129" i="5" s="1"/>
  <c r="I168" i="5" s="1"/>
  <c r="D51" i="5"/>
  <c r="D90" i="5" s="1"/>
  <c r="D129" i="5" s="1"/>
  <c r="D168" i="5" s="1"/>
  <c r="C51" i="5"/>
  <c r="C90" i="5" s="1"/>
  <c r="C129" i="5" s="1"/>
  <c r="C168" i="5" s="1"/>
  <c r="B51" i="5"/>
  <c r="B90" i="5" s="1"/>
  <c r="B129" i="5" s="1"/>
  <c r="B168" i="5" s="1"/>
  <c r="O49" i="5"/>
  <c r="B49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B166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O127" i="4"/>
  <c r="B127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I90" i="4"/>
  <c r="I129" i="4" s="1"/>
  <c r="I168" i="4" s="1"/>
  <c r="O88" i="4"/>
  <c r="B88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B51" i="4"/>
  <c r="B90" i="4" s="1"/>
  <c r="B129" i="4" s="1"/>
  <c r="B168" i="4" s="1"/>
  <c r="C51" i="4"/>
  <c r="C90" i="4" s="1"/>
  <c r="C129" i="4" s="1"/>
  <c r="C168" i="4" s="1"/>
  <c r="D51" i="4"/>
  <c r="D90" i="4" s="1"/>
  <c r="D129" i="4" s="1"/>
  <c r="D168" i="4" s="1"/>
  <c r="I51" i="4"/>
  <c r="J51" i="4"/>
  <c r="J90" i="4" s="1"/>
  <c r="J129" i="4" s="1"/>
  <c r="J168" i="4" s="1"/>
  <c r="K51" i="4"/>
  <c r="K90" i="4" s="1"/>
  <c r="K129" i="4" s="1"/>
  <c r="K168" i="4" s="1"/>
  <c r="L51" i="4"/>
  <c r="L90" i="4" s="1"/>
  <c r="L129" i="4" s="1"/>
  <c r="L168" i="4" s="1"/>
  <c r="M51" i="4"/>
  <c r="M90" i="4" s="1"/>
  <c r="M129" i="4" s="1"/>
  <c r="M168" i="4" s="1"/>
  <c r="O49" i="4"/>
  <c r="L202" i="7" l="1"/>
  <c r="D167" i="7" s="1"/>
  <c r="L124" i="20"/>
  <c r="D89" i="20" s="1"/>
  <c r="L124" i="6"/>
  <c r="D89" i="6" s="1"/>
  <c r="L163" i="8"/>
  <c r="L46" i="20"/>
  <c r="D11" i="20" s="1"/>
  <c r="L202" i="4"/>
  <c r="L124" i="4"/>
  <c r="D89" i="4" s="1"/>
  <c r="L46" i="21"/>
  <c r="L124" i="21"/>
  <c r="D89" i="21" s="1"/>
  <c r="L85" i="9"/>
  <c r="D50" i="9" s="1"/>
  <c r="L163" i="9"/>
  <c r="L202" i="8"/>
  <c r="L46" i="7"/>
  <c r="D11" i="7" s="1"/>
  <c r="L124" i="7"/>
  <c r="D89" i="7" s="1"/>
  <c r="D167" i="21"/>
  <c r="L124" i="5"/>
  <c r="D89" i="5" s="1"/>
  <c r="L85" i="20"/>
  <c r="L163" i="20"/>
  <c r="D128" i="20" s="1"/>
  <c r="L202" i="9"/>
  <c r="L46" i="8"/>
  <c r="D11" i="8" s="1"/>
  <c r="L124" i="8"/>
  <c r="D89" i="8" s="1"/>
  <c r="L85" i="6"/>
  <c r="D50" i="6" s="1"/>
  <c r="L163" i="6"/>
  <c r="L46" i="5"/>
  <c r="D11" i="5" s="1"/>
  <c r="L85" i="4"/>
  <c r="D50" i="4" s="1"/>
  <c r="L163" i="4"/>
  <c r="L85" i="21"/>
  <c r="D50" i="21" s="1"/>
  <c r="L163" i="21"/>
  <c r="L202" i="20"/>
  <c r="L46" i="9"/>
  <c r="D11" i="9" s="1"/>
  <c r="L124" i="9"/>
  <c r="D89" i="9" s="1"/>
  <c r="L85" i="7"/>
  <c r="D50" i="7" s="1"/>
  <c r="L163" i="7"/>
  <c r="L202" i="6"/>
  <c r="L85" i="5"/>
  <c r="D50" i="5" s="1"/>
  <c r="L163" i="5"/>
  <c r="L202" i="5"/>
  <c r="D50" i="20" l="1"/>
  <c r="H26" i="2"/>
  <c r="D11" i="21"/>
  <c r="H8" i="2"/>
  <c r="D167" i="4"/>
  <c r="H25" i="2"/>
  <c r="D128" i="9"/>
  <c r="H12" i="2"/>
  <c r="D128" i="8"/>
  <c r="H11" i="2"/>
  <c r="D128" i="7"/>
  <c r="H10" i="2"/>
  <c r="D128" i="6"/>
  <c r="H9" i="2"/>
  <c r="D128" i="21"/>
  <c r="D128" i="5"/>
  <c r="H7" i="2"/>
  <c r="D128" i="4"/>
  <c r="D167" i="20"/>
  <c r="D167" i="5"/>
  <c r="D167" i="8"/>
  <c r="D167" i="6"/>
  <c r="D167" i="9"/>
  <c r="B49" i="4"/>
  <c r="H28" i="2" l="1"/>
  <c r="E8" i="2"/>
  <c r="F8" i="2" s="1"/>
  <c r="G8" i="2" l="1"/>
  <c r="E21" i="2"/>
  <c r="E22" i="2"/>
  <c r="F21" i="2" l="1"/>
  <c r="B21" i="2"/>
  <c r="G22" i="2"/>
  <c r="B22" i="2"/>
  <c r="G21" i="2"/>
  <c r="F22" i="2"/>
  <c r="L45" i="4" l="1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E13" i="2" l="1"/>
  <c r="B13" i="2" s="1"/>
  <c r="E15" i="2"/>
  <c r="B15" i="2" s="1"/>
  <c r="L46" i="4"/>
  <c r="E19" i="2"/>
  <c r="B19" i="2" s="1"/>
  <c r="E16" i="2"/>
  <c r="B16" i="2" s="1"/>
  <c r="E20" i="2"/>
  <c r="B20" i="2" s="1"/>
  <c r="E18" i="2"/>
  <c r="E17" i="2"/>
  <c r="B17" i="2" s="1"/>
  <c r="E14" i="2"/>
  <c r="B14" i="2" s="1"/>
  <c r="F14" i="2"/>
  <c r="G18" i="2" l="1"/>
  <c r="B18" i="2"/>
  <c r="D11" i="4"/>
  <c r="H6" i="2"/>
  <c r="E25" i="2"/>
  <c r="E10" i="2"/>
  <c r="F18" i="2"/>
  <c r="F17" i="2"/>
  <c r="G14" i="2"/>
  <c r="G16" i="2"/>
  <c r="G19" i="2"/>
  <c r="E12" i="2"/>
  <c r="E9" i="2"/>
  <c r="E11" i="2"/>
  <c r="G17" i="2"/>
  <c r="G13" i="2"/>
  <c r="F13" i="2"/>
  <c r="G20" i="2"/>
  <c r="F20" i="2"/>
  <c r="F15" i="2"/>
  <c r="G15" i="2"/>
  <c r="E7" i="2"/>
  <c r="G7" i="2" s="1"/>
  <c r="F19" i="2"/>
  <c r="F16" i="2"/>
  <c r="E26" i="2" l="1"/>
  <c r="F27" i="2"/>
  <c r="G27" i="2"/>
  <c r="G25" i="2"/>
  <c r="B25" i="2"/>
  <c r="F25" i="2"/>
  <c r="G9" i="2"/>
  <c r="F9" i="2"/>
  <c r="F12" i="2"/>
  <c r="G12" i="2"/>
  <c r="G10" i="2"/>
  <c r="F10" i="2"/>
  <c r="F11" i="2"/>
  <c r="G11" i="2"/>
  <c r="B9" i="2"/>
  <c r="B8" i="2"/>
  <c r="H23" i="2"/>
  <c r="J23" i="2" s="1"/>
  <c r="E6" i="2"/>
  <c r="F7" i="2"/>
  <c r="I23" i="2" l="1"/>
  <c r="H29" i="2"/>
  <c r="F26" i="2"/>
  <c r="G26" i="2"/>
  <c r="B27" i="2"/>
  <c r="B26" i="2"/>
  <c r="H19" i="1"/>
  <c r="J19" i="1" s="1"/>
  <c r="B11" i="2"/>
  <c r="B12" i="2"/>
  <c r="B6" i="2"/>
  <c r="B7" i="2"/>
  <c r="B10" i="2"/>
  <c r="F6" i="2"/>
  <c r="G6" i="2"/>
  <c r="H31" i="2" l="1"/>
  <c r="H24" i="1"/>
  <c r="J24" i="1" s="1"/>
  <c r="F22" i="1"/>
  <c r="J22" i="1" s="1"/>
  <c r="D24" i="1"/>
  <c r="H10" i="1"/>
  <c r="J10" i="1" s="1"/>
  <c r="H11" i="1"/>
  <c r="J11" i="1" s="1"/>
  <c r="H26" i="1"/>
  <c r="H25" i="1"/>
  <c r="J25" i="1" s="1"/>
  <c r="H27" i="1"/>
  <c r="J27" i="1" s="1"/>
  <c r="D26" i="1"/>
  <c r="D27" i="1"/>
  <c r="D25" i="1"/>
  <c r="D13" i="1"/>
  <c r="D10" i="1"/>
  <c r="D18" i="1"/>
  <c r="D14" i="1"/>
  <c r="D17" i="1"/>
  <c r="H16" i="1"/>
  <c r="J16" i="1" s="1"/>
  <c r="H17" i="1"/>
  <c r="J17" i="1" s="1"/>
  <c r="D16" i="1"/>
  <c r="H18" i="1"/>
  <c r="J18" i="1" s="1"/>
  <c r="H14" i="1"/>
  <c r="J14" i="1" s="1"/>
  <c r="F20" i="1"/>
  <c r="D11" i="1"/>
  <c r="D12" i="1"/>
  <c r="D15" i="1"/>
  <c r="H15" i="1"/>
  <c r="J15" i="1" s="1"/>
  <c r="H13" i="1"/>
  <c r="J13" i="1" s="1"/>
  <c r="H12" i="1"/>
  <c r="J12" i="1" s="1"/>
  <c r="F26" i="1" l="1"/>
  <c r="G26" i="1" s="1"/>
  <c r="J26" i="1"/>
  <c r="F21" i="1"/>
  <c r="J20" i="1"/>
  <c r="F17" i="1"/>
  <c r="G17" i="1" s="1"/>
  <c r="F16" i="1"/>
  <c r="G16" i="1" s="1"/>
  <c r="F11" i="1"/>
  <c r="G11" i="1" s="1"/>
  <c r="F18" i="1"/>
  <c r="G18" i="1" s="1"/>
  <c r="F10" i="1"/>
  <c r="G10" i="1" s="1"/>
  <c r="F24" i="1"/>
  <c r="G24" i="1" s="1"/>
  <c r="H28" i="1"/>
  <c r="F25" i="1"/>
  <c r="G25" i="1" s="1"/>
  <c r="F15" i="1"/>
  <c r="G15" i="1" s="1"/>
  <c r="F14" i="1"/>
  <c r="G14" i="1" s="1"/>
  <c r="F12" i="1"/>
  <c r="G12" i="1" s="1"/>
  <c r="F13" i="1"/>
  <c r="G13" i="1" s="1"/>
  <c r="F29" i="1" l="1"/>
  <c r="J29" i="1" s="1"/>
  <c r="J28" i="1"/>
  <c r="J21" i="1"/>
  <c r="F31" i="1" l="1"/>
  <c r="J31" i="1" s="1"/>
</calcChain>
</file>

<file path=xl/comments1.xml><?xml version="1.0" encoding="utf-8"?>
<comments xmlns="http://schemas.openxmlformats.org/spreadsheetml/2006/main">
  <authors>
    <author>作成者</author>
  </authors>
  <commentList>
    <comment ref="J30" authorId="0" shapeId="0">
      <text>
        <r>
          <rPr>
            <sz val="12"/>
            <color indexed="10"/>
            <rFont val="メイリオ"/>
            <family val="3"/>
            <charset val="128"/>
          </rPr>
          <t>工事完了時の消費税等相当額を
直接入力してください。</t>
        </r>
      </text>
    </comment>
  </commentList>
</comments>
</file>

<file path=xl/sharedStrings.xml><?xml version="1.0" encoding="utf-8"?>
<sst xmlns="http://schemas.openxmlformats.org/spreadsheetml/2006/main" count="693" uniqueCount="116">
  <si>
    <t>数量</t>
    <rPh sb="0" eb="2">
      <t>スウリョウ</t>
    </rPh>
    <phoneticPr fontId="1"/>
  </si>
  <si>
    <t>単位</t>
    <rPh sb="0" eb="2">
      <t>タンイ</t>
    </rPh>
    <phoneticPr fontId="1"/>
  </si>
  <si>
    <t>金額（円）</t>
    <rPh sb="0" eb="2">
      <t>キンガク</t>
    </rPh>
    <rPh sb="3" eb="4">
      <t>エン</t>
    </rPh>
    <phoneticPr fontId="1"/>
  </si>
  <si>
    <t>区分</t>
    <rPh sb="0" eb="2">
      <t>クブン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</si>
  <si>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</si>
  <si>
    <t>合計</t>
    <rPh sb="0" eb="2">
      <t>ゴウケイ</t>
    </rPh>
    <phoneticPr fontId="1"/>
  </si>
  <si>
    <t>諸経費</t>
    <rPh sb="0" eb="3">
      <t>ショケイヒ</t>
    </rPh>
    <phoneticPr fontId="1"/>
  </si>
  <si>
    <t>-</t>
    <phoneticPr fontId="1"/>
  </si>
  <si>
    <t>申請の
可否</t>
    <rPh sb="0" eb="2">
      <t>シンセイ</t>
    </rPh>
    <rPh sb="4" eb="6">
      <t>カヒ</t>
    </rPh>
    <phoneticPr fontId="1"/>
  </si>
  <si>
    <t>設備費</t>
    <rPh sb="0" eb="3">
      <t>セツビヒ</t>
    </rPh>
    <phoneticPr fontId="1"/>
  </si>
  <si>
    <t>総計（円）</t>
    <rPh sb="0" eb="2">
      <t>ソウケイ</t>
    </rPh>
    <rPh sb="3" eb="4">
      <t>エン</t>
    </rPh>
    <phoneticPr fontId="1"/>
  </si>
  <si>
    <t>消費税等相当額（円）</t>
    <rPh sb="0" eb="3">
      <t>ショウヒゼイ</t>
    </rPh>
    <rPh sb="3" eb="4">
      <t>トウ</t>
    </rPh>
    <rPh sb="4" eb="6">
      <t>ソウトウ</t>
    </rPh>
    <rPh sb="6" eb="7">
      <t>ガク</t>
    </rPh>
    <rPh sb="8" eb="9">
      <t>エン</t>
    </rPh>
    <phoneticPr fontId="1"/>
  </si>
  <si>
    <t>総工事金額（円）</t>
    <rPh sb="0" eb="1">
      <t>ソウ</t>
    </rPh>
    <rPh sb="1" eb="3">
      <t>コウジ</t>
    </rPh>
    <rPh sb="3" eb="5">
      <t>キンガク</t>
    </rPh>
    <rPh sb="6" eb="7">
      <t>エン</t>
    </rPh>
    <phoneticPr fontId="1"/>
  </si>
  <si>
    <t>整理</t>
    <rPh sb="0" eb="2">
      <t>セイリ</t>
    </rPh>
    <phoneticPr fontId="1"/>
  </si>
  <si>
    <t>No.</t>
    <phoneticPr fontId="1"/>
  </si>
  <si>
    <t>費用区分</t>
    <rPh sb="0" eb="2">
      <t>ヒヨウ</t>
    </rPh>
    <rPh sb="2" eb="4">
      <t>クブン</t>
    </rPh>
    <phoneticPr fontId="1"/>
  </si>
  <si>
    <t>費用の種類</t>
    <rPh sb="0" eb="2">
      <t>ヒヨウ</t>
    </rPh>
    <rPh sb="3" eb="5">
      <t>シュルイ</t>
    </rPh>
    <phoneticPr fontId="1"/>
  </si>
  <si>
    <t>備考</t>
    <rPh sb="0" eb="2">
      <t>ビコウ</t>
    </rPh>
    <phoneticPr fontId="1"/>
  </si>
  <si>
    <t>費用の内容</t>
    <rPh sb="0" eb="2">
      <t>ヒヨウ</t>
    </rPh>
    <rPh sb="3" eb="5">
      <t>ナイヨウ</t>
    </rPh>
    <phoneticPr fontId="1"/>
  </si>
  <si>
    <t>工事費</t>
    <rPh sb="0" eb="2">
      <t>コウジ</t>
    </rPh>
    <rPh sb="2" eb="3">
      <t>ヒ</t>
    </rPh>
    <phoneticPr fontId="1"/>
  </si>
  <si>
    <t>対象外工事</t>
    <rPh sb="0" eb="2">
      <t>タイショウ</t>
    </rPh>
    <rPh sb="2" eb="3">
      <t>ガイ</t>
    </rPh>
    <rPh sb="3" eb="5">
      <t>コウジ</t>
    </rPh>
    <phoneticPr fontId="1"/>
  </si>
  <si>
    <t>機器費</t>
    <rPh sb="0" eb="2">
      <t>キキ</t>
    </rPh>
    <rPh sb="2" eb="3">
      <t>ヒ</t>
    </rPh>
    <phoneticPr fontId="1"/>
  </si>
  <si>
    <t>計測装置</t>
    <rPh sb="0" eb="2">
      <t>ケイソク</t>
    </rPh>
    <rPh sb="2" eb="4">
      <t>ソウチ</t>
    </rPh>
    <phoneticPr fontId="1"/>
  </si>
  <si>
    <t>付属機器</t>
    <rPh sb="0" eb="2">
      <t>フゾク</t>
    </rPh>
    <rPh sb="2" eb="4">
      <t>キキ</t>
    </rPh>
    <phoneticPr fontId="1"/>
  </si>
  <si>
    <t>労務費</t>
    <rPh sb="0" eb="3">
      <t>ロウムヒ</t>
    </rPh>
    <phoneticPr fontId="1"/>
  </si>
  <si>
    <t>材料費</t>
    <rPh sb="0" eb="3">
      <t>ザイリョウヒ</t>
    </rPh>
    <phoneticPr fontId="1"/>
  </si>
  <si>
    <t>消耗・雑材費</t>
    <rPh sb="0" eb="2">
      <t>ショウモウ</t>
    </rPh>
    <rPh sb="3" eb="5">
      <t>ザツザイ</t>
    </rPh>
    <rPh sb="5" eb="6">
      <t>ヒ</t>
    </rPh>
    <phoneticPr fontId="1"/>
  </si>
  <si>
    <t>試験調整費</t>
    <rPh sb="0" eb="2">
      <t>シケン</t>
    </rPh>
    <rPh sb="2" eb="5">
      <t>チョウセイヒ</t>
    </rPh>
    <phoneticPr fontId="1"/>
  </si>
  <si>
    <t>台</t>
    <rPh sb="0" eb="1">
      <t>ダイ</t>
    </rPh>
    <phoneticPr fontId="1"/>
  </si>
  <si>
    <t>本</t>
    <rPh sb="0" eb="1">
      <t>ホン</t>
    </rPh>
    <phoneticPr fontId="1"/>
  </si>
  <si>
    <t>機（器）</t>
    <rPh sb="0" eb="1">
      <t>キ</t>
    </rPh>
    <rPh sb="2" eb="3">
      <t>キ</t>
    </rPh>
    <phoneticPr fontId="1"/>
  </si>
  <si>
    <t>枚</t>
    <rPh sb="0" eb="1">
      <t>マイ</t>
    </rPh>
    <phoneticPr fontId="1"/>
  </si>
  <si>
    <t>式</t>
    <rPh sb="0" eb="1">
      <t>シキ</t>
    </rPh>
    <phoneticPr fontId="1"/>
  </si>
  <si>
    <t>‐</t>
    <phoneticPr fontId="1"/>
  </si>
  <si>
    <t>その他</t>
    <rPh sb="2" eb="3">
      <t>タ</t>
    </rPh>
    <phoneticPr fontId="1"/>
  </si>
  <si>
    <t>色のセルは、プルダウンメニューから選択</t>
    <rPh sb="0" eb="1">
      <t>イロ</t>
    </rPh>
    <rPh sb="17" eb="19">
      <t>センタク</t>
    </rPh>
    <phoneticPr fontId="1"/>
  </si>
  <si>
    <t>色のセルは、文字又は数値を入力</t>
    <rPh sb="0" eb="1">
      <t>イロ</t>
    </rPh>
    <rPh sb="6" eb="8">
      <t>モジ</t>
    </rPh>
    <rPh sb="8" eb="9">
      <t>マタ</t>
    </rPh>
    <rPh sb="10" eb="12">
      <t>スウチ</t>
    </rPh>
    <rPh sb="13" eb="15">
      <t>ニュウリョク</t>
    </rPh>
    <phoneticPr fontId="1"/>
  </si>
  <si>
    <t>人工</t>
    <rPh sb="0" eb="2">
      <t>ニンク</t>
    </rPh>
    <phoneticPr fontId="1"/>
  </si>
  <si>
    <t>助成率
(b/a)</t>
    <rPh sb="0" eb="2">
      <t>ジョセイ</t>
    </rPh>
    <rPh sb="2" eb="3">
      <t>リツ</t>
    </rPh>
    <phoneticPr fontId="1"/>
  </si>
  <si>
    <t>金額(a)
（円）</t>
    <rPh sb="0" eb="2">
      <t>キンガク</t>
    </rPh>
    <rPh sb="7" eb="8">
      <t>エン</t>
    </rPh>
    <phoneticPr fontId="1"/>
  </si>
  <si>
    <t>助成金額(b)
（円）</t>
    <rPh sb="0" eb="2">
      <t>ジョセイ</t>
    </rPh>
    <rPh sb="2" eb="4">
      <t>キンガク</t>
    </rPh>
    <rPh sb="9" eb="10">
      <t>エン</t>
    </rPh>
    <phoneticPr fontId="1"/>
  </si>
  <si>
    <t>個</t>
    <rPh sb="0" eb="1">
      <t>コ</t>
    </rPh>
    <phoneticPr fontId="1"/>
  </si>
  <si>
    <t>ｍ</t>
    <phoneticPr fontId="1"/>
  </si>
  <si>
    <t>kg(T)</t>
    <phoneticPr fontId="1"/>
  </si>
  <si>
    <t>箇所</t>
    <rPh sb="0" eb="2">
      <t>カショ</t>
    </rPh>
    <phoneticPr fontId="1"/>
  </si>
  <si>
    <t>日</t>
    <rPh sb="0" eb="1">
      <t>ニチ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</si>
  <si>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</si>
  <si>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</si>
  <si>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</si>
  <si>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①設備改修費</t>
    <rPh sb="1" eb="3">
      <t>セツビ</t>
    </rPh>
    <rPh sb="3" eb="5">
      <t>カイシュウ</t>
    </rPh>
    <rPh sb="5" eb="6">
      <t>ヒ</t>
    </rPh>
    <phoneticPr fontId="1"/>
  </si>
  <si>
    <t>②助成対象外経費</t>
    <rPh sb="1" eb="3">
      <t>ジョセイ</t>
    </rPh>
    <rPh sb="3" eb="5">
      <t>タイショウ</t>
    </rPh>
    <rPh sb="5" eb="6">
      <t>ガイ</t>
    </rPh>
    <rPh sb="6" eb="8">
      <t>ケイヒ</t>
    </rPh>
    <phoneticPr fontId="1"/>
  </si>
  <si>
    <t>ver.1.0</t>
    <phoneticPr fontId="1"/>
  </si>
  <si>
    <t>-</t>
    <phoneticPr fontId="1"/>
  </si>
  <si>
    <t>処分費</t>
    <rPh sb="0" eb="2">
      <t>ショブン</t>
    </rPh>
    <rPh sb="2" eb="3">
      <t>ヒ</t>
    </rPh>
    <phoneticPr fontId="2"/>
  </si>
  <si>
    <t>合　計</t>
    <rPh sb="0" eb="1">
      <t>ゴウ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</si>
  <si>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</si>
  <si>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【　提　出　不　要　】</t>
    <rPh sb="2" eb="3">
      <t>テイ</t>
    </rPh>
    <rPh sb="4" eb="5">
      <t>デ</t>
    </rPh>
    <rPh sb="6" eb="7">
      <t>フ</t>
    </rPh>
    <rPh sb="8" eb="9">
      <t>ヨウ</t>
    </rPh>
    <phoneticPr fontId="1"/>
  </si>
  <si>
    <t>　（ａ）　助成対象経費　（円）</t>
    <rPh sb="5" eb="7">
      <t>ジョセイ</t>
    </rPh>
    <rPh sb="7" eb="9">
      <t>タイショウ</t>
    </rPh>
    <rPh sb="9" eb="11">
      <t>ケイヒ</t>
    </rPh>
    <rPh sb="13" eb="14">
      <t>エン</t>
    </rPh>
    <phoneticPr fontId="1"/>
  </si>
  <si>
    <t>　（ｂ）　交付申請額　（円）</t>
    <rPh sb="5" eb="7">
      <t>コウフ</t>
    </rPh>
    <rPh sb="7" eb="10">
      <t>シンセイガク</t>
    </rPh>
    <rPh sb="12" eb="13">
      <t>エン</t>
    </rPh>
    <phoneticPr fontId="1"/>
  </si>
  <si>
    <t>　　　　　助成率　（ｂ/ａ）</t>
    <rPh sb="5" eb="7">
      <t>ジョセイ</t>
    </rPh>
    <rPh sb="7" eb="8">
      <t>リツ</t>
    </rPh>
    <phoneticPr fontId="1"/>
  </si>
  <si>
    <t>区分</t>
    <rPh sb="0" eb="2">
      <t>クブン</t>
    </rPh>
    <phoneticPr fontId="1"/>
  </si>
  <si>
    <t>高効率換気設備の導入</t>
    <rPh sb="0" eb="3">
      <t>コウコウリツ</t>
    </rPh>
    <rPh sb="3" eb="7">
      <t>カンキセツビ</t>
    </rPh>
    <rPh sb="8" eb="10">
      <t>ドウニュウ</t>
    </rPh>
    <phoneticPr fontId="1"/>
  </si>
  <si>
    <t>熱交換型換気設備の導入</t>
    <phoneticPr fontId="1"/>
  </si>
  <si>
    <t>換気・空調一体型設備の導入</t>
    <rPh sb="0" eb="2">
      <t>カンキ</t>
    </rPh>
    <rPh sb="3" eb="5">
      <t>クウチョウ</t>
    </rPh>
    <rPh sb="5" eb="8">
      <t>イッタイガタ</t>
    </rPh>
    <rPh sb="8" eb="10">
      <t>セツビ</t>
    </rPh>
    <rPh sb="11" eb="13">
      <t>ドウニュウ</t>
    </rPh>
    <phoneticPr fontId="1"/>
  </si>
  <si>
    <t>電気式パッケージ形空調機の導入</t>
    <rPh sb="0" eb="2">
      <t>デンキ</t>
    </rPh>
    <rPh sb="2" eb="3">
      <t>シキ</t>
    </rPh>
    <rPh sb="8" eb="9">
      <t>カタ</t>
    </rPh>
    <rPh sb="9" eb="11">
      <t>クウチョウ</t>
    </rPh>
    <rPh sb="11" eb="12">
      <t>キ</t>
    </rPh>
    <rPh sb="13" eb="15">
      <t>ドウニュウ</t>
    </rPh>
    <phoneticPr fontId="1"/>
  </si>
  <si>
    <t>ガスヒートポンプ式空調機の導入</t>
    <rPh sb="8" eb="9">
      <t>シキ</t>
    </rPh>
    <rPh sb="9" eb="11">
      <t>クウチョウ</t>
    </rPh>
    <rPh sb="11" eb="12">
      <t>キ</t>
    </rPh>
    <rPh sb="13" eb="15">
      <t>ドウニュウ</t>
    </rPh>
    <phoneticPr fontId="1"/>
  </si>
  <si>
    <t>中央熱源式空調機の導入</t>
    <rPh sb="0" eb="2">
      <t>チュウオウ</t>
    </rPh>
    <rPh sb="2" eb="4">
      <t>ネツゲン</t>
    </rPh>
    <rPh sb="4" eb="5">
      <t>シキ</t>
    </rPh>
    <rPh sb="5" eb="7">
      <t>クウチョウ</t>
    </rPh>
    <rPh sb="7" eb="8">
      <t>キ</t>
    </rPh>
    <rPh sb="9" eb="11">
      <t>ドウニュウ</t>
    </rPh>
    <phoneticPr fontId="1"/>
  </si>
  <si>
    <t>ルームエアコンの導入</t>
    <rPh sb="8" eb="10">
      <t>ドウニュウ</t>
    </rPh>
    <phoneticPr fontId="1"/>
  </si>
  <si>
    <t>※本シートは、各内訳明細書から自動集計により作成されます。印刷後、提出ください。</t>
    <rPh sb="1" eb="2">
      <t>ホン</t>
    </rPh>
    <rPh sb="7" eb="8">
      <t>カク</t>
    </rPh>
    <rPh sb="8" eb="10">
      <t>ウチワケ</t>
    </rPh>
    <rPh sb="10" eb="13">
      <t>メイサイショ</t>
    </rPh>
    <rPh sb="15" eb="17">
      <t>ジドウ</t>
    </rPh>
    <rPh sb="17" eb="19">
      <t>シュウケイ</t>
    </rPh>
    <rPh sb="22" eb="24">
      <t>サクセイ</t>
    </rPh>
    <rPh sb="29" eb="31">
      <t>インサツ</t>
    </rPh>
    <rPh sb="31" eb="32">
      <t>ゴ</t>
    </rPh>
    <rPh sb="33" eb="35">
      <t>テイシュツ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</si>
  <si>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</si>
  <si>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kg</t>
    <phoneticPr fontId="1"/>
  </si>
  <si>
    <t>設計費</t>
    <rPh sb="0" eb="2">
      <t>セッケイ</t>
    </rPh>
    <rPh sb="2" eb="3">
      <t>ヒ</t>
    </rPh>
    <phoneticPr fontId="1"/>
  </si>
  <si>
    <t>処分費</t>
    <rPh sb="0" eb="2">
      <t>ショブン</t>
    </rPh>
    <rPh sb="2" eb="3">
      <t>ヒ</t>
    </rPh>
    <phoneticPr fontId="1"/>
  </si>
  <si>
    <t>助成対象外</t>
    <rPh sb="0" eb="4">
      <t>ジョセイタイショウ</t>
    </rPh>
    <rPh sb="4" eb="5">
      <t>ガイ</t>
    </rPh>
    <phoneticPr fontId="1"/>
  </si>
  <si>
    <t>その他</t>
    <rPh sb="2" eb="3">
      <t>タ</t>
    </rPh>
    <phoneticPr fontId="1"/>
  </si>
  <si>
    <t>撤去・処分費</t>
    <rPh sb="0" eb="2">
      <t>テッキョ</t>
    </rPh>
    <rPh sb="3" eb="5">
      <t>ショブン</t>
    </rPh>
    <rPh sb="5" eb="6">
      <t>ヒ</t>
    </rPh>
    <phoneticPr fontId="2"/>
  </si>
  <si>
    <t>調整費</t>
    <rPh sb="0" eb="3">
      <t>チョウセイヒ</t>
    </rPh>
    <phoneticPr fontId="1"/>
  </si>
  <si>
    <t>付帯設備費</t>
    <rPh sb="0" eb="2">
      <t>フタイ</t>
    </rPh>
    <rPh sb="2" eb="4">
      <t>セツビ</t>
    </rPh>
    <rPh sb="4" eb="5">
      <t>ヒ</t>
    </rPh>
    <phoneticPr fontId="1"/>
  </si>
  <si>
    <t>設備・機器費</t>
    <rPh sb="0" eb="2">
      <t>セツビ</t>
    </rPh>
    <rPh sb="3" eb="5">
      <t>キキ</t>
    </rPh>
    <rPh sb="5" eb="6">
      <t>ヒ</t>
    </rPh>
    <phoneticPr fontId="1"/>
  </si>
  <si>
    <t>付属機器費</t>
    <rPh sb="0" eb="2">
      <t>フゾク</t>
    </rPh>
    <rPh sb="2" eb="4">
      <t>キキ</t>
    </rPh>
    <rPh sb="4" eb="5">
      <t>ヒ</t>
    </rPh>
    <phoneticPr fontId="1"/>
  </si>
  <si>
    <t>時間</t>
    <rPh sb="0" eb="2">
      <t>ジカン</t>
    </rPh>
    <phoneticPr fontId="1"/>
  </si>
  <si>
    <t>色のセルは、自動計算、入力不可</t>
    <rPh sb="0" eb="1">
      <t>イロ</t>
    </rPh>
    <rPh sb="6" eb="8">
      <t>ジドウ</t>
    </rPh>
    <rPh sb="8" eb="10">
      <t>ケイサン</t>
    </rPh>
    <rPh sb="11" eb="13">
      <t>ニュウリョク</t>
    </rPh>
    <rPh sb="13" eb="15">
      <t>フカ</t>
    </rPh>
    <phoneticPr fontId="1"/>
  </si>
  <si>
    <t>単価（税抜）
（円）</t>
    <rPh sb="0" eb="2">
      <t>タンカ</t>
    </rPh>
    <rPh sb="3" eb="4">
      <t>ゼイ</t>
    </rPh>
    <rPh sb="4" eb="5">
      <t>ヌ</t>
    </rPh>
    <rPh sb="8" eb="9">
      <t>エン</t>
    </rPh>
    <phoneticPr fontId="1"/>
  </si>
  <si>
    <t>金額（税抜）
（円）</t>
    <rPh sb="0" eb="2">
      <t>キンガク</t>
    </rPh>
    <rPh sb="3" eb="5">
      <t>ゼイヌ</t>
    </rPh>
    <rPh sb="8" eb="9">
      <t>エン</t>
    </rPh>
    <phoneticPr fontId="1"/>
  </si>
  <si>
    <t>助成対象経費　小計（1）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1"/>
  </si>
  <si>
    <t>助成対象経費　小計（2）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1"/>
  </si>
  <si>
    <t>助成対象経費　小計（3）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1"/>
  </si>
  <si>
    <t>助成対象経費　小計（4）</t>
    <rPh sb="0" eb="2">
      <t>ジョセイ</t>
    </rPh>
    <rPh sb="2" eb="4">
      <t>タイショウ</t>
    </rPh>
    <rPh sb="4" eb="6">
      <t>ケイヒ</t>
    </rPh>
    <rPh sb="7" eb="8">
      <t>ショウ</t>
    </rPh>
    <rPh sb="8" eb="9">
      <t>ケイ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</si>
  <si>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</si>
  <si>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助成対象外経費　小計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1"/>
  </si>
  <si>
    <t>①助成対象経費</t>
    <phoneticPr fontId="1"/>
  </si>
  <si>
    <t>その他の助成対象外工事</t>
    <rPh sb="2" eb="3">
      <t>タ</t>
    </rPh>
    <phoneticPr fontId="1"/>
  </si>
  <si>
    <t>補助対象経費は、整理No.1～128（１ページ～4ページ）に記入ください。</t>
    <rPh sb="0" eb="2">
      <t>ホジョ</t>
    </rPh>
    <rPh sb="2" eb="4">
      <t>タイショウ</t>
    </rPh>
    <rPh sb="4" eb="6">
      <t>ケイヒ</t>
    </rPh>
    <rPh sb="8" eb="10">
      <t>セイリ</t>
    </rPh>
    <rPh sb="30" eb="32">
      <t>キニュウ</t>
    </rPh>
    <phoneticPr fontId="2"/>
  </si>
  <si>
    <t>【注意】</t>
    <rPh sb="1" eb="3">
      <t>チュウイ</t>
    </rPh>
    <phoneticPr fontId="2"/>
  </si>
  <si>
    <t>補助対象外経費は、整理No.201～232（5ページ）に記入ください。</t>
    <rPh sb="0" eb="2">
      <t>ホジョ</t>
    </rPh>
    <rPh sb="2" eb="4">
      <t>タイショウ</t>
    </rPh>
    <rPh sb="4" eb="5">
      <t>ガイ</t>
    </rPh>
    <rPh sb="5" eb="7">
      <t>ケイヒ</t>
    </rPh>
    <rPh sb="9" eb="11">
      <t>セイリ</t>
    </rPh>
    <rPh sb="28" eb="30">
      <t>キニュウ</t>
    </rPh>
    <phoneticPr fontId="2"/>
  </si>
  <si>
    <t>助成対象外経費　小計（4）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1"/>
  </si>
  <si>
    <t>助成対象外経費　小計（5）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1"/>
  </si>
  <si>
    <t>助成対象外経費　小計（3）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1"/>
  </si>
  <si>
    <t>助成対象外経費　小計（2）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1"/>
  </si>
  <si>
    <t>助成対象外経費　小計（1）</t>
    <rPh sb="0" eb="2">
      <t>ジョセイ</t>
    </rPh>
    <rPh sb="2" eb="4">
      <t>タイショウ</t>
    </rPh>
    <rPh sb="4" eb="5">
      <t>ガイ</t>
    </rPh>
    <rPh sb="5" eb="7">
      <t>ケイヒ</t>
    </rPh>
    <rPh sb="8" eb="9">
      <t>ショウ</t>
    </rPh>
    <rPh sb="9" eb="10">
      <t>ケイ</t>
    </rPh>
    <phoneticPr fontId="1"/>
  </si>
  <si>
    <t>前回交付
申請額
（円）</t>
    <rPh sb="0" eb="2">
      <t>ゼンカイ</t>
    </rPh>
    <rPh sb="2" eb="4">
      <t>コウフ</t>
    </rPh>
    <rPh sb="5" eb="8">
      <t>シンセイガク</t>
    </rPh>
    <rPh sb="10" eb="11">
      <t>エン</t>
    </rPh>
    <phoneticPr fontId="1"/>
  </si>
  <si>
    <t>　（c）　交付決定額　（円）</t>
    <rPh sb="5" eb="7">
      <t>コウフ</t>
    </rPh>
    <rPh sb="7" eb="9">
      <t>ケッテイ</t>
    </rPh>
    <rPh sb="9" eb="10">
      <t>ガク</t>
    </rPh>
    <phoneticPr fontId="1"/>
  </si>
  <si>
    <r>
      <t>　　　　　↑　前回の提出と違う値のセルを</t>
    </r>
    <r>
      <rPr>
        <sz val="11"/>
        <color rgb="FFC00000"/>
        <rFont val="ＭＳ Ｐゴシック"/>
        <family val="3"/>
        <charset val="128"/>
        <scheme val="minor"/>
      </rPr>
      <t>“赤字”</t>
    </r>
    <r>
      <rPr>
        <sz val="11"/>
        <color theme="1"/>
        <rFont val="ＭＳ Ｐゴシック"/>
        <family val="3"/>
        <charset val="128"/>
        <scheme val="minor"/>
      </rPr>
      <t>で表示</t>
    </r>
    <rPh sb="7" eb="9">
      <t>ゼンカイ</t>
    </rPh>
    <rPh sb="10" eb="12">
      <t>テイシュツ</t>
    </rPh>
    <rPh sb="13" eb="14">
      <t>チガ</t>
    </rPh>
    <rPh sb="15" eb="16">
      <t>アタイ</t>
    </rPh>
    <rPh sb="21" eb="23">
      <t>アカジ</t>
    </rPh>
    <rPh sb="25" eb="27">
      <t>ヒョウジ</t>
    </rPh>
    <phoneticPr fontId="1"/>
  </si>
  <si>
    <t>　色のセルに、前回提出の申請額を入力</t>
    <rPh sb="1" eb="2">
      <t>イロ</t>
    </rPh>
    <rPh sb="7" eb="9">
      <t>ゼンカイ</t>
    </rPh>
    <rPh sb="9" eb="11">
      <t>テイシュツ</t>
    </rPh>
    <rPh sb="12" eb="14">
      <t>シンセイ</t>
    </rPh>
    <rPh sb="14" eb="15">
      <t>ガク</t>
    </rPh>
    <rPh sb="16" eb="18">
      <t>ニュウリョク</t>
    </rPh>
    <phoneticPr fontId="1"/>
  </si>
  <si>
    <t>助成事業経費内訳書（工事完了）</t>
    <rPh sb="0" eb="2">
      <t>ジョセイ</t>
    </rPh>
    <rPh sb="2" eb="4">
      <t>ジギョウ</t>
    </rPh>
    <rPh sb="4" eb="6">
      <t>ケイヒ</t>
    </rPh>
    <rPh sb="6" eb="9">
      <t>ウチワケショ</t>
    </rPh>
    <rPh sb="10" eb="12">
      <t>コウジ</t>
    </rPh>
    <rPh sb="12" eb="14">
      <t>カンリョウ</t>
    </rPh>
    <phoneticPr fontId="1"/>
  </si>
  <si>
    <t>内訳明細集計表（工事完了）</t>
    <rPh sb="0" eb="2">
      <t>ウチワケ</t>
    </rPh>
    <rPh sb="2" eb="4">
      <t>メイサイ</t>
    </rPh>
    <rPh sb="4" eb="6">
      <t>シュウケイ</t>
    </rPh>
    <rPh sb="6" eb="7">
      <t>ヒョウ</t>
    </rPh>
    <rPh sb="8" eb="10">
      <t>コウジ</t>
    </rPh>
    <rPh sb="10" eb="12">
      <t>カンリョウ</t>
    </rPh>
    <phoneticPr fontId="1"/>
  </si>
  <si>
    <t>内訳明細表（工事完了）</t>
    <rPh sb="0" eb="2">
      <t>ウチワケ</t>
    </rPh>
    <rPh sb="2" eb="4">
      <t>メイサイ</t>
    </rPh>
    <rPh sb="4" eb="5">
      <t>ヒョウ</t>
    </rPh>
    <rPh sb="6" eb="8">
      <t>コウジ</t>
    </rPh>
    <rPh sb="8" eb="10">
      <t>カンリョウ</t>
    </rPh>
    <phoneticPr fontId="1"/>
  </si>
  <si>
    <t>工事完了時
交付申請額
（円）</t>
    <rPh sb="0" eb="2">
      <t>コウジ</t>
    </rPh>
    <rPh sb="2" eb="4">
      <t>カンリョウ</t>
    </rPh>
    <rPh sb="4" eb="5">
      <t>ジ</t>
    </rPh>
    <rPh sb="6" eb="8">
      <t>コウフ</t>
    </rPh>
    <rPh sb="8" eb="11">
      <t>シンセイガク</t>
    </rPh>
    <rPh sb="13" eb="14">
      <t>エン</t>
    </rPh>
    <phoneticPr fontId="1"/>
  </si>
  <si>
    <r>
      <t>※交付要綱第10条３項の規定に基づき通知した「助成金交付決定通知書」記載の交付決定額を
　</t>
    </r>
    <r>
      <rPr>
        <sz val="10"/>
        <color rgb="FFFF0000"/>
        <rFont val="ＭＳ Ｐ明朝"/>
        <family val="1"/>
        <charset val="128"/>
      </rPr>
      <t xml:space="preserve">　【　（c）　交付決定額　】 </t>
    </r>
    <r>
      <rPr>
        <sz val="10"/>
        <rFont val="ＭＳ Ｐ明朝"/>
        <family val="1"/>
        <charset val="128"/>
      </rPr>
      <t>欄に、記入すること。
　なお、工事完了時の交付申請額は、「（c）　交付決定額」、「前回提出の交付決定額」のいずれかの低い額とする。</t>
    </r>
    <rPh sb="1" eb="3">
      <t>コウフ</t>
    </rPh>
    <rPh sb="23" eb="25">
      <t>ジョセイ</t>
    </rPh>
    <rPh sb="25" eb="26">
      <t>キン</t>
    </rPh>
    <rPh sb="30" eb="33">
      <t>ツウチショ</t>
    </rPh>
    <rPh sb="34" eb="36">
      <t>キサイ</t>
    </rPh>
    <rPh sb="37" eb="39">
      <t>コウフ</t>
    </rPh>
    <rPh sb="39" eb="41">
      <t>ケッテイ</t>
    </rPh>
    <rPh sb="41" eb="42">
      <t>ガク</t>
    </rPh>
    <rPh sb="52" eb="54">
      <t>コウフ</t>
    </rPh>
    <rPh sb="54" eb="56">
      <t>ケッテイ</t>
    </rPh>
    <rPh sb="56" eb="57">
      <t>ガク</t>
    </rPh>
    <rPh sb="60" eb="61">
      <t>ラン</t>
    </rPh>
    <rPh sb="75" eb="77">
      <t>コウジ</t>
    </rPh>
    <rPh sb="77" eb="79">
      <t>カンリョウ</t>
    </rPh>
    <rPh sb="79" eb="80">
      <t>ジ</t>
    </rPh>
    <rPh sb="81" eb="83">
      <t>コウフ</t>
    </rPh>
    <rPh sb="83" eb="85">
      <t>シンセイ</t>
    </rPh>
    <rPh sb="85" eb="86">
      <t>ガク</t>
    </rPh>
    <rPh sb="106" eb="108">
      <t>コウフ</t>
    </rPh>
    <rPh sb="108" eb="110">
      <t>ケッテイ</t>
    </rPh>
    <rPh sb="110" eb="111">
      <t>ガク</t>
    </rPh>
    <rPh sb="118" eb="119">
      <t>ヒク</t>
    </rPh>
    <rPh sb="120" eb="121">
      <t>ガク</t>
    </rPh>
    <phoneticPr fontId="1"/>
  </si>
  <si>
    <t>工事完了時経費</t>
    <rPh sb="0" eb="2">
      <t>コウジ</t>
    </rPh>
    <rPh sb="2" eb="4">
      <t>カンリョウ</t>
    </rPh>
    <rPh sb="4" eb="5">
      <t>ジ</t>
    </rPh>
    <rPh sb="5" eb="7">
      <t>ケイヒ</t>
    </rPh>
    <phoneticPr fontId="1"/>
  </si>
  <si>
    <t>第12号様式：別紙</t>
    <rPh sb="0" eb="1">
      <t>ダイ</t>
    </rPh>
    <rPh sb="3" eb="4">
      <t>ゴウ</t>
    </rPh>
    <rPh sb="4" eb="6">
      <t>ヨウシキ</t>
    </rPh>
    <rPh sb="7" eb="9">
      <t>ベッシ</t>
    </rPh>
    <phoneticPr fontId="1"/>
  </si>
  <si>
    <t>本シートには、その他の助成対象外工事の経費を、整理No.1～160（１ページ～5ページ）に記入ください。</t>
    <rPh sb="0" eb="1">
      <t>ホン</t>
    </rPh>
    <rPh sb="9" eb="10">
      <t>タ</t>
    </rPh>
    <rPh sb="11" eb="13">
      <t>ジョセイ</t>
    </rPh>
    <rPh sb="13" eb="15">
      <t>タイショウ</t>
    </rPh>
    <rPh sb="15" eb="16">
      <t>ガイ</t>
    </rPh>
    <rPh sb="16" eb="18">
      <t>コウジ</t>
    </rPh>
    <rPh sb="19" eb="21">
      <t>ケイヒ</t>
    </rPh>
    <rPh sb="23" eb="25">
      <t>セイリ</t>
    </rPh>
    <rPh sb="45" eb="47">
      <t>キニュウ</t>
    </rPh>
    <phoneticPr fontId="2"/>
  </si>
  <si>
    <t>　色のセルに、「助成金交付決定通知書」に記載された交付決定額と消費税額を入力</t>
    <rPh sb="1" eb="2">
      <t>イロ</t>
    </rPh>
    <rPh sb="8" eb="11">
      <t>ジョセイキン</t>
    </rPh>
    <rPh sb="11" eb="13">
      <t>コウフ</t>
    </rPh>
    <rPh sb="13" eb="15">
      <t>ケッテイ</t>
    </rPh>
    <rPh sb="15" eb="18">
      <t>ツウチショ</t>
    </rPh>
    <rPh sb="20" eb="22">
      <t>キサイ</t>
    </rPh>
    <rPh sb="25" eb="27">
      <t>コウフ</t>
    </rPh>
    <rPh sb="27" eb="29">
      <t>ケッテイ</t>
    </rPh>
    <rPh sb="29" eb="30">
      <t>ガク</t>
    </rPh>
    <rPh sb="31" eb="33">
      <t>ショウヒ</t>
    </rPh>
    <rPh sb="33" eb="34">
      <t>ゼイ</t>
    </rPh>
    <rPh sb="34" eb="35">
      <t>ガク</t>
    </rPh>
    <rPh sb="36" eb="38">
      <t>ニュウリョク</t>
    </rPh>
    <phoneticPr fontId="1"/>
  </si>
  <si>
    <t>①＋②　総　計　［税抜］（円）</t>
    <rPh sb="4" eb="5">
      <t>ソウ</t>
    </rPh>
    <rPh sb="6" eb="7">
      <t>ケイ</t>
    </rPh>
    <rPh sb="9" eb="11">
      <t>ゼイヌキ</t>
    </rPh>
    <phoneticPr fontId="1"/>
  </si>
  <si>
    <t>③　消費税等相当額　［10％］（円）</t>
    <rPh sb="2" eb="5">
      <t>ショウヒゼイ</t>
    </rPh>
    <rPh sb="5" eb="6">
      <t>トウ</t>
    </rPh>
    <rPh sb="6" eb="8">
      <t>ソウトウ</t>
    </rPh>
    <rPh sb="8" eb="9">
      <t>ガク</t>
    </rPh>
    <phoneticPr fontId="1"/>
  </si>
  <si>
    <t>①＋②＋③　総工事金額　［税込］（円）
（助成事業に要する経費）</t>
    <rPh sb="6" eb="7">
      <t>ソウ</t>
    </rPh>
    <rPh sb="7" eb="9">
      <t>コウジ</t>
    </rPh>
    <rPh sb="9" eb="11">
      <t>キンガク</t>
    </rPh>
    <rPh sb="13" eb="15">
      <t>ゼイコミ</t>
    </rPh>
    <rPh sb="21" eb="23">
      <t>ジョセイ</t>
    </rPh>
    <rPh sb="23" eb="25">
      <t>ジギョウ</t>
    </rPh>
    <rPh sb="26" eb="27">
      <t>ヨウ</t>
    </rPh>
    <rPh sb="29" eb="31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</si>
</sst>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0;[Red]\-#,##0.0000"/>
    <numFmt numFmtId="177" formatCode="#,##0_ ;[Red]\-#,##0\ "/>
    <numFmt numFmtId="178" formatCode="#,##0_);[Red]\(#,##0\)"/>
    <numFmt numFmtId="179" formatCode="#,##0.000_);[Red]\(#,##0.000\)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6"/>
      <color rgb="FFFF0000"/>
      <name val="メイリオ"/>
      <family val="3"/>
      <charset val="128"/>
    </font>
    <font>
      <sz val="1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C00000"/>
      <name val="ＭＳ Ｐゴシック"/>
      <family val="3"/>
      <charset val="128"/>
      <scheme val="minor"/>
    </font>
    <font>
      <sz val="12"/>
      <color indexed="1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 applyProtection="1">
      <alignment vertical="center"/>
      <protection locked="0"/>
    </xf>
    <xf numFmtId="38" fontId="7" fillId="2" borderId="2" xfId="1" applyFont="1" applyFill="1" applyBorder="1" applyProtection="1">
      <alignment vertical="center"/>
      <protection locked="0"/>
    </xf>
    <xf numFmtId="0" fontId="7" fillId="2" borderId="6" xfId="0" applyFont="1" applyFill="1" applyBorder="1" applyProtection="1">
      <alignment vertical="center"/>
      <protection locked="0"/>
    </xf>
    <xf numFmtId="38" fontId="7" fillId="2" borderId="6" xfId="1" applyFont="1" applyFill="1" applyBorder="1" applyProtection="1">
      <alignment vertical="center"/>
      <protection locked="0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38" fontId="6" fillId="0" borderId="0" xfId="1" applyFont="1" applyFill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38" fontId="6" fillId="0" borderId="3" xfId="1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0" fillId="0" borderId="11" xfId="0" applyFill="1" applyBorder="1">
      <alignment vertical="center"/>
    </xf>
    <xf numFmtId="0" fontId="6" fillId="0" borderId="19" xfId="0" applyFont="1" applyFill="1" applyBorder="1">
      <alignment vertical="center"/>
    </xf>
    <xf numFmtId="38" fontId="6" fillId="0" borderId="15" xfId="1" applyFont="1" applyFill="1" applyBorder="1">
      <alignment vertical="center"/>
    </xf>
    <xf numFmtId="0" fontId="6" fillId="0" borderId="9" xfId="0" applyFont="1" applyFill="1" applyBorder="1">
      <alignment vertical="center"/>
    </xf>
    <xf numFmtId="38" fontId="6" fillId="0" borderId="8" xfId="0" applyNumberFormat="1" applyFont="1" applyFill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38" fontId="6" fillId="0" borderId="3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8" fontId="6" fillId="0" borderId="25" xfId="1" applyFont="1" applyFill="1" applyBorder="1">
      <alignment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38" fontId="6" fillId="0" borderId="58" xfId="1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38" fontId="6" fillId="0" borderId="58" xfId="1" applyFont="1" applyFill="1" applyBorder="1">
      <alignment vertical="center"/>
    </xf>
    <xf numFmtId="176" fontId="6" fillId="0" borderId="58" xfId="1" applyNumberFormat="1" applyFont="1" applyFill="1" applyBorder="1" applyAlignment="1">
      <alignment vertical="center"/>
    </xf>
    <xf numFmtId="38" fontId="9" fillId="0" borderId="55" xfId="1" applyFont="1" applyFill="1" applyBorder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0" fontId="6" fillId="0" borderId="64" xfId="0" applyFont="1" applyFill="1" applyBorder="1" applyAlignment="1">
      <alignment horizontal="center" vertical="center"/>
    </xf>
    <xf numFmtId="38" fontId="6" fillId="0" borderId="29" xfId="0" applyNumberFormat="1" applyFont="1" applyFill="1" applyBorder="1" applyAlignment="1">
      <alignment vertical="center"/>
    </xf>
    <xf numFmtId="0" fontId="6" fillId="0" borderId="6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0" fillId="0" borderId="0" xfId="0" applyFill="1" applyProtection="1">
      <alignment vertical="center"/>
      <protection hidden="1"/>
    </xf>
    <xf numFmtId="0" fontId="6" fillId="0" borderId="0" xfId="0" applyFont="1" applyFill="1" applyProtection="1">
      <alignment vertical="center"/>
      <protection hidden="1"/>
    </xf>
    <xf numFmtId="0" fontId="7" fillId="0" borderId="0" xfId="0" applyFont="1" applyFill="1" applyProtection="1">
      <alignment vertical="center"/>
      <protection hidden="1"/>
    </xf>
    <xf numFmtId="0" fontId="6" fillId="0" borderId="28" xfId="0" applyFont="1" applyFill="1" applyBorder="1" applyAlignment="1" applyProtection="1">
      <alignment horizontal="center" vertical="center"/>
      <protection hidden="1"/>
    </xf>
    <xf numFmtId="0" fontId="6" fillId="0" borderId="15" xfId="0" applyFont="1" applyFill="1" applyBorder="1" applyAlignment="1" applyProtection="1">
      <alignment horizontal="center" vertical="center"/>
      <protection hidden="1"/>
    </xf>
    <xf numFmtId="0" fontId="6" fillId="0" borderId="23" xfId="0" applyFont="1" applyFill="1" applyBorder="1" applyAlignment="1" applyProtection="1">
      <alignment horizontal="center"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6" fillId="0" borderId="52" xfId="0" applyFont="1" applyFill="1" applyBorder="1" applyAlignment="1" applyProtection="1">
      <alignment vertical="center"/>
      <protection hidden="1"/>
    </xf>
    <xf numFmtId="0" fontId="6" fillId="0" borderId="53" xfId="0" applyFont="1" applyFill="1" applyBorder="1" applyAlignment="1" applyProtection="1">
      <alignment vertical="center"/>
      <protection hidden="1"/>
    </xf>
    <xf numFmtId="0" fontId="6" fillId="0" borderId="57" xfId="0" applyFont="1" applyFill="1" applyBorder="1" applyAlignment="1" applyProtection="1">
      <alignment horizontal="center" vertical="center"/>
      <protection hidden="1"/>
    </xf>
    <xf numFmtId="0" fontId="6" fillId="0" borderId="58" xfId="0" applyFont="1" applyFill="1" applyBorder="1" applyAlignment="1" applyProtection="1">
      <alignment horizontal="center" vertical="center"/>
      <protection hidden="1"/>
    </xf>
    <xf numFmtId="0" fontId="6" fillId="0" borderId="42" xfId="0" applyFont="1" applyFill="1" applyBorder="1" applyAlignment="1" applyProtection="1">
      <alignment horizontal="center" vertical="center"/>
      <protection hidden="1"/>
    </xf>
    <xf numFmtId="0" fontId="6" fillId="0" borderId="54" xfId="0" applyFont="1" applyFill="1" applyBorder="1" applyAlignment="1" applyProtection="1">
      <alignment horizontal="center" vertical="center"/>
      <protection hidden="1"/>
    </xf>
    <xf numFmtId="0" fontId="6" fillId="0" borderId="59" xfId="0" applyFont="1" applyFill="1" applyBorder="1" applyProtection="1">
      <alignment vertical="center"/>
      <protection hidden="1"/>
    </xf>
    <xf numFmtId="0" fontId="6" fillId="0" borderId="56" xfId="0" applyFont="1" applyFill="1" applyBorder="1" applyProtection="1">
      <alignment vertical="center"/>
      <protection hidden="1"/>
    </xf>
    <xf numFmtId="0" fontId="6" fillId="0" borderId="60" xfId="0" applyFont="1" applyFill="1" applyBorder="1" applyAlignment="1" applyProtection="1">
      <alignment horizontal="center" vertical="center"/>
      <protection hidden="1"/>
    </xf>
    <xf numFmtId="177" fontId="6" fillId="0" borderId="10" xfId="1" applyNumberFormat="1" applyFont="1" applyFill="1" applyBorder="1" applyAlignment="1" applyProtection="1">
      <alignment horizontal="right" vertical="center" indent="1"/>
      <protection hidden="1"/>
    </xf>
    <xf numFmtId="177" fontId="6" fillId="0" borderId="55" xfId="1" applyNumberFormat="1" applyFont="1" applyFill="1" applyBorder="1" applyAlignment="1" applyProtection="1">
      <alignment horizontal="right" vertical="center" indent="1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38" fontId="7" fillId="0" borderId="0" xfId="1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0" applyFont="1" applyProtection="1">
      <alignment vertical="center"/>
      <protection hidden="1"/>
    </xf>
    <xf numFmtId="0" fontId="7" fillId="0" borderId="0" xfId="0" applyFont="1" applyFill="1" applyBorder="1" applyProtection="1">
      <alignment vertical="center"/>
      <protection hidden="1"/>
    </xf>
    <xf numFmtId="0" fontId="7" fillId="2" borderId="2" xfId="0" applyFont="1" applyFill="1" applyBorder="1" applyProtection="1">
      <alignment vertic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12" fillId="0" borderId="67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38" fontId="7" fillId="0" borderId="5" xfId="1" applyFont="1" applyBorder="1" applyAlignment="1" applyProtection="1">
      <alignment horizontal="center" vertical="center"/>
      <protection hidden="1"/>
    </xf>
    <xf numFmtId="0" fontId="17" fillId="0" borderId="0" xfId="0" applyFont="1" applyFill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Protection="1">
      <alignment vertical="center"/>
      <protection hidden="1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38" fontId="7" fillId="6" borderId="2" xfId="1" applyFont="1" applyFill="1" applyBorder="1" applyProtection="1">
      <alignment vertical="center"/>
      <protection hidden="1"/>
    </xf>
    <xf numFmtId="38" fontId="7" fillId="6" borderId="5" xfId="1" applyFont="1" applyFill="1" applyBorder="1" applyProtection="1">
      <alignment vertical="center"/>
      <protection hidden="1"/>
    </xf>
    <xf numFmtId="0" fontId="7" fillId="6" borderId="2" xfId="0" applyFont="1" applyFill="1" applyBorder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178" fontId="6" fillId="0" borderId="10" xfId="1" applyNumberFormat="1" applyFont="1" applyFill="1" applyBorder="1" applyAlignment="1" applyProtection="1">
      <alignment horizontal="right" vertical="center"/>
      <protection hidden="1"/>
    </xf>
    <xf numFmtId="178" fontId="6" fillId="0" borderId="71" xfId="1" applyNumberFormat="1" applyFont="1" applyFill="1" applyBorder="1" applyAlignment="1" applyProtection="1">
      <alignment horizontal="right" vertical="center"/>
      <protection hidden="1"/>
    </xf>
    <xf numFmtId="178" fontId="6" fillId="0" borderId="44" xfId="1" applyNumberFormat="1" applyFont="1" applyFill="1" applyBorder="1" applyAlignment="1" applyProtection="1">
      <alignment vertical="center"/>
      <protection hidden="1"/>
    </xf>
    <xf numFmtId="178" fontId="6" fillId="0" borderId="68" xfId="1" applyNumberFormat="1" applyFont="1" applyFill="1" applyBorder="1" applyAlignment="1" applyProtection="1">
      <alignment vertical="center"/>
      <protection hidden="1"/>
    </xf>
    <xf numFmtId="179" fontId="6" fillId="0" borderId="42" xfId="1" applyNumberFormat="1" applyFont="1" applyFill="1" applyBorder="1" applyAlignment="1" applyProtection="1">
      <alignment vertical="center"/>
      <protection hidden="1"/>
    </xf>
    <xf numFmtId="179" fontId="6" fillId="0" borderId="72" xfId="1" applyNumberFormat="1" applyFont="1" applyFill="1" applyBorder="1" applyAlignment="1" applyProtection="1">
      <alignment vertical="center"/>
      <protection hidden="1"/>
    </xf>
    <xf numFmtId="178" fontId="19" fillId="0" borderId="12" xfId="1" applyNumberFormat="1" applyFont="1" applyFill="1" applyBorder="1" applyAlignment="1" applyProtection="1">
      <alignment vertical="center"/>
      <protection hidden="1"/>
    </xf>
    <xf numFmtId="178" fontId="6" fillId="0" borderId="73" xfId="1" applyNumberFormat="1" applyFont="1" applyFill="1" applyBorder="1" applyAlignment="1" applyProtection="1">
      <alignment vertical="center"/>
      <protection hidden="1"/>
    </xf>
    <xf numFmtId="178" fontId="20" fillId="0" borderId="74" xfId="1" applyNumberFormat="1" applyFont="1" applyFill="1" applyBorder="1" applyAlignment="1" applyProtection="1">
      <alignment vertical="center"/>
      <protection hidden="1"/>
    </xf>
    <xf numFmtId="177" fontId="6" fillId="0" borderId="26" xfId="1" applyNumberFormat="1" applyFont="1" applyFill="1" applyBorder="1" applyAlignment="1" applyProtection="1">
      <alignment horizontal="right" vertical="center"/>
      <protection hidden="1"/>
    </xf>
    <xf numFmtId="178" fontId="6" fillId="0" borderId="60" xfId="1" applyNumberFormat="1" applyFont="1" applyFill="1" applyBorder="1" applyProtection="1">
      <alignment vertical="center"/>
      <protection hidden="1"/>
    </xf>
    <xf numFmtId="177" fontId="6" fillId="0" borderId="55" xfId="1" applyNumberFormat="1" applyFont="1" applyFill="1" applyBorder="1" applyAlignment="1" applyProtection="1">
      <alignment horizontal="right" vertical="center"/>
      <protection hidden="1"/>
    </xf>
    <xf numFmtId="178" fontId="6" fillId="0" borderId="43" xfId="1" applyNumberFormat="1" applyFont="1" applyFill="1" applyBorder="1" applyAlignment="1" applyProtection="1">
      <alignment vertical="center"/>
      <protection hidden="1"/>
    </xf>
    <xf numFmtId="178" fontId="6" fillId="0" borderId="28" xfId="1" applyNumberFormat="1" applyFont="1" applyFill="1" applyBorder="1" applyAlignment="1" applyProtection="1">
      <alignment vertical="center"/>
      <protection hidden="1"/>
    </xf>
    <xf numFmtId="178" fontId="6" fillId="0" borderId="70" xfId="1" applyNumberFormat="1" applyFont="1" applyFill="1" applyBorder="1" applyProtection="1">
      <alignment vertical="center"/>
      <protection hidden="1"/>
    </xf>
    <xf numFmtId="178" fontId="6" fillId="2" borderId="54" xfId="1" applyNumberFormat="1" applyFont="1" applyFill="1" applyBorder="1" applyAlignment="1" applyProtection="1">
      <alignment horizontal="right" vertical="center"/>
      <protection locked="0"/>
    </xf>
    <xf numFmtId="177" fontId="6" fillId="2" borderId="43" xfId="1" applyNumberFormat="1" applyFont="1" applyFill="1" applyBorder="1" applyProtection="1">
      <alignment vertical="center"/>
      <protection locked="0"/>
    </xf>
    <xf numFmtId="177" fontId="6" fillId="2" borderId="42" xfId="1" applyNumberFormat="1" applyFont="1" applyFill="1" applyBorder="1" applyProtection="1">
      <alignment vertical="center"/>
      <protection locked="0"/>
    </xf>
    <xf numFmtId="178" fontId="6" fillId="2" borderId="28" xfId="1" applyNumberFormat="1" applyFont="1" applyFill="1" applyBorder="1" applyAlignment="1" applyProtection="1">
      <alignment vertical="center"/>
      <protection locked="0"/>
    </xf>
    <xf numFmtId="177" fontId="6" fillId="7" borderId="17" xfId="0" applyNumberFormat="1" applyFont="1" applyFill="1" applyBorder="1" applyAlignment="1" applyProtection="1">
      <alignment vertical="center"/>
      <protection locked="0"/>
    </xf>
    <xf numFmtId="177" fontId="6" fillId="2" borderId="42" xfId="0" applyNumberFormat="1" applyFont="1" applyFill="1" applyBorder="1" applyAlignment="1" applyProtection="1">
      <alignment vertical="center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hidden="1"/>
    </xf>
    <xf numFmtId="0" fontId="7" fillId="0" borderId="45" xfId="0" applyFont="1" applyFill="1" applyBorder="1" applyAlignment="1" applyProtection="1">
      <alignment horizontal="center" vertical="center" wrapText="1"/>
      <protection hidden="1"/>
    </xf>
    <xf numFmtId="0" fontId="7" fillId="0" borderId="68" xfId="0" applyFont="1" applyFill="1" applyBorder="1" applyAlignment="1" applyProtection="1">
      <alignment horizontal="center" vertical="center" wrapText="1"/>
      <protection hidden="1"/>
    </xf>
    <xf numFmtId="0" fontId="7" fillId="0" borderId="69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6" fillId="0" borderId="75" xfId="0" applyFont="1" applyFill="1" applyBorder="1" applyAlignment="1">
      <alignment horizontal="left" vertical="center" wrapText="1" indent="4"/>
    </xf>
    <xf numFmtId="0" fontId="6" fillId="0" borderId="76" xfId="0" applyFont="1" applyFill="1" applyBorder="1" applyAlignment="1">
      <alignment horizontal="left" vertical="center" wrapText="1" indent="4"/>
    </xf>
    <xf numFmtId="0" fontId="6" fillId="0" borderId="56" xfId="0" applyFont="1" applyFill="1" applyBorder="1" applyAlignment="1">
      <alignment horizontal="left" vertical="center" wrapText="1" indent="4"/>
    </xf>
    <xf numFmtId="38" fontId="9" fillId="3" borderId="75" xfId="1" applyFont="1" applyFill="1" applyBorder="1" applyAlignment="1" applyProtection="1">
      <alignment horizontal="center" vertical="center"/>
      <protection locked="0"/>
    </xf>
    <xf numFmtId="38" fontId="9" fillId="3" borderId="76" xfId="1" applyFont="1" applyFill="1" applyBorder="1" applyAlignment="1" applyProtection="1">
      <alignment horizontal="center" vertical="center"/>
      <protection locked="0"/>
    </xf>
    <xf numFmtId="38" fontId="9" fillId="3" borderId="56" xfId="1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 textRotation="255" wrapText="1"/>
      <protection hidden="1"/>
    </xf>
    <xf numFmtId="0" fontId="6" fillId="0" borderId="13" xfId="0" applyFont="1" applyFill="1" applyBorder="1" applyAlignment="1" applyProtection="1">
      <alignment horizontal="center" vertical="center" textRotation="255" wrapText="1"/>
      <protection hidden="1"/>
    </xf>
    <xf numFmtId="0" fontId="6" fillId="0" borderId="45" xfId="0" applyFont="1" applyFill="1" applyBorder="1" applyAlignment="1" applyProtection="1">
      <alignment horizontal="center" vertical="center" textRotation="255" wrapText="1"/>
      <protection hidden="1"/>
    </xf>
    <xf numFmtId="0" fontId="6" fillId="0" borderId="3" xfId="0" applyFont="1" applyFill="1" applyBorder="1" applyAlignment="1" applyProtection="1">
      <alignment horizontal="left" vertical="center" indent="1" shrinkToFit="1"/>
      <protection hidden="1"/>
    </xf>
    <xf numFmtId="0" fontId="6" fillId="0" borderId="17" xfId="0" applyFont="1" applyFill="1" applyBorder="1" applyAlignment="1" applyProtection="1">
      <alignment horizontal="left" vertical="center" indent="1" shrinkToFit="1"/>
      <protection hidden="1"/>
    </xf>
    <xf numFmtId="0" fontId="6" fillId="0" borderId="34" xfId="0" applyFont="1" applyFill="1" applyBorder="1" applyAlignment="1" applyProtection="1">
      <alignment horizontal="center" vertical="center" wrapText="1"/>
      <protection hidden="1"/>
    </xf>
    <xf numFmtId="0" fontId="6" fillId="0" borderId="35" xfId="0" applyFont="1" applyFill="1" applyBorder="1" applyAlignment="1" applyProtection="1">
      <alignment horizontal="center" vertical="center" wrapText="1"/>
      <protection hidden="1"/>
    </xf>
    <xf numFmtId="0" fontId="6" fillId="0" borderId="36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6" fillId="0" borderId="37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6" fillId="0" borderId="21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17" xfId="0" applyFont="1" applyFill="1" applyBorder="1" applyAlignment="1" applyProtection="1">
      <alignment horizontal="center" vertical="center"/>
      <protection hidden="1"/>
    </xf>
    <xf numFmtId="0" fontId="6" fillId="0" borderId="38" xfId="0" applyFont="1" applyFill="1" applyBorder="1" applyAlignment="1">
      <alignment horizontal="left" vertical="center" wrapText="1" indent="4"/>
    </xf>
    <xf numFmtId="0" fontId="6" fillId="0" borderId="39" xfId="0" applyFont="1" applyFill="1" applyBorder="1" applyAlignment="1">
      <alignment horizontal="left" vertical="center" wrapText="1" indent="4"/>
    </xf>
    <xf numFmtId="0" fontId="6" fillId="0" borderId="40" xfId="0" applyFont="1" applyFill="1" applyBorder="1" applyAlignment="1">
      <alignment horizontal="left" vertical="center" wrapText="1" indent="4"/>
    </xf>
    <xf numFmtId="0" fontId="6" fillId="0" borderId="21" xfId="0" applyFont="1" applyFill="1" applyBorder="1" applyAlignment="1">
      <alignment horizontal="left" vertical="center" wrapText="1" indent="4"/>
    </xf>
    <xf numFmtId="0" fontId="6" fillId="0" borderId="30" xfId="0" applyFont="1" applyFill="1" applyBorder="1" applyAlignment="1">
      <alignment horizontal="left" vertical="center" wrapText="1" indent="4"/>
    </xf>
    <xf numFmtId="0" fontId="6" fillId="0" borderId="17" xfId="0" applyFont="1" applyFill="1" applyBorder="1" applyAlignment="1">
      <alignment horizontal="left" vertical="center" wrapText="1" indent="4"/>
    </xf>
    <xf numFmtId="0" fontId="6" fillId="0" borderId="61" xfId="0" applyFont="1" applyFill="1" applyBorder="1" applyAlignment="1">
      <alignment horizontal="left" vertical="center" wrapText="1" indent="4"/>
    </xf>
    <xf numFmtId="0" fontId="6" fillId="0" borderId="62" xfId="0" applyFont="1" applyFill="1" applyBorder="1" applyAlignment="1">
      <alignment horizontal="left" vertical="center" wrapText="1" indent="4"/>
    </xf>
    <xf numFmtId="0" fontId="6" fillId="0" borderId="63" xfId="0" applyFont="1" applyFill="1" applyBorder="1" applyAlignment="1">
      <alignment horizontal="left" vertical="center" wrapText="1" indent="4"/>
    </xf>
    <xf numFmtId="0" fontId="6" fillId="0" borderId="61" xfId="0" applyFont="1" applyFill="1" applyBorder="1" applyAlignment="1" applyProtection="1">
      <alignment horizontal="center" vertical="center" wrapText="1"/>
      <protection hidden="1"/>
    </xf>
    <xf numFmtId="0" fontId="6" fillId="0" borderId="62" xfId="0" applyFont="1" applyFill="1" applyBorder="1" applyAlignment="1" applyProtection="1">
      <alignment horizontal="center" vertical="center" wrapText="1"/>
      <protection hidden="1"/>
    </xf>
    <xf numFmtId="0" fontId="6" fillId="0" borderId="63" xfId="0" applyFont="1" applyFill="1" applyBorder="1" applyAlignment="1" applyProtection="1">
      <alignment horizontal="center" vertical="center" wrapText="1"/>
      <protection hidden="1"/>
    </xf>
    <xf numFmtId="38" fontId="6" fillId="0" borderId="61" xfId="1" applyFont="1" applyFill="1" applyBorder="1" applyAlignment="1" applyProtection="1">
      <alignment horizontal="center" vertical="center"/>
      <protection hidden="1"/>
    </xf>
    <xf numFmtId="38" fontId="6" fillId="0" borderId="62" xfId="1" applyFont="1" applyFill="1" applyBorder="1" applyAlignment="1" applyProtection="1">
      <alignment horizontal="center" vertical="center"/>
      <protection hidden="1"/>
    </xf>
    <xf numFmtId="38" fontId="6" fillId="0" borderId="63" xfId="1" applyFont="1" applyFill="1" applyBorder="1" applyAlignment="1" applyProtection="1">
      <alignment horizontal="center" vertical="center"/>
      <protection hidden="1"/>
    </xf>
    <xf numFmtId="0" fontId="16" fillId="0" borderId="35" xfId="0" applyFont="1" applyFill="1" applyBorder="1" applyAlignment="1" applyProtection="1">
      <alignment horizontal="left" vertical="center" wrapText="1"/>
      <protection hidden="1"/>
    </xf>
    <xf numFmtId="0" fontId="6" fillId="0" borderId="38" xfId="0" applyFont="1" applyFill="1" applyBorder="1" applyAlignment="1" applyProtection="1">
      <alignment horizontal="center" vertical="center"/>
      <protection hidden="1"/>
    </xf>
    <xf numFmtId="0" fontId="6" fillId="0" borderId="39" xfId="0" applyFont="1" applyFill="1" applyBorder="1" applyAlignment="1" applyProtection="1">
      <alignment horizontal="center" vertical="center"/>
      <protection hidden="1"/>
    </xf>
    <xf numFmtId="0" fontId="6" fillId="0" borderId="40" xfId="0" applyFont="1" applyFill="1" applyBorder="1" applyAlignment="1" applyProtection="1">
      <alignment horizontal="center" vertical="center"/>
      <protection hidden="1"/>
    </xf>
    <xf numFmtId="38" fontId="6" fillId="0" borderId="38" xfId="1" applyFont="1" applyFill="1" applyBorder="1" applyAlignment="1" applyProtection="1">
      <alignment horizontal="center" vertical="center"/>
      <protection hidden="1"/>
    </xf>
    <xf numFmtId="38" fontId="6" fillId="0" borderId="39" xfId="1" applyFont="1" applyFill="1" applyBorder="1" applyAlignment="1" applyProtection="1">
      <alignment horizontal="center" vertical="center"/>
      <protection hidden="1"/>
    </xf>
    <xf numFmtId="38" fontId="6" fillId="0" borderId="40" xfId="1" applyFont="1" applyFill="1" applyBorder="1" applyAlignment="1" applyProtection="1">
      <alignment horizontal="center" vertical="center"/>
      <protection hidden="1"/>
    </xf>
    <xf numFmtId="176" fontId="6" fillId="0" borderId="21" xfId="1" applyNumberFormat="1" applyFont="1" applyFill="1" applyBorder="1" applyAlignment="1" applyProtection="1">
      <alignment horizontal="center" vertical="center"/>
      <protection hidden="1"/>
    </xf>
    <xf numFmtId="176" fontId="6" fillId="0" borderId="30" xfId="1" applyNumberFormat="1" applyFont="1" applyFill="1" applyBorder="1" applyAlignment="1" applyProtection="1">
      <alignment horizontal="center" vertical="center"/>
      <protection hidden="1"/>
    </xf>
    <xf numFmtId="176" fontId="6" fillId="0" borderId="17" xfId="1" applyNumberFormat="1" applyFont="1" applyFill="1" applyBorder="1" applyAlignment="1" applyProtection="1">
      <alignment horizontal="center" vertical="center"/>
      <protection hidden="1"/>
    </xf>
    <xf numFmtId="38" fontId="9" fillId="0" borderId="61" xfId="1" applyFont="1" applyFill="1" applyBorder="1" applyAlignment="1" applyProtection="1">
      <alignment horizontal="center" vertical="center"/>
      <protection hidden="1"/>
    </xf>
    <xf numFmtId="38" fontId="9" fillId="0" borderId="62" xfId="1" applyFont="1" applyFill="1" applyBorder="1" applyAlignment="1" applyProtection="1">
      <alignment horizontal="center" vertical="center"/>
      <protection hidden="1"/>
    </xf>
    <xf numFmtId="38" fontId="9" fillId="0" borderId="63" xfId="1" applyFont="1" applyFill="1" applyBorder="1" applyAlignment="1" applyProtection="1">
      <alignment horizontal="center" vertical="center"/>
      <protection hidden="1"/>
    </xf>
    <xf numFmtId="38" fontId="6" fillId="0" borderId="43" xfId="1" applyFont="1" applyFill="1" applyBorder="1" applyAlignment="1" applyProtection="1">
      <alignment horizontal="center" vertical="center"/>
      <protection hidden="1"/>
    </xf>
    <xf numFmtId="38" fontId="6" fillId="0" borderId="4" xfId="1" applyFont="1" applyFill="1" applyBorder="1" applyAlignment="1" applyProtection="1">
      <alignment horizontal="center" vertical="center"/>
      <protection hidden="1"/>
    </xf>
    <xf numFmtId="38" fontId="6" fillId="0" borderId="16" xfId="1" applyFont="1" applyFill="1" applyBorder="1" applyAlignment="1" applyProtection="1">
      <alignment horizontal="center" vertical="center"/>
      <protection hidden="1"/>
    </xf>
    <xf numFmtId="38" fontId="6" fillId="3" borderId="54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0" fontId="12" fillId="4" borderId="30" xfId="0" applyFont="1" applyFill="1" applyBorder="1" applyAlignment="1" applyProtection="1">
      <alignment horizontal="center" vertical="center"/>
      <protection hidden="1"/>
    </xf>
    <xf numFmtId="0" fontId="18" fillId="0" borderId="41" xfId="0" applyFont="1" applyBorder="1" applyAlignment="1" applyProtection="1">
      <alignment horizontal="center" vertical="center"/>
      <protection hidden="1"/>
    </xf>
    <xf numFmtId="38" fontId="7" fillId="0" borderId="2" xfId="1" applyFont="1" applyBorder="1" applyAlignment="1" applyProtection="1">
      <alignment horizontal="center" vertical="center" wrapText="1"/>
      <protection hidden="1"/>
    </xf>
    <xf numFmtId="38" fontId="7" fillId="0" borderId="2" xfId="1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center" vertical="center"/>
      <protection hidden="1"/>
    </xf>
    <xf numFmtId="0" fontId="7" fillId="0" borderId="31" xfId="0" applyFont="1" applyBorder="1" applyAlignment="1" applyProtection="1">
      <alignment horizontal="center" vertical="center"/>
      <protection hidden="1"/>
    </xf>
    <xf numFmtId="0" fontId="7" fillId="0" borderId="32" xfId="0" applyFont="1" applyBorder="1" applyAlignment="1" applyProtection="1">
      <alignment horizontal="center" vertical="center"/>
      <protection hidden="1"/>
    </xf>
    <xf numFmtId="0" fontId="7" fillId="0" borderId="65" xfId="0" applyFont="1" applyBorder="1" applyAlignment="1" applyProtection="1">
      <alignment horizontal="center" vertical="center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2" fillId="5" borderId="30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66FF66"/>
      <color rgb="FFCCFFFF"/>
      <color rgb="FFFFFFCC"/>
      <color rgb="FF00FF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9</xdr:row>
      <xdr:rowOff>95250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43600" y="220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65" cy="17222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94360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0</xdr:colOff>
      <xdr:row>9</xdr:row>
      <xdr:rowOff>95250</xdr:rowOff>
    </xdr:from>
    <xdr:ext cx="65" cy="17222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667250" y="213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0</xdr:colOff>
      <xdr:row>9</xdr:row>
      <xdr:rowOff>0</xdr:rowOff>
    </xdr:from>
    <xdr:ext cx="65" cy="17222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667250" y="180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0</xdr:colOff>
      <xdr:row>10</xdr:row>
      <xdr:rowOff>95250</xdr:rowOff>
    </xdr:from>
    <xdr:ext cx="65" cy="17222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667250" y="246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0</xdr:colOff>
      <xdr:row>11</xdr:row>
      <xdr:rowOff>95250</xdr:rowOff>
    </xdr:from>
    <xdr:ext cx="65" cy="17222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667250" y="280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0</xdr:colOff>
      <xdr:row>12</xdr:row>
      <xdr:rowOff>95250</xdr:rowOff>
    </xdr:from>
    <xdr:ext cx="65" cy="17222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667250" y="3133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0</xdr:colOff>
      <xdr:row>13</xdr:row>
      <xdr:rowOff>95250</xdr:rowOff>
    </xdr:from>
    <xdr:ext cx="65" cy="17222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667250" y="34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10</xdr:col>
      <xdr:colOff>0</xdr:colOff>
      <xdr:row>14</xdr:row>
      <xdr:rowOff>95250</xdr:rowOff>
    </xdr:from>
    <xdr:ext cx="65" cy="17222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6672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10</xdr:row>
      <xdr:rowOff>95250</xdr:rowOff>
    </xdr:from>
    <xdr:ext cx="65" cy="172227"/>
    <xdr:sp macro="" textlink="">
      <xdr:nvSpPr>
        <xdr:cNvPr id="11" name="テキスト ボックス 10"/>
        <xdr:cNvSpPr txBox="1"/>
      </xdr:nvSpPr>
      <xdr:spPr>
        <a:xfrm>
          <a:off x="4714875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10</xdr:row>
      <xdr:rowOff>0</xdr:rowOff>
    </xdr:from>
    <xdr:ext cx="65" cy="172227"/>
    <xdr:sp macro="" textlink="">
      <xdr:nvSpPr>
        <xdr:cNvPr id="19" name="テキスト ボックス 18"/>
        <xdr:cNvSpPr txBox="1"/>
      </xdr:nvSpPr>
      <xdr:spPr>
        <a:xfrm>
          <a:off x="4714875" y="176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11</xdr:row>
      <xdr:rowOff>95250</xdr:rowOff>
    </xdr:from>
    <xdr:ext cx="65" cy="172227"/>
    <xdr:sp macro="" textlink="">
      <xdr:nvSpPr>
        <xdr:cNvPr id="20" name="テキスト ボックス 19"/>
        <xdr:cNvSpPr txBox="1"/>
      </xdr:nvSpPr>
      <xdr:spPr>
        <a:xfrm>
          <a:off x="4714875" y="2181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12</xdr:row>
      <xdr:rowOff>95250</xdr:rowOff>
    </xdr:from>
    <xdr:ext cx="65" cy="172227"/>
    <xdr:sp macro="" textlink="">
      <xdr:nvSpPr>
        <xdr:cNvPr id="21" name="テキスト ボックス 20"/>
        <xdr:cNvSpPr txBox="1"/>
      </xdr:nvSpPr>
      <xdr:spPr>
        <a:xfrm>
          <a:off x="4714875" y="250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13</xdr:row>
      <xdr:rowOff>95250</xdr:rowOff>
    </xdr:from>
    <xdr:ext cx="65" cy="172227"/>
    <xdr:sp macro="" textlink="">
      <xdr:nvSpPr>
        <xdr:cNvPr id="22" name="テキスト ボックス 21"/>
        <xdr:cNvSpPr txBox="1"/>
      </xdr:nvSpPr>
      <xdr:spPr>
        <a:xfrm>
          <a:off x="4714875" y="2828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14</xdr:row>
      <xdr:rowOff>95250</xdr:rowOff>
    </xdr:from>
    <xdr:ext cx="65" cy="172227"/>
    <xdr:sp macro="" textlink="">
      <xdr:nvSpPr>
        <xdr:cNvPr id="23" name="テキスト ボックス 22"/>
        <xdr:cNvSpPr txBox="1"/>
      </xdr:nvSpPr>
      <xdr:spPr>
        <a:xfrm>
          <a:off x="4714875" y="315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15</xdr:row>
      <xdr:rowOff>95250</xdr:rowOff>
    </xdr:from>
    <xdr:ext cx="65" cy="172227"/>
    <xdr:sp macro="" textlink="">
      <xdr:nvSpPr>
        <xdr:cNvPr id="24" name="テキスト ボックス 23"/>
        <xdr:cNvSpPr txBox="1"/>
      </xdr:nvSpPr>
      <xdr:spPr>
        <a:xfrm>
          <a:off x="4714875" y="3476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53"/>
  <sheetViews>
    <sheetView showGridLines="0" tabSelected="1" zoomScale="90" zoomScaleNormal="90" zoomScaleSheetLayoutView="100" workbookViewId="0">
      <selection activeCell="I10" sqref="I10"/>
    </sheetView>
  </sheetViews>
  <sheetFormatPr defaultColWidth="9" defaultRowHeight="13.2" x14ac:dyDescent="0.2"/>
  <cols>
    <col min="1" max="1" width="1.6640625" style="56" customWidth="1"/>
    <col min="2" max="2" width="3.77734375" style="56" hidden="1" customWidth="1"/>
    <col min="3" max="4" width="4.88671875" style="56" customWidth="1"/>
    <col min="5" max="5" width="26.33203125" style="56" customWidth="1"/>
    <col min="6" max="7" width="5.77734375" style="56" customWidth="1"/>
    <col min="8" max="10" width="13.33203125" style="56" customWidth="1"/>
    <col min="11" max="11" width="1.6640625" style="56" customWidth="1"/>
    <col min="12" max="13" width="9" style="56"/>
    <col min="14" max="14" width="9.77734375" style="56" bestFit="1" customWidth="1"/>
    <col min="15" max="15" width="9" style="56"/>
    <col min="16" max="16" width="11.44140625" style="56" bestFit="1" customWidth="1"/>
    <col min="17" max="18" width="9" style="56"/>
    <col min="19" max="19" width="12" style="56" customWidth="1"/>
    <col min="20" max="20" width="9" style="56"/>
    <col min="21" max="21" width="9.77734375" style="56" bestFit="1" customWidth="1"/>
    <col min="22" max="16384" width="9" style="56"/>
  </cols>
  <sheetData>
    <row r="1" spans="1:11" ht="18" customHeight="1" x14ac:dyDescent="0.2"/>
    <row r="2" spans="1:11" ht="18" customHeight="1" x14ac:dyDescent="0.2">
      <c r="D2" s="95"/>
      <c r="E2" s="75" t="s">
        <v>112</v>
      </c>
    </row>
    <row r="3" spans="1:11" ht="18" customHeight="1" x14ac:dyDescent="0.2">
      <c r="A3" s="90"/>
      <c r="B3" s="90"/>
      <c r="C3" s="90"/>
      <c r="D3" s="82"/>
      <c r="E3" s="75" t="s">
        <v>103</v>
      </c>
      <c r="F3" s="90"/>
      <c r="G3" s="90"/>
      <c r="H3" s="90"/>
      <c r="I3" s="90"/>
      <c r="J3" s="90"/>
      <c r="K3" s="90"/>
    </row>
    <row r="4" spans="1:11" ht="32.25" customHeight="1" x14ac:dyDescent="0.2">
      <c r="B4" s="100"/>
      <c r="C4" s="100"/>
      <c r="D4" s="100" t="s">
        <v>68</v>
      </c>
      <c r="E4" s="100"/>
      <c r="F4" s="100"/>
      <c r="G4" s="100"/>
      <c r="H4" s="100"/>
      <c r="I4" s="100"/>
      <c r="J4" s="100"/>
      <c r="K4" s="100"/>
    </row>
    <row r="5" spans="1:11" ht="24" customHeight="1" x14ac:dyDescent="0.2">
      <c r="B5" s="57"/>
      <c r="C5" s="58" t="s">
        <v>110</v>
      </c>
      <c r="D5" s="58"/>
      <c r="E5" s="58"/>
      <c r="F5" s="58"/>
      <c r="G5" s="58"/>
      <c r="H5" s="58"/>
      <c r="I5" s="58"/>
      <c r="J5" s="58"/>
      <c r="K5" s="100"/>
    </row>
    <row r="6" spans="1:11" ht="24.75" customHeight="1" x14ac:dyDescent="0.2">
      <c r="B6" s="57"/>
      <c r="C6" s="126" t="s">
        <v>104</v>
      </c>
      <c r="D6" s="126"/>
      <c r="E6" s="126"/>
      <c r="F6" s="126"/>
      <c r="G6" s="126"/>
      <c r="H6" s="126"/>
      <c r="I6" s="126"/>
      <c r="J6" s="126"/>
      <c r="K6" s="100"/>
    </row>
    <row r="7" spans="1:11" ht="24.75" customHeight="1" thickBot="1" x14ac:dyDescent="0.25">
      <c r="B7" s="57"/>
      <c r="C7" s="58"/>
      <c r="D7" s="58"/>
      <c r="E7" s="58"/>
      <c r="F7" s="58"/>
      <c r="G7" s="58"/>
      <c r="H7" s="58"/>
    </row>
    <row r="8" spans="1:11" ht="25.5" customHeight="1" x14ac:dyDescent="0.2">
      <c r="B8" s="57"/>
      <c r="C8" s="138" t="s">
        <v>3</v>
      </c>
      <c r="D8" s="139"/>
      <c r="E8" s="140"/>
      <c r="F8" s="163" t="s">
        <v>109</v>
      </c>
      <c r="G8" s="164"/>
      <c r="H8" s="165"/>
      <c r="I8" s="122" t="s">
        <v>100</v>
      </c>
      <c r="J8" s="124" t="s">
        <v>107</v>
      </c>
    </row>
    <row r="9" spans="1:11" ht="25.5" customHeight="1" thickBot="1" x14ac:dyDescent="0.25">
      <c r="B9" s="57"/>
      <c r="C9" s="141"/>
      <c r="D9" s="142"/>
      <c r="E9" s="143"/>
      <c r="F9" s="59" t="s">
        <v>0</v>
      </c>
      <c r="G9" s="60" t="s">
        <v>1</v>
      </c>
      <c r="H9" s="61" t="s">
        <v>2</v>
      </c>
      <c r="I9" s="123"/>
      <c r="J9" s="125"/>
    </row>
    <row r="10" spans="1:11" ht="27" customHeight="1" x14ac:dyDescent="0.2">
      <c r="B10" s="57">
        <v>101</v>
      </c>
      <c r="C10" s="133" t="s">
        <v>90</v>
      </c>
      <c r="D10" s="136" t="str">
        <f>IFERROR(VLOOKUP(B10,内訳明細集計表!$B$6:$D$22,3,FALSE),"")</f>
        <v/>
      </c>
      <c r="E10" s="137"/>
      <c r="F10" s="62" t="str">
        <f>IF(H10="","",1)</f>
        <v/>
      </c>
      <c r="G10" s="63" t="str">
        <f>IF(F10="","","式")</f>
        <v/>
      </c>
      <c r="H10" s="73" t="str">
        <f>IFERROR(VLOOKUP(B10,内訳明細集計表!$B$6:$H$22,7,FALSE),"")</f>
        <v/>
      </c>
      <c r="I10" s="116"/>
      <c r="J10" s="101" t="str">
        <f t="shared" ref="J10:J19" si="0">IF(H10="","",H10)</f>
        <v/>
      </c>
    </row>
    <row r="11" spans="1:11" ht="27" customHeight="1" x14ac:dyDescent="0.2">
      <c r="B11" s="57">
        <v>102</v>
      </c>
      <c r="C11" s="134"/>
      <c r="D11" s="136" t="str">
        <f>IFERROR(VLOOKUP(B11,内訳明細集計表!$B$6:$D$22,3,FALSE),"")</f>
        <v/>
      </c>
      <c r="E11" s="137"/>
      <c r="F11" s="62" t="str">
        <f t="shared" ref="F11:F18" si="1">IF(H11="","",1)</f>
        <v/>
      </c>
      <c r="G11" s="63" t="str">
        <f t="shared" ref="G11:G18" si="2">IF(F11="","","式")</f>
        <v/>
      </c>
      <c r="H11" s="73" t="str">
        <f>IFERROR(VLOOKUP(B11,内訳明細集計表!$B$6:$H$22,7,FALSE),"")</f>
        <v/>
      </c>
      <c r="I11" s="116"/>
      <c r="J11" s="101" t="str">
        <f t="shared" si="0"/>
        <v/>
      </c>
    </row>
    <row r="12" spans="1:11" ht="27" customHeight="1" x14ac:dyDescent="0.2">
      <c r="B12" s="57">
        <v>103</v>
      </c>
      <c r="C12" s="134"/>
      <c r="D12" s="136" t="str">
        <f>IFERROR(VLOOKUP(B12,内訳明細集計表!$B$6:$D$22,3,FALSE),"")</f>
        <v/>
      </c>
      <c r="E12" s="137"/>
      <c r="F12" s="62" t="str">
        <f t="shared" si="1"/>
        <v/>
      </c>
      <c r="G12" s="63" t="str">
        <f t="shared" si="2"/>
        <v/>
      </c>
      <c r="H12" s="73" t="str">
        <f>IFERROR(VLOOKUP(B12,内訳明細集計表!$B$6:$H$22,7,FALSE),"")</f>
        <v/>
      </c>
      <c r="I12" s="116"/>
      <c r="J12" s="101" t="str">
        <f t="shared" si="0"/>
        <v/>
      </c>
    </row>
    <row r="13" spans="1:11" ht="27" customHeight="1" x14ac:dyDescent="0.2">
      <c r="B13" s="57">
        <v>104</v>
      </c>
      <c r="C13" s="134"/>
      <c r="D13" s="136" t="str">
        <f>IFERROR(VLOOKUP(B13,内訳明細集計表!$B$6:$D$22,3,FALSE),"")</f>
        <v/>
      </c>
      <c r="E13" s="137"/>
      <c r="F13" s="62" t="str">
        <f t="shared" si="1"/>
        <v/>
      </c>
      <c r="G13" s="63" t="str">
        <f t="shared" si="2"/>
        <v/>
      </c>
      <c r="H13" s="73" t="str">
        <f>IFERROR(VLOOKUP(B13,内訳明細集計表!$B$6:$H$22,7,FALSE),"")</f>
        <v/>
      </c>
      <c r="I13" s="116"/>
      <c r="J13" s="101" t="str">
        <f t="shared" si="0"/>
        <v/>
      </c>
    </row>
    <row r="14" spans="1:11" ht="27" customHeight="1" x14ac:dyDescent="0.2">
      <c r="B14" s="57">
        <v>105</v>
      </c>
      <c r="C14" s="134"/>
      <c r="D14" s="136" t="str">
        <f>IFERROR(VLOOKUP(B14,内訳明細集計表!$B$6:$D$22,3,FALSE),"")</f>
        <v/>
      </c>
      <c r="E14" s="137"/>
      <c r="F14" s="62" t="str">
        <f t="shared" si="1"/>
        <v/>
      </c>
      <c r="G14" s="63" t="str">
        <f t="shared" si="2"/>
        <v/>
      </c>
      <c r="H14" s="73" t="str">
        <f>IFERROR(VLOOKUP(B14,内訳明細集計表!$B$6:$H$22,7,FALSE),"")</f>
        <v/>
      </c>
      <c r="I14" s="116"/>
      <c r="J14" s="101" t="str">
        <f t="shared" si="0"/>
        <v/>
      </c>
    </row>
    <row r="15" spans="1:11" ht="27" customHeight="1" x14ac:dyDescent="0.2">
      <c r="B15" s="57">
        <v>106</v>
      </c>
      <c r="C15" s="134"/>
      <c r="D15" s="136" t="str">
        <f>IFERROR(VLOOKUP(B15,内訳明細集計表!$B$6:$D$22,3,FALSE),"")</f>
        <v/>
      </c>
      <c r="E15" s="137"/>
      <c r="F15" s="62" t="str">
        <f t="shared" si="1"/>
        <v/>
      </c>
      <c r="G15" s="63" t="str">
        <f t="shared" si="2"/>
        <v/>
      </c>
      <c r="H15" s="73" t="str">
        <f>IFERROR(VLOOKUP(B15,内訳明細集計表!$B$6:$H$22,7,FALSE),"")</f>
        <v/>
      </c>
      <c r="I15" s="116"/>
      <c r="J15" s="101" t="str">
        <f t="shared" si="0"/>
        <v/>
      </c>
    </row>
    <row r="16" spans="1:11" ht="27" customHeight="1" x14ac:dyDescent="0.2">
      <c r="B16" s="57">
        <v>107</v>
      </c>
      <c r="C16" s="134"/>
      <c r="D16" s="136" t="str">
        <f>IFERROR(VLOOKUP(B16,内訳明細集計表!$B$6:$D$22,3,FALSE),"")</f>
        <v/>
      </c>
      <c r="E16" s="137"/>
      <c r="F16" s="62" t="str">
        <f t="shared" si="1"/>
        <v/>
      </c>
      <c r="G16" s="63" t="str">
        <f t="shared" si="2"/>
        <v/>
      </c>
      <c r="H16" s="73" t="str">
        <f>IFERROR(VLOOKUP(B16,内訳明細集計表!$B$6:$H$22,7,FALSE),"")</f>
        <v/>
      </c>
      <c r="I16" s="116"/>
      <c r="J16" s="101" t="str">
        <f t="shared" si="0"/>
        <v/>
      </c>
    </row>
    <row r="17" spans="2:10" ht="27" customHeight="1" x14ac:dyDescent="0.2">
      <c r="B17" s="57">
        <v>108</v>
      </c>
      <c r="C17" s="134"/>
      <c r="D17" s="136" t="str">
        <f>IFERROR(VLOOKUP(B17,内訳明細集計表!$B$6:$D$22,3,FALSE),"")</f>
        <v/>
      </c>
      <c r="E17" s="137"/>
      <c r="F17" s="62" t="str">
        <f t="shared" si="1"/>
        <v/>
      </c>
      <c r="G17" s="63" t="str">
        <f t="shared" si="2"/>
        <v/>
      </c>
      <c r="H17" s="73" t="str">
        <f>IFERROR(VLOOKUP(B17,内訳明細集計表!$B$6:$H$22,7,FALSE),"")</f>
        <v/>
      </c>
      <c r="I17" s="116"/>
      <c r="J17" s="101" t="str">
        <f t="shared" si="0"/>
        <v/>
      </c>
    </row>
    <row r="18" spans="2:10" ht="27" customHeight="1" thickBot="1" x14ac:dyDescent="0.25">
      <c r="B18" s="57">
        <v>109</v>
      </c>
      <c r="C18" s="134"/>
      <c r="D18" s="136" t="str">
        <f>IFERROR(VLOOKUP(B18,内訳明細集計表!$B$6:$D$22,3,FALSE),"")</f>
        <v/>
      </c>
      <c r="E18" s="137"/>
      <c r="F18" s="62" t="str">
        <f t="shared" si="1"/>
        <v/>
      </c>
      <c r="G18" s="63" t="str">
        <f t="shared" si="2"/>
        <v/>
      </c>
      <c r="H18" s="73" t="str">
        <f>IFERROR(VLOOKUP(B18,内訳明細集計表!$B$6:$H$22,7,FALSE),"")</f>
        <v/>
      </c>
      <c r="I18" s="116"/>
      <c r="J18" s="101" t="str">
        <f t="shared" si="0"/>
        <v/>
      </c>
    </row>
    <row r="19" spans="2:10" ht="27" customHeight="1" thickTop="1" thickBot="1" x14ac:dyDescent="0.25">
      <c r="C19" s="135"/>
      <c r="D19" s="64"/>
      <c r="E19" s="65" t="s">
        <v>55</v>
      </c>
      <c r="F19" s="66" t="s">
        <v>52</v>
      </c>
      <c r="G19" s="67" t="s">
        <v>52</v>
      </c>
      <c r="H19" s="74" t="str">
        <f>内訳明細集計表!H23</f>
        <v/>
      </c>
      <c r="I19" s="115" t="str">
        <f>IF(SUM(I10:I18)=0,"",SUM(I10:I18))</f>
        <v/>
      </c>
      <c r="J19" s="102" t="str">
        <f t="shared" si="0"/>
        <v/>
      </c>
    </row>
    <row r="20" spans="2:10" ht="28.5" customHeight="1" x14ac:dyDescent="0.2">
      <c r="C20" s="147" t="s">
        <v>57</v>
      </c>
      <c r="D20" s="148"/>
      <c r="E20" s="149"/>
      <c r="F20" s="166" t="str">
        <f>IF(H19="","",H19)</f>
        <v/>
      </c>
      <c r="G20" s="167"/>
      <c r="H20" s="168"/>
      <c r="I20" s="103" t="str">
        <f>IF(I19="","",I19)</f>
        <v/>
      </c>
      <c r="J20" s="104" t="str">
        <f>IF(F20="","",F20)</f>
        <v/>
      </c>
    </row>
    <row r="21" spans="2:10" ht="28.5" customHeight="1" x14ac:dyDescent="0.2">
      <c r="C21" s="150" t="s">
        <v>59</v>
      </c>
      <c r="D21" s="151"/>
      <c r="E21" s="152"/>
      <c r="F21" s="169" t="str">
        <f>IF(F20="","",ROUND(F22/F20,4))</f>
        <v/>
      </c>
      <c r="G21" s="170"/>
      <c r="H21" s="171"/>
      <c r="I21" s="105" t="str">
        <f>IFERROR(ROUND(I22/I20,4),"")</f>
        <v/>
      </c>
      <c r="J21" s="106" t="str">
        <f>IFERROR(ROUND(J22/J20,4),"")</f>
        <v/>
      </c>
    </row>
    <row r="22" spans="2:10" ht="28.5" customHeight="1" thickBot="1" x14ac:dyDescent="0.25">
      <c r="C22" s="153" t="s">
        <v>58</v>
      </c>
      <c r="D22" s="154"/>
      <c r="E22" s="155"/>
      <c r="F22" s="172" t="str">
        <f>IF(内訳明細集計表!J23="","",内訳明細集計表!J23)</f>
        <v/>
      </c>
      <c r="G22" s="173"/>
      <c r="H22" s="174"/>
      <c r="I22" s="119"/>
      <c r="J22" s="107" t="str">
        <f>IF(F22="","",MIN(F22,I22,F23))</f>
        <v/>
      </c>
    </row>
    <row r="23" spans="2:10" ht="28.5" customHeight="1" thickTop="1" thickBot="1" x14ac:dyDescent="0.25">
      <c r="B23" s="57"/>
      <c r="C23" s="127" t="s">
        <v>101</v>
      </c>
      <c r="D23" s="128"/>
      <c r="E23" s="129"/>
      <c r="F23" s="130"/>
      <c r="G23" s="131"/>
      <c r="H23" s="132"/>
      <c r="I23" s="108"/>
      <c r="J23" s="109"/>
    </row>
    <row r="24" spans="2:10" ht="26.25" customHeight="1" x14ac:dyDescent="0.2">
      <c r="B24" s="57">
        <v>201</v>
      </c>
      <c r="C24" s="133" t="s">
        <v>50</v>
      </c>
      <c r="D24" s="136" t="str">
        <f>IFERROR(VLOOKUP(B24,内訳明細集計表!$B$25:$D$27,3,FALSE),"")</f>
        <v/>
      </c>
      <c r="E24" s="137"/>
      <c r="F24" s="68" t="str">
        <f>IF(H24="","",1)</f>
        <v/>
      </c>
      <c r="G24" s="63" t="str">
        <f>IF(F24="","","式")</f>
        <v/>
      </c>
      <c r="H24" s="73" t="str">
        <f>IFERROR(VLOOKUP(B24,内訳明細集計表!$B$25:$H$27,7,FALSE),"")</f>
        <v/>
      </c>
      <c r="I24" s="117"/>
      <c r="J24" s="110" t="str">
        <f>IF(H24="","",H24)</f>
        <v/>
      </c>
    </row>
    <row r="25" spans="2:10" ht="26.25" customHeight="1" x14ac:dyDescent="0.2">
      <c r="B25" s="57">
        <v>202</v>
      </c>
      <c r="C25" s="134"/>
      <c r="D25" s="136" t="str">
        <f>IFERROR(VLOOKUP(B25,内訳明細集計表!$B$25:$D$27,3,FALSE),"")</f>
        <v/>
      </c>
      <c r="E25" s="137"/>
      <c r="F25" s="68" t="str">
        <f>IF(H25="","",1)</f>
        <v/>
      </c>
      <c r="G25" s="63" t="str">
        <f>IF(F25="","","式")</f>
        <v/>
      </c>
      <c r="H25" s="73" t="str">
        <f>IFERROR(VLOOKUP(B25,内訳明細集計表!$B$25:$H$27,7,FALSE),"")</f>
        <v/>
      </c>
      <c r="I25" s="118"/>
      <c r="J25" s="110" t="str">
        <f t="shared" ref="J25:J26" si="3">IF(H25="","",H25)</f>
        <v/>
      </c>
    </row>
    <row r="26" spans="2:10" ht="26.25" customHeight="1" x14ac:dyDescent="0.2">
      <c r="B26" s="57">
        <v>203</v>
      </c>
      <c r="C26" s="134"/>
      <c r="D26" s="136" t="str">
        <f>IFERROR(VLOOKUP(B26,内訳明細集計表!$B$25:$D$27,3,FALSE),"")</f>
        <v/>
      </c>
      <c r="E26" s="137"/>
      <c r="F26" s="68" t="str">
        <f>IF(H26="","",1)</f>
        <v/>
      </c>
      <c r="G26" s="63" t="str">
        <f>IF(F26="","","式")</f>
        <v/>
      </c>
      <c r="H26" s="73" t="str">
        <f>IFERROR(VLOOKUP(B26,内訳明細集計表!$B$25:$H$27,7,FALSE),"")</f>
        <v/>
      </c>
      <c r="I26" s="118"/>
      <c r="J26" s="110" t="str">
        <f t="shared" si="3"/>
        <v/>
      </c>
    </row>
    <row r="27" spans="2:10" ht="26.25" customHeight="1" thickBot="1" x14ac:dyDescent="0.25">
      <c r="B27" s="57">
        <v>204</v>
      </c>
      <c r="C27" s="134"/>
      <c r="D27" s="136" t="str">
        <f>IFERROR(VLOOKUP(B27,内訳明細集計表!$B$25:$D$27,3,FALSE),"")</f>
        <v/>
      </c>
      <c r="E27" s="137"/>
      <c r="F27" s="69"/>
      <c r="G27" s="91"/>
      <c r="H27" s="73" t="str">
        <f>IFERROR(VLOOKUP(B27,内訳明細集計表!$B$25:$H$27,7,FALSE),"")</f>
        <v/>
      </c>
      <c r="I27" s="118"/>
      <c r="J27" s="110" t="str">
        <f>IF(H27="","",H27)</f>
        <v/>
      </c>
    </row>
    <row r="28" spans="2:10" ht="26.25" customHeight="1" thickTop="1" thickBot="1" x14ac:dyDescent="0.25">
      <c r="B28" s="57"/>
      <c r="C28" s="135"/>
      <c r="D28" s="70"/>
      <c r="E28" s="71" t="s">
        <v>54</v>
      </c>
      <c r="F28" s="72" t="s">
        <v>7</v>
      </c>
      <c r="G28" s="67" t="s">
        <v>7</v>
      </c>
      <c r="H28" s="74" t="str">
        <f>IF(SUM(H24:H27)=0,"",SUM(H24:H27))</f>
        <v/>
      </c>
      <c r="I28" s="111" t="str">
        <f>IF(SUM(I24:I27)=0,"",SUM(I24:I27))</f>
        <v/>
      </c>
      <c r="J28" s="112" t="str">
        <f>IF(H28="","",H28)</f>
        <v/>
      </c>
    </row>
    <row r="29" spans="2:10" ht="26.25" customHeight="1" x14ac:dyDescent="0.2">
      <c r="B29" s="57"/>
      <c r="C29" s="163" t="s">
        <v>113</v>
      </c>
      <c r="D29" s="164"/>
      <c r="E29" s="165"/>
      <c r="F29" s="175" t="str">
        <f>IF(SUM(H19,H28)=0,"",SUM(H19,H28))</f>
        <v/>
      </c>
      <c r="G29" s="176"/>
      <c r="H29" s="177"/>
      <c r="I29" s="113" t="str">
        <f>IF(SUM(I19,I28)=0,"",SUM(I19,I28))</f>
        <v/>
      </c>
      <c r="J29" s="110" t="str">
        <f>IF(F29="","",F29)</f>
        <v/>
      </c>
    </row>
    <row r="30" spans="2:10" ht="26.25" customHeight="1" x14ac:dyDescent="0.2">
      <c r="B30" s="57"/>
      <c r="C30" s="144" t="s">
        <v>114</v>
      </c>
      <c r="D30" s="145"/>
      <c r="E30" s="146"/>
      <c r="F30" s="178"/>
      <c r="G30" s="179"/>
      <c r="H30" s="180"/>
      <c r="I30" s="121"/>
      <c r="J30" s="120"/>
    </row>
    <row r="31" spans="2:10" ht="39" customHeight="1" thickBot="1" x14ac:dyDescent="0.25">
      <c r="B31" s="57"/>
      <c r="C31" s="156" t="s">
        <v>115</v>
      </c>
      <c r="D31" s="157"/>
      <c r="E31" s="158"/>
      <c r="F31" s="159" t="str">
        <f>IF(SUM(F29,F30)=0,"",SUM(F29,F30))</f>
        <v/>
      </c>
      <c r="G31" s="160"/>
      <c r="H31" s="161"/>
      <c r="I31" s="114" t="str">
        <f>IF(SUM(I29,I30)=0,"",SUM(I29,I30))</f>
        <v/>
      </c>
      <c r="J31" s="110" t="str">
        <f>IF(F31="","",F31)</f>
        <v/>
      </c>
    </row>
    <row r="32" spans="2:10" ht="56.25" customHeight="1" x14ac:dyDescent="0.2">
      <c r="B32" s="57"/>
      <c r="C32" s="162" t="s">
        <v>108</v>
      </c>
      <c r="D32" s="162"/>
      <c r="E32" s="162"/>
      <c r="F32" s="162"/>
      <c r="G32" s="162"/>
      <c r="H32" s="162"/>
      <c r="I32" s="162"/>
      <c r="J32" s="162"/>
    </row>
    <row r="33" spans="2:10" ht="12" customHeight="1" x14ac:dyDescent="0.2">
      <c r="B33" s="57"/>
      <c r="C33" s="57"/>
      <c r="D33" s="57"/>
      <c r="E33" s="57"/>
      <c r="F33" s="57"/>
      <c r="G33" s="57"/>
      <c r="H33" s="57"/>
    </row>
    <row r="34" spans="2:10" ht="18" customHeight="1" x14ac:dyDescent="0.2">
      <c r="B34" s="57"/>
      <c r="C34" s="57"/>
      <c r="D34" s="57"/>
      <c r="E34" s="57"/>
      <c r="F34" s="57"/>
      <c r="G34" s="57"/>
      <c r="H34" s="57"/>
      <c r="J34" s="56" t="s">
        <v>102</v>
      </c>
    </row>
    <row r="35" spans="2:10" ht="12" customHeight="1" x14ac:dyDescent="0.2"/>
    <row r="36" spans="2:10" ht="20.100000000000001" customHeight="1" x14ac:dyDescent="0.2"/>
    <row r="37" spans="2:10" ht="20.100000000000001" customHeight="1" x14ac:dyDescent="0.2"/>
    <row r="38" spans="2:10" ht="20.100000000000001" customHeight="1" x14ac:dyDescent="0.2"/>
    <row r="39" spans="2:10" ht="20.100000000000001" customHeight="1" x14ac:dyDescent="0.2"/>
    <row r="40" spans="2:10" ht="20.100000000000001" customHeight="1" x14ac:dyDescent="0.2"/>
    <row r="41" spans="2:10" ht="20.100000000000001" customHeight="1" x14ac:dyDescent="0.2"/>
    <row r="42" spans="2:10" ht="20.100000000000001" customHeight="1" x14ac:dyDescent="0.2"/>
    <row r="43" spans="2:10" ht="20.100000000000001" customHeight="1" x14ac:dyDescent="0.2"/>
    <row r="44" spans="2:10" ht="20.100000000000001" customHeight="1" x14ac:dyDescent="0.2"/>
    <row r="45" spans="2:10" ht="20.100000000000001" customHeight="1" x14ac:dyDescent="0.2"/>
    <row r="46" spans="2:10" ht="20.100000000000001" customHeight="1" x14ac:dyDescent="0.2"/>
    <row r="47" spans="2:10" ht="20.100000000000001" customHeight="1" x14ac:dyDescent="0.2"/>
    <row r="48" spans="2:10" ht="20.100000000000001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</sheetData>
  <sheetProtection password="E6DC" sheet="1" formatCells="0" selectLockedCells="1"/>
  <mergeCells count="35">
    <mergeCell ref="C31:E31"/>
    <mergeCell ref="F31:H31"/>
    <mergeCell ref="C32:J32"/>
    <mergeCell ref="F8:H8"/>
    <mergeCell ref="F20:H20"/>
    <mergeCell ref="F21:H21"/>
    <mergeCell ref="F22:H22"/>
    <mergeCell ref="D10:E10"/>
    <mergeCell ref="D11:E11"/>
    <mergeCell ref="D12:E12"/>
    <mergeCell ref="D15:E15"/>
    <mergeCell ref="F29:H29"/>
    <mergeCell ref="F30:H30"/>
    <mergeCell ref="D24:E24"/>
    <mergeCell ref="D25:E25"/>
    <mergeCell ref="C29:E29"/>
    <mergeCell ref="C30:E30"/>
    <mergeCell ref="D26:E26"/>
    <mergeCell ref="D27:E27"/>
    <mergeCell ref="C20:E20"/>
    <mergeCell ref="C21:E21"/>
    <mergeCell ref="C22:E22"/>
    <mergeCell ref="C24:C28"/>
    <mergeCell ref="I8:I9"/>
    <mergeCell ref="J8:J9"/>
    <mergeCell ref="C6:J6"/>
    <mergeCell ref="C23:E23"/>
    <mergeCell ref="F23:H23"/>
    <mergeCell ref="C10:C19"/>
    <mergeCell ref="D17:E17"/>
    <mergeCell ref="D14:E14"/>
    <mergeCell ref="D18:E18"/>
    <mergeCell ref="D13:E13"/>
    <mergeCell ref="D16:E16"/>
    <mergeCell ref="C8:E9"/>
  </mergeCells>
  <phoneticPr fontId="1"/>
  <conditionalFormatting sqref="J10:J29 J31">
    <cfRule type="expression" dxfId="2" priority="21">
      <formula>I10&lt;&gt;J10</formula>
    </cfRule>
  </conditionalFormatting>
  <conditionalFormatting sqref="F23 F30 I10:I18 I22 I24:I27 I30">
    <cfRule type="expression" dxfId="1" priority="2">
      <formula>F10&lt;&gt;""</formula>
    </cfRule>
  </conditionalFormatting>
  <conditionalFormatting sqref="J30">
    <cfRule type="expression" dxfId="0" priority="1">
      <formula>J30&lt;&gt;""</formula>
    </cfRule>
  </conditionalFormatting>
  <pageMargins left="0.70866141732283472" right="0.35433070866141736" top="0.74803149606299213" bottom="0.6692913385826772" header="0.31496062992125984" footer="0.35433070866141736"/>
  <pageSetup paperSize="9" orientation="portrait" r:id="rId1"/>
  <headerFooter>
    <oddHeader>&amp;R&amp;10Ver.1.2</oddHeader>
    <oddFooter>&amp;R&amp;"ＭＳ 明朝,標準"&amp;10（日本産業規格A列4番）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Z202"/>
  <sheetViews>
    <sheetView showGridLines="0" zoomScaleNormal="100" zoomScaleSheetLayoutView="100" workbookViewId="0">
      <selection activeCell="K14" sqref="K14"/>
    </sheetView>
  </sheetViews>
  <sheetFormatPr defaultColWidth="9" defaultRowHeight="13.2" x14ac:dyDescent="0.2"/>
  <cols>
    <col min="1" max="1" width="5.109375" style="75" customWidth="1"/>
    <col min="2" max="2" width="10.6640625" style="75" customWidth="1"/>
    <col min="3" max="3" width="10.6640625" style="76" customWidth="1"/>
    <col min="4" max="8" width="9" style="75"/>
    <col min="9" max="10" width="5.33203125" style="75" customWidth="1"/>
    <col min="11" max="11" width="11" style="77" customWidth="1"/>
    <col min="12" max="12" width="13.44140625" style="77" customWidth="1"/>
    <col min="13" max="15" width="11.33203125" style="75" customWidth="1"/>
    <col min="16" max="16" width="2" style="75" customWidth="1"/>
    <col min="17" max="17" width="9" style="75" customWidth="1"/>
    <col min="18" max="18" width="9" style="75" hidden="1" customWidth="1"/>
    <col min="19" max="19" width="9.77734375" style="75" hidden="1" customWidth="1"/>
    <col min="20" max="20" width="9.88671875" style="75" hidden="1" customWidth="1"/>
    <col min="21" max="22" width="9" style="75" hidden="1" customWidth="1"/>
    <col min="23" max="26" width="9" style="75" customWidth="1"/>
    <col min="27" max="27" width="9" style="78" customWidth="1"/>
    <col min="28" max="16384" width="9" style="78"/>
  </cols>
  <sheetData>
    <row r="2" spans="1:22" x14ac:dyDescent="0.2">
      <c r="B2" s="79" t="s">
        <v>93</v>
      </c>
      <c r="C2" s="80" t="s">
        <v>111</v>
      </c>
    </row>
    <row r="3" spans="1:22" x14ac:dyDescent="0.2">
      <c r="C3" s="75"/>
    </row>
    <row r="5" spans="1:22" x14ac:dyDescent="0.2">
      <c r="B5" s="81"/>
      <c r="C5" s="95"/>
      <c r="D5" s="75" t="s">
        <v>35</v>
      </c>
    </row>
    <row r="6" spans="1:22" x14ac:dyDescent="0.2">
      <c r="B6" s="81"/>
      <c r="C6" s="82"/>
      <c r="D6" s="75" t="s">
        <v>36</v>
      </c>
    </row>
    <row r="7" spans="1:22" x14ac:dyDescent="0.2">
      <c r="B7" s="81"/>
      <c r="C7" s="99"/>
      <c r="D7" s="75" t="s">
        <v>81</v>
      </c>
    </row>
    <row r="9" spans="1:22" ht="14.4" x14ac:dyDescent="0.2">
      <c r="A9" s="83"/>
      <c r="B9" s="83"/>
    </row>
    <row r="10" spans="1:22" ht="21" customHeight="1" x14ac:dyDescent="0.2">
      <c r="B10" s="75" t="s">
        <v>106</v>
      </c>
      <c r="D10" s="218" t="str">
        <f>内訳明細集計表!$D$26</f>
        <v>その他の助成対象外工事</v>
      </c>
      <c r="E10" s="219"/>
      <c r="F10" s="219"/>
      <c r="G10" s="219"/>
      <c r="H10" s="219"/>
      <c r="I10" s="219"/>
      <c r="J10" s="219"/>
      <c r="K10" s="219"/>
      <c r="L10" s="219"/>
      <c r="M10" s="84"/>
      <c r="N10" s="85"/>
      <c r="O10" s="86" t="s">
        <v>88</v>
      </c>
    </row>
    <row r="11" spans="1:22" x14ac:dyDescent="0.2">
      <c r="D11" s="207" t="str">
        <f>IF(L46=0,"経費の計上が無いページの印刷および提出は不要です。","")</f>
        <v>経費の計上が無いページの印刷および提出は不要です。</v>
      </c>
      <c r="E11" s="207"/>
      <c r="F11" s="207"/>
      <c r="G11" s="207"/>
      <c r="H11" s="207"/>
      <c r="I11" s="207"/>
      <c r="J11" s="207"/>
      <c r="K11" s="207"/>
      <c r="L11" s="207"/>
      <c r="S11" s="75" t="s">
        <v>15</v>
      </c>
      <c r="T11" s="75" t="s">
        <v>16</v>
      </c>
      <c r="V11" s="75" t="s">
        <v>1</v>
      </c>
    </row>
    <row r="12" spans="1:22" ht="13.5" customHeight="1" x14ac:dyDescent="0.2">
      <c r="A12" s="87" t="s">
        <v>13</v>
      </c>
      <c r="B12" s="210" t="s">
        <v>15</v>
      </c>
      <c r="C12" s="211" t="s">
        <v>16</v>
      </c>
      <c r="D12" s="210" t="s">
        <v>18</v>
      </c>
      <c r="E12" s="210"/>
      <c r="F12" s="210"/>
      <c r="G12" s="210"/>
      <c r="H12" s="210"/>
      <c r="I12" s="210" t="s">
        <v>0</v>
      </c>
      <c r="J12" s="210" t="s">
        <v>1</v>
      </c>
      <c r="K12" s="208" t="s">
        <v>82</v>
      </c>
      <c r="L12" s="208" t="s">
        <v>83</v>
      </c>
      <c r="M12" s="210" t="s">
        <v>17</v>
      </c>
      <c r="N12" s="210"/>
      <c r="O12" s="210"/>
      <c r="S12" s="75" t="s">
        <v>9</v>
      </c>
      <c r="T12" s="75" t="s">
        <v>21</v>
      </c>
      <c r="V12" s="75" t="s">
        <v>28</v>
      </c>
    </row>
    <row r="13" spans="1:22" x14ac:dyDescent="0.2">
      <c r="A13" s="87" t="s">
        <v>14</v>
      </c>
      <c r="B13" s="210"/>
      <c r="C13" s="211"/>
      <c r="D13" s="210"/>
      <c r="E13" s="210"/>
      <c r="F13" s="210"/>
      <c r="G13" s="210"/>
      <c r="H13" s="210"/>
      <c r="I13" s="210"/>
      <c r="J13" s="210"/>
      <c r="K13" s="209"/>
      <c r="L13" s="209"/>
      <c r="M13" s="210"/>
      <c r="N13" s="210"/>
      <c r="O13" s="210"/>
      <c r="S13" s="75" t="s">
        <v>19</v>
      </c>
      <c r="T13" s="75" t="s">
        <v>22</v>
      </c>
      <c r="V13" s="75" t="s">
        <v>29</v>
      </c>
    </row>
    <row r="14" spans="1:22" x14ac:dyDescent="0.2">
      <c r="A14" s="75">
        <v>1</v>
      </c>
      <c r="B14" s="92"/>
      <c r="C14" s="93"/>
      <c r="D14" s="203"/>
      <c r="E14" s="203"/>
      <c r="F14" s="203"/>
      <c r="G14" s="203"/>
      <c r="H14" s="203"/>
      <c r="I14" s="2"/>
      <c r="J14" s="96"/>
      <c r="K14" s="3"/>
      <c r="L14" s="97" t="str">
        <f>IF(I14*K14=0,"",ROUND(I14*K14,0))</f>
        <v/>
      </c>
      <c r="M14" s="204"/>
      <c r="N14" s="204"/>
      <c r="O14" s="204"/>
      <c r="S14" s="75" t="s">
        <v>6</v>
      </c>
      <c r="T14" s="75" t="s">
        <v>23</v>
      </c>
      <c r="V14" s="75" t="s">
        <v>30</v>
      </c>
    </row>
    <row r="15" spans="1:22" x14ac:dyDescent="0.2">
      <c r="A15" s="75">
        <v>2</v>
      </c>
      <c r="B15" s="92"/>
      <c r="C15" s="93"/>
      <c r="D15" s="203"/>
      <c r="E15" s="203"/>
      <c r="F15" s="203"/>
      <c r="G15" s="203"/>
      <c r="H15" s="203"/>
      <c r="I15" s="2"/>
      <c r="J15" s="96"/>
      <c r="K15" s="3"/>
      <c r="L15" s="97" t="str">
        <f t="shared" ref="L15:L45" si="0">IF(I15*K15=0,"",ROUND(I15*K15,0))</f>
        <v/>
      </c>
      <c r="M15" s="204"/>
      <c r="N15" s="204"/>
      <c r="O15" s="204"/>
      <c r="S15" s="75" t="s">
        <v>20</v>
      </c>
      <c r="T15" s="75" t="s">
        <v>24</v>
      </c>
      <c r="V15" s="75" t="s">
        <v>31</v>
      </c>
    </row>
    <row r="16" spans="1:22" x14ac:dyDescent="0.2">
      <c r="A16" s="75">
        <v>3</v>
      </c>
      <c r="B16" s="92"/>
      <c r="C16" s="93"/>
      <c r="D16" s="203"/>
      <c r="E16" s="203"/>
      <c r="F16" s="203"/>
      <c r="G16" s="203"/>
      <c r="H16" s="203"/>
      <c r="I16" s="2"/>
      <c r="J16" s="96"/>
      <c r="K16" s="3"/>
      <c r="L16" s="97" t="str">
        <f t="shared" si="0"/>
        <v/>
      </c>
      <c r="M16" s="204"/>
      <c r="N16" s="204"/>
      <c r="O16" s="204"/>
      <c r="T16" s="75" t="s">
        <v>27</v>
      </c>
      <c r="V16" s="75" t="s">
        <v>32</v>
      </c>
    </row>
    <row r="17" spans="1:22" x14ac:dyDescent="0.2">
      <c r="A17" s="75">
        <v>4</v>
      </c>
      <c r="B17" s="92"/>
      <c r="C17" s="93"/>
      <c r="D17" s="203"/>
      <c r="E17" s="203"/>
      <c r="F17" s="203"/>
      <c r="G17" s="203"/>
      <c r="H17" s="203"/>
      <c r="I17" s="2"/>
      <c r="J17" s="96"/>
      <c r="K17" s="3"/>
      <c r="L17" s="97" t="str">
        <f t="shared" si="0"/>
        <v/>
      </c>
      <c r="M17" s="204"/>
      <c r="N17" s="204"/>
      <c r="O17" s="204"/>
      <c r="T17" s="75" t="s">
        <v>25</v>
      </c>
      <c r="V17" s="75" t="s">
        <v>37</v>
      </c>
    </row>
    <row r="18" spans="1:22" x14ac:dyDescent="0.2">
      <c r="A18" s="75">
        <v>5</v>
      </c>
      <c r="B18" s="92"/>
      <c r="C18" s="93"/>
      <c r="D18" s="203"/>
      <c r="E18" s="203"/>
      <c r="F18" s="203"/>
      <c r="G18" s="203"/>
      <c r="H18" s="203"/>
      <c r="I18" s="2"/>
      <c r="J18" s="96"/>
      <c r="K18" s="3"/>
      <c r="L18" s="97" t="str">
        <f t="shared" si="0"/>
        <v/>
      </c>
      <c r="M18" s="204"/>
      <c r="N18" s="204"/>
      <c r="O18" s="204"/>
      <c r="T18" s="75" t="s">
        <v>26</v>
      </c>
      <c r="V18" s="75" t="s">
        <v>41</v>
      </c>
    </row>
    <row r="19" spans="1:22" x14ac:dyDescent="0.2">
      <c r="A19" s="75">
        <v>6</v>
      </c>
      <c r="B19" s="92"/>
      <c r="C19" s="93"/>
      <c r="D19" s="203"/>
      <c r="E19" s="203"/>
      <c r="F19" s="203"/>
      <c r="G19" s="203"/>
      <c r="H19" s="203"/>
      <c r="I19" s="2"/>
      <c r="J19" s="96"/>
      <c r="K19" s="3"/>
      <c r="L19" s="97" t="str">
        <f t="shared" si="0"/>
        <v/>
      </c>
      <c r="M19" s="204"/>
      <c r="N19" s="204"/>
      <c r="O19" s="204"/>
      <c r="T19" s="75" t="s">
        <v>46</v>
      </c>
      <c r="V19" s="75" t="s">
        <v>42</v>
      </c>
    </row>
    <row r="20" spans="1:22" x14ac:dyDescent="0.2">
      <c r="A20" s="75">
        <v>7</v>
      </c>
      <c r="B20" s="92"/>
      <c r="C20" s="93"/>
      <c r="D20" s="203"/>
      <c r="E20" s="203"/>
      <c r="F20" s="203"/>
      <c r="G20" s="203"/>
      <c r="H20" s="203"/>
      <c r="I20" s="2"/>
      <c r="J20" s="96"/>
      <c r="K20" s="3"/>
      <c r="L20" s="97" t="str">
        <f t="shared" si="0"/>
        <v/>
      </c>
      <c r="M20" s="204"/>
      <c r="N20" s="204"/>
      <c r="O20" s="204"/>
      <c r="T20" s="75" t="s">
        <v>47</v>
      </c>
      <c r="V20" s="75" t="s">
        <v>43</v>
      </c>
    </row>
    <row r="21" spans="1:22" x14ac:dyDescent="0.2">
      <c r="A21" s="75">
        <v>8</v>
      </c>
      <c r="B21" s="92"/>
      <c r="C21" s="93"/>
      <c r="D21" s="203"/>
      <c r="E21" s="203"/>
      <c r="F21" s="203"/>
      <c r="G21" s="203"/>
      <c r="H21" s="203"/>
      <c r="I21" s="2"/>
      <c r="J21" s="96"/>
      <c r="K21" s="3"/>
      <c r="L21" s="97" t="str">
        <f t="shared" si="0"/>
        <v/>
      </c>
      <c r="M21" s="204"/>
      <c r="N21" s="204"/>
      <c r="O21" s="204"/>
      <c r="T21" s="75" t="s">
        <v>48</v>
      </c>
      <c r="V21" s="75" t="s">
        <v>44</v>
      </c>
    </row>
    <row r="22" spans="1:22" x14ac:dyDescent="0.2">
      <c r="A22" s="75">
        <v>9</v>
      </c>
      <c r="B22" s="92"/>
      <c r="C22" s="93"/>
      <c r="D22" s="203"/>
      <c r="E22" s="203"/>
      <c r="F22" s="203"/>
      <c r="G22" s="203"/>
      <c r="H22" s="203"/>
      <c r="I22" s="2"/>
      <c r="J22" s="96"/>
      <c r="K22" s="3"/>
      <c r="L22" s="97" t="str">
        <f t="shared" si="0"/>
        <v/>
      </c>
      <c r="M22" s="204"/>
      <c r="N22" s="204"/>
      <c r="O22" s="204"/>
      <c r="T22" s="75" t="s">
        <v>53</v>
      </c>
      <c r="V22" s="75" t="s">
        <v>45</v>
      </c>
    </row>
    <row r="23" spans="1:22" x14ac:dyDescent="0.2">
      <c r="A23" s="75">
        <v>10</v>
      </c>
      <c r="B23" s="92"/>
      <c r="C23" s="93"/>
      <c r="D23" s="203"/>
      <c r="E23" s="203"/>
      <c r="F23" s="203"/>
      <c r="G23" s="203"/>
      <c r="H23" s="203"/>
      <c r="I23" s="2"/>
      <c r="J23" s="96"/>
      <c r="K23" s="3"/>
      <c r="L23" s="97" t="str">
        <f t="shared" si="0"/>
        <v/>
      </c>
      <c r="M23" s="204"/>
      <c r="N23" s="204"/>
      <c r="O23" s="204"/>
      <c r="T23" s="75" t="s">
        <v>34</v>
      </c>
    </row>
    <row r="24" spans="1:22" x14ac:dyDescent="0.2">
      <c r="A24" s="75">
        <v>11</v>
      </c>
      <c r="B24" s="92"/>
      <c r="C24" s="93"/>
      <c r="D24" s="203"/>
      <c r="E24" s="203"/>
      <c r="F24" s="203"/>
      <c r="G24" s="203"/>
      <c r="H24" s="203"/>
      <c r="I24" s="2"/>
      <c r="J24" s="96"/>
      <c r="K24" s="3"/>
      <c r="L24" s="97" t="str">
        <f t="shared" si="0"/>
        <v/>
      </c>
      <c r="M24" s="204"/>
      <c r="N24" s="204"/>
      <c r="O24" s="204"/>
    </row>
    <row r="25" spans="1:22" x14ac:dyDescent="0.2">
      <c r="A25" s="75">
        <v>12</v>
      </c>
      <c r="B25" s="92"/>
      <c r="C25" s="93"/>
      <c r="D25" s="203"/>
      <c r="E25" s="203"/>
      <c r="F25" s="203"/>
      <c r="G25" s="203"/>
      <c r="H25" s="203"/>
      <c r="I25" s="2"/>
      <c r="J25" s="96"/>
      <c r="K25" s="3"/>
      <c r="L25" s="97" t="str">
        <f t="shared" si="0"/>
        <v/>
      </c>
      <c r="M25" s="204"/>
      <c r="N25" s="204"/>
      <c r="O25" s="204"/>
    </row>
    <row r="26" spans="1:22" x14ac:dyDescent="0.2">
      <c r="A26" s="75">
        <v>13</v>
      </c>
      <c r="B26" s="92"/>
      <c r="C26" s="93"/>
      <c r="D26" s="203"/>
      <c r="E26" s="203"/>
      <c r="F26" s="203"/>
      <c r="G26" s="203"/>
      <c r="H26" s="203"/>
      <c r="I26" s="2"/>
      <c r="J26" s="96"/>
      <c r="K26" s="3"/>
      <c r="L26" s="97" t="str">
        <f t="shared" si="0"/>
        <v/>
      </c>
      <c r="M26" s="204"/>
      <c r="N26" s="204"/>
      <c r="O26" s="204"/>
    </row>
    <row r="27" spans="1:22" x14ac:dyDescent="0.2">
      <c r="A27" s="75">
        <v>14</v>
      </c>
      <c r="B27" s="92"/>
      <c r="C27" s="93"/>
      <c r="D27" s="203"/>
      <c r="E27" s="203"/>
      <c r="F27" s="203"/>
      <c r="G27" s="203"/>
      <c r="H27" s="203"/>
      <c r="I27" s="2"/>
      <c r="J27" s="96"/>
      <c r="K27" s="3"/>
      <c r="L27" s="97" t="str">
        <f t="shared" si="0"/>
        <v/>
      </c>
      <c r="M27" s="204"/>
      <c r="N27" s="204"/>
      <c r="O27" s="204"/>
    </row>
    <row r="28" spans="1:22" x14ac:dyDescent="0.2">
      <c r="A28" s="75">
        <v>15</v>
      </c>
      <c r="B28" s="92"/>
      <c r="C28" s="93"/>
      <c r="D28" s="203"/>
      <c r="E28" s="203"/>
      <c r="F28" s="203"/>
      <c r="G28" s="203"/>
      <c r="H28" s="203"/>
      <c r="I28" s="2"/>
      <c r="J28" s="96"/>
      <c r="K28" s="3"/>
      <c r="L28" s="97" t="str">
        <f t="shared" si="0"/>
        <v/>
      </c>
      <c r="M28" s="204"/>
      <c r="N28" s="204"/>
      <c r="O28" s="204"/>
    </row>
    <row r="29" spans="1:22" x14ac:dyDescent="0.2">
      <c r="A29" s="75">
        <v>16</v>
      </c>
      <c r="B29" s="92"/>
      <c r="C29" s="93"/>
      <c r="D29" s="203"/>
      <c r="E29" s="203"/>
      <c r="F29" s="203"/>
      <c r="G29" s="203"/>
      <c r="H29" s="203"/>
      <c r="I29" s="2"/>
      <c r="J29" s="96"/>
      <c r="K29" s="3"/>
      <c r="L29" s="97" t="str">
        <f t="shared" si="0"/>
        <v/>
      </c>
      <c r="M29" s="204"/>
      <c r="N29" s="204"/>
      <c r="O29" s="204"/>
    </row>
    <row r="30" spans="1:22" x14ac:dyDescent="0.2">
      <c r="A30" s="75">
        <v>17</v>
      </c>
      <c r="B30" s="92"/>
      <c r="C30" s="93"/>
      <c r="D30" s="203"/>
      <c r="E30" s="203"/>
      <c r="F30" s="203"/>
      <c r="G30" s="203"/>
      <c r="H30" s="203"/>
      <c r="I30" s="2"/>
      <c r="J30" s="96"/>
      <c r="K30" s="3"/>
      <c r="L30" s="97" t="str">
        <f t="shared" si="0"/>
        <v/>
      </c>
      <c r="M30" s="204"/>
      <c r="N30" s="204"/>
      <c r="O30" s="204"/>
    </row>
    <row r="31" spans="1:22" x14ac:dyDescent="0.2">
      <c r="A31" s="75">
        <v>18</v>
      </c>
      <c r="B31" s="92"/>
      <c r="C31" s="93"/>
      <c r="D31" s="203"/>
      <c r="E31" s="203"/>
      <c r="F31" s="203"/>
      <c r="G31" s="203"/>
      <c r="H31" s="203"/>
      <c r="I31" s="2"/>
      <c r="J31" s="96"/>
      <c r="K31" s="3"/>
      <c r="L31" s="97" t="str">
        <f t="shared" si="0"/>
        <v/>
      </c>
      <c r="M31" s="204"/>
      <c r="N31" s="204"/>
      <c r="O31" s="204"/>
    </row>
    <row r="32" spans="1:22" x14ac:dyDescent="0.2">
      <c r="A32" s="75">
        <v>19</v>
      </c>
      <c r="B32" s="92"/>
      <c r="C32" s="93"/>
      <c r="D32" s="203"/>
      <c r="E32" s="203"/>
      <c r="F32" s="203"/>
      <c r="G32" s="203"/>
      <c r="H32" s="203"/>
      <c r="I32" s="2"/>
      <c r="J32" s="96"/>
      <c r="K32" s="3"/>
      <c r="L32" s="97" t="str">
        <f t="shared" si="0"/>
        <v/>
      </c>
      <c r="M32" s="204"/>
      <c r="N32" s="204"/>
      <c r="O32" s="204"/>
    </row>
    <row r="33" spans="1:15" x14ac:dyDescent="0.2">
      <c r="A33" s="75">
        <v>20</v>
      </c>
      <c r="B33" s="92"/>
      <c r="C33" s="93"/>
      <c r="D33" s="203"/>
      <c r="E33" s="203"/>
      <c r="F33" s="203"/>
      <c r="G33" s="203"/>
      <c r="H33" s="203"/>
      <c r="I33" s="2"/>
      <c r="J33" s="96"/>
      <c r="K33" s="3"/>
      <c r="L33" s="97" t="str">
        <f t="shared" si="0"/>
        <v/>
      </c>
      <c r="M33" s="204"/>
      <c r="N33" s="204"/>
      <c r="O33" s="204"/>
    </row>
    <row r="34" spans="1:15" x14ac:dyDescent="0.2">
      <c r="A34" s="75">
        <v>21</v>
      </c>
      <c r="B34" s="92"/>
      <c r="C34" s="93"/>
      <c r="D34" s="203"/>
      <c r="E34" s="203"/>
      <c r="F34" s="203"/>
      <c r="G34" s="203"/>
      <c r="H34" s="203"/>
      <c r="I34" s="2"/>
      <c r="J34" s="96"/>
      <c r="K34" s="3"/>
      <c r="L34" s="97" t="str">
        <f t="shared" si="0"/>
        <v/>
      </c>
      <c r="M34" s="204"/>
      <c r="N34" s="204"/>
      <c r="O34" s="204"/>
    </row>
    <row r="35" spans="1:15" x14ac:dyDescent="0.2">
      <c r="A35" s="75">
        <v>22</v>
      </c>
      <c r="B35" s="92"/>
      <c r="C35" s="93"/>
      <c r="D35" s="203"/>
      <c r="E35" s="203"/>
      <c r="F35" s="203"/>
      <c r="G35" s="203"/>
      <c r="H35" s="203"/>
      <c r="I35" s="2"/>
      <c r="J35" s="96"/>
      <c r="K35" s="3"/>
      <c r="L35" s="97" t="str">
        <f t="shared" si="0"/>
        <v/>
      </c>
      <c r="M35" s="204"/>
      <c r="N35" s="204"/>
      <c r="O35" s="204"/>
    </row>
    <row r="36" spans="1:15" x14ac:dyDescent="0.2">
      <c r="A36" s="75">
        <v>23</v>
      </c>
      <c r="B36" s="92"/>
      <c r="C36" s="93"/>
      <c r="D36" s="203"/>
      <c r="E36" s="203"/>
      <c r="F36" s="203"/>
      <c r="G36" s="203"/>
      <c r="H36" s="203"/>
      <c r="I36" s="2"/>
      <c r="J36" s="96"/>
      <c r="K36" s="3"/>
      <c r="L36" s="97" t="str">
        <f t="shared" si="0"/>
        <v/>
      </c>
      <c r="M36" s="204"/>
      <c r="N36" s="204"/>
      <c r="O36" s="204"/>
    </row>
    <row r="37" spans="1:15" x14ac:dyDescent="0.2">
      <c r="A37" s="75">
        <v>24</v>
      </c>
      <c r="B37" s="92"/>
      <c r="C37" s="93"/>
      <c r="D37" s="203"/>
      <c r="E37" s="203"/>
      <c r="F37" s="203"/>
      <c r="G37" s="203"/>
      <c r="H37" s="203"/>
      <c r="I37" s="2"/>
      <c r="J37" s="96"/>
      <c r="K37" s="3"/>
      <c r="L37" s="97" t="str">
        <f t="shared" si="0"/>
        <v/>
      </c>
      <c r="M37" s="204"/>
      <c r="N37" s="204"/>
      <c r="O37" s="204"/>
    </row>
    <row r="38" spans="1:15" x14ac:dyDescent="0.2">
      <c r="A38" s="75">
        <v>25</v>
      </c>
      <c r="B38" s="92"/>
      <c r="C38" s="93"/>
      <c r="D38" s="203"/>
      <c r="E38" s="203"/>
      <c r="F38" s="203"/>
      <c r="G38" s="203"/>
      <c r="H38" s="203"/>
      <c r="I38" s="2"/>
      <c r="J38" s="96"/>
      <c r="K38" s="3"/>
      <c r="L38" s="97" t="str">
        <f t="shared" si="0"/>
        <v/>
      </c>
      <c r="M38" s="204"/>
      <c r="N38" s="204"/>
      <c r="O38" s="204"/>
    </row>
    <row r="39" spans="1:15" x14ac:dyDescent="0.2">
      <c r="A39" s="75">
        <v>26</v>
      </c>
      <c r="B39" s="92"/>
      <c r="C39" s="93"/>
      <c r="D39" s="203"/>
      <c r="E39" s="203"/>
      <c r="F39" s="203"/>
      <c r="G39" s="203"/>
      <c r="H39" s="203"/>
      <c r="I39" s="2"/>
      <c r="J39" s="96"/>
      <c r="K39" s="3"/>
      <c r="L39" s="97" t="str">
        <f t="shared" si="0"/>
        <v/>
      </c>
      <c r="M39" s="204"/>
      <c r="N39" s="204"/>
      <c r="O39" s="204"/>
    </row>
    <row r="40" spans="1:15" x14ac:dyDescent="0.2">
      <c r="A40" s="75">
        <v>27</v>
      </c>
      <c r="B40" s="92"/>
      <c r="C40" s="93"/>
      <c r="D40" s="203"/>
      <c r="E40" s="203"/>
      <c r="F40" s="203"/>
      <c r="G40" s="203"/>
      <c r="H40" s="203"/>
      <c r="I40" s="2"/>
      <c r="J40" s="96"/>
      <c r="K40" s="3"/>
      <c r="L40" s="97" t="str">
        <f t="shared" si="0"/>
        <v/>
      </c>
      <c r="M40" s="204"/>
      <c r="N40" s="204"/>
      <c r="O40" s="204"/>
    </row>
    <row r="41" spans="1:15" x14ac:dyDescent="0.2">
      <c r="A41" s="75">
        <v>28</v>
      </c>
      <c r="B41" s="92"/>
      <c r="C41" s="93"/>
      <c r="D41" s="203"/>
      <c r="E41" s="203"/>
      <c r="F41" s="203"/>
      <c r="G41" s="203"/>
      <c r="H41" s="203"/>
      <c r="I41" s="2"/>
      <c r="J41" s="96"/>
      <c r="K41" s="3"/>
      <c r="L41" s="97" t="str">
        <f t="shared" si="0"/>
        <v/>
      </c>
      <c r="M41" s="204"/>
      <c r="N41" s="204"/>
      <c r="O41" s="204"/>
    </row>
    <row r="42" spans="1:15" x14ac:dyDescent="0.2">
      <c r="A42" s="75">
        <v>29</v>
      </c>
      <c r="B42" s="92"/>
      <c r="C42" s="93"/>
      <c r="D42" s="203"/>
      <c r="E42" s="203"/>
      <c r="F42" s="203"/>
      <c r="G42" s="203"/>
      <c r="H42" s="203"/>
      <c r="I42" s="2"/>
      <c r="J42" s="96"/>
      <c r="K42" s="3"/>
      <c r="L42" s="97" t="str">
        <f t="shared" si="0"/>
        <v/>
      </c>
      <c r="M42" s="204"/>
      <c r="N42" s="204"/>
      <c r="O42" s="204"/>
    </row>
    <row r="43" spans="1:15" x14ac:dyDescent="0.2">
      <c r="A43" s="75">
        <v>30</v>
      </c>
      <c r="B43" s="92"/>
      <c r="C43" s="93"/>
      <c r="D43" s="203"/>
      <c r="E43" s="203"/>
      <c r="F43" s="203"/>
      <c r="G43" s="203"/>
      <c r="H43" s="203"/>
      <c r="I43" s="2"/>
      <c r="J43" s="96"/>
      <c r="K43" s="3"/>
      <c r="L43" s="97" t="str">
        <f t="shared" si="0"/>
        <v/>
      </c>
      <c r="M43" s="204"/>
      <c r="N43" s="204"/>
      <c r="O43" s="204"/>
    </row>
    <row r="44" spans="1:15" x14ac:dyDescent="0.2">
      <c r="A44" s="75">
        <v>31</v>
      </c>
      <c r="B44" s="92"/>
      <c r="C44" s="93"/>
      <c r="D44" s="203"/>
      <c r="E44" s="203"/>
      <c r="F44" s="203"/>
      <c r="G44" s="203"/>
      <c r="H44" s="203"/>
      <c r="I44" s="2"/>
      <c r="J44" s="96"/>
      <c r="K44" s="3"/>
      <c r="L44" s="97" t="str">
        <f t="shared" si="0"/>
        <v/>
      </c>
      <c r="M44" s="204"/>
      <c r="N44" s="204"/>
      <c r="O44" s="204"/>
    </row>
    <row r="45" spans="1:15" ht="13.8" thickBot="1" x14ac:dyDescent="0.25">
      <c r="A45" s="75">
        <v>32</v>
      </c>
      <c r="B45" s="94"/>
      <c r="C45" s="93"/>
      <c r="D45" s="212"/>
      <c r="E45" s="212"/>
      <c r="F45" s="212"/>
      <c r="G45" s="212"/>
      <c r="H45" s="212"/>
      <c r="I45" s="4"/>
      <c r="J45" s="96"/>
      <c r="K45" s="5"/>
      <c r="L45" s="97" t="str">
        <f t="shared" si="0"/>
        <v/>
      </c>
      <c r="M45" s="213"/>
      <c r="N45" s="213"/>
      <c r="O45" s="213"/>
    </row>
    <row r="46" spans="1:15" ht="13.8" thickBot="1" x14ac:dyDescent="0.25">
      <c r="B46" s="214" t="s">
        <v>99</v>
      </c>
      <c r="C46" s="215"/>
      <c r="D46" s="215"/>
      <c r="E46" s="215"/>
      <c r="F46" s="215"/>
      <c r="G46" s="215"/>
      <c r="H46" s="215"/>
      <c r="I46" s="88" t="s">
        <v>33</v>
      </c>
      <c r="J46" s="88" t="s">
        <v>33</v>
      </c>
      <c r="K46" s="89" t="s">
        <v>33</v>
      </c>
      <c r="L46" s="98">
        <f>SUM(L14:L45)</f>
        <v>0</v>
      </c>
      <c r="M46" s="215"/>
      <c r="N46" s="215"/>
      <c r="O46" s="216"/>
    </row>
    <row r="49" spans="1:15" ht="21" customHeight="1" x14ac:dyDescent="0.2">
      <c r="B49" s="75" t="str">
        <f>$B$10</f>
        <v>内訳明細表（工事完了）</v>
      </c>
      <c r="D49" s="218" t="str">
        <f>内訳明細集計表!$D$26</f>
        <v>その他の助成対象外工事</v>
      </c>
      <c r="E49" s="219"/>
      <c r="F49" s="219"/>
      <c r="G49" s="219"/>
      <c r="H49" s="219"/>
      <c r="I49" s="219"/>
      <c r="J49" s="219"/>
      <c r="K49" s="219"/>
      <c r="L49" s="219"/>
      <c r="M49" s="84"/>
      <c r="N49" s="85"/>
      <c r="O49" s="86" t="str">
        <f>$O$10</f>
        <v>助成対象外経費</v>
      </c>
    </row>
    <row r="50" spans="1:15" x14ac:dyDescent="0.2">
      <c r="D50" s="207" t="str">
        <f>IF(L85=0,"経費の計上が無いページの印刷および提出は不要です。","")</f>
        <v>経費の計上が無いページの印刷および提出は不要です。</v>
      </c>
      <c r="E50" s="207"/>
      <c r="F50" s="207"/>
      <c r="G50" s="207"/>
      <c r="H50" s="207"/>
      <c r="I50" s="207"/>
      <c r="J50" s="207"/>
      <c r="K50" s="207"/>
      <c r="L50" s="207"/>
    </row>
    <row r="51" spans="1:15" ht="13.5" customHeight="1" x14ac:dyDescent="0.2">
      <c r="A51" s="87" t="s">
        <v>13</v>
      </c>
      <c r="B51" s="210" t="str">
        <f t="shared" ref="B51:M51" si="1">B12</f>
        <v>費用区分</v>
      </c>
      <c r="C51" s="211" t="str">
        <f t="shared" si="1"/>
        <v>費用の種類</v>
      </c>
      <c r="D51" s="210" t="str">
        <f t="shared" si="1"/>
        <v>費用の内容</v>
      </c>
      <c r="E51" s="210"/>
      <c r="F51" s="210"/>
      <c r="G51" s="210"/>
      <c r="H51" s="210"/>
      <c r="I51" s="210" t="str">
        <f t="shared" si="1"/>
        <v>数量</v>
      </c>
      <c r="J51" s="210" t="str">
        <f t="shared" si="1"/>
        <v>単位</v>
      </c>
      <c r="K51" s="208" t="str">
        <f t="shared" si="1"/>
        <v>単価（税抜）
（円）</v>
      </c>
      <c r="L51" s="208" t="str">
        <f t="shared" si="1"/>
        <v>金額（税抜）
（円）</v>
      </c>
      <c r="M51" s="210" t="str">
        <f t="shared" si="1"/>
        <v>備考</v>
      </c>
      <c r="N51" s="210"/>
      <c r="O51" s="210"/>
    </row>
    <row r="52" spans="1:15" x14ac:dyDescent="0.2">
      <c r="A52" s="87" t="s">
        <v>14</v>
      </c>
      <c r="B52" s="210"/>
      <c r="C52" s="211"/>
      <c r="D52" s="210"/>
      <c r="E52" s="210"/>
      <c r="F52" s="210"/>
      <c r="G52" s="210"/>
      <c r="H52" s="210"/>
      <c r="I52" s="210"/>
      <c r="J52" s="210"/>
      <c r="K52" s="209"/>
      <c r="L52" s="209"/>
      <c r="M52" s="210"/>
      <c r="N52" s="210"/>
      <c r="O52" s="210"/>
    </row>
    <row r="53" spans="1:15" x14ac:dyDescent="0.2">
      <c r="A53" s="75">
        <v>33</v>
      </c>
      <c r="B53" s="92"/>
      <c r="C53" s="93"/>
      <c r="D53" s="203"/>
      <c r="E53" s="203"/>
      <c r="F53" s="203"/>
      <c r="G53" s="203"/>
      <c r="H53" s="203"/>
      <c r="I53" s="2"/>
      <c r="J53" s="96"/>
      <c r="K53" s="3"/>
      <c r="L53" s="97" t="str">
        <f>IF(I53*K53=0,"",ROUND(I53*K53,0))</f>
        <v/>
      </c>
      <c r="M53" s="204"/>
      <c r="N53" s="204"/>
      <c r="O53" s="204"/>
    </row>
    <row r="54" spans="1:15" x14ac:dyDescent="0.2">
      <c r="A54" s="75">
        <v>34</v>
      </c>
      <c r="B54" s="92"/>
      <c r="C54" s="93"/>
      <c r="D54" s="203"/>
      <c r="E54" s="203"/>
      <c r="F54" s="203"/>
      <c r="G54" s="203"/>
      <c r="H54" s="203"/>
      <c r="I54" s="2"/>
      <c r="J54" s="96"/>
      <c r="K54" s="3"/>
      <c r="L54" s="97" t="str">
        <f t="shared" ref="L54:L84" si="2">IF(I54*K54=0,"",ROUND(I54*K54,0))</f>
        <v/>
      </c>
      <c r="M54" s="204"/>
      <c r="N54" s="204"/>
      <c r="O54" s="204"/>
    </row>
    <row r="55" spans="1:15" x14ac:dyDescent="0.2">
      <c r="A55" s="75">
        <v>35</v>
      </c>
      <c r="B55" s="92"/>
      <c r="C55" s="93"/>
      <c r="D55" s="203"/>
      <c r="E55" s="203"/>
      <c r="F55" s="203"/>
      <c r="G55" s="203"/>
      <c r="H55" s="203"/>
      <c r="I55" s="2"/>
      <c r="J55" s="96"/>
      <c r="K55" s="3"/>
      <c r="L55" s="97" t="str">
        <f t="shared" si="2"/>
        <v/>
      </c>
      <c r="M55" s="204"/>
      <c r="N55" s="204"/>
      <c r="O55" s="204"/>
    </row>
    <row r="56" spans="1:15" x14ac:dyDescent="0.2">
      <c r="A56" s="75">
        <v>36</v>
      </c>
      <c r="B56" s="92"/>
      <c r="C56" s="93"/>
      <c r="D56" s="203"/>
      <c r="E56" s="203"/>
      <c r="F56" s="203"/>
      <c r="G56" s="203"/>
      <c r="H56" s="203"/>
      <c r="I56" s="2"/>
      <c r="J56" s="96"/>
      <c r="K56" s="3"/>
      <c r="L56" s="97" t="str">
        <f t="shared" si="2"/>
        <v/>
      </c>
      <c r="M56" s="204"/>
      <c r="N56" s="204"/>
      <c r="O56" s="204"/>
    </row>
    <row r="57" spans="1:15" x14ac:dyDescent="0.2">
      <c r="A57" s="75">
        <v>37</v>
      </c>
      <c r="B57" s="92"/>
      <c r="C57" s="93"/>
      <c r="D57" s="203"/>
      <c r="E57" s="203"/>
      <c r="F57" s="203"/>
      <c r="G57" s="203"/>
      <c r="H57" s="203"/>
      <c r="I57" s="2"/>
      <c r="J57" s="96"/>
      <c r="K57" s="3"/>
      <c r="L57" s="97" t="str">
        <f t="shared" si="2"/>
        <v/>
      </c>
      <c r="M57" s="204"/>
      <c r="N57" s="204"/>
      <c r="O57" s="204"/>
    </row>
    <row r="58" spans="1:15" x14ac:dyDescent="0.2">
      <c r="A58" s="75">
        <v>38</v>
      </c>
      <c r="B58" s="92"/>
      <c r="C58" s="93"/>
      <c r="D58" s="203"/>
      <c r="E58" s="203"/>
      <c r="F58" s="203"/>
      <c r="G58" s="203"/>
      <c r="H58" s="203"/>
      <c r="I58" s="2"/>
      <c r="J58" s="96"/>
      <c r="K58" s="3"/>
      <c r="L58" s="97" t="str">
        <f t="shared" si="2"/>
        <v/>
      </c>
      <c r="M58" s="204"/>
      <c r="N58" s="204"/>
      <c r="O58" s="204"/>
    </row>
    <row r="59" spans="1:15" x14ac:dyDescent="0.2">
      <c r="A59" s="75">
        <v>39</v>
      </c>
      <c r="B59" s="92"/>
      <c r="C59" s="93"/>
      <c r="D59" s="203"/>
      <c r="E59" s="203"/>
      <c r="F59" s="203"/>
      <c r="G59" s="203"/>
      <c r="H59" s="203"/>
      <c r="I59" s="2"/>
      <c r="J59" s="96"/>
      <c r="K59" s="3"/>
      <c r="L59" s="97" t="str">
        <f t="shared" si="2"/>
        <v/>
      </c>
      <c r="M59" s="204"/>
      <c r="N59" s="204"/>
      <c r="O59" s="204"/>
    </row>
    <row r="60" spans="1:15" x14ac:dyDescent="0.2">
      <c r="A60" s="75">
        <v>40</v>
      </c>
      <c r="B60" s="92"/>
      <c r="C60" s="93"/>
      <c r="D60" s="203"/>
      <c r="E60" s="203"/>
      <c r="F60" s="203"/>
      <c r="G60" s="203"/>
      <c r="H60" s="203"/>
      <c r="I60" s="2"/>
      <c r="J60" s="96"/>
      <c r="K60" s="3"/>
      <c r="L60" s="97" t="str">
        <f t="shared" si="2"/>
        <v/>
      </c>
      <c r="M60" s="204"/>
      <c r="N60" s="204"/>
      <c r="O60" s="204"/>
    </row>
    <row r="61" spans="1:15" x14ac:dyDescent="0.2">
      <c r="A61" s="75">
        <v>41</v>
      </c>
      <c r="B61" s="92"/>
      <c r="C61" s="93"/>
      <c r="D61" s="203"/>
      <c r="E61" s="203"/>
      <c r="F61" s="203"/>
      <c r="G61" s="203"/>
      <c r="H61" s="203"/>
      <c r="I61" s="2"/>
      <c r="J61" s="96"/>
      <c r="K61" s="3"/>
      <c r="L61" s="97" t="str">
        <f t="shared" si="2"/>
        <v/>
      </c>
      <c r="M61" s="204"/>
      <c r="N61" s="204"/>
      <c r="O61" s="204"/>
    </row>
    <row r="62" spans="1:15" x14ac:dyDescent="0.2">
      <c r="A62" s="75">
        <v>42</v>
      </c>
      <c r="B62" s="92"/>
      <c r="C62" s="93"/>
      <c r="D62" s="203"/>
      <c r="E62" s="203"/>
      <c r="F62" s="203"/>
      <c r="G62" s="203"/>
      <c r="H62" s="203"/>
      <c r="I62" s="2"/>
      <c r="J62" s="96"/>
      <c r="K62" s="3"/>
      <c r="L62" s="97" t="str">
        <f t="shared" si="2"/>
        <v/>
      </c>
      <c r="M62" s="204"/>
      <c r="N62" s="204"/>
      <c r="O62" s="204"/>
    </row>
    <row r="63" spans="1:15" x14ac:dyDescent="0.2">
      <c r="A63" s="75">
        <v>43</v>
      </c>
      <c r="B63" s="92"/>
      <c r="C63" s="93"/>
      <c r="D63" s="203"/>
      <c r="E63" s="203"/>
      <c r="F63" s="203"/>
      <c r="G63" s="203"/>
      <c r="H63" s="203"/>
      <c r="I63" s="2"/>
      <c r="J63" s="96"/>
      <c r="K63" s="3"/>
      <c r="L63" s="97" t="str">
        <f t="shared" si="2"/>
        <v/>
      </c>
      <c r="M63" s="204"/>
      <c r="N63" s="204"/>
      <c r="O63" s="204"/>
    </row>
    <row r="64" spans="1:15" x14ac:dyDescent="0.2">
      <c r="A64" s="75">
        <v>44</v>
      </c>
      <c r="B64" s="92"/>
      <c r="C64" s="93"/>
      <c r="D64" s="203"/>
      <c r="E64" s="203"/>
      <c r="F64" s="203"/>
      <c r="G64" s="203"/>
      <c r="H64" s="203"/>
      <c r="I64" s="2"/>
      <c r="J64" s="96"/>
      <c r="K64" s="3"/>
      <c r="L64" s="97" t="str">
        <f t="shared" si="2"/>
        <v/>
      </c>
      <c r="M64" s="204"/>
      <c r="N64" s="204"/>
      <c r="O64" s="204"/>
    </row>
    <row r="65" spans="1:15" x14ac:dyDescent="0.2">
      <c r="A65" s="75">
        <v>45</v>
      </c>
      <c r="B65" s="92"/>
      <c r="C65" s="93"/>
      <c r="D65" s="203"/>
      <c r="E65" s="203"/>
      <c r="F65" s="203"/>
      <c r="G65" s="203"/>
      <c r="H65" s="203"/>
      <c r="I65" s="2"/>
      <c r="J65" s="96"/>
      <c r="K65" s="3"/>
      <c r="L65" s="97" t="str">
        <f t="shared" si="2"/>
        <v/>
      </c>
      <c r="M65" s="204"/>
      <c r="N65" s="204"/>
      <c r="O65" s="204"/>
    </row>
    <row r="66" spans="1:15" x14ac:dyDescent="0.2">
      <c r="A66" s="75">
        <v>46</v>
      </c>
      <c r="B66" s="92"/>
      <c r="C66" s="93"/>
      <c r="D66" s="203"/>
      <c r="E66" s="203"/>
      <c r="F66" s="203"/>
      <c r="G66" s="203"/>
      <c r="H66" s="203"/>
      <c r="I66" s="2"/>
      <c r="J66" s="96"/>
      <c r="K66" s="3"/>
      <c r="L66" s="97" t="str">
        <f t="shared" si="2"/>
        <v/>
      </c>
      <c r="M66" s="204"/>
      <c r="N66" s="204"/>
      <c r="O66" s="204"/>
    </row>
    <row r="67" spans="1:15" x14ac:dyDescent="0.2">
      <c r="A67" s="75">
        <v>47</v>
      </c>
      <c r="B67" s="92"/>
      <c r="C67" s="93"/>
      <c r="D67" s="203"/>
      <c r="E67" s="203"/>
      <c r="F67" s="203"/>
      <c r="G67" s="203"/>
      <c r="H67" s="203"/>
      <c r="I67" s="2"/>
      <c r="J67" s="96"/>
      <c r="K67" s="3"/>
      <c r="L67" s="97" t="str">
        <f t="shared" si="2"/>
        <v/>
      </c>
      <c r="M67" s="204"/>
      <c r="N67" s="204"/>
      <c r="O67" s="204"/>
    </row>
    <row r="68" spans="1:15" x14ac:dyDescent="0.2">
      <c r="A68" s="75">
        <v>48</v>
      </c>
      <c r="B68" s="92"/>
      <c r="C68" s="93"/>
      <c r="D68" s="203"/>
      <c r="E68" s="203"/>
      <c r="F68" s="203"/>
      <c r="G68" s="203"/>
      <c r="H68" s="203"/>
      <c r="I68" s="2"/>
      <c r="J68" s="96"/>
      <c r="K68" s="3"/>
      <c r="L68" s="97" t="str">
        <f t="shared" si="2"/>
        <v/>
      </c>
      <c r="M68" s="204"/>
      <c r="N68" s="204"/>
      <c r="O68" s="204"/>
    </row>
    <row r="69" spans="1:15" x14ac:dyDescent="0.2">
      <c r="A69" s="75">
        <v>49</v>
      </c>
      <c r="B69" s="92"/>
      <c r="C69" s="93"/>
      <c r="D69" s="203"/>
      <c r="E69" s="203"/>
      <c r="F69" s="203"/>
      <c r="G69" s="203"/>
      <c r="H69" s="203"/>
      <c r="I69" s="2"/>
      <c r="J69" s="96"/>
      <c r="K69" s="3"/>
      <c r="L69" s="97" t="str">
        <f t="shared" si="2"/>
        <v/>
      </c>
      <c r="M69" s="204"/>
      <c r="N69" s="204"/>
      <c r="O69" s="204"/>
    </row>
    <row r="70" spans="1:15" x14ac:dyDescent="0.2">
      <c r="A70" s="75">
        <v>50</v>
      </c>
      <c r="B70" s="92"/>
      <c r="C70" s="93"/>
      <c r="D70" s="203"/>
      <c r="E70" s="203"/>
      <c r="F70" s="203"/>
      <c r="G70" s="203"/>
      <c r="H70" s="203"/>
      <c r="I70" s="2"/>
      <c r="J70" s="96"/>
      <c r="K70" s="3"/>
      <c r="L70" s="97" t="str">
        <f t="shared" si="2"/>
        <v/>
      </c>
      <c r="M70" s="204"/>
      <c r="N70" s="204"/>
      <c r="O70" s="204"/>
    </row>
    <row r="71" spans="1:15" x14ac:dyDescent="0.2">
      <c r="A71" s="75">
        <v>51</v>
      </c>
      <c r="B71" s="92"/>
      <c r="C71" s="93"/>
      <c r="D71" s="203"/>
      <c r="E71" s="203"/>
      <c r="F71" s="203"/>
      <c r="G71" s="203"/>
      <c r="H71" s="203"/>
      <c r="I71" s="2"/>
      <c r="J71" s="96"/>
      <c r="K71" s="3"/>
      <c r="L71" s="97" t="str">
        <f t="shared" si="2"/>
        <v/>
      </c>
      <c r="M71" s="204"/>
      <c r="N71" s="204"/>
      <c r="O71" s="204"/>
    </row>
    <row r="72" spans="1:15" x14ac:dyDescent="0.2">
      <c r="A72" s="75">
        <v>52</v>
      </c>
      <c r="B72" s="92"/>
      <c r="C72" s="93"/>
      <c r="D72" s="203"/>
      <c r="E72" s="203"/>
      <c r="F72" s="203"/>
      <c r="G72" s="203"/>
      <c r="H72" s="203"/>
      <c r="I72" s="2"/>
      <c r="J72" s="96"/>
      <c r="K72" s="3"/>
      <c r="L72" s="97" t="str">
        <f t="shared" si="2"/>
        <v/>
      </c>
      <c r="M72" s="204"/>
      <c r="N72" s="204"/>
      <c r="O72" s="204"/>
    </row>
    <row r="73" spans="1:15" x14ac:dyDescent="0.2">
      <c r="A73" s="75">
        <v>53</v>
      </c>
      <c r="B73" s="92"/>
      <c r="C73" s="93"/>
      <c r="D73" s="203"/>
      <c r="E73" s="203"/>
      <c r="F73" s="203"/>
      <c r="G73" s="203"/>
      <c r="H73" s="203"/>
      <c r="I73" s="2"/>
      <c r="J73" s="96"/>
      <c r="K73" s="3"/>
      <c r="L73" s="97" t="str">
        <f t="shared" si="2"/>
        <v/>
      </c>
      <c r="M73" s="204"/>
      <c r="N73" s="204"/>
      <c r="O73" s="204"/>
    </row>
    <row r="74" spans="1:15" x14ac:dyDescent="0.2">
      <c r="A74" s="75">
        <v>54</v>
      </c>
      <c r="B74" s="92"/>
      <c r="C74" s="93"/>
      <c r="D74" s="203"/>
      <c r="E74" s="203"/>
      <c r="F74" s="203"/>
      <c r="G74" s="203"/>
      <c r="H74" s="203"/>
      <c r="I74" s="2"/>
      <c r="J74" s="96"/>
      <c r="K74" s="3"/>
      <c r="L74" s="97" t="str">
        <f t="shared" si="2"/>
        <v/>
      </c>
      <c r="M74" s="204"/>
      <c r="N74" s="204"/>
      <c r="O74" s="204"/>
    </row>
    <row r="75" spans="1:15" x14ac:dyDescent="0.2">
      <c r="A75" s="75">
        <v>55</v>
      </c>
      <c r="B75" s="92"/>
      <c r="C75" s="93"/>
      <c r="D75" s="203"/>
      <c r="E75" s="203"/>
      <c r="F75" s="203"/>
      <c r="G75" s="203"/>
      <c r="H75" s="203"/>
      <c r="I75" s="2"/>
      <c r="J75" s="96"/>
      <c r="K75" s="3"/>
      <c r="L75" s="97" t="str">
        <f t="shared" si="2"/>
        <v/>
      </c>
      <c r="M75" s="204"/>
      <c r="N75" s="204"/>
      <c r="O75" s="204"/>
    </row>
    <row r="76" spans="1:15" x14ac:dyDescent="0.2">
      <c r="A76" s="75">
        <v>56</v>
      </c>
      <c r="B76" s="92"/>
      <c r="C76" s="93"/>
      <c r="D76" s="203"/>
      <c r="E76" s="203"/>
      <c r="F76" s="203"/>
      <c r="G76" s="203"/>
      <c r="H76" s="203"/>
      <c r="I76" s="2"/>
      <c r="J76" s="96"/>
      <c r="K76" s="3"/>
      <c r="L76" s="97" t="str">
        <f t="shared" si="2"/>
        <v/>
      </c>
      <c r="M76" s="204"/>
      <c r="N76" s="204"/>
      <c r="O76" s="204"/>
    </row>
    <row r="77" spans="1:15" x14ac:dyDescent="0.2">
      <c r="A77" s="75">
        <v>57</v>
      </c>
      <c r="B77" s="92"/>
      <c r="C77" s="93"/>
      <c r="D77" s="203"/>
      <c r="E77" s="203"/>
      <c r="F77" s="203"/>
      <c r="G77" s="203"/>
      <c r="H77" s="203"/>
      <c r="I77" s="2"/>
      <c r="J77" s="96"/>
      <c r="K77" s="3"/>
      <c r="L77" s="97" t="str">
        <f t="shared" si="2"/>
        <v/>
      </c>
      <c r="M77" s="204"/>
      <c r="N77" s="204"/>
      <c r="O77" s="204"/>
    </row>
    <row r="78" spans="1:15" x14ac:dyDescent="0.2">
      <c r="A78" s="75">
        <v>58</v>
      </c>
      <c r="B78" s="92"/>
      <c r="C78" s="93"/>
      <c r="D78" s="203"/>
      <c r="E78" s="203"/>
      <c r="F78" s="203"/>
      <c r="G78" s="203"/>
      <c r="H78" s="203"/>
      <c r="I78" s="2"/>
      <c r="J78" s="96"/>
      <c r="K78" s="3"/>
      <c r="L78" s="97" t="str">
        <f t="shared" si="2"/>
        <v/>
      </c>
      <c r="M78" s="204"/>
      <c r="N78" s="204"/>
      <c r="O78" s="204"/>
    </row>
    <row r="79" spans="1:15" x14ac:dyDescent="0.2">
      <c r="A79" s="75">
        <v>59</v>
      </c>
      <c r="B79" s="92"/>
      <c r="C79" s="93"/>
      <c r="D79" s="203"/>
      <c r="E79" s="203"/>
      <c r="F79" s="203"/>
      <c r="G79" s="203"/>
      <c r="H79" s="203"/>
      <c r="I79" s="2"/>
      <c r="J79" s="96"/>
      <c r="K79" s="3"/>
      <c r="L79" s="97" t="str">
        <f t="shared" si="2"/>
        <v/>
      </c>
      <c r="M79" s="204"/>
      <c r="N79" s="204"/>
      <c r="O79" s="204"/>
    </row>
    <row r="80" spans="1:15" x14ac:dyDescent="0.2">
      <c r="A80" s="75">
        <v>60</v>
      </c>
      <c r="B80" s="92"/>
      <c r="C80" s="93"/>
      <c r="D80" s="203"/>
      <c r="E80" s="203"/>
      <c r="F80" s="203"/>
      <c r="G80" s="203"/>
      <c r="H80" s="203"/>
      <c r="I80" s="2"/>
      <c r="J80" s="96"/>
      <c r="K80" s="3"/>
      <c r="L80" s="97" t="str">
        <f t="shared" si="2"/>
        <v/>
      </c>
      <c r="M80" s="204"/>
      <c r="N80" s="204"/>
      <c r="O80" s="204"/>
    </row>
    <row r="81" spans="1:19" x14ac:dyDescent="0.2">
      <c r="A81" s="75">
        <v>61</v>
      </c>
      <c r="B81" s="92"/>
      <c r="C81" s="93"/>
      <c r="D81" s="203"/>
      <c r="E81" s="203"/>
      <c r="F81" s="203"/>
      <c r="G81" s="203"/>
      <c r="H81" s="203"/>
      <c r="I81" s="2"/>
      <c r="J81" s="96"/>
      <c r="K81" s="3"/>
      <c r="L81" s="97" t="str">
        <f t="shared" si="2"/>
        <v/>
      </c>
      <c r="M81" s="204"/>
      <c r="N81" s="204"/>
      <c r="O81" s="204"/>
    </row>
    <row r="82" spans="1:19" x14ac:dyDescent="0.2">
      <c r="A82" s="75">
        <v>62</v>
      </c>
      <c r="B82" s="92"/>
      <c r="C82" s="93"/>
      <c r="D82" s="203"/>
      <c r="E82" s="203"/>
      <c r="F82" s="203"/>
      <c r="G82" s="203"/>
      <c r="H82" s="203"/>
      <c r="I82" s="2"/>
      <c r="J82" s="96"/>
      <c r="K82" s="3"/>
      <c r="L82" s="97" t="str">
        <f t="shared" si="2"/>
        <v/>
      </c>
      <c r="M82" s="204"/>
      <c r="N82" s="204"/>
      <c r="O82" s="204"/>
    </row>
    <row r="83" spans="1:19" x14ac:dyDescent="0.2">
      <c r="A83" s="75">
        <v>63</v>
      </c>
      <c r="B83" s="92"/>
      <c r="C83" s="93"/>
      <c r="D83" s="203"/>
      <c r="E83" s="203"/>
      <c r="F83" s="203"/>
      <c r="G83" s="203"/>
      <c r="H83" s="203"/>
      <c r="I83" s="2"/>
      <c r="J83" s="96"/>
      <c r="K83" s="3"/>
      <c r="L83" s="97" t="str">
        <f t="shared" si="2"/>
        <v/>
      </c>
      <c r="M83" s="204"/>
      <c r="N83" s="204"/>
      <c r="O83" s="204"/>
    </row>
    <row r="84" spans="1:19" ht="13.8" thickBot="1" x14ac:dyDescent="0.25">
      <c r="A84" s="75">
        <v>64</v>
      </c>
      <c r="B84" s="94"/>
      <c r="C84" s="93"/>
      <c r="D84" s="212"/>
      <c r="E84" s="212"/>
      <c r="F84" s="212"/>
      <c r="G84" s="212"/>
      <c r="H84" s="212"/>
      <c r="I84" s="4"/>
      <c r="J84" s="96"/>
      <c r="K84" s="5"/>
      <c r="L84" s="97" t="str">
        <f t="shared" si="2"/>
        <v/>
      </c>
      <c r="M84" s="213"/>
      <c r="N84" s="213"/>
      <c r="O84" s="213"/>
    </row>
    <row r="85" spans="1:19" ht="13.8" thickBot="1" x14ac:dyDescent="0.25">
      <c r="B85" s="214" t="s">
        <v>98</v>
      </c>
      <c r="C85" s="215"/>
      <c r="D85" s="215"/>
      <c r="E85" s="215"/>
      <c r="F85" s="215"/>
      <c r="G85" s="215"/>
      <c r="H85" s="215"/>
      <c r="I85" s="88" t="s">
        <v>33</v>
      </c>
      <c r="J85" s="88" t="s">
        <v>33</v>
      </c>
      <c r="K85" s="89" t="s">
        <v>33</v>
      </c>
      <c r="L85" s="98">
        <f>SUM(L53:L84)</f>
        <v>0</v>
      </c>
      <c r="M85" s="215"/>
      <c r="N85" s="215"/>
      <c r="O85" s="216"/>
    </row>
    <row r="88" spans="1:19" ht="21" customHeight="1" x14ac:dyDescent="0.2">
      <c r="B88" s="75" t="str">
        <f>$B$10</f>
        <v>内訳明細表（工事完了）</v>
      </c>
      <c r="D88" s="218" t="str">
        <f>内訳明細集計表!$D$26</f>
        <v>その他の助成対象外工事</v>
      </c>
      <c r="E88" s="219"/>
      <c r="F88" s="219"/>
      <c r="G88" s="219"/>
      <c r="H88" s="219"/>
      <c r="I88" s="219"/>
      <c r="J88" s="219"/>
      <c r="K88" s="219"/>
      <c r="L88" s="219"/>
      <c r="M88" s="84"/>
      <c r="N88" s="85"/>
      <c r="O88" s="86" t="str">
        <f>$O$10</f>
        <v>助成対象外経費</v>
      </c>
      <c r="S88" s="76"/>
    </row>
    <row r="89" spans="1:19" x14ac:dyDescent="0.2">
      <c r="D89" s="207" t="str">
        <f>IF(L124=0,"経費の計上が無いページの印刷および提出は不要です。","")</f>
        <v>経費の計上が無いページの印刷および提出は不要です。</v>
      </c>
      <c r="E89" s="207"/>
      <c r="F89" s="207"/>
      <c r="G89" s="207"/>
      <c r="H89" s="207"/>
      <c r="I89" s="207"/>
      <c r="J89" s="207"/>
      <c r="K89" s="207"/>
      <c r="L89" s="207"/>
    </row>
    <row r="90" spans="1:19" ht="13.5" customHeight="1" x14ac:dyDescent="0.2">
      <c r="A90" s="87" t="s">
        <v>13</v>
      </c>
      <c r="B90" s="210" t="str">
        <f t="shared" ref="B90:D90" si="3">B51</f>
        <v>費用区分</v>
      </c>
      <c r="C90" s="211" t="str">
        <f t="shared" si="3"/>
        <v>費用の種類</v>
      </c>
      <c r="D90" s="210" t="str">
        <f t="shared" si="3"/>
        <v>費用の内容</v>
      </c>
      <c r="E90" s="210"/>
      <c r="F90" s="210"/>
      <c r="G90" s="210"/>
      <c r="H90" s="210"/>
      <c r="I90" s="210" t="str">
        <f t="shared" ref="I90:M90" si="4">I51</f>
        <v>数量</v>
      </c>
      <c r="J90" s="210" t="str">
        <f t="shared" si="4"/>
        <v>単位</v>
      </c>
      <c r="K90" s="208" t="str">
        <f t="shared" si="4"/>
        <v>単価（税抜）
（円）</v>
      </c>
      <c r="L90" s="208" t="str">
        <f t="shared" si="4"/>
        <v>金額（税抜）
（円）</v>
      </c>
      <c r="M90" s="210" t="str">
        <f t="shared" si="4"/>
        <v>備考</v>
      </c>
      <c r="N90" s="210"/>
      <c r="O90" s="210"/>
    </row>
    <row r="91" spans="1:19" x14ac:dyDescent="0.2">
      <c r="A91" s="87" t="s">
        <v>14</v>
      </c>
      <c r="B91" s="210"/>
      <c r="C91" s="211"/>
      <c r="D91" s="210"/>
      <c r="E91" s="210"/>
      <c r="F91" s="210"/>
      <c r="G91" s="210"/>
      <c r="H91" s="210"/>
      <c r="I91" s="210"/>
      <c r="J91" s="210"/>
      <c r="K91" s="209"/>
      <c r="L91" s="209"/>
      <c r="M91" s="210"/>
      <c r="N91" s="210"/>
      <c r="O91" s="210"/>
    </row>
    <row r="92" spans="1:19" x14ac:dyDescent="0.2">
      <c r="A92" s="75">
        <v>65</v>
      </c>
      <c r="B92" s="92"/>
      <c r="C92" s="93"/>
      <c r="D92" s="203"/>
      <c r="E92" s="203"/>
      <c r="F92" s="203"/>
      <c r="G92" s="203"/>
      <c r="H92" s="203"/>
      <c r="I92" s="2"/>
      <c r="J92" s="96"/>
      <c r="K92" s="3"/>
      <c r="L92" s="97" t="str">
        <f>IF(I92*K92=0,"",ROUND(I92*K92,0))</f>
        <v/>
      </c>
      <c r="M92" s="204"/>
      <c r="N92" s="204"/>
      <c r="O92" s="204"/>
    </row>
    <row r="93" spans="1:19" x14ac:dyDescent="0.2">
      <c r="A93" s="75">
        <v>66</v>
      </c>
      <c r="B93" s="92"/>
      <c r="C93" s="93"/>
      <c r="D93" s="203"/>
      <c r="E93" s="203"/>
      <c r="F93" s="203"/>
      <c r="G93" s="203"/>
      <c r="H93" s="203"/>
      <c r="I93" s="2"/>
      <c r="J93" s="96"/>
      <c r="K93" s="3"/>
      <c r="L93" s="97" t="str">
        <f t="shared" ref="L93:L123" si="5">IF(I93*K93=0,"",ROUND(I93*K93,0))</f>
        <v/>
      </c>
      <c r="M93" s="204"/>
      <c r="N93" s="204"/>
      <c r="O93" s="204"/>
    </row>
    <row r="94" spans="1:19" x14ac:dyDescent="0.2">
      <c r="A94" s="75">
        <v>67</v>
      </c>
      <c r="B94" s="92"/>
      <c r="C94" s="93"/>
      <c r="D94" s="203"/>
      <c r="E94" s="203"/>
      <c r="F94" s="203"/>
      <c r="G94" s="203"/>
      <c r="H94" s="203"/>
      <c r="I94" s="2"/>
      <c r="J94" s="96"/>
      <c r="K94" s="3"/>
      <c r="L94" s="97" t="str">
        <f t="shared" si="5"/>
        <v/>
      </c>
      <c r="M94" s="204"/>
      <c r="N94" s="204"/>
      <c r="O94" s="204"/>
    </row>
    <row r="95" spans="1:19" x14ac:dyDescent="0.2">
      <c r="A95" s="75">
        <v>68</v>
      </c>
      <c r="B95" s="92"/>
      <c r="C95" s="93"/>
      <c r="D95" s="203"/>
      <c r="E95" s="203"/>
      <c r="F95" s="203"/>
      <c r="G95" s="203"/>
      <c r="H95" s="203"/>
      <c r="I95" s="2"/>
      <c r="J95" s="96"/>
      <c r="K95" s="3"/>
      <c r="L95" s="97" t="str">
        <f t="shared" si="5"/>
        <v/>
      </c>
      <c r="M95" s="204"/>
      <c r="N95" s="204"/>
      <c r="O95" s="204"/>
    </row>
    <row r="96" spans="1:19" x14ac:dyDescent="0.2">
      <c r="A96" s="75">
        <v>69</v>
      </c>
      <c r="B96" s="92"/>
      <c r="C96" s="93"/>
      <c r="D96" s="203"/>
      <c r="E96" s="203"/>
      <c r="F96" s="203"/>
      <c r="G96" s="203"/>
      <c r="H96" s="203"/>
      <c r="I96" s="2"/>
      <c r="J96" s="96"/>
      <c r="K96" s="3"/>
      <c r="L96" s="97" t="str">
        <f t="shared" si="5"/>
        <v/>
      </c>
      <c r="M96" s="204"/>
      <c r="N96" s="204"/>
      <c r="O96" s="204"/>
    </row>
    <row r="97" spans="1:15" x14ac:dyDescent="0.2">
      <c r="A97" s="75">
        <v>70</v>
      </c>
      <c r="B97" s="92"/>
      <c r="C97" s="93"/>
      <c r="D97" s="203"/>
      <c r="E97" s="203"/>
      <c r="F97" s="203"/>
      <c r="G97" s="203"/>
      <c r="H97" s="203"/>
      <c r="I97" s="2"/>
      <c r="J97" s="96"/>
      <c r="K97" s="3"/>
      <c r="L97" s="97" t="str">
        <f t="shared" si="5"/>
        <v/>
      </c>
      <c r="M97" s="204"/>
      <c r="N97" s="204"/>
      <c r="O97" s="204"/>
    </row>
    <row r="98" spans="1:15" x14ac:dyDescent="0.2">
      <c r="A98" s="75">
        <v>71</v>
      </c>
      <c r="B98" s="92"/>
      <c r="C98" s="93"/>
      <c r="D98" s="203"/>
      <c r="E98" s="203"/>
      <c r="F98" s="203"/>
      <c r="G98" s="203"/>
      <c r="H98" s="203"/>
      <c r="I98" s="2"/>
      <c r="J98" s="96"/>
      <c r="K98" s="3"/>
      <c r="L98" s="97" t="str">
        <f t="shared" si="5"/>
        <v/>
      </c>
      <c r="M98" s="204"/>
      <c r="N98" s="204"/>
      <c r="O98" s="204"/>
    </row>
    <row r="99" spans="1:15" x14ac:dyDescent="0.2">
      <c r="A99" s="75">
        <v>72</v>
      </c>
      <c r="B99" s="92"/>
      <c r="C99" s="93"/>
      <c r="D99" s="203"/>
      <c r="E99" s="203"/>
      <c r="F99" s="203"/>
      <c r="G99" s="203"/>
      <c r="H99" s="203"/>
      <c r="I99" s="2"/>
      <c r="J99" s="96"/>
      <c r="K99" s="3"/>
      <c r="L99" s="97" t="str">
        <f t="shared" si="5"/>
        <v/>
      </c>
      <c r="M99" s="204"/>
      <c r="N99" s="204"/>
      <c r="O99" s="204"/>
    </row>
    <row r="100" spans="1:15" x14ac:dyDescent="0.2">
      <c r="A100" s="75">
        <v>73</v>
      </c>
      <c r="B100" s="92"/>
      <c r="C100" s="93"/>
      <c r="D100" s="203"/>
      <c r="E100" s="203"/>
      <c r="F100" s="203"/>
      <c r="G100" s="203"/>
      <c r="H100" s="203"/>
      <c r="I100" s="2"/>
      <c r="J100" s="96"/>
      <c r="K100" s="3"/>
      <c r="L100" s="97" t="str">
        <f t="shared" si="5"/>
        <v/>
      </c>
      <c r="M100" s="204"/>
      <c r="N100" s="204"/>
      <c r="O100" s="204"/>
    </row>
    <row r="101" spans="1:15" x14ac:dyDescent="0.2">
      <c r="A101" s="75">
        <v>74</v>
      </c>
      <c r="B101" s="92"/>
      <c r="C101" s="93"/>
      <c r="D101" s="203"/>
      <c r="E101" s="203"/>
      <c r="F101" s="203"/>
      <c r="G101" s="203"/>
      <c r="H101" s="203"/>
      <c r="I101" s="2"/>
      <c r="J101" s="96"/>
      <c r="K101" s="3"/>
      <c r="L101" s="97" t="str">
        <f t="shared" si="5"/>
        <v/>
      </c>
      <c r="M101" s="204"/>
      <c r="N101" s="204"/>
      <c r="O101" s="204"/>
    </row>
    <row r="102" spans="1:15" x14ac:dyDescent="0.2">
      <c r="A102" s="75">
        <v>75</v>
      </c>
      <c r="B102" s="92"/>
      <c r="C102" s="93"/>
      <c r="D102" s="203"/>
      <c r="E102" s="203"/>
      <c r="F102" s="203"/>
      <c r="G102" s="203"/>
      <c r="H102" s="203"/>
      <c r="I102" s="2"/>
      <c r="J102" s="96"/>
      <c r="K102" s="3"/>
      <c r="L102" s="97" t="str">
        <f t="shared" si="5"/>
        <v/>
      </c>
      <c r="M102" s="204"/>
      <c r="N102" s="204"/>
      <c r="O102" s="204"/>
    </row>
    <row r="103" spans="1:15" x14ac:dyDescent="0.2">
      <c r="A103" s="75">
        <v>76</v>
      </c>
      <c r="B103" s="92"/>
      <c r="C103" s="93"/>
      <c r="D103" s="203"/>
      <c r="E103" s="203"/>
      <c r="F103" s="203"/>
      <c r="G103" s="203"/>
      <c r="H103" s="203"/>
      <c r="I103" s="2"/>
      <c r="J103" s="96"/>
      <c r="K103" s="3"/>
      <c r="L103" s="97" t="str">
        <f t="shared" si="5"/>
        <v/>
      </c>
      <c r="M103" s="204"/>
      <c r="N103" s="204"/>
      <c r="O103" s="204"/>
    </row>
    <row r="104" spans="1:15" x14ac:dyDescent="0.2">
      <c r="A104" s="75">
        <v>77</v>
      </c>
      <c r="B104" s="92"/>
      <c r="C104" s="93"/>
      <c r="D104" s="203"/>
      <c r="E104" s="203"/>
      <c r="F104" s="203"/>
      <c r="G104" s="203"/>
      <c r="H104" s="203"/>
      <c r="I104" s="2"/>
      <c r="J104" s="96"/>
      <c r="K104" s="3"/>
      <c r="L104" s="97" t="str">
        <f t="shared" si="5"/>
        <v/>
      </c>
      <c r="M104" s="204"/>
      <c r="N104" s="204"/>
      <c r="O104" s="204"/>
    </row>
    <row r="105" spans="1:15" x14ac:dyDescent="0.2">
      <c r="A105" s="75">
        <v>78</v>
      </c>
      <c r="B105" s="92"/>
      <c r="C105" s="93"/>
      <c r="D105" s="203"/>
      <c r="E105" s="203"/>
      <c r="F105" s="203"/>
      <c r="G105" s="203"/>
      <c r="H105" s="203"/>
      <c r="I105" s="2"/>
      <c r="J105" s="96"/>
      <c r="K105" s="3"/>
      <c r="L105" s="97" t="str">
        <f t="shared" si="5"/>
        <v/>
      </c>
      <c r="M105" s="204"/>
      <c r="N105" s="204"/>
      <c r="O105" s="204"/>
    </row>
    <row r="106" spans="1:15" x14ac:dyDescent="0.2">
      <c r="A106" s="75">
        <v>79</v>
      </c>
      <c r="B106" s="92"/>
      <c r="C106" s="93"/>
      <c r="D106" s="203"/>
      <c r="E106" s="203"/>
      <c r="F106" s="203"/>
      <c r="G106" s="203"/>
      <c r="H106" s="203"/>
      <c r="I106" s="2"/>
      <c r="J106" s="96"/>
      <c r="K106" s="3"/>
      <c r="L106" s="97" t="str">
        <f t="shared" si="5"/>
        <v/>
      </c>
      <c r="M106" s="204"/>
      <c r="N106" s="204"/>
      <c r="O106" s="204"/>
    </row>
    <row r="107" spans="1:15" x14ac:dyDescent="0.2">
      <c r="A107" s="75">
        <v>80</v>
      </c>
      <c r="B107" s="92"/>
      <c r="C107" s="93"/>
      <c r="D107" s="203"/>
      <c r="E107" s="203"/>
      <c r="F107" s="203"/>
      <c r="G107" s="203"/>
      <c r="H107" s="203"/>
      <c r="I107" s="2"/>
      <c r="J107" s="96"/>
      <c r="K107" s="3"/>
      <c r="L107" s="97" t="str">
        <f t="shared" si="5"/>
        <v/>
      </c>
      <c r="M107" s="204"/>
      <c r="N107" s="204"/>
      <c r="O107" s="204"/>
    </row>
    <row r="108" spans="1:15" x14ac:dyDescent="0.2">
      <c r="A108" s="75">
        <v>81</v>
      </c>
      <c r="B108" s="92"/>
      <c r="C108" s="93"/>
      <c r="D108" s="203"/>
      <c r="E108" s="203"/>
      <c r="F108" s="203"/>
      <c r="G108" s="203"/>
      <c r="H108" s="203"/>
      <c r="I108" s="2"/>
      <c r="J108" s="96"/>
      <c r="K108" s="3"/>
      <c r="L108" s="97" t="str">
        <f t="shared" si="5"/>
        <v/>
      </c>
      <c r="M108" s="204"/>
      <c r="N108" s="204"/>
      <c r="O108" s="204"/>
    </row>
    <row r="109" spans="1:15" x14ac:dyDescent="0.2">
      <c r="A109" s="75">
        <v>82</v>
      </c>
      <c r="B109" s="92"/>
      <c r="C109" s="93"/>
      <c r="D109" s="203"/>
      <c r="E109" s="203"/>
      <c r="F109" s="203"/>
      <c r="G109" s="203"/>
      <c r="H109" s="203"/>
      <c r="I109" s="2"/>
      <c r="J109" s="96"/>
      <c r="K109" s="3"/>
      <c r="L109" s="97" t="str">
        <f t="shared" si="5"/>
        <v/>
      </c>
      <c r="M109" s="204"/>
      <c r="N109" s="204"/>
      <c r="O109" s="204"/>
    </row>
    <row r="110" spans="1:15" x14ac:dyDescent="0.2">
      <c r="A110" s="75">
        <v>83</v>
      </c>
      <c r="B110" s="92"/>
      <c r="C110" s="93"/>
      <c r="D110" s="203"/>
      <c r="E110" s="203"/>
      <c r="F110" s="203"/>
      <c r="G110" s="203"/>
      <c r="H110" s="203"/>
      <c r="I110" s="2"/>
      <c r="J110" s="96"/>
      <c r="K110" s="3"/>
      <c r="L110" s="97" t="str">
        <f t="shared" si="5"/>
        <v/>
      </c>
      <c r="M110" s="204"/>
      <c r="N110" s="204"/>
      <c r="O110" s="204"/>
    </row>
    <row r="111" spans="1:15" x14ac:dyDescent="0.2">
      <c r="A111" s="75">
        <v>84</v>
      </c>
      <c r="B111" s="92"/>
      <c r="C111" s="93"/>
      <c r="D111" s="203"/>
      <c r="E111" s="203"/>
      <c r="F111" s="203"/>
      <c r="G111" s="203"/>
      <c r="H111" s="203"/>
      <c r="I111" s="2"/>
      <c r="J111" s="96"/>
      <c r="K111" s="3"/>
      <c r="L111" s="97" t="str">
        <f t="shared" si="5"/>
        <v/>
      </c>
      <c r="M111" s="204"/>
      <c r="N111" s="204"/>
      <c r="O111" s="204"/>
    </row>
    <row r="112" spans="1:15" x14ac:dyDescent="0.2">
      <c r="A112" s="75">
        <v>85</v>
      </c>
      <c r="B112" s="92"/>
      <c r="C112" s="93"/>
      <c r="D112" s="203"/>
      <c r="E112" s="203"/>
      <c r="F112" s="203"/>
      <c r="G112" s="203"/>
      <c r="H112" s="203"/>
      <c r="I112" s="2"/>
      <c r="J112" s="96"/>
      <c r="K112" s="3"/>
      <c r="L112" s="97" t="str">
        <f t="shared" si="5"/>
        <v/>
      </c>
      <c r="M112" s="204"/>
      <c r="N112" s="204"/>
      <c r="O112" s="204"/>
    </row>
    <row r="113" spans="1:15" x14ac:dyDescent="0.2">
      <c r="A113" s="75">
        <v>86</v>
      </c>
      <c r="B113" s="92"/>
      <c r="C113" s="93"/>
      <c r="D113" s="203"/>
      <c r="E113" s="203"/>
      <c r="F113" s="203"/>
      <c r="G113" s="203"/>
      <c r="H113" s="203"/>
      <c r="I113" s="2"/>
      <c r="J113" s="96"/>
      <c r="K113" s="3"/>
      <c r="L113" s="97" t="str">
        <f t="shared" si="5"/>
        <v/>
      </c>
      <c r="M113" s="204"/>
      <c r="N113" s="204"/>
      <c r="O113" s="204"/>
    </row>
    <row r="114" spans="1:15" x14ac:dyDescent="0.2">
      <c r="A114" s="75">
        <v>87</v>
      </c>
      <c r="B114" s="92"/>
      <c r="C114" s="93"/>
      <c r="D114" s="203"/>
      <c r="E114" s="203"/>
      <c r="F114" s="203"/>
      <c r="G114" s="203"/>
      <c r="H114" s="203"/>
      <c r="I114" s="2"/>
      <c r="J114" s="96"/>
      <c r="K114" s="3"/>
      <c r="L114" s="97" t="str">
        <f t="shared" si="5"/>
        <v/>
      </c>
      <c r="M114" s="204"/>
      <c r="N114" s="204"/>
      <c r="O114" s="204"/>
    </row>
    <row r="115" spans="1:15" x14ac:dyDescent="0.2">
      <c r="A115" s="75">
        <v>88</v>
      </c>
      <c r="B115" s="92"/>
      <c r="C115" s="93"/>
      <c r="D115" s="203"/>
      <c r="E115" s="203"/>
      <c r="F115" s="203"/>
      <c r="G115" s="203"/>
      <c r="H115" s="203"/>
      <c r="I115" s="2"/>
      <c r="J115" s="96"/>
      <c r="K115" s="3"/>
      <c r="L115" s="97" t="str">
        <f t="shared" si="5"/>
        <v/>
      </c>
      <c r="M115" s="204"/>
      <c r="N115" s="204"/>
      <c r="O115" s="204"/>
    </row>
    <row r="116" spans="1:15" x14ac:dyDescent="0.2">
      <c r="A116" s="75">
        <v>89</v>
      </c>
      <c r="B116" s="92"/>
      <c r="C116" s="93"/>
      <c r="D116" s="203"/>
      <c r="E116" s="203"/>
      <c r="F116" s="203"/>
      <c r="G116" s="203"/>
      <c r="H116" s="203"/>
      <c r="I116" s="2"/>
      <c r="J116" s="96"/>
      <c r="K116" s="3"/>
      <c r="L116" s="97" t="str">
        <f t="shared" si="5"/>
        <v/>
      </c>
      <c r="M116" s="204"/>
      <c r="N116" s="204"/>
      <c r="O116" s="204"/>
    </row>
    <row r="117" spans="1:15" x14ac:dyDescent="0.2">
      <c r="A117" s="75">
        <v>90</v>
      </c>
      <c r="B117" s="92"/>
      <c r="C117" s="93"/>
      <c r="D117" s="203"/>
      <c r="E117" s="203"/>
      <c r="F117" s="203"/>
      <c r="G117" s="203"/>
      <c r="H117" s="203"/>
      <c r="I117" s="2"/>
      <c r="J117" s="96"/>
      <c r="K117" s="3"/>
      <c r="L117" s="97" t="str">
        <f t="shared" si="5"/>
        <v/>
      </c>
      <c r="M117" s="204"/>
      <c r="N117" s="204"/>
      <c r="O117" s="204"/>
    </row>
    <row r="118" spans="1:15" x14ac:dyDescent="0.2">
      <c r="A118" s="75">
        <v>91</v>
      </c>
      <c r="B118" s="92"/>
      <c r="C118" s="93"/>
      <c r="D118" s="203"/>
      <c r="E118" s="203"/>
      <c r="F118" s="203"/>
      <c r="G118" s="203"/>
      <c r="H118" s="203"/>
      <c r="I118" s="2"/>
      <c r="J118" s="96"/>
      <c r="K118" s="3"/>
      <c r="L118" s="97" t="str">
        <f t="shared" si="5"/>
        <v/>
      </c>
      <c r="M118" s="204"/>
      <c r="N118" s="204"/>
      <c r="O118" s="204"/>
    </row>
    <row r="119" spans="1:15" x14ac:dyDescent="0.2">
      <c r="A119" s="75">
        <v>92</v>
      </c>
      <c r="B119" s="92"/>
      <c r="C119" s="93"/>
      <c r="D119" s="203"/>
      <c r="E119" s="203"/>
      <c r="F119" s="203"/>
      <c r="G119" s="203"/>
      <c r="H119" s="203"/>
      <c r="I119" s="2"/>
      <c r="J119" s="96"/>
      <c r="K119" s="3"/>
      <c r="L119" s="97" t="str">
        <f t="shared" si="5"/>
        <v/>
      </c>
      <c r="M119" s="204"/>
      <c r="N119" s="204"/>
      <c r="O119" s="204"/>
    </row>
    <row r="120" spans="1:15" x14ac:dyDescent="0.2">
      <c r="A120" s="75">
        <v>93</v>
      </c>
      <c r="B120" s="92"/>
      <c r="C120" s="93"/>
      <c r="D120" s="203"/>
      <c r="E120" s="203"/>
      <c r="F120" s="203"/>
      <c r="G120" s="203"/>
      <c r="H120" s="203"/>
      <c r="I120" s="2"/>
      <c r="J120" s="96"/>
      <c r="K120" s="3"/>
      <c r="L120" s="97" t="str">
        <f t="shared" si="5"/>
        <v/>
      </c>
      <c r="M120" s="204"/>
      <c r="N120" s="204"/>
      <c r="O120" s="204"/>
    </row>
    <row r="121" spans="1:15" x14ac:dyDescent="0.2">
      <c r="A121" s="75">
        <v>94</v>
      </c>
      <c r="B121" s="92"/>
      <c r="C121" s="93"/>
      <c r="D121" s="203"/>
      <c r="E121" s="203"/>
      <c r="F121" s="203"/>
      <c r="G121" s="203"/>
      <c r="H121" s="203"/>
      <c r="I121" s="2"/>
      <c r="J121" s="96"/>
      <c r="K121" s="3"/>
      <c r="L121" s="97" t="str">
        <f t="shared" si="5"/>
        <v/>
      </c>
      <c r="M121" s="204"/>
      <c r="N121" s="204"/>
      <c r="O121" s="204"/>
    </row>
    <row r="122" spans="1:15" x14ac:dyDescent="0.2">
      <c r="A122" s="75">
        <v>95</v>
      </c>
      <c r="B122" s="92"/>
      <c r="C122" s="93"/>
      <c r="D122" s="203"/>
      <c r="E122" s="203"/>
      <c r="F122" s="203"/>
      <c r="G122" s="203"/>
      <c r="H122" s="203"/>
      <c r="I122" s="2"/>
      <c r="J122" s="96"/>
      <c r="K122" s="3"/>
      <c r="L122" s="97" t="str">
        <f t="shared" si="5"/>
        <v/>
      </c>
      <c r="M122" s="204"/>
      <c r="N122" s="204"/>
      <c r="O122" s="204"/>
    </row>
    <row r="123" spans="1:15" ht="13.8" thickBot="1" x14ac:dyDescent="0.25">
      <c r="A123" s="75">
        <v>96</v>
      </c>
      <c r="B123" s="94"/>
      <c r="C123" s="93"/>
      <c r="D123" s="212"/>
      <c r="E123" s="212"/>
      <c r="F123" s="212"/>
      <c r="G123" s="212"/>
      <c r="H123" s="212"/>
      <c r="I123" s="4"/>
      <c r="J123" s="96"/>
      <c r="K123" s="5"/>
      <c r="L123" s="97" t="str">
        <f t="shared" si="5"/>
        <v/>
      </c>
      <c r="M123" s="213"/>
      <c r="N123" s="213"/>
      <c r="O123" s="213"/>
    </row>
    <row r="124" spans="1:15" ht="13.8" thickBot="1" x14ac:dyDescent="0.25">
      <c r="B124" s="214" t="s">
        <v>97</v>
      </c>
      <c r="C124" s="215"/>
      <c r="D124" s="215"/>
      <c r="E124" s="215"/>
      <c r="F124" s="215"/>
      <c r="G124" s="215"/>
      <c r="H124" s="215"/>
      <c r="I124" s="88" t="s">
        <v>33</v>
      </c>
      <c r="J124" s="88" t="s">
        <v>33</v>
      </c>
      <c r="K124" s="89" t="s">
        <v>33</v>
      </c>
      <c r="L124" s="98">
        <f>SUM(L92:L123)</f>
        <v>0</v>
      </c>
      <c r="M124" s="215"/>
      <c r="N124" s="215"/>
      <c r="O124" s="216"/>
    </row>
    <row r="127" spans="1:15" ht="21" customHeight="1" x14ac:dyDescent="0.2">
      <c r="B127" s="75" t="str">
        <f>$B$10</f>
        <v>内訳明細表（工事完了）</v>
      </c>
      <c r="D127" s="218" t="str">
        <f>内訳明細集計表!$D$26</f>
        <v>その他の助成対象外工事</v>
      </c>
      <c r="E127" s="219"/>
      <c r="F127" s="219"/>
      <c r="G127" s="219"/>
      <c r="H127" s="219"/>
      <c r="I127" s="219"/>
      <c r="J127" s="219"/>
      <c r="K127" s="219"/>
      <c r="L127" s="219"/>
      <c r="M127" s="84"/>
      <c r="N127" s="85"/>
      <c r="O127" s="86" t="str">
        <f>$O$10</f>
        <v>助成対象外経費</v>
      </c>
    </row>
    <row r="128" spans="1:15" x14ac:dyDescent="0.2">
      <c r="D128" s="207" t="str">
        <f>IF(L163=0,"経費の計上が無いページの印刷および提出は不要です。","")</f>
        <v>経費の計上が無いページの印刷および提出は不要です。</v>
      </c>
      <c r="E128" s="207"/>
      <c r="F128" s="207"/>
      <c r="G128" s="207"/>
      <c r="H128" s="207"/>
      <c r="I128" s="207"/>
      <c r="J128" s="207"/>
      <c r="K128" s="207"/>
      <c r="L128" s="207"/>
    </row>
    <row r="129" spans="1:15" ht="13.5" customHeight="1" x14ac:dyDescent="0.2">
      <c r="A129" s="87" t="s">
        <v>13</v>
      </c>
      <c r="B129" s="210" t="str">
        <f t="shared" ref="B129:D129" si="6">B90</f>
        <v>費用区分</v>
      </c>
      <c r="C129" s="211" t="str">
        <f t="shared" si="6"/>
        <v>費用の種類</v>
      </c>
      <c r="D129" s="210" t="str">
        <f t="shared" si="6"/>
        <v>費用の内容</v>
      </c>
      <c r="E129" s="210"/>
      <c r="F129" s="210"/>
      <c r="G129" s="210"/>
      <c r="H129" s="210"/>
      <c r="I129" s="210" t="str">
        <f t="shared" ref="I129:M129" si="7">I90</f>
        <v>数量</v>
      </c>
      <c r="J129" s="210" t="str">
        <f t="shared" si="7"/>
        <v>単位</v>
      </c>
      <c r="K129" s="208" t="str">
        <f t="shared" si="7"/>
        <v>単価（税抜）
（円）</v>
      </c>
      <c r="L129" s="208" t="str">
        <f t="shared" si="7"/>
        <v>金額（税抜）
（円）</v>
      </c>
      <c r="M129" s="210" t="str">
        <f t="shared" si="7"/>
        <v>備考</v>
      </c>
      <c r="N129" s="210"/>
      <c r="O129" s="210"/>
    </row>
    <row r="130" spans="1:15" x14ac:dyDescent="0.2">
      <c r="A130" s="87" t="s">
        <v>14</v>
      </c>
      <c r="B130" s="210"/>
      <c r="C130" s="211"/>
      <c r="D130" s="210"/>
      <c r="E130" s="210"/>
      <c r="F130" s="210"/>
      <c r="G130" s="210"/>
      <c r="H130" s="210"/>
      <c r="I130" s="210"/>
      <c r="J130" s="210"/>
      <c r="K130" s="209"/>
      <c r="L130" s="209"/>
      <c r="M130" s="210"/>
      <c r="N130" s="210"/>
      <c r="O130" s="210"/>
    </row>
    <row r="131" spans="1:15" x14ac:dyDescent="0.2">
      <c r="A131" s="75">
        <v>97</v>
      </c>
      <c r="B131" s="92"/>
      <c r="C131" s="93"/>
      <c r="D131" s="203"/>
      <c r="E131" s="203"/>
      <c r="F131" s="203"/>
      <c r="G131" s="203"/>
      <c r="H131" s="203"/>
      <c r="I131" s="2"/>
      <c r="J131" s="96"/>
      <c r="K131" s="3"/>
      <c r="L131" s="97" t="str">
        <f>IF(I131*K131=0,"",ROUND(I131*K131,0))</f>
        <v/>
      </c>
      <c r="M131" s="204"/>
      <c r="N131" s="204"/>
      <c r="O131" s="204"/>
    </row>
    <row r="132" spans="1:15" x14ac:dyDescent="0.2">
      <c r="A132" s="75">
        <v>98</v>
      </c>
      <c r="B132" s="92"/>
      <c r="C132" s="93"/>
      <c r="D132" s="203"/>
      <c r="E132" s="203"/>
      <c r="F132" s="203"/>
      <c r="G132" s="203"/>
      <c r="H132" s="203"/>
      <c r="I132" s="2"/>
      <c r="J132" s="96"/>
      <c r="K132" s="3"/>
      <c r="L132" s="97" t="str">
        <f t="shared" ref="L132:L162" si="8">IF(I132*K132=0,"",ROUND(I132*K132,0))</f>
        <v/>
      </c>
      <c r="M132" s="204"/>
      <c r="N132" s="204"/>
      <c r="O132" s="204"/>
    </row>
    <row r="133" spans="1:15" x14ac:dyDescent="0.2">
      <c r="A133" s="75">
        <v>99</v>
      </c>
      <c r="B133" s="92"/>
      <c r="C133" s="93"/>
      <c r="D133" s="203"/>
      <c r="E133" s="203"/>
      <c r="F133" s="203"/>
      <c r="G133" s="203"/>
      <c r="H133" s="203"/>
      <c r="I133" s="2"/>
      <c r="J133" s="96"/>
      <c r="K133" s="3"/>
      <c r="L133" s="97" t="str">
        <f t="shared" si="8"/>
        <v/>
      </c>
      <c r="M133" s="204"/>
      <c r="N133" s="204"/>
      <c r="O133" s="204"/>
    </row>
    <row r="134" spans="1:15" x14ac:dyDescent="0.2">
      <c r="A134" s="75">
        <v>100</v>
      </c>
      <c r="B134" s="92"/>
      <c r="C134" s="93"/>
      <c r="D134" s="203"/>
      <c r="E134" s="203"/>
      <c r="F134" s="203"/>
      <c r="G134" s="203"/>
      <c r="H134" s="203"/>
      <c r="I134" s="2"/>
      <c r="J134" s="96"/>
      <c r="K134" s="3"/>
      <c r="L134" s="97" t="str">
        <f t="shared" si="8"/>
        <v/>
      </c>
      <c r="M134" s="204"/>
      <c r="N134" s="204"/>
      <c r="O134" s="204"/>
    </row>
    <row r="135" spans="1:15" x14ac:dyDescent="0.2">
      <c r="A135" s="75">
        <v>101</v>
      </c>
      <c r="B135" s="92"/>
      <c r="C135" s="93"/>
      <c r="D135" s="203"/>
      <c r="E135" s="203"/>
      <c r="F135" s="203"/>
      <c r="G135" s="203"/>
      <c r="H135" s="203"/>
      <c r="I135" s="2"/>
      <c r="J135" s="96"/>
      <c r="K135" s="3"/>
      <c r="L135" s="97" t="str">
        <f t="shared" si="8"/>
        <v/>
      </c>
      <c r="M135" s="204"/>
      <c r="N135" s="204"/>
      <c r="O135" s="204"/>
    </row>
    <row r="136" spans="1:15" x14ac:dyDescent="0.2">
      <c r="A136" s="75">
        <v>102</v>
      </c>
      <c r="B136" s="92"/>
      <c r="C136" s="93"/>
      <c r="D136" s="203"/>
      <c r="E136" s="203"/>
      <c r="F136" s="203"/>
      <c r="G136" s="203"/>
      <c r="H136" s="203"/>
      <c r="I136" s="2"/>
      <c r="J136" s="96"/>
      <c r="K136" s="3"/>
      <c r="L136" s="97" t="str">
        <f t="shared" si="8"/>
        <v/>
      </c>
      <c r="M136" s="204"/>
      <c r="N136" s="204"/>
      <c r="O136" s="204"/>
    </row>
    <row r="137" spans="1:15" x14ac:dyDescent="0.2">
      <c r="A137" s="75">
        <v>103</v>
      </c>
      <c r="B137" s="92"/>
      <c r="C137" s="93"/>
      <c r="D137" s="203"/>
      <c r="E137" s="203"/>
      <c r="F137" s="203"/>
      <c r="G137" s="203"/>
      <c r="H137" s="203"/>
      <c r="I137" s="2"/>
      <c r="J137" s="96"/>
      <c r="K137" s="3"/>
      <c r="L137" s="97" t="str">
        <f t="shared" si="8"/>
        <v/>
      </c>
      <c r="M137" s="204"/>
      <c r="N137" s="204"/>
      <c r="O137" s="204"/>
    </row>
    <row r="138" spans="1:15" x14ac:dyDescent="0.2">
      <c r="A138" s="75">
        <v>104</v>
      </c>
      <c r="B138" s="92"/>
      <c r="C138" s="93"/>
      <c r="D138" s="203"/>
      <c r="E138" s="203"/>
      <c r="F138" s="203"/>
      <c r="G138" s="203"/>
      <c r="H138" s="203"/>
      <c r="I138" s="2"/>
      <c r="J138" s="96"/>
      <c r="K138" s="3"/>
      <c r="L138" s="97" t="str">
        <f t="shared" si="8"/>
        <v/>
      </c>
      <c r="M138" s="204"/>
      <c r="N138" s="204"/>
      <c r="O138" s="204"/>
    </row>
    <row r="139" spans="1:15" x14ac:dyDescent="0.2">
      <c r="A139" s="75">
        <v>105</v>
      </c>
      <c r="B139" s="92"/>
      <c r="C139" s="93"/>
      <c r="D139" s="203"/>
      <c r="E139" s="203"/>
      <c r="F139" s="203"/>
      <c r="G139" s="203"/>
      <c r="H139" s="203"/>
      <c r="I139" s="2"/>
      <c r="J139" s="96"/>
      <c r="K139" s="3"/>
      <c r="L139" s="97" t="str">
        <f t="shared" si="8"/>
        <v/>
      </c>
      <c r="M139" s="204"/>
      <c r="N139" s="204"/>
      <c r="O139" s="204"/>
    </row>
    <row r="140" spans="1:15" x14ac:dyDescent="0.2">
      <c r="A140" s="75">
        <v>106</v>
      </c>
      <c r="B140" s="92"/>
      <c r="C140" s="93"/>
      <c r="D140" s="203"/>
      <c r="E140" s="203"/>
      <c r="F140" s="203"/>
      <c r="G140" s="203"/>
      <c r="H140" s="203"/>
      <c r="I140" s="2"/>
      <c r="J140" s="96"/>
      <c r="K140" s="3"/>
      <c r="L140" s="97" t="str">
        <f t="shared" si="8"/>
        <v/>
      </c>
      <c r="M140" s="204"/>
      <c r="N140" s="204"/>
      <c r="O140" s="204"/>
    </row>
    <row r="141" spans="1:15" x14ac:dyDescent="0.2">
      <c r="A141" s="75">
        <v>107</v>
      </c>
      <c r="B141" s="92"/>
      <c r="C141" s="93"/>
      <c r="D141" s="203"/>
      <c r="E141" s="203"/>
      <c r="F141" s="203"/>
      <c r="G141" s="203"/>
      <c r="H141" s="203"/>
      <c r="I141" s="2"/>
      <c r="J141" s="96"/>
      <c r="K141" s="3"/>
      <c r="L141" s="97" t="str">
        <f t="shared" si="8"/>
        <v/>
      </c>
      <c r="M141" s="204"/>
      <c r="N141" s="204"/>
      <c r="O141" s="204"/>
    </row>
    <row r="142" spans="1:15" x14ac:dyDescent="0.2">
      <c r="A142" s="75">
        <v>108</v>
      </c>
      <c r="B142" s="92"/>
      <c r="C142" s="93"/>
      <c r="D142" s="203"/>
      <c r="E142" s="203"/>
      <c r="F142" s="203"/>
      <c r="G142" s="203"/>
      <c r="H142" s="203"/>
      <c r="I142" s="2"/>
      <c r="J142" s="96"/>
      <c r="K142" s="3"/>
      <c r="L142" s="97" t="str">
        <f t="shared" si="8"/>
        <v/>
      </c>
      <c r="M142" s="204"/>
      <c r="N142" s="204"/>
      <c r="O142" s="204"/>
    </row>
    <row r="143" spans="1:15" x14ac:dyDescent="0.2">
      <c r="A143" s="75">
        <v>109</v>
      </c>
      <c r="B143" s="92"/>
      <c r="C143" s="93"/>
      <c r="D143" s="203"/>
      <c r="E143" s="203"/>
      <c r="F143" s="203"/>
      <c r="G143" s="203"/>
      <c r="H143" s="203"/>
      <c r="I143" s="2"/>
      <c r="J143" s="96"/>
      <c r="K143" s="3"/>
      <c r="L143" s="97" t="str">
        <f t="shared" si="8"/>
        <v/>
      </c>
      <c r="M143" s="204"/>
      <c r="N143" s="204"/>
      <c r="O143" s="204"/>
    </row>
    <row r="144" spans="1:15" x14ac:dyDescent="0.2">
      <c r="A144" s="75">
        <v>110</v>
      </c>
      <c r="B144" s="92"/>
      <c r="C144" s="93"/>
      <c r="D144" s="203"/>
      <c r="E144" s="203"/>
      <c r="F144" s="203"/>
      <c r="G144" s="203"/>
      <c r="H144" s="203"/>
      <c r="I144" s="2"/>
      <c r="J144" s="96"/>
      <c r="K144" s="3"/>
      <c r="L144" s="97" t="str">
        <f t="shared" si="8"/>
        <v/>
      </c>
      <c r="M144" s="204"/>
      <c r="N144" s="204"/>
      <c r="O144" s="204"/>
    </row>
    <row r="145" spans="1:15" x14ac:dyDescent="0.2">
      <c r="A145" s="75">
        <v>111</v>
      </c>
      <c r="B145" s="92"/>
      <c r="C145" s="93"/>
      <c r="D145" s="203"/>
      <c r="E145" s="203"/>
      <c r="F145" s="203"/>
      <c r="G145" s="203"/>
      <c r="H145" s="203"/>
      <c r="I145" s="2"/>
      <c r="J145" s="96"/>
      <c r="K145" s="3"/>
      <c r="L145" s="97" t="str">
        <f t="shared" si="8"/>
        <v/>
      </c>
      <c r="M145" s="204"/>
      <c r="N145" s="204"/>
      <c r="O145" s="204"/>
    </row>
    <row r="146" spans="1:15" x14ac:dyDescent="0.2">
      <c r="A146" s="75">
        <v>112</v>
      </c>
      <c r="B146" s="92"/>
      <c r="C146" s="93"/>
      <c r="D146" s="203"/>
      <c r="E146" s="203"/>
      <c r="F146" s="203"/>
      <c r="G146" s="203"/>
      <c r="H146" s="203"/>
      <c r="I146" s="2"/>
      <c r="J146" s="96"/>
      <c r="K146" s="3"/>
      <c r="L146" s="97" t="str">
        <f t="shared" si="8"/>
        <v/>
      </c>
      <c r="M146" s="204"/>
      <c r="N146" s="204"/>
      <c r="O146" s="204"/>
    </row>
    <row r="147" spans="1:15" x14ac:dyDescent="0.2">
      <c r="A147" s="75">
        <v>113</v>
      </c>
      <c r="B147" s="92"/>
      <c r="C147" s="93"/>
      <c r="D147" s="203"/>
      <c r="E147" s="203"/>
      <c r="F147" s="203"/>
      <c r="G147" s="203"/>
      <c r="H147" s="203"/>
      <c r="I147" s="2"/>
      <c r="J147" s="96"/>
      <c r="K147" s="3"/>
      <c r="L147" s="97" t="str">
        <f t="shared" si="8"/>
        <v/>
      </c>
      <c r="M147" s="204"/>
      <c r="N147" s="204"/>
      <c r="O147" s="204"/>
    </row>
    <row r="148" spans="1:15" x14ac:dyDescent="0.2">
      <c r="A148" s="75">
        <v>114</v>
      </c>
      <c r="B148" s="92"/>
      <c r="C148" s="93"/>
      <c r="D148" s="203"/>
      <c r="E148" s="203"/>
      <c r="F148" s="203"/>
      <c r="G148" s="203"/>
      <c r="H148" s="203"/>
      <c r="I148" s="2"/>
      <c r="J148" s="96"/>
      <c r="K148" s="3"/>
      <c r="L148" s="97" t="str">
        <f t="shared" si="8"/>
        <v/>
      </c>
      <c r="M148" s="204"/>
      <c r="N148" s="204"/>
      <c r="O148" s="204"/>
    </row>
    <row r="149" spans="1:15" x14ac:dyDescent="0.2">
      <c r="A149" s="75">
        <v>115</v>
      </c>
      <c r="B149" s="92"/>
      <c r="C149" s="93"/>
      <c r="D149" s="203"/>
      <c r="E149" s="203"/>
      <c r="F149" s="203"/>
      <c r="G149" s="203"/>
      <c r="H149" s="203"/>
      <c r="I149" s="2"/>
      <c r="J149" s="96"/>
      <c r="K149" s="3"/>
      <c r="L149" s="97" t="str">
        <f t="shared" si="8"/>
        <v/>
      </c>
      <c r="M149" s="204"/>
      <c r="N149" s="204"/>
      <c r="O149" s="204"/>
    </row>
    <row r="150" spans="1:15" x14ac:dyDescent="0.2">
      <c r="A150" s="75">
        <v>116</v>
      </c>
      <c r="B150" s="92"/>
      <c r="C150" s="93"/>
      <c r="D150" s="203"/>
      <c r="E150" s="203"/>
      <c r="F150" s="203"/>
      <c r="G150" s="203"/>
      <c r="H150" s="203"/>
      <c r="I150" s="2"/>
      <c r="J150" s="96"/>
      <c r="K150" s="3"/>
      <c r="L150" s="97" t="str">
        <f t="shared" si="8"/>
        <v/>
      </c>
      <c r="M150" s="204"/>
      <c r="N150" s="204"/>
      <c r="O150" s="204"/>
    </row>
    <row r="151" spans="1:15" x14ac:dyDescent="0.2">
      <c r="A151" s="75">
        <v>117</v>
      </c>
      <c r="B151" s="92"/>
      <c r="C151" s="93"/>
      <c r="D151" s="203"/>
      <c r="E151" s="203"/>
      <c r="F151" s="203"/>
      <c r="G151" s="203"/>
      <c r="H151" s="203"/>
      <c r="I151" s="2"/>
      <c r="J151" s="96"/>
      <c r="K151" s="3"/>
      <c r="L151" s="97" t="str">
        <f t="shared" si="8"/>
        <v/>
      </c>
      <c r="M151" s="204"/>
      <c r="N151" s="204"/>
      <c r="O151" s="204"/>
    </row>
    <row r="152" spans="1:15" x14ac:dyDescent="0.2">
      <c r="A152" s="75">
        <v>118</v>
      </c>
      <c r="B152" s="92"/>
      <c r="C152" s="93"/>
      <c r="D152" s="203"/>
      <c r="E152" s="203"/>
      <c r="F152" s="203"/>
      <c r="G152" s="203"/>
      <c r="H152" s="203"/>
      <c r="I152" s="2"/>
      <c r="J152" s="96"/>
      <c r="K152" s="3"/>
      <c r="L152" s="97" t="str">
        <f t="shared" si="8"/>
        <v/>
      </c>
      <c r="M152" s="204"/>
      <c r="N152" s="204"/>
      <c r="O152" s="204"/>
    </row>
    <row r="153" spans="1:15" x14ac:dyDescent="0.2">
      <c r="A153" s="75">
        <v>119</v>
      </c>
      <c r="B153" s="92"/>
      <c r="C153" s="93"/>
      <c r="D153" s="203"/>
      <c r="E153" s="203"/>
      <c r="F153" s="203"/>
      <c r="G153" s="203"/>
      <c r="H153" s="203"/>
      <c r="I153" s="2"/>
      <c r="J153" s="96"/>
      <c r="K153" s="3"/>
      <c r="L153" s="97" t="str">
        <f t="shared" si="8"/>
        <v/>
      </c>
      <c r="M153" s="204"/>
      <c r="N153" s="204"/>
      <c r="O153" s="204"/>
    </row>
    <row r="154" spans="1:15" x14ac:dyDescent="0.2">
      <c r="A154" s="75">
        <v>120</v>
      </c>
      <c r="B154" s="92"/>
      <c r="C154" s="93"/>
      <c r="D154" s="203"/>
      <c r="E154" s="203"/>
      <c r="F154" s="203"/>
      <c r="G154" s="203"/>
      <c r="H154" s="203"/>
      <c r="I154" s="2"/>
      <c r="J154" s="96"/>
      <c r="K154" s="3"/>
      <c r="L154" s="97" t="str">
        <f t="shared" si="8"/>
        <v/>
      </c>
      <c r="M154" s="204"/>
      <c r="N154" s="204"/>
      <c r="O154" s="204"/>
    </row>
    <row r="155" spans="1:15" x14ac:dyDescent="0.2">
      <c r="A155" s="75">
        <v>121</v>
      </c>
      <c r="B155" s="92"/>
      <c r="C155" s="93"/>
      <c r="D155" s="203"/>
      <c r="E155" s="203"/>
      <c r="F155" s="203"/>
      <c r="G155" s="203"/>
      <c r="H155" s="203"/>
      <c r="I155" s="2"/>
      <c r="J155" s="96"/>
      <c r="K155" s="3"/>
      <c r="L155" s="97" t="str">
        <f t="shared" si="8"/>
        <v/>
      </c>
      <c r="M155" s="204"/>
      <c r="N155" s="204"/>
      <c r="O155" s="204"/>
    </row>
    <row r="156" spans="1:15" x14ac:dyDescent="0.2">
      <c r="A156" s="75">
        <v>122</v>
      </c>
      <c r="B156" s="92"/>
      <c r="C156" s="93"/>
      <c r="D156" s="203"/>
      <c r="E156" s="203"/>
      <c r="F156" s="203"/>
      <c r="G156" s="203"/>
      <c r="H156" s="203"/>
      <c r="I156" s="2"/>
      <c r="J156" s="96"/>
      <c r="K156" s="3"/>
      <c r="L156" s="97" t="str">
        <f t="shared" si="8"/>
        <v/>
      </c>
      <c r="M156" s="204"/>
      <c r="N156" s="204"/>
      <c r="O156" s="204"/>
    </row>
    <row r="157" spans="1:15" x14ac:dyDescent="0.2">
      <c r="A157" s="75">
        <v>123</v>
      </c>
      <c r="B157" s="92"/>
      <c r="C157" s="93"/>
      <c r="D157" s="203"/>
      <c r="E157" s="203"/>
      <c r="F157" s="203"/>
      <c r="G157" s="203"/>
      <c r="H157" s="203"/>
      <c r="I157" s="2"/>
      <c r="J157" s="96"/>
      <c r="K157" s="3"/>
      <c r="L157" s="97" t="str">
        <f t="shared" si="8"/>
        <v/>
      </c>
      <c r="M157" s="204"/>
      <c r="N157" s="204"/>
      <c r="O157" s="204"/>
    </row>
    <row r="158" spans="1:15" x14ac:dyDescent="0.2">
      <c r="A158" s="75">
        <v>124</v>
      </c>
      <c r="B158" s="92"/>
      <c r="C158" s="93"/>
      <c r="D158" s="203"/>
      <c r="E158" s="203"/>
      <c r="F158" s="203"/>
      <c r="G158" s="203"/>
      <c r="H158" s="203"/>
      <c r="I158" s="2"/>
      <c r="J158" s="96"/>
      <c r="K158" s="3"/>
      <c r="L158" s="97" t="str">
        <f t="shared" si="8"/>
        <v/>
      </c>
      <c r="M158" s="204"/>
      <c r="N158" s="204"/>
      <c r="O158" s="204"/>
    </row>
    <row r="159" spans="1:15" x14ac:dyDescent="0.2">
      <c r="A159" s="75">
        <v>125</v>
      </c>
      <c r="B159" s="92"/>
      <c r="C159" s="93"/>
      <c r="D159" s="203"/>
      <c r="E159" s="203"/>
      <c r="F159" s="203"/>
      <c r="G159" s="203"/>
      <c r="H159" s="203"/>
      <c r="I159" s="2"/>
      <c r="J159" s="96"/>
      <c r="K159" s="3"/>
      <c r="L159" s="97" t="str">
        <f t="shared" si="8"/>
        <v/>
      </c>
      <c r="M159" s="204"/>
      <c r="N159" s="204"/>
      <c r="O159" s="204"/>
    </row>
    <row r="160" spans="1:15" x14ac:dyDescent="0.2">
      <c r="A160" s="75">
        <v>126</v>
      </c>
      <c r="B160" s="92"/>
      <c r="C160" s="93"/>
      <c r="D160" s="203"/>
      <c r="E160" s="203"/>
      <c r="F160" s="203"/>
      <c r="G160" s="203"/>
      <c r="H160" s="203"/>
      <c r="I160" s="2"/>
      <c r="J160" s="96"/>
      <c r="K160" s="3"/>
      <c r="L160" s="97" t="str">
        <f t="shared" si="8"/>
        <v/>
      </c>
      <c r="M160" s="204"/>
      <c r="N160" s="204"/>
      <c r="O160" s="204"/>
    </row>
    <row r="161" spans="1:15" x14ac:dyDescent="0.2">
      <c r="A161" s="75">
        <v>127</v>
      </c>
      <c r="B161" s="92"/>
      <c r="C161" s="93"/>
      <c r="D161" s="203"/>
      <c r="E161" s="203"/>
      <c r="F161" s="203"/>
      <c r="G161" s="203"/>
      <c r="H161" s="203"/>
      <c r="I161" s="2"/>
      <c r="J161" s="96"/>
      <c r="K161" s="3"/>
      <c r="L161" s="97" t="str">
        <f t="shared" si="8"/>
        <v/>
      </c>
      <c r="M161" s="204"/>
      <c r="N161" s="204"/>
      <c r="O161" s="204"/>
    </row>
    <row r="162" spans="1:15" ht="13.8" thickBot="1" x14ac:dyDescent="0.25">
      <c r="A162" s="75">
        <v>128</v>
      </c>
      <c r="B162" s="94"/>
      <c r="C162" s="93"/>
      <c r="D162" s="212"/>
      <c r="E162" s="212"/>
      <c r="F162" s="212"/>
      <c r="G162" s="212"/>
      <c r="H162" s="212"/>
      <c r="I162" s="4"/>
      <c r="J162" s="96"/>
      <c r="K162" s="5"/>
      <c r="L162" s="97" t="str">
        <f t="shared" si="8"/>
        <v/>
      </c>
      <c r="M162" s="213"/>
      <c r="N162" s="213"/>
      <c r="O162" s="213"/>
    </row>
    <row r="163" spans="1:15" ht="13.8" thickBot="1" x14ac:dyDescent="0.25">
      <c r="B163" s="214" t="s">
        <v>95</v>
      </c>
      <c r="C163" s="215"/>
      <c r="D163" s="215"/>
      <c r="E163" s="215"/>
      <c r="F163" s="215"/>
      <c r="G163" s="215"/>
      <c r="H163" s="215"/>
      <c r="I163" s="88" t="s">
        <v>33</v>
      </c>
      <c r="J163" s="88" t="s">
        <v>33</v>
      </c>
      <c r="K163" s="89" t="s">
        <v>33</v>
      </c>
      <c r="L163" s="98">
        <f>SUM(L131:L162)</f>
        <v>0</v>
      </c>
      <c r="M163" s="215"/>
      <c r="N163" s="215"/>
      <c r="O163" s="216"/>
    </row>
    <row r="166" spans="1:15" ht="21" customHeight="1" x14ac:dyDescent="0.2">
      <c r="B166" s="75" t="str">
        <f>$B$10</f>
        <v>内訳明細表（工事完了）</v>
      </c>
      <c r="D166" s="218" t="str">
        <f>内訳明細集計表!$D$26</f>
        <v>その他の助成対象外工事</v>
      </c>
      <c r="E166" s="219"/>
      <c r="F166" s="219"/>
      <c r="G166" s="219"/>
      <c r="H166" s="219"/>
      <c r="I166" s="219"/>
      <c r="J166" s="219"/>
      <c r="K166" s="219"/>
      <c r="L166" s="219"/>
      <c r="M166" s="84"/>
      <c r="N166" s="85"/>
      <c r="O166" s="86" t="str">
        <f>$O$10</f>
        <v>助成対象外経費</v>
      </c>
    </row>
    <row r="167" spans="1:15" x14ac:dyDescent="0.2">
      <c r="D167" s="207" t="str">
        <f>IF(L202=0,"経費の計上が無いページの印刷および提出は不要です。","")</f>
        <v>経費の計上が無いページの印刷および提出は不要です。</v>
      </c>
      <c r="E167" s="207"/>
      <c r="F167" s="207"/>
      <c r="G167" s="207"/>
      <c r="H167" s="207"/>
      <c r="I167" s="207"/>
      <c r="J167" s="207"/>
      <c r="K167" s="207"/>
      <c r="L167" s="207"/>
    </row>
    <row r="168" spans="1:15" ht="13.5" customHeight="1" x14ac:dyDescent="0.2">
      <c r="A168" s="87" t="s">
        <v>13</v>
      </c>
      <c r="B168" s="210" t="str">
        <f t="shared" ref="B168:D168" si="9">B129</f>
        <v>費用区分</v>
      </c>
      <c r="C168" s="211" t="str">
        <f t="shared" si="9"/>
        <v>費用の種類</v>
      </c>
      <c r="D168" s="210" t="str">
        <f t="shared" si="9"/>
        <v>費用の内容</v>
      </c>
      <c r="E168" s="210"/>
      <c r="F168" s="210"/>
      <c r="G168" s="210"/>
      <c r="H168" s="210"/>
      <c r="I168" s="210" t="str">
        <f t="shared" ref="I168:M168" si="10">I129</f>
        <v>数量</v>
      </c>
      <c r="J168" s="210" t="str">
        <f t="shared" si="10"/>
        <v>単位</v>
      </c>
      <c r="K168" s="208" t="str">
        <f t="shared" si="10"/>
        <v>単価（税抜）
（円）</v>
      </c>
      <c r="L168" s="208" t="str">
        <f t="shared" si="10"/>
        <v>金額（税抜）
（円）</v>
      </c>
      <c r="M168" s="210" t="str">
        <f t="shared" si="10"/>
        <v>備考</v>
      </c>
      <c r="N168" s="210"/>
      <c r="O168" s="210"/>
    </row>
    <row r="169" spans="1:15" x14ac:dyDescent="0.2">
      <c r="A169" s="87" t="s">
        <v>14</v>
      </c>
      <c r="B169" s="210"/>
      <c r="C169" s="211"/>
      <c r="D169" s="210"/>
      <c r="E169" s="210"/>
      <c r="F169" s="210"/>
      <c r="G169" s="210"/>
      <c r="H169" s="210"/>
      <c r="I169" s="210"/>
      <c r="J169" s="210"/>
      <c r="K169" s="209"/>
      <c r="L169" s="209"/>
      <c r="M169" s="210"/>
      <c r="N169" s="210"/>
      <c r="O169" s="210"/>
    </row>
    <row r="170" spans="1:15" x14ac:dyDescent="0.2">
      <c r="A170" s="75">
        <v>129</v>
      </c>
      <c r="B170" s="92"/>
      <c r="C170" s="93"/>
      <c r="D170" s="203"/>
      <c r="E170" s="203"/>
      <c r="F170" s="203"/>
      <c r="G170" s="203"/>
      <c r="H170" s="203"/>
      <c r="I170" s="2"/>
      <c r="J170" s="96"/>
      <c r="K170" s="3"/>
      <c r="L170" s="97" t="str">
        <f>IF(I170*K170=0,"",ROUND(I170*K170,0))</f>
        <v/>
      </c>
      <c r="M170" s="204"/>
      <c r="N170" s="204"/>
      <c r="O170" s="204"/>
    </row>
    <row r="171" spans="1:15" x14ac:dyDescent="0.2">
      <c r="A171" s="75">
        <v>130</v>
      </c>
      <c r="B171" s="92"/>
      <c r="C171" s="93"/>
      <c r="D171" s="203"/>
      <c r="E171" s="203"/>
      <c r="F171" s="203"/>
      <c r="G171" s="203"/>
      <c r="H171" s="203"/>
      <c r="I171" s="2"/>
      <c r="J171" s="96"/>
      <c r="K171" s="3"/>
      <c r="L171" s="97" t="str">
        <f t="shared" ref="L171:L201" si="11">IF(I171*K171=0,"",ROUND(I171*K171,0))</f>
        <v/>
      </c>
      <c r="M171" s="204"/>
      <c r="N171" s="204"/>
      <c r="O171" s="204"/>
    </row>
    <row r="172" spans="1:15" x14ac:dyDescent="0.2">
      <c r="A172" s="75">
        <v>131</v>
      </c>
      <c r="B172" s="92"/>
      <c r="C172" s="93"/>
      <c r="D172" s="203"/>
      <c r="E172" s="203"/>
      <c r="F172" s="203"/>
      <c r="G172" s="203"/>
      <c r="H172" s="203"/>
      <c r="I172" s="2"/>
      <c r="J172" s="96"/>
      <c r="K172" s="3"/>
      <c r="L172" s="97" t="str">
        <f t="shared" si="11"/>
        <v/>
      </c>
      <c r="M172" s="204"/>
      <c r="N172" s="204"/>
      <c r="O172" s="204"/>
    </row>
    <row r="173" spans="1:15" x14ac:dyDescent="0.2">
      <c r="A173" s="75">
        <v>132</v>
      </c>
      <c r="B173" s="92"/>
      <c r="C173" s="93"/>
      <c r="D173" s="203"/>
      <c r="E173" s="203"/>
      <c r="F173" s="203"/>
      <c r="G173" s="203"/>
      <c r="H173" s="203"/>
      <c r="I173" s="2"/>
      <c r="J173" s="96"/>
      <c r="K173" s="3"/>
      <c r="L173" s="97" t="str">
        <f t="shared" si="11"/>
        <v/>
      </c>
      <c r="M173" s="204"/>
      <c r="N173" s="204"/>
      <c r="O173" s="204"/>
    </row>
    <row r="174" spans="1:15" x14ac:dyDescent="0.2">
      <c r="A174" s="75">
        <v>133</v>
      </c>
      <c r="B174" s="92"/>
      <c r="C174" s="93"/>
      <c r="D174" s="203"/>
      <c r="E174" s="203"/>
      <c r="F174" s="203"/>
      <c r="G174" s="203"/>
      <c r="H174" s="203"/>
      <c r="I174" s="2"/>
      <c r="J174" s="96"/>
      <c r="K174" s="3"/>
      <c r="L174" s="97" t="str">
        <f t="shared" si="11"/>
        <v/>
      </c>
      <c r="M174" s="204"/>
      <c r="N174" s="204"/>
      <c r="O174" s="204"/>
    </row>
    <row r="175" spans="1:15" x14ac:dyDescent="0.2">
      <c r="A175" s="75">
        <v>134</v>
      </c>
      <c r="B175" s="92"/>
      <c r="C175" s="93"/>
      <c r="D175" s="203"/>
      <c r="E175" s="203"/>
      <c r="F175" s="203"/>
      <c r="G175" s="203"/>
      <c r="H175" s="203"/>
      <c r="I175" s="2"/>
      <c r="J175" s="96"/>
      <c r="K175" s="3"/>
      <c r="L175" s="97" t="str">
        <f t="shared" si="11"/>
        <v/>
      </c>
      <c r="M175" s="204"/>
      <c r="N175" s="204"/>
      <c r="O175" s="204"/>
    </row>
    <row r="176" spans="1:15" x14ac:dyDescent="0.2">
      <c r="A176" s="75">
        <v>135</v>
      </c>
      <c r="B176" s="92"/>
      <c r="C176" s="93"/>
      <c r="D176" s="203"/>
      <c r="E176" s="203"/>
      <c r="F176" s="203"/>
      <c r="G176" s="203"/>
      <c r="H176" s="203"/>
      <c r="I176" s="2"/>
      <c r="J176" s="96"/>
      <c r="K176" s="3"/>
      <c r="L176" s="97" t="str">
        <f t="shared" si="11"/>
        <v/>
      </c>
      <c r="M176" s="204"/>
      <c r="N176" s="204"/>
      <c r="O176" s="204"/>
    </row>
    <row r="177" spans="1:15" x14ac:dyDescent="0.2">
      <c r="A177" s="75">
        <v>136</v>
      </c>
      <c r="B177" s="92"/>
      <c r="C177" s="93"/>
      <c r="D177" s="203"/>
      <c r="E177" s="203"/>
      <c r="F177" s="203"/>
      <c r="G177" s="203"/>
      <c r="H177" s="203"/>
      <c r="I177" s="2"/>
      <c r="J177" s="96"/>
      <c r="K177" s="3"/>
      <c r="L177" s="97" t="str">
        <f t="shared" si="11"/>
        <v/>
      </c>
      <c r="M177" s="204"/>
      <c r="N177" s="204"/>
      <c r="O177" s="204"/>
    </row>
    <row r="178" spans="1:15" x14ac:dyDescent="0.2">
      <c r="A178" s="75">
        <v>137</v>
      </c>
      <c r="B178" s="92"/>
      <c r="C178" s="93"/>
      <c r="D178" s="203"/>
      <c r="E178" s="203"/>
      <c r="F178" s="203"/>
      <c r="G178" s="203"/>
      <c r="H178" s="203"/>
      <c r="I178" s="2"/>
      <c r="J178" s="96"/>
      <c r="K178" s="3"/>
      <c r="L178" s="97" t="str">
        <f t="shared" si="11"/>
        <v/>
      </c>
      <c r="M178" s="204"/>
      <c r="N178" s="204"/>
      <c r="O178" s="204"/>
    </row>
    <row r="179" spans="1:15" x14ac:dyDescent="0.2">
      <c r="A179" s="75">
        <v>138</v>
      </c>
      <c r="B179" s="92"/>
      <c r="C179" s="93"/>
      <c r="D179" s="203"/>
      <c r="E179" s="203"/>
      <c r="F179" s="203"/>
      <c r="G179" s="203"/>
      <c r="H179" s="203"/>
      <c r="I179" s="2"/>
      <c r="J179" s="96"/>
      <c r="K179" s="3"/>
      <c r="L179" s="97" t="str">
        <f t="shared" si="11"/>
        <v/>
      </c>
      <c r="M179" s="204"/>
      <c r="N179" s="204"/>
      <c r="O179" s="204"/>
    </row>
    <row r="180" spans="1:15" x14ac:dyDescent="0.2">
      <c r="A180" s="75">
        <v>139</v>
      </c>
      <c r="B180" s="92"/>
      <c r="C180" s="93"/>
      <c r="D180" s="203"/>
      <c r="E180" s="203"/>
      <c r="F180" s="203"/>
      <c r="G180" s="203"/>
      <c r="H180" s="203"/>
      <c r="I180" s="2"/>
      <c r="J180" s="96"/>
      <c r="K180" s="3"/>
      <c r="L180" s="97" t="str">
        <f t="shared" si="11"/>
        <v/>
      </c>
      <c r="M180" s="204"/>
      <c r="N180" s="204"/>
      <c r="O180" s="204"/>
    </row>
    <row r="181" spans="1:15" x14ac:dyDescent="0.2">
      <c r="A181" s="75">
        <v>140</v>
      </c>
      <c r="B181" s="92"/>
      <c r="C181" s="93"/>
      <c r="D181" s="203"/>
      <c r="E181" s="203"/>
      <c r="F181" s="203"/>
      <c r="G181" s="203"/>
      <c r="H181" s="203"/>
      <c r="I181" s="2"/>
      <c r="J181" s="96"/>
      <c r="K181" s="3"/>
      <c r="L181" s="97" t="str">
        <f t="shared" si="11"/>
        <v/>
      </c>
      <c r="M181" s="204"/>
      <c r="N181" s="204"/>
      <c r="O181" s="204"/>
    </row>
    <row r="182" spans="1:15" x14ac:dyDescent="0.2">
      <c r="A182" s="75">
        <v>141</v>
      </c>
      <c r="B182" s="92"/>
      <c r="C182" s="93"/>
      <c r="D182" s="203"/>
      <c r="E182" s="203"/>
      <c r="F182" s="203"/>
      <c r="G182" s="203"/>
      <c r="H182" s="203"/>
      <c r="I182" s="2"/>
      <c r="J182" s="96"/>
      <c r="K182" s="3"/>
      <c r="L182" s="97" t="str">
        <f t="shared" si="11"/>
        <v/>
      </c>
      <c r="M182" s="204"/>
      <c r="N182" s="204"/>
      <c r="O182" s="204"/>
    </row>
    <row r="183" spans="1:15" x14ac:dyDescent="0.2">
      <c r="A183" s="75">
        <v>142</v>
      </c>
      <c r="B183" s="92"/>
      <c r="C183" s="93"/>
      <c r="D183" s="203"/>
      <c r="E183" s="203"/>
      <c r="F183" s="203"/>
      <c r="G183" s="203"/>
      <c r="H183" s="203"/>
      <c r="I183" s="2"/>
      <c r="J183" s="96"/>
      <c r="K183" s="3"/>
      <c r="L183" s="97" t="str">
        <f t="shared" si="11"/>
        <v/>
      </c>
      <c r="M183" s="204"/>
      <c r="N183" s="204"/>
      <c r="O183" s="204"/>
    </row>
    <row r="184" spans="1:15" x14ac:dyDescent="0.2">
      <c r="A184" s="75">
        <v>143</v>
      </c>
      <c r="B184" s="92"/>
      <c r="C184" s="93"/>
      <c r="D184" s="203"/>
      <c r="E184" s="203"/>
      <c r="F184" s="203"/>
      <c r="G184" s="203"/>
      <c r="H184" s="203"/>
      <c r="I184" s="2"/>
      <c r="J184" s="96"/>
      <c r="K184" s="3"/>
      <c r="L184" s="97" t="str">
        <f t="shared" si="11"/>
        <v/>
      </c>
      <c r="M184" s="204"/>
      <c r="N184" s="204"/>
      <c r="O184" s="204"/>
    </row>
    <row r="185" spans="1:15" x14ac:dyDescent="0.2">
      <c r="A185" s="75">
        <v>144</v>
      </c>
      <c r="B185" s="92"/>
      <c r="C185" s="93"/>
      <c r="D185" s="203"/>
      <c r="E185" s="203"/>
      <c r="F185" s="203"/>
      <c r="G185" s="203"/>
      <c r="H185" s="203"/>
      <c r="I185" s="2"/>
      <c r="J185" s="96"/>
      <c r="K185" s="3"/>
      <c r="L185" s="97" t="str">
        <f t="shared" si="11"/>
        <v/>
      </c>
      <c r="M185" s="204"/>
      <c r="N185" s="204"/>
      <c r="O185" s="204"/>
    </row>
    <row r="186" spans="1:15" x14ac:dyDescent="0.2">
      <c r="A186" s="75">
        <v>145</v>
      </c>
      <c r="B186" s="92"/>
      <c r="C186" s="93"/>
      <c r="D186" s="203"/>
      <c r="E186" s="203"/>
      <c r="F186" s="203"/>
      <c r="G186" s="203"/>
      <c r="H186" s="203"/>
      <c r="I186" s="2"/>
      <c r="J186" s="96"/>
      <c r="K186" s="3"/>
      <c r="L186" s="97" t="str">
        <f t="shared" si="11"/>
        <v/>
      </c>
      <c r="M186" s="204"/>
      <c r="N186" s="204"/>
      <c r="O186" s="204"/>
    </row>
    <row r="187" spans="1:15" x14ac:dyDescent="0.2">
      <c r="A187" s="75">
        <v>146</v>
      </c>
      <c r="B187" s="92"/>
      <c r="C187" s="93"/>
      <c r="D187" s="203"/>
      <c r="E187" s="203"/>
      <c r="F187" s="203"/>
      <c r="G187" s="203"/>
      <c r="H187" s="203"/>
      <c r="I187" s="2"/>
      <c r="J187" s="96"/>
      <c r="K187" s="3"/>
      <c r="L187" s="97" t="str">
        <f t="shared" si="11"/>
        <v/>
      </c>
      <c r="M187" s="204"/>
      <c r="N187" s="204"/>
      <c r="O187" s="204"/>
    </row>
    <row r="188" spans="1:15" x14ac:dyDescent="0.2">
      <c r="A188" s="75">
        <v>147</v>
      </c>
      <c r="B188" s="92"/>
      <c r="C188" s="93"/>
      <c r="D188" s="203"/>
      <c r="E188" s="203"/>
      <c r="F188" s="203"/>
      <c r="G188" s="203"/>
      <c r="H188" s="203"/>
      <c r="I188" s="2"/>
      <c r="J188" s="96"/>
      <c r="K188" s="3"/>
      <c r="L188" s="97" t="str">
        <f t="shared" si="11"/>
        <v/>
      </c>
      <c r="M188" s="204"/>
      <c r="N188" s="204"/>
      <c r="O188" s="204"/>
    </row>
    <row r="189" spans="1:15" x14ac:dyDescent="0.2">
      <c r="A189" s="75">
        <v>148</v>
      </c>
      <c r="B189" s="92"/>
      <c r="C189" s="93"/>
      <c r="D189" s="203"/>
      <c r="E189" s="203"/>
      <c r="F189" s="203"/>
      <c r="G189" s="203"/>
      <c r="H189" s="203"/>
      <c r="I189" s="2"/>
      <c r="J189" s="96"/>
      <c r="K189" s="3"/>
      <c r="L189" s="97" t="str">
        <f t="shared" si="11"/>
        <v/>
      </c>
      <c r="M189" s="204"/>
      <c r="N189" s="204"/>
      <c r="O189" s="204"/>
    </row>
    <row r="190" spans="1:15" x14ac:dyDescent="0.2">
      <c r="A190" s="75">
        <v>149</v>
      </c>
      <c r="B190" s="92"/>
      <c r="C190" s="93"/>
      <c r="D190" s="203"/>
      <c r="E190" s="203"/>
      <c r="F190" s="203"/>
      <c r="G190" s="203"/>
      <c r="H190" s="203"/>
      <c r="I190" s="2"/>
      <c r="J190" s="96"/>
      <c r="K190" s="3"/>
      <c r="L190" s="97" t="str">
        <f t="shared" si="11"/>
        <v/>
      </c>
      <c r="M190" s="204"/>
      <c r="N190" s="204"/>
      <c r="O190" s="204"/>
    </row>
    <row r="191" spans="1:15" x14ac:dyDescent="0.2">
      <c r="A191" s="75">
        <v>150</v>
      </c>
      <c r="B191" s="92"/>
      <c r="C191" s="93"/>
      <c r="D191" s="203"/>
      <c r="E191" s="203"/>
      <c r="F191" s="203"/>
      <c r="G191" s="203"/>
      <c r="H191" s="203"/>
      <c r="I191" s="2"/>
      <c r="J191" s="96"/>
      <c r="K191" s="3"/>
      <c r="L191" s="97" t="str">
        <f t="shared" si="11"/>
        <v/>
      </c>
      <c r="M191" s="204"/>
      <c r="N191" s="204"/>
      <c r="O191" s="204"/>
    </row>
    <row r="192" spans="1:15" x14ac:dyDescent="0.2">
      <c r="A192" s="75">
        <v>151</v>
      </c>
      <c r="B192" s="92"/>
      <c r="C192" s="93"/>
      <c r="D192" s="203"/>
      <c r="E192" s="203"/>
      <c r="F192" s="203"/>
      <c r="G192" s="203"/>
      <c r="H192" s="203"/>
      <c r="I192" s="2"/>
      <c r="J192" s="96"/>
      <c r="K192" s="3"/>
      <c r="L192" s="97" t="str">
        <f t="shared" si="11"/>
        <v/>
      </c>
      <c r="M192" s="204"/>
      <c r="N192" s="204"/>
      <c r="O192" s="204"/>
    </row>
    <row r="193" spans="1:15" x14ac:dyDescent="0.2">
      <c r="A193" s="75">
        <v>152</v>
      </c>
      <c r="B193" s="92"/>
      <c r="C193" s="93"/>
      <c r="D193" s="203"/>
      <c r="E193" s="203"/>
      <c r="F193" s="203"/>
      <c r="G193" s="203"/>
      <c r="H193" s="203"/>
      <c r="I193" s="2"/>
      <c r="J193" s="96"/>
      <c r="K193" s="3"/>
      <c r="L193" s="97" t="str">
        <f t="shared" si="11"/>
        <v/>
      </c>
      <c r="M193" s="204"/>
      <c r="N193" s="204"/>
      <c r="O193" s="204"/>
    </row>
    <row r="194" spans="1:15" x14ac:dyDescent="0.2">
      <c r="A194" s="75">
        <v>153</v>
      </c>
      <c r="B194" s="92"/>
      <c r="C194" s="93"/>
      <c r="D194" s="203"/>
      <c r="E194" s="203"/>
      <c r="F194" s="203"/>
      <c r="G194" s="203"/>
      <c r="H194" s="203"/>
      <c r="I194" s="2"/>
      <c r="J194" s="96"/>
      <c r="K194" s="3"/>
      <c r="L194" s="97" t="str">
        <f t="shared" si="11"/>
        <v/>
      </c>
      <c r="M194" s="204"/>
      <c r="N194" s="204"/>
      <c r="O194" s="204"/>
    </row>
    <row r="195" spans="1:15" x14ac:dyDescent="0.2">
      <c r="A195" s="75">
        <v>154</v>
      </c>
      <c r="B195" s="92"/>
      <c r="C195" s="93"/>
      <c r="D195" s="203"/>
      <c r="E195" s="203"/>
      <c r="F195" s="203"/>
      <c r="G195" s="203"/>
      <c r="H195" s="203"/>
      <c r="I195" s="2"/>
      <c r="J195" s="96"/>
      <c r="K195" s="3"/>
      <c r="L195" s="97" t="str">
        <f t="shared" si="11"/>
        <v/>
      </c>
      <c r="M195" s="204"/>
      <c r="N195" s="204"/>
      <c r="O195" s="204"/>
    </row>
    <row r="196" spans="1:15" x14ac:dyDescent="0.2">
      <c r="A196" s="75">
        <v>155</v>
      </c>
      <c r="B196" s="92"/>
      <c r="C196" s="93"/>
      <c r="D196" s="203"/>
      <c r="E196" s="203"/>
      <c r="F196" s="203"/>
      <c r="G196" s="203"/>
      <c r="H196" s="203"/>
      <c r="I196" s="2"/>
      <c r="J196" s="96"/>
      <c r="K196" s="3"/>
      <c r="L196" s="97" t="str">
        <f t="shared" si="11"/>
        <v/>
      </c>
      <c r="M196" s="204"/>
      <c r="N196" s="204"/>
      <c r="O196" s="204"/>
    </row>
    <row r="197" spans="1:15" x14ac:dyDescent="0.2">
      <c r="A197" s="75">
        <v>156</v>
      </c>
      <c r="B197" s="92"/>
      <c r="C197" s="93"/>
      <c r="D197" s="203"/>
      <c r="E197" s="203"/>
      <c r="F197" s="203"/>
      <c r="G197" s="203"/>
      <c r="H197" s="203"/>
      <c r="I197" s="2"/>
      <c r="J197" s="96"/>
      <c r="K197" s="3"/>
      <c r="L197" s="97" t="str">
        <f t="shared" si="11"/>
        <v/>
      </c>
      <c r="M197" s="204"/>
      <c r="N197" s="204"/>
      <c r="O197" s="204"/>
    </row>
    <row r="198" spans="1:15" x14ac:dyDescent="0.2">
      <c r="A198" s="75">
        <v>157</v>
      </c>
      <c r="B198" s="92"/>
      <c r="C198" s="93"/>
      <c r="D198" s="203"/>
      <c r="E198" s="203"/>
      <c r="F198" s="203"/>
      <c r="G198" s="203"/>
      <c r="H198" s="203"/>
      <c r="I198" s="2"/>
      <c r="J198" s="96"/>
      <c r="K198" s="3"/>
      <c r="L198" s="97" t="str">
        <f t="shared" si="11"/>
        <v/>
      </c>
      <c r="M198" s="204"/>
      <c r="N198" s="204"/>
      <c r="O198" s="204"/>
    </row>
    <row r="199" spans="1:15" x14ac:dyDescent="0.2">
      <c r="A199" s="75">
        <v>158</v>
      </c>
      <c r="B199" s="92"/>
      <c r="C199" s="93"/>
      <c r="D199" s="203"/>
      <c r="E199" s="203"/>
      <c r="F199" s="203"/>
      <c r="G199" s="203"/>
      <c r="H199" s="203"/>
      <c r="I199" s="2"/>
      <c r="J199" s="96"/>
      <c r="K199" s="3"/>
      <c r="L199" s="97" t="str">
        <f t="shared" si="11"/>
        <v/>
      </c>
      <c r="M199" s="204"/>
      <c r="N199" s="204"/>
      <c r="O199" s="204"/>
    </row>
    <row r="200" spans="1:15" x14ac:dyDescent="0.2">
      <c r="A200" s="75">
        <v>159</v>
      </c>
      <c r="B200" s="92"/>
      <c r="C200" s="93"/>
      <c r="D200" s="203"/>
      <c r="E200" s="203"/>
      <c r="F200" s="203"/>
      <c r="G200" s="203"/>
      <c r="H200" s="203"/>
      <c r="I200" s="2"/>
      <c r="J200" s="96"/>
      <c r="K200" s="3"/>
      <c r="L200" s="97" t="str">
        <f t="shared" si="11"/>
        <v/>
      </c>
      <c r="M200" s="204"/>
      <c r="N200" s="204"/>
      <c r="O200" s="204"/>
    </row>
    <row r="201" spans="1:15" ht="13.8" thickBot="1" x14ac:dyDescent="0.25">
      <c r="A201" s="75">
        <v>160</v>
      </c>
      <c r="B201" s="94"/>
      <c r="C201" s="93"/>
      <c r="D201" s="212"/>
      <c r="E201" s="212"/>
      <c r="F201" s="212"/>
      <c r="G201" s="212"/>
      <c r="H201" s="212"/>
      <c r="I201" s="4"/>
      <c r="J201" s="96"/>
      <c r="K201" s="5"/>
      <c r="L201" s="97" t="str">
        <f t="shared" si="11"/>
        <v/>
      </c>
      <c r="M201" s="213"/>
      <c r="N201" s="213"/>
      <c r="O201" s="213"/>
    </row>
    <row r="202" spans="1:15" ht="13.8" thickBot="1" x14ac:dyDescent="0.25">
      <c r="B202" s="214" t="s">
        <v>96</v>
      </c>
      <c r="C202" s="215"/>
      <c r="D202" s="215"/>
      <c r="E202" s="215"/>
      <c r="F202" s="215"/>
      <c r="G202" s="215"/>
      <c r="H202" s="215"/>
      <c r="I202" s="88" t="s">
        <v>33</v>
      </c>
      <c r="J202" s="88" t="s">
        <v>33</v>
      </c>
      <c r="K202" s="89" t="s">
        <v>33</v>
      </c>
      <c r="L202" s="98">
        <f>SUM(L170:L201)</f>
        <v>0</v>
      </c>
      <c r="M202" s="215"/>
      <c r="N202" s="215"/>
      <c r="O202" s="216"/>
    </row>
  </sheetData>
  <sheetProtection password="E6DC" sheet="1" formatCells="0" selectLockedCells="1"/>
  <mergeCells count="380">
    <mergeCell ref="D109:H109"/>
    <mergeCell ref="D110:H110"/>
    <mergeCell ref="D111:H111"/>
    <mergeCell ref="D112:H112"/>
    <mergeCell ref="D105:H105"/>
    <mergeCell ref="D106:H106"/>
    <mergeCell ref="D107:H107"/>
    <mergeCell ref="D72:H72"/>
    <mergeCell ref="D73:H73"/>
    <mergeCell ref="D74:H74"/>
    <mergeCell ref="D75:H75"/>
    <mergeCell ref="D95:H95"/>
    <mergeCell ref="D96:H96"/>
    <mergeCell ref="D97:H97"/>
    <mergeCell ref="D81:H81"/>
    <mergeCell ref="D82:H82"/>
    <mergeCell ref="D83:H83"/>
    <mergeCell ref="D84:H84"/>
    <mergeCell ref="D92:H92"/>
    <mergeCell ref="D101:H101"/>
    <mergeCell ref="D102:H102"/>
    <mergeCell ref="D103:H103"/>
    <mergeCell ref="D104:H104"/>
    <mergeCell ref="B129:B130"/>
    <mergeCell ref="C129:C130"/>
    <mergeCell ref="D129:H130"/>
    <mergeCell ref="I129:I130"/>
    <mergeCell ref="J129:J130"/>
    <mergeCell ref="D135:H135"/>
    <mergeCell ref="D136:H136"/>
    <mergeCell ref="D137:H137"/>
    <mergeCell ref="D138:H138"/>
    <mergeCell ref="D10:L10"/>
    <mergeCell ref="B51:B52"/>
    <mergeCell ref="C51:C52"/>
    <mergeCell ref="D51:H52"/>
    <mergeCell ref="B90:B91"/>
    <mergeCell ref="C90:C91"/>
    <mergeCell ref="D90:H91"/>
    <mergeCell ref="I90:I91"/>
    <mergeCell ref="J90:J91"/>
    <mergeCell ref="K90:K91"/>
    <mergeCell ref="D56:H56"/>
    <mergeCell ref="D57:H57"/>
    <mergeCell ref="D58:H58"/>
    <mergeCell ref="D59:H59"/>
    <mergeCell ref="D60:H60"/>
    <mergeCell ref="D69:H69"/>
    <mergeCell ref="D70:H70"/>
    <mergeCell ref="D76:H76"/>
    <mergeCell ref="D77:H77"/>
    <mergeCell ref="D78:H78"/>
    <mergeCell ref="D79:H79"/>
    <mergeCell ref="D80:H80"/>
    <mergeCell ref="D71:H71"/>
    <mergeCell ref="I51:I52"/>
    <mergeCell ref="D14:H14"/>
    <mergeCell ref="D15:H15"/>
    <mergeCell ref="D16:H16"/>
    <mergeCell ref="D17:H17"/>
    <mergeCell ref="D18:H18"/>
    <mergeCell ref="L12:L13"/>
    <mergeCell ref="M12:O13"/>
    <mergeCell ref="B12:B13"/>
    <mergeCell ref="C12:C13"/>
    <mergeCell ref="D12:H13"/>
    <mergeCell ref="I12:I13"/>
    <mergeCell ref="J12:J13"/>
    <mergeCell ref="K12:K13"/>
    <mergeCell ref="M14:O14"/>
    <mergeCell ref="M15:O15"/>
    <mergeCell ref="M16:O16"/>
    <mergeCell ref="M17:O17"/>
    <mergeCell ref="M18:O18"/>
    <mergeCell ref="D24:H24"/>
    <mergeCell ref="D25:H25"/>
    <mergeCell ref="D26:H26"/>
    <mergeCell ref="D27:H27"/>
    <mergeCell ref="D28:H28"/>
    <mergeCell ref="D19:H19"/>
    <mergeCell ref="D20:H20"/>
    <mergeCell ref="D21:H21"/>
    <mergeCell ref="D22:H22"/>
    <mergeCell ref="D23:H23"/>
    <mergeCell ref="D34:H34"/>
    <mergeCell ref="D35:H35"/>
    <mergeCell ref="D36:H36"/>
    <mergeCell ref="D37:H37"/>
    <mergeCell ref="D38:H38"/>
    <mergeCell ref="D29:H29"/>
    <mergeCell ref="D30:H30"/>
    <mergeCell ref="D31:H31"/>
    <mergeCell ref="D32:H32"/>
    <mergeCell ref="D33:H33"/>
    <mergeCell ref="M66:O66"/>
    <mergeCell ref="M67:O67"/>
    <mergeCell ref="L51:L52"/>
    <mergeCell ref="M53:O53"/>
    <mergeCell ref="K51:K52"/>
    <mergeCell ref="M60:O60"/>
    <mergeCell ref="D39:H39"/>
    <mergeCell ref="D40:H40"/>
    <mergeCell ref="D41:H41"/>
    <mergeCell ref="D42:H42"/>
    <mergeCell ref="D43:H43"/>
    <mergeCell ref="J51:J52"/>
    <mergeCell ref="D44:H44"/>
    <mergeCell ref="D45:H45"/>
    <mergeCell ref="D53:H53"/>
    <mergeCell ref="D54:H54"/>
    <mergeCell ref="D55:H55"/>
    <mergeCell ref="D66:H66"/>
    <mergeCell ref="D67:H67"/>
    <mergeCell ref="M41:O41"/>
    <mergeCell ref="M42:O42"/>
    <mergeCell ref="M43:O43"/>
    <mergeCell ref="M44:O44"/>
    <mergeCell ref="M45:O45"/>
    <mergeCell ref="D190:H190"/>
    <mergeCell ref="D191:H191"/>
    <mergeCell ref="D68:H68"/>
    <mergeCell ref="D61:H61"/>
    <mergeCell ref="D62:H62"/>
    <mergeCell ref="D63:H63"/>
    <mergeCell ref="D64:H64"/>
    <mergeCell ref="D65:H65"/>
    <mergeCell ref="D98:H98"/>
    <mergeCell ref="D99:H99"/>
    <mergeCell ref="D100:H100"/>
    <mergeCell ref="D139:H139"/>
    <mergeCell ref="D140:H140"/>
    <mergeCell ref="D141:H141"/>
    <mergeCell ref="D142:H142"/>
    <mergeCell ref="D160:H160"/>
    <mergeCell ref="D151:H151"/>
    <mergeCell ref="D143:H143"/>
    <mergeCell ref="D144:H144"/>
    <mergeCell ref="D145:H145"/>
    <mergeCell ref="D152:H152"/>
    <mergeCell ref="D153:H153"/>
    <mergeCell ref="D154:H154"/>
    <mergeCell ref="D113:H113"/>
    <mergeCell ref="D155:H155"/>
    <mergeCell ref="D146:H146"/>
    <mergeCell ref="D147:H147"/>
    <mergeCell ref="D148:H148"/>
    <mergeCell ref="D149:H149"/>
    <mergeCell ref="D150:H150"/>
    <mergeCell ref="D183:H183"/>
    <mergeCell ref="D184:H184"/>
    <mergeCell ref="D185:H185"/>
    <mergeCell ref="D178:H178"/>
    <mergeCell ref="D179:H179"/>
    <mergeCell ref="D180:H180"/>
    <mergeCell ref="D181:H181"/>
    <mergeCell ref="D182:H182"/>
    <mergeCell ref="D156:H156"/>
    <mergeCell ref="M23:O23"/>
    <mergeCell ref="M24:O24"/>
    <mergeCell ref="M25:O25"/>
    <mergeCell ref="M39:O39"/>
    <mergeCell ref="M40:O40"/>
    <mergeCell ref="M31:O31"/>
    <mergeCell ref="M32:O32"/>
    <mergeCell ref="M33:O33"/>
    <mergeCell ref="M34:O34"/>
    <mergeCell ref="M35:O35"/>
    <mergeCell ref="M26:O26"/>
    <mergeCell ref="M27:O27"/>
    <mergeCell ref="M28:O28"/>
    <mergeCell ref="M29:O29"/>
    <mergeCell ref="M30:O30"/>
    <mergeCell ref="M51:O52"/>
    <mergeCell ref="M63:O63"/>
    <mergeCell ref="M36:O36"/>
    <mergeCell ref="M37:O37"/>
    <mergeCell ref="M38:O38"/>
    <mergeCell ref="M58:O58"/>
    <mergeCell ref="M59:O59"/>
    <mergeCell ref="M61:O61"/>
    <mergeCell ref="M62:O62"/>
    <mergeCell ref="M54:O54"/>
    <mergeCell ref="M55:O55"/>
    <mergeCell ref="M56:O56"/>
    <mergeCell ref="M57:O57"/>
    <mergeCell ref="M64:O64"/>
    <mergeCell ref="D123:H123"/>
    <mergeCell ref="D131:H131"/>
    <mergeCell ref="D132:H132"/>
    <mergeCell ref="D133:H133"/>
    <mergeCell ref="D134:H134"/>
    <mergeCell ref="D118:H118"/>
    <mergeCell ref="D119:H119"/>
    <mergeCell ref="D120:H120"/>
    <mergeCell ref="D121:H121"/>
    <mergeCell ref="D114:H114"/>
    <mergeCell ref="D115:H115"/>
    <mergeCell ref="D116:H116"/>
    <mergeCell ref="D117:H117"/>
    <mergeCell ref="D108:H108"/>
    <mergeCell ref="M73:O73"/>
    <mergeCell ref="M74:O74"/>
    <mergeCell ref="M75:O75"/>
    <mergeCell ref="M76:O76"/>
    <mergeCell ref="M65:O65"/>
    <mergeCell ref="M77:O77"/>
    <mergeCell ref="M68:O68"/>
    <mergeCell ref="M69:O69"/>
    <mergeCell ref="M70:O70"/>
    <mergeCell ref="M141:O141"/>
    <mergeCell ref="M147:O147"/>
    <mergeCell ref="M148:O148"/>
    <mergeCell ref="M149:O149"/>
    <mergeCell ref="M150:O150"/>
    <mergeCell ref="M151:O151"/>
    <mergeCell ref="M142:O142"/>
    <mergeCell ref="M143:O143"/>
    <mergeCell ref="M144:O144"/>
    <mergeCell ref="M145:O145"/>
    <mergeCell ref="M146:O146"/>
    <mergeCell ref="M19:O19"/>
    <mergeCell ref="M20:O20"/>
    <mergeCell ref="M21:O21"/>
    <mergeCell ref="M22:O22"/>
    <mergeCell ref="D157:H157"/>
    <mergeCell ref="D158:H158"/>
    <mergeCell ref="D159:H159"/>
    <mergeCell ref="D122:H122"/>
    <mergeCell ref="M120:O120"/>
    <mergeCell ref="M121:O121"/>
    <mergeCell ref="M122:O122"/>
    <mergeCell ref="M123:O123"/>
    <mergeCell ref="M131:O131"/>
    <mergeCell ref="K129:K130"/>
    <mergeCell ref="L129:L130"/>
    <mergeCell ref="L90:L91"/>
    <mergeCell ref="M90:O91"/>
    <mergeCell ref="D93:H93"/>
    <mergeCell ref="D94:H94"/>
    <mergeCell ref="M71:O71"/>
    <mergeCell ref="M72:O72"/>
    <mergeCell ref="M83:O83"/>
    <mergeCell ref="M84:O84"/>
    <mergeCell ref="M92:O92"/>
    <mergeCell ref="D198:H198"/>
    <mergeCell ref="D199:H199"/>
    <mergeCell ref="D200:H200"/>
    <mergeCell ref="D201:H201"/>
    <mergeCell ref="D174:H174"/>
    <mergeCell ref="D175:H175"/>
    <mergeCell ref="D176:H176"/>
    <mergeCell ref="D177:H177"/>
    <mergeCell ref="D161:H161"/>
    <mergeCell ref="D162:H162"/>
    <mergeCell ref="D170:H170"/>
    <mergeCell ref="D171:H171"/>
    <mergeCell ref="D172:H172"/>
    <mergeCell ref="D173:H173"/>
    <mergeCell ref="D187:H187"/>
    <mergeCell ref="D193:H193"/>
    <mergeCell ref="D194:H194"/>
    <mergeCell ref="D195:H195"/>
    <mergeCell ref="D196:H196"/>
    <mergeCell ref="D197:H197"/>
    <mergeCell ref="D192:H192"/>
    <mergeCell ref="D186:H186"/>
    <mergeCell ref="D188:H188"/>
    <mergeCell ref="D189:H189"/>
    <mergeCell ref="M93:O93"/>
    <mergeCell ref="M94:O94"/>
    <mergeCell ref="M78:O78"/>
    <mergeCell ref="M79:O79"/>
    <mergeCell ref="M80:O80"/>
    <mergeCell ref="M81:O81"/>
    <mergeCell ref="M82:O82"/>
    <mergeCell ref="M100:O100"/>
    <mergeCell ref="M101:O101"/>
    <mergeCell ref="M102:O102"/>
    <mergeCell ref="M103:O103"/>
    <mergeCell ref="M104:O104"/>
    <mergeCell ref="M95:O95"/>
    <mergeCell ref="M96:O96"/>
    <mergeCell ref="M97:O97"/>
    <mergeCell ref="M98:O98"/>
    <mergeCell ref="M99:O99"/>
    <mergeCell ref="M110:O110"/>
    <mergeCell ref="M111:O111"/>
    <mergeCell ref="M112:O112"/>
    <mergeCell ref="M113:O113"/>
    <mergeCell ref="M114:O114"/>
    <mergeCell ref="M105:O105"/>
    <mergeCell ref="M106:O106"/>
    <mergeCell ref="M107:O107"/>
    <mergeCell ref="M108:O108"/>
    <mergeCell ref="M109:O109"/>
    <mergeCell ref="M115:O115"/>
    <mergeCell ref="M116:O116"/>
    <mergeCell ref="M117:O117"/>
    <mergeCell ref="M118:O118"/>
    <mergeCell ref="M119:O119"/>
    <mergeCell ref="M137:O137"/>
    <mergeCell ref="M138:O138"/>
    <mergeCell ref="M139:O139"/>
    <mergeCell ref="M140:O140"/>
    <mergeCell ref="M132:O132"/>
    <mergeCell ref="M133:O133"/>
    <mergeCell ref="M134:O134"/>
    <mergeCell ref="M135:O135"/>
    <mergeCell ref="M136:O136"/>
    <mergeCell ref="M129:O130"/>
    <mergeCell ref="M157:O157"/>
    <mergeCell ref="M158:O158"/>
    <mergeCell ref="M159:O159"/>
    <mergeCell ref="M160:O160"/>
    <mergeCell ref="M161:O161"/>
    <mergeCell ref="M152:O152"/>
    <mergeCell ref="M153:O153"/>
    <mergeCell ref="M154:O154"/>
    <mergeCell ref="M155:O155"/>
    <mergeCell ref="M156:O156"/>
    <mergeCell ref="M162:O162"/>
    <mergeCell ref="M170:O170"/>
    <mergeCell ref="M171:O171"/>
    <mergeCell ref="M172:O172"/>
    <mergeCell ref="M173:O173"/>
    <mergeCell ref="K168:K169"/>
    <mergeCell ref="L168:L169"/>
    <mergeCell ref="B163:H163"/>
    <mergeCell ref="M163:O163"/>
    <mergeCell ref="D166:L166"/>
    <mergeCell ref="B168:B169"/>
    <mergeCell ref="C168:C169"/>
    <mergeCell ref="D168:H169"/>
    <mergeCell ref="I168:I169"/>
    <mergeCell ref="J168:J169"/>
    <mergeCell ref="M179:O179"/>
    <mergeCell ref="M180:O180"/>
    <mergeCell ref="M181:O181"/>
    <mergeCell ref="M182:O182"/>
    <mergeCell ref="M183:O183"/>
    <mergeCell ref="M174:O174"/>
    <mergeCell ref="M168:O169"/>
    <mergeCell ref="M175:O175"/>
    <mergeCell ref="M176:O176"/>
    <mergeCell ref="M177:O177"/>
    <mergeCell ref="M178:O178"/>
    <mergeCell ref="M189:O189"/>
    <mergeCell ref="M190:O190"/>
    <mergeCell ref="M191:O191"/>
    <mergeCell ref="M192:O192"/>
    <mergeCell ref="M193:O193"/>
    <mergeCell ref="M184:O184"/>
    <mergeCell ref="M185:O185"/>
    <mergeCell ref="M186:O186"/>
    <mergeCell ref="M187:O187"/>
    <mergeCell ref="M188:O188"/>
    <mergeCell ref="B202:H202"/>
    <mergeCell ref="M202:O202"/>
    <mergeCell ref="D11:L11"/>
    <mergeCell ref="D50:L50"/>
    <mergeCell ref="D89:L89"/>
    <mergeCell ref="D128:L128"/>
    <mergeCell ref="D167:L167"/>
    <mergeCell ref="B46:H46"/>
    <mergeCell ref="M46:O46"/>
    <mergeCell ref="D49:L49"/>
    <mergeCell ref="B85:H85"/>
    <mergeCell ref="M85:O85"/>
    <mergeCell ref="D88:L88"/>
    <mergeCell ref="B124:H124"/>
    <mergeCell ref="M124:O124"/>
    <mergeCell ref="D127:L127"/>
    <mergeCell ref="M199:O199"/>
    <mergeCell ref="M200:O200"/>
    <mergeCell ref="M201:O201"/>
    <mergeCell ref="M194:O194"/>
    <mergeCell ref="M195:O195"/>
    <mergeCell ref="M196:O196"/>
    <mergeCell ref="M197:O197"/>
    <mergeCell ref="M198:O198"/>
  </mergeCells>
  <phoneticPr fontId="4"/>
  <pageMargins left="0.70866141732283472" right="0.35433070866141736" top="0.74803149606299213" bottom="0.6692913385826772" header="0.31496062992125984" footer="0.35433070866141736"/>
  <pageSetup paperSize="9" fitToHeight="0" orientation="portrait" r:id="rId1"/>
  <headerFooter>
    <oddHeader>&amp;R&amp;10Ver.1.2</oddHeader>
    <oddFooter>&amp;R&amp;"ＭＳ 明朝,標準"&amp;10（日本産業規格A列4番）</oddFooter>
  </headerFooter>
  <rowBreaks count="4" manualBreakCount="4">
    <brk id="47" max="15" man="1"/>
    <brk id="86" max="15" man="1"/>
    <brk id="125" max="15" man="1"/>
    <brk id="164" max="15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内訳明細集計表!$M$6:$M$13</xm:f>
          </x14:formula1>
          <xm:sqref>B14:B45 B53:B84 B92:B123 B131:B162 B170:B201</xm:sqref>
        </x14:dataValidation>
        <x14:dataValidation type="list" allowBlank="1" showInputMessage="1">
          <x14:formula1>
            <xm:f>内訳明細集計表!$N$6:$N$18</xm:f>
          </x14:formula1>
          <xm:sqref>C14:C45 C53:C84 C92:C123 C131:C162 C170:C201</xm:sqref>
        </x14:dataValidation>
        <x14:dataValidation type="list" allowBlank="1" showInputMessage="1">
          <x14:formula1>
            <xm:f>内訳明細集計表!$P$6:$P$18</xm:f>
          </x14:formula1>
          <xm:sqref>J14:J45 J53:J84 J92:J123 J131:J162 J170:J201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76"/>
  <sheetViews>
    <sheetView showGridLines="0" topLeftCell="A13" zoomScaleNormal="100" zoomScaleSheetLayoutView="100" workbookViewId="0">
      <selection activeCell="J23" sqref="J23"/>
    </sheetView>
  </sheetViews>
  <sheetFormatPr defaultColWidth="9" defaultRowHeight="13.2" x14ac:dyDescent="0.2"/>
  <cols>
    <col min="1" max="1" width="1.88671875" style="7" customWidth="1"/>
    <col min="2" max="2" width="5.44140625" style="7" customWidth="1"/>
    <col min="3" max="3" width="4.109375" style="7" customWidth="1"/>
    <col min="4" max="4" width="30" style="7" customWidth="1"/>
    <col min="5" max="5" width="6.6640625" style="7" customWidth="1"/>
    <col min="6" max="6" width="5.44140625" style="7" customWidth="1"/>
    <col min="7" max="7" width="5.6640625" style="7" customWidth="1"/>
    <col min="8" max="8" width="14.109375" style="7" customWidth="1"/>
    <col min="9" max="9" width="8.6640625" style="7" customWidth="1"/>
    <col min="10" max="10" width="14.109375" style="7" customWidth="1"/>
    <col min="11" max="11" width="1.33203125" style="7" customWidth="1"/>
    <col min="12" max="12" width="9" style="7"/>
    <col min="13" max="13" width="12.109375" style="7" customWidth="1"/>
    <col min="14" max="16384" width="9" style="7"/>
  </cols>
  <sheetData>
    <row r="1" spans="2:16" ht="24" customHeigh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2:16" ht="24" customHeight="1" x14ac:dyDescent="0.2">
      <c r="B2" s="6"/>
      <c r="C2" s="181" t="s">
        <v>105</v>
      </c>
      <c r="D2" s="181"/>
      <c r="E2" s="181"/>
      <c r="F2" s="181"/>
      <c r="G2" s="181"/>
      <c r="H2" s="181"/>
      <c r="I2" s="181"/>
      <c r="J2" s="181"/>
      <c r="K2" s="6"/>
      <c r="L2" s="6"/>
      <c r="M2" s="6"/>
      <c r="N2" s="6"/>
      <c r="O2" s="6"/>
    </row>
    <row r="3" spans="2:16" ht="24" customHeight="1" thickBot="1" x14ac:dyDescent="0.25">
      <c r="B3" s="6"/>
      <c r="C3" s="190" t="s">
        <v>56</v>
      </c>
      <c r="D3" s="190"/>
      <c r="E3" s="190"/>
      <c r="F3" s="190"/>
      <c r="G3" s="190"/>
      <c r="H3" s="190"/>
      <c r="I3" s="190"/>
      <c r="J3" s="190"/>
      <c r="K3" s="6"/>
      <c r="L3" s="6"/>
      <c r="M3" s="6"/>
      <c r="O3" s="6"/>
    </row>
    <row r="4" spans="2:16" ht="42" customHeight="1" thickBot="1" x14ac:dyDescent="0.25">
      <c r="B4" s="6"/>
      <c r="C4" s="199" t="s">
        <v>60</v>
      </c>
      <c r="D4" s="200"/>
      <c r="E4" s="52" t="s">
        <v>8</v>
      </c>
      <c r="F4" s="53" t="s">
        <v>0</v>
      </c>
      <c r="G4" s="53" t="s">
        <v>1</v>
      </c>
      <c r="H4" s="54" t="s">
        <v>39</v>
      </c>
      <c r="I4" s="54" t="s">
        <v>38</v>
      </c>
      <c r="J4" s="55" t="s">
        <v>40</v>
      </c>
      <c r="K4" s="6"/>
      <c r="L4" s="6"/>
      <c r="M4" s="8"/>
      <c r="O4" s="6"/>
    </row>
    <row r="5" spans="2:16" ht="24" customHeight="1" x14ac:dyDescent="0.2">
      <c r="B5" s="6"/>
      <c r="C5" s="182" t="s">
        <v>49</v>
      </c>
      <c r="D5" s="183"/>
      <c r="E5" s="10" t="s">
        <v>7</v>
      </c>
      <c r="F5" s="11" t="s">
        <v>7</v>
      </c>
      <c r="G5" s="11" t="s">
        <v>7</v>
      </c>
      <c r="H5" s="11" t="s">
        <v>7</v>
      </c>
      <c r="I5" s="195"/>
      <c r="J5" s="196"/>
      <c r="K5" s="6"/>
      <c r="L5" s="6"/>
      <c r="M5" s="1" t="s">
        <v>15</v>
      </c>
      <c r="N5" s="1" t="s">
        <v>16</v>
      </c>
      <c r="O5" s="1"/>
      <c r="P5" s="1" t="s">
        <v>1</v>
      </c>
    </row>
    <row r="6" spans="2:16" ht="24" customHeight="1" x14ac:dyDescent="0.2">
      <c r="B6" s="6" t="str">
        <f>IF(E6="○",101,"")</f>
        <v/>
      </c>
      <c r="C6" s="201"/>
      <c r="D6" s="15" t="s">
        <v>61</v>
      </c>
      <c r="E6" s="13" t="str">
        <f>IF(H6="","","○")</f>
        <v/>
      </c>
      <c r="F6" s="14" t="str">
        <f>IF(E6="","",1)</f>
        <v/>
      </c>
      <c r="G6" s="14" t="str">
        <f>IF(E6="","","式")</f>
        <v/>
      </c>
      <c r="H6" s="16" t="str">
        <f>IF(換気設備!L46+換気設備!L85+換気設備!L124+換気設備!L163=0,"",換気設備!L46+換気設備!L85+換気設備!L124+換気設備!L163)</f>
        <v/>
      </c>
      <c r="I6" s="195"/>
      <c r="J6" s="196"/>
      <c r="K6" s="6"/>
      <c r="L6" s="6"/>
      <c r="M6" s="1" t="s">
        <v>71</v>
      </c>
      <c r="N6" s="1" t="s">
        <v>78</v>
      </c>
      <c r="O6" s="1"/>
      <c r="P6" s="1" t="s">
        <v>28</v>
      </c>
    </row>
    <row r="7" spans="2:16" ht="24" customHeight="1" x14ac:dyDescent="0.2">
      <c r="B7" s="6" t="str">
        <f>IF(E7="○",100+COUNTIF($E$6:E6,"○")+1,"")</f>
        <v/>
      </c>
      <c r="C7" s="201"/>
      <c r="D7" s="15" t="s">
        <v>62</v>
      </c>
      <c r="E7" s="13" t="str">
        <f>IF(H7="","","○")</f>
        <v/>
      </c>
      <c r="F7" s="14" t="str">
        <f t="shared" ref="F7:F20" si="0">IF(E7="","",1)</f>
        <v/>
      </c>
      <c r="G7" s="14" t="str">
        <f t="shared" ref="G7:G20" si="1">IF(E7="","","式")</f>
        <v/>
      </c>
      <c r="H7" s="16" t="str">
        <f>IF(熱交換器!L46+熱交換器!L85+熱交換器!L124+熱交換器!L163=0,"",熱交換器!L46+熱交換器!L85+熱交換器!L124+熱交換器!L163)</f>
        <v/>
      </c>
      <c r="I7" s="195"/>
      <c r="J7" s="196"/>
      <c r="K7" s="6"/>
      <c r="L7" s="6"/>
      <c r="M7" s="1" t="s">
        <v>9</v>
      </c>
      <c r="N7" s="1" t="s">
        <v>77</v>
      </c>
      <c r="O7" s="1"/>
      <c r="P7" s="1" t="s">
        <v>30</v>
      </c>
    </row>
    <row r="8" spans="2:16" ht="24" customHeight="1" x14ac:dyDescent="0.2">
      <c r="B8" s="6" t="str">
        <f>IF(E8="○",100+COUNTIF($E$6:E7,"○")+1,"")</f>
        <v/>
      </c>
      <c r="C8" s="201"/>
      <c r="D8" s="15" t="s">
        <v>63</v>
      </c>
      <c r="E8" s="42" t="str">
        <f t="shared" ref="E8:E12" si="2">IF(H8="","","○")</f>
        <v/>
      </c>
      <c r="F8" s="41" t="str">
        <f t="shared" ref="F8:F12" si="3">IF(E8="","",1)</f>
        <v/>
      </c>
      <c r="G8" s="41" t="str">
        <f t="shared" ref="G8:G12" si="4">IF(E8="","","式")</f>
        <v/>
      </c>
      <c r="H8" s="16" t="str">
        <f>IF(換気・空調!L46+換気・空調!L85+換気・空調!L124+換気・空調!L163=0,"",換気・空調!L46+換気・空調!L85+換気・空調!L124+換気・空調!L163)</f>
        <v/>
      </c>
      <c r="I8" s="195"/>
      <c r="J8" s="196"/>
      <c r="K8" s="6"/>
      <c r="L8" s="6"/>
      <c r="M8" s="1" t="s">
        <v>19</v>
      </c>
      <c r="N8" s="1" t="s">
        <v>79</v>
      </c>
      <c r="O8" s="1"/>
      <c r="P8" s="1" t="s">
        <v>41</v>
      </c>
    </row>
    <row r="9" spans="2:16" ht="24" customHeight="1" x14ac:dyDescent="0.2">
      <c r="B9" s="6" t="str">
        <f>IF(E9="○",100+COUNTIF($E$6:E8,"○")+1,"")</f>
        <v/>
      </c>
      <c r="C9" s="201"/>
      <c r="D9" s="15" t="s">
        <v>64</v>
      </c>
      <c r="E9" s="42" t="str">
        <f t="shared" si="2"/>
        <v/>
      </c>
      <c r="F9" s="41" t="str">
        <f t="shared" si="3"/>
        <v/>
      </c>
      <c r="G9" s="41" t="str">
        <f t="shared" si="4"/>
        <v/>
      </c>
      <c r="H9" s="16" t="str">
        <f>IF(EP形空調!L46+EP形空調!L85+EP形空調!L124+EP形空調!L163=0,"",EP形空調!L46+EP形空調!L85+EP形空調!L124+EP形空調!L163)</f>
        <v/>
      </c>
      <c r="I9" s="195"/>
      <c r="J9" s="196"/>
      <c r="K9" s="6"/>
      <c r="L9" s="6"/>
      <c r="M9" s="1" t="s">
        <v>72</v>
      </c>
      <c r="N9" s="1" t="s">
        <v>25</v>
      </c>
      <c r="O9" s="1"/>
      <c r="P9" s="1" t="s">
        <v>29</v>
      </c>
    </row>
    <row r="10" spans="2:16" ht="24" customHeight="1" x14ac:dyDescent="0.2">
      <c r="B10" s="6" t="str">
        <f>IF(E10="○",100+COUNTIF($E$6:E9,"○")+1,"")</f>
        <v/>
      </c>
      <c r="C10" s="201"/>
      <c r="D10" s="17" t="s">
        <v>65</v>
      </c>
      <c r="E10" s="42" t="str">
        <f t="shared" si="2"/>
        <v/>
      </c>
      <c r="F10" s="41" t="str">
        <f t="shared" si="3"/>
        <v/>
      </c>
      <c r="G10" s="41" t="str">
        <f t="shared" si="4"/>
        <v/>
      </c>
      <c r="H10" s="16" t="str">
        <f>IF(GHP式空調!L46+GHP式空調!L85+GHP式空調!L124+GHP式空調!L163=0,"",GHP式空調!L46+GHP式空調!L85+GHP式空調!L124+GHP式空調!L163)</f>
        <v/>
      </c>
      <c r="I10" s="195"/>
      <c r="J10" s="196"/>
      <c r="K10" s="6"/>
      <c r="L10" s="6"/>
      <c r="M10" s="1" t="s">
        <v>6</v>
      </c>
      <c r="N10" s="1" t="s">
        <v>26</v>
      </c>
      <c r="O10" s="1"/>
      <c r="P10" s="1" t="s">
        <v>31</v>
      </c>
    </row>
    <row r="11" spans="2:16" ht="24" customHeight="1" x14ac:dyDescent="0.2">
      <c r="B11" s="6" t="str">
        <f>IF(E11="○",100+COUNTIF($E$6:E10,"○")+1,"")</f>
        <v/>
      </c>
      <c r="C11" s="201"/>
      <c r="D11" s="17" t="s">
        <v>66</v>
      </c>
      <c r="E11" s="42" t="str">
        <f t="shared" si="2"/>
        <v/>
      </c>
      <c r="F11" s="41" t="str">
        <f t="shared" si="3"/>
        <v/>
      </c>
      <c r="G11" s="41" t="str">
        <f t="shared" si="4"/>
        <v/>
      </c>
      <c r="H11" s="16" t="str">
        <f>IF(熱源式空調!L46+熱源式空調!L85+熱源式空調!L124+熱源式空調!L163=0,"",熱源式空調!L46+熱源式空調!L85+熱源式空調!L124+熱源式空調!L163)</f>
        <v/>
      </c>
      <c r="I11" s="195"/>
      <c r="J11" s="196"/>
      <c r="K11" s="6"/>
      <c r="L11" s="6"/>
      <c r="M11" s="1" t="s">
        <v>73</v>
      </c>
      <c r="N11" s="1" t="s">
        <v>24</v>
      </c>
      <c r="O11" s="1"/>
      <c r="P11" s="1" t="s">
        <v>37</v>
      </c>
    </row>
    <row r="12" spans="2:16" ht="24" customHeight="1" x14ac:dyDescent="0.2">
      <c r="B12" s="6" t="str">
        <f>IF(E12="○",100+COUNTIF($E$6:E11,"○")+1,"")</f>
        <v/>
      </c>
      <c r="C12" s="201"/>
      <c r="D12" s="15" t="s">
        <v>67</v>
      </c>
      <c r="E12" s="42" t="str">
        <f t="shared" si="2"/>
        <v/>
      </c>
      <c r="F12" s="41" t="str">
        <f t="shared" si="3"/>
        <v/>
      </c>
      <c r="G12" s="41" t="str">
        <f t="shared" si="4"/>
        <v/>
      </c>
      <c r="H12" s="16" t="str">
        <f>IF(エアコン!L46+エアコン!L85+エアコン!L124+エアコン!L163=0,"",エアコン!L46+エアコン!L85+エアコン!L124+エアコン!L163)</f>
        <v/>
      </c>
      <c r="I12" s="195"/>
      <c r="J12" s="196"/>
      <c r="K12" s="6"/>
      <c r="L12" s="6"/>
      <c r="M12" s="1" t="s">
        <v>74</v>
      </c>
      <c r="N12" s="1" t="s">
        <v>76</v>
      </c>
      <c r="O12" s="1"/>
      <c r="P12" s="1" t="s">
        <v>32</v>
      </c>
    </row>
    <row r="13" spans="2:16" ht="24" customHeight="1" x14ac:dyDescent="0.2">
      <c r="B13" s="6" t="str">
        <f>IF(E13="○",100+COUNTIF($E$6:E12,"○")+1,"")</f>
        <v/>
      </c>
      <c r="C13" s="201"/>
      <c r="D13" s="15"/>
      <c r="E13" s="13" t="str">
        <f>IF(H13="","","○")</f>
        <v/>
      </c>
      <c r="F13" s="14" t="str">
        <f>IF(E13="","",1)</f>
        <v/>
      </c>
      <c r="G13" s="14" t="str">
        <f>IF(E13="","","式")</f>
        <v/>
      </c>
      <c r="H13" s="16"/>
      <c r="I13" s="195"/>
      <c r="J13" s="196"/>
      <c r="K13" s="6"/>
      <c r="L13" s="6"/>
      <c r="M13" s="1"/>
      <c r="N13" s="1" t="s">
        <v>75</v>
      </c>
      <c r="O13" s="1"/>
      <c r="P13" s="1" t="s">
        <v>42</v>
      </c>
    </row>
    <row r="14" spans="2:16" ht="24" customHeight="1" x14ac:dyDescent="0.2">
      <c r="B14" s="6" t="str">
        <f>IF(E14="○",100+COUNTIF($E$6:E13,"○")+1,"")</f>
        <v/>
      </c>
      <c r="C14" s="201"/>
      <c r="D14" s="15"/>
      <c r="E14" s="13" t="str">
        <f t="shared" ref="E14:E20" si="5">IF(H14="","","○")</f>
        <v/>
      </c>
      <c r="F14" s="14" t="str">
        <f t="shared" si="0"/>
        <v/>
      </c>
      <c r="G14" s="14" t="str">
        <f t="shared" si="1"/>
        <v/>
      </c>
      <c r="H14" s="16"/>
      <c r="I14" s="195"/>
      <c r="J14" s="196"/>
      <c r="K14" s="6"/>
      <c r="L14" s="6"/>
      <c r="M14" s="1"/>
      <c r="N14" s="1" t="s">
        <v>46</v>
      </c>
      <c r="O14" s="1"/>
      <c r="P14" s="1" t="s">
        <v>70</v>
      </c>
    </row>
    <row r="15" spans="2:16" ht="24" customHeight="1" x14ac:dyDescent="0.2">
      <c r="B15" s="6" t="str">
        <f>IF(E15="○",100+COUNTIF($E$6:E14,"○")+1,"")</f>
        <v/>
      </c>
      <c r="C15" s="201"/>
      <c r="D15" s="15"/>
      <c r="E15" s="13" t="str">
        <f t="shared" si="5"/>
        <v/>
      </c>
      <c r="F15" s="14" t="str">
        <f t="shared" si="0"/>
        <v/>
      </c>
      <c r="G15" s="14" t="str">
        <f t="shared" si="1"/>
        <v/>
      </c>
      <c r="H15" s="16"/>
      <c r="I15" s="195"/>
      <c r="J15" s="196"/>
      <c r="K15" s="6"/>
      <c r="L15" s="6"/>
      <c r="M15" s="1"/>
      <c r="N15" s="1" t="s">
        <v>47</v>
      </c>
      <c r="O15" s="1"/>
      <c r="P15" s="1" t="s">
        <v>44</v>
      </c>
    </row>
    <row r="16" spans="2:16" ht="24" customHeight="1" x14ac:dyDescent="0.2">
      <c r="B16" s="6" t="str">
        <f>IF(E16="○",100+COUNTIF($E$6:E15,"○")+1,"")</f>
        <v/>
      </c>
      <c r="C16" s="201"/>
      <c r="D16" s="15"/>
      <c r="E16" s="13" t="str">
        <f t="shared" si="5"/>
        <v/>
      </c>
      <c r="F16" s="14" t="str">
        <f t="shared" si="0"/>
        <v/>
      </c>
      <c r="G16" s="14" t="str">
        <f t="shared" si="1"/>
        <v/>
      </c>
      <c r="H16" s="16"/>
      <c r="I16" s="195"/>
      <c r="J16" s="196"/>
      <c r="K16" s="6"/>
      <c r="L16" s="6"/>
      <c r="M16" s="1"/>
      <c r="N16" s="1" t="s">
        <v>48</v>
      </c>
      <c r="O16" s="1"/>
      <c r="P16" s="1" t="s">
        <v>45</v>
      </c>
    </row>
    <row r="17" spans="2:16" ht="24" customHeight="1" x14ac:dyDescent="0.2">
      <c r="B17" s="6" t="str">
        <f>IF(E17="○",100+COUNTIF($E$6:E16,"○")+1,"")</f>
        <v/>
      </c>
      <c r="C17" s="201"/>
      <c r="D17" s="15"/>
      <c r="E17" s="13" t="str">
        <f t="shared" si="5"/>
        <v/>
      </c>
      <c r="F17" s="14" t="str">
        <f t="shared" si="0"/>
        <v/>
      </c>
      <c r="G17" s="14" t="str">
        <f t="shared" si="1"/>
        <v/>
      </c>
      <c r="H17" s="16"/>
      <c r="I17" s="195"/>
      <c r="J17" s="196"/>
      <c r="K17" s="6"/>
      <c r="L17" s="6"/>
      <c r="M17" s="1"/>
      <c r="N17" s="1" t="s">
        <v>34</v>
      </c>
      <c r="O17" s="1"/>
      <c r="P17" s="1" t="s">
        <v>80</v>
      </c>
    </row>
    <row r="18" spans="2:16" ht="24" customHeight="1" x14ac:dyDescent="0.2">
      <c r="B18" s="6" t="str">
        <f>IF(E18="○",100+COUNTIF($E$6:E17,"○")+1,"")</f>
        <v/>
      </c>
      <c r="C18" s="201"/>
      <c r="D18" s="17"/>
      <c r="E18" s="13" t="str">
        <f t="shared" si="5"/>
        <v/>
      </c>
      <c r="F18" s="14" t="str">
        <f t="shared" si="0"/>
        <v/>
      </c>
      <c r="G18" s="14" t="str">
        <f t="shared" si="1"/>
        <v/>
      </c>
      <c r="H18" s="16"/>
      <c r="I18" s="195"/>
      <c r="J18" s="196"/>
      <c r="K18" s="6"/>
      <c r="L18" s="6"/>
      <c r="M18" s="6"/>
      <c r="O18" s="6"/>
    </row>
    <row r="19" spans="2:16" ht="24" customHeight="1" x14ac:dyDescent="0.2">
      <c r="B19" s="6" t="str">
        <f>IF(E19="○",100+COUNTIF($E$6:E18,"○")+1,"")</f>
        <v/>
      </c>
      <c r="C19" s="201"/>
      <c r="D19" s="15"/>
      <c r="E19" s="13" t="str">
        <f t="shared" si="5"/>
        <v/>
      </c>
      <c r="F19" s="14" t="str">
        <f t="shared" si="0"/>
        <v/>
      </c>
      <c r="G19" s="14" t="str">
        <f t="shared" si="1"/>
        <v/>
      </c>
      <c r="H19" s="16"/>
      <c r="I19" s="195"/>
      <c r="J19" s="196"/>
      <c r="K19" s="6"/>
      <c r="L19" s="6"/>
      <c r="M19" s="6"/>
      <c r="O19" s="6"/>
    </row>
    <row r="20" spans="2:16" ht="24" customHeight="1" x14ac:dyDescent="0.2">
      <c r="B20" s="6" t="str">
        <f>IF(E20="○",100+COUNTIF($E$6:E19,"○")+1,"")</f>
        <v/>
      </c>
      <c r="C20" s="201"/>
      <c r="D20" s="15"/>
      <c r="E20" s="13" t="str">
        <f t="shared" si="5"/>
        <v/>
      </c>
      <c r="F20" s="14" t="str">
        <f t="shared" si="0"/>
        <v/>
      </c>
      <c r="G20" s="14" t="str">
        <f t="shared" si="1"/>
        <v/>
      </c>
      <c r="H20" s="16"/>
      <c r="I20" s="195"/>
      <c r="J20" s="196"/>
      <c r="K20" s="6"/>
      <c r="L20" s="6"/>
      <c r="M20" s="6"/>
      <c r="N20" s="6"/>
      <c r="O20" s="6"/>
    </row>
    <row r="21" spans="2:16" ht="24" customHeight="1" x14ac:dyDescent="0.2">
      <c r="B21" s="6" t="str">
        <f>IF(E21="○",100+COUNTIF($E$6:E20,"○")+1,"")</f>
        <v/>
      </c>
      <c r="C21" s="201"/>
      <c r="D21" s="15"/>
      <c r="E21" s="27" t="str">
        <f t="shared" ref="E21:E22" si="6">IF(H21="","","○")</f>
        <v/>
      </c>
      <c r="F21" s="14" t="str">
        <f t="shared" ref="F21:F22" si="7">IF(E21="","",1)</f>
        <v/>
      </c>
      <c r="G21" s="14" t="str">
        <f t="shared" ref="G21:G22" si="8">IF(E21="","","式")</f>
        <v/>
      </c>
      <c r="H21" s="16"/>
      <c r="I21" s="195"/>
      <c r="J21" s="196"/>
      <c r="K21" s="6"/>
      <c r="L21" s="6"/>
      <c r="M21" s="6"/>
      <c r="N21" s="6"/>
      <c r="O21" s="6"/>
    </row>
    <row r="22" spans="2:16" ht="24" customHeight="1" thickBot="1" x14ac:dyDescent="0.25">
      <c r="B22" s="6" t="str">
        <f>IF(E22="○",100+COUNTIF($E$6:E21,"○")+1,"")</f>
        <v/>
      </c>
      <c r="C22" s="201"/>
      <c r="D22" s="18"/>
      <c r="E22" s="29" t="str">
        <f t="shared" si="6"/>
        <v/>
      </c>
      <c r="F22" s="28" t="str">
        <f t="shared" si="7"/>
        <v/>
      </c>
      <c r="G22" s="28" t="str">
        <f t="shared" si="8"/>
        <v/>
      </c>
      <c r="H22" s="30"/>
      <c r="I22" s="195"/>
      <c r="J22" s="196"/>
      <c r="K22" s="6"/>
      <c r="L22" s="6"/>
      <c r="M22" s="6"/>
      <c r="N22" s="6"/>
      <c r="O22" s="6"/>
    </row>
    <row r="23" spans="2:16" ht="24" customHeight="1" thickTop="1" thickBot="1" x14ac:dyDescent="0.25">
      <c r="B23" s="6"/>
      <c r="C23" s="202"/>
      <c r="D23" s="31" t="s">
        <v>5</v>
      </c>
      <c r="E23" s="32" t="s">
        <v>7</v>
      </c>
      <c r="F23" s="33" t="s">
        <v>7</v>
      </c>
      <c r="G23" s="34" t="s">
        <v>7</v>
      </c>
      <c r="H23" s="35" t="str">
        <f>IF(SUM(H6:H21)=0,"",SUM(H6:H21))</f>
        <v/>
      </c>
      <c r="I23" s="36" t="str">
        <f>IF(H23="","",ROUND(J23/H23,4))</f>
        <v/>
      </c>
      <c r="J23" s="37" t="str">
        <f>IF(H23="","",IF(ROUNDDOWN(H23*1/2,-3)&gt;=10000000,10000000,ROUNDDOWN(H23*1/2,-3)))</f>
        <v/>
      </c>
      <c r="K23" s="6"/>
      <c r="L23" s="6"/>
      <c r="M23" s="6"/>
      <c r="N23" s="6"/>
      <c r="O23" s="6"/>
    </row>
    <row r="24" spans="2:16" ht="24" customHeight="1" x14ac:dyDescent="0.2">
      <c r="B24" s="6"/>
      <c r="C24" s="184" t="s">
        <v>50</v>
      </c>
      <c r="D24" s="185"/>
      <c r="E24" s="38" t="s">
        <v>7</v>
      </c>
      <c r="F24" s="43" t="s">
        <v>7</v>
      </c>
      <c r="G24" s="43" t="s">
        <v>7</v>
      </c>
      <c r="H24" s="50" t="s">
        <v>7</v>
      </c>
      <c r="I24" s="193"/>
      <c r="J24" s="194"/>
      <c r="K24" s="6"/>
      <c r="L24" s="6"/>
      <c r="M24" s="6"/>
      <c r="N24" s="6"/>
      <c r="O24" s="6"/>
    </row>
    <row r="25" spans="2:16" ht="24" customHeight="1" x14ac:dyDescent="0.2">
      <c r="B25" s="6" t="str">
        <f>IF(E25="○",201,"")</f>
        <v/>
      </c>
      <c r="C25" s="12"/>
      <c r="D25" s="39" t="s">
        <v>4</v>
      </c>
      <c r="E25" s="46" t="str">
        <f>IF(H25="","","○")</f>
        <v/>
      </c>
      <c r="F25" s="44" t="str">
        <f t="shared" ref="F25" si="9">IF(E25="","",1)</f>
        <v/>
      </c>
      <c r="G25" s="44" t="str">
        <f t="shared" ref="G25" si="10">IF(E25="","","式")</f>
        <v/>
      </c>
      <c r="H25" s="16" t="str">
        <f>IF(換気設備!L202+熱交換器!L202+換気・空調!L202+EP形空調!L202+GHP式空調!L202+熱源式空調!L202+エアコン!L202=0,"",換気設備!L202+熱交換器!L202+換気・空調!L202+EP形空調!L202+GHP式空調!L202+熱源式空調!L202+エアコン!L202)</f>
        <v/>
      </c>
      <c r="I25" s="195"/>
      <c r="J25" s="196"/>
      <c r="K25" s="6"/>
      <c r="L25" s="6"/>
      <c r="M25" s="6"/>
      <c r="N25" s="6"/>
      <c r="O25" s="6"/>
    </row>
    <row r="26" spans="2:16" ht="24" customHeight="1" x14ac:dyDescent="0.2">
      <c r="B26" s="6" t="str">
        <f>IF(E26="○",200+COUNTIF($E$25:E25,"○")+1,"")</f>
        <v/>
      </c>
      <c r="C26" s="19"/>
      <c r="D26" s="40" t="s">
        <v>91</v>
      </c>
      <c r="E26" s="46" t="str">
        <f t="shared" ref="E26:E27" si="11">IF(H26="","","○")</f>
        <v/>
      </c>
      <c r="F26" s="44" t="str">
        <f t="shared" ref="F26:F27" si="12">IF(E26="","",1)</f>
        <v/>
      </c>
      <c r="G26" s="44" t="str">
        <f t="shared" ref="G26:G27" si="13">IF(E26="","","式")</f>
        <v/>
      </c>
      <c r="H26" s="16" t="str">
        <f>IF(その他!L46+その他!L85+その他!L124+その他!L163+その他!L202=0,"",その他!L46+その他!L85+その他!L124+その他!L163+その他!L202)</f>
        <v/>
      </c>
      <c r="I26" s="195"/>
      <c r="J26" s="196"/>
      <c r="K26" s="6"/>
      <c r="L26" s="6"/>
      <c r="M26" s="6"/>
      <c r="N26" s="6"/>
      <c r="O26" s="6"/>
    </row>
    <row r="27" spans="2:16" ht="24" customHeight="1" x14ac:dyDescent="0.2">
      <c r="B27" s="6" t="str">
        <f>IF(E27="○",200+COUNTIF($E$25:E26,"○")+1,"")</f>
        <v/>
      </c>
      <c r="C27" s="12"/>
      <c r="D27" s="40"/>
      <c r="E27" s="46" t="str">
        <f t="shared" si="11"/>
        <v/>
      </c>
      <c r="F27" s="44" t="str">
        <f t="shared" si="12"/>
        <v/>
      </c>
      <c r="G27" s="44" t="str">
        <f t="shared" si="13"/>
        <v/>
      </c>
      <c r="H27" s="16" t="str">
        <f>IF(その他!L47+その他!L86+その他!L125+その他!L164+その他!L203=0,"",その他!L47+その他!L86+その他!L125+その他!L164+その他!L203)</f>
        <v/>
      </c>
      <c r="I27" s="195"/>
      <c r="J27" s="196"/>
      <c r="K27" s="6"/>
      <c r="L27" s="6"/>
      <c r="M27" s="6"/>
      <c r="N27" s="6"/>
      <c r="O27" s="6"/>
    </row>
    <row r="28" spans="2:16" ht="24" customHeight="1" thickBot="1" x14ac:dyDescent="0.25">
      <c r="B28" s="6"/>
      <c r="C28" s="20"/>
      <c r="D28" s="45" t="s">
        <v>5</v>
      </c>
      <c r="E28" s="47" t="s">
        <v>7</v>
      </c>
      <c r="F28" s="48" t="s">
        <v>7</v>
      </c>
      <c r="G28" s="48" t="s">
        <v>7</v>
      </c>
      <c r="H28" s="21" t="str">
        <f>IF(SUM(H25:H27)=0,"",SUM(H25:H27))</f>
        <v/>
      </c>
      <c r="I28" s="195"/>
      <c r="J28" s="196"/>
      <c r="K28" s="6"/>
      <c r="L28" s="6"/>
      <c r="M28" s="6"/>
      <c r="N28" s="6"/>
      <c r="O28" s="6"/>
    </row>
    <row r="29" spans="2:16" ht="24" customHeight="1" x14ac:dyDescent="0.2">
      <c r="B29" s="6"/>
      <c r="C29" s="186" t="s">
        <v>10</v>
      </c>
      <c r="D29" s="187"/>
      <c r="E29" s="22"/>
      <c r="F29" s="11" t="s">
        <v>7</v>
      </c>
      <c r="G29" s="11" t="s">
        <v>7</v>
      </c>
      <c r="H29" s="23" t="str">
        <f>IF(AND(H23="",H28="",H23="",H28=""),"",SUM(H23,H28))</f>
        <v/>
      </c>
      <c r="I29" s="195"/>
      <c r="J29" s="196"/>
      <c r="K29" s="6"/>
      <c r="L29" s="6"/>
      <c r="M29" s="6"/>
      <c r="N29" s="6"/>
      <c r="O29" s="6"/>
    </row>
    <row r="30" spans="2:16" ht="24" customHeight="1" x14ac:dyDescent="0.2">
      <c r="B30" s="6"/>
      <c r="C30" s="188" t="s">
        <v>11</v>
      </c>
      <c r="D30" s="189"/>
      <c r="E30" s="24"/>
      <c r="F30" s="44" t="s">
        <v>7</v>
      </c>
      <c r="G30" s="44" t="s">
        <v>7</v>
      </c>
      <c r="H30" s="25"/>
      <c r="I30" s="195"/>
      <c r="J30" s="196"/>
      <c r="K30" s="6"/>
      <c r="L30" s="6"/>
      <c r="M30" s="6"/>
      <c r="N30" s="6"/>
      <c r="O30" s="6"/>
    </row>
    <row r="31" spans="2:16" ht="24" customHeight="1" thickBot="1" x14ac:dyDescent="0.25">
      <c r="B31" s="6"/>
      <c r="C31" s="191" t="s">
        <v>12</v>
      </c>
      <c r="D31" s="192"/>
      <c r="E31" s="49"/>
      <c r="F31" s="48" t="s">
        <v>7</v>
      </c>
      <c r="G31" s="48" t="s">
        <v>7</v>
      </c>
      <c r="H31" s="51" t="str">
        <f>IF(SUM(H29:H30)=0,"",SUM(H29,H30))</f>
        <v/>
      </c>
      <c r="I31" s="197"/>
      <c r="J31" s="198"/>
      <c r="K31" s="6"/>
      <c r="L31" s="6"/>
      <c r="M31" s="6"/>
      <c r="N31" s="6"/>
      <c r="O31" s="6"/>
    </row>
    <row r="32" spans="2:16" ht="18" customHeight="1" x14ac:dyDescent="0.2">
      <c r="B32" s="6"/>
      <c r="C32" s="6"/>
      <c r="D32" s="6"/>
      <c r="E32" s="6"/>
      <c r="F32" s="6"/>
      <c r="G32" s="6"/>
      <c r="H32" s="6"/>
      <c r="I32" s="6"/>
      <c r="J32" s="26" t="s">
        <v>51</v>
      </c>
      <c r="K32" s="6"/>
      <c r="L32" s="6"/>
      <c r="M32" s="6"/>
      <c r="N32" s="6"/>
      <c r="O32" s="6"/>
    </row>
    <row r="33" spans="2:15" ht="18" customHeight="1" x14ac:dyDescent="0.2">
      <c r="B33" s="6"/>
      <c r="C33" s="6"/>
      <c r="D33" s="6"/>
      <c r="E33" s="6"/>
      <c r="F33" s="6"/>
      <c r="G33" s="6"/>
      <c r="H33" s="9"/>
      <c r="I33" s="6"/>
      <c r="J33" s="6"/>
      <c r="K33" s="6"/>
      <c r="L33" s="6"/>
      <c r="M33" s="6"/>
      <c r="N33" s="6"/>
      <c r="O33" s="6"/>
    </row>
    <row r="34" spans="2:15" ht="18" customHeight="1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2:15" ht="18" customHeight="1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2:15" ht="12" customHeight="1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2:15" ht="18" customHeight="1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2:15" ht="18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18" customHeight="1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5" ht="18" customHeight="1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2:15" ht="18" customHeight="1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5" ht="18" customHeight="1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2:15" ht="18" customHeight="1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2:15" ht="18" customHeight="1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5" ht="18" customHeight="1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5" ht="18" customHeight="1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2:15" ht="18" customHeight="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2:15" ht="18" customHeight="1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2:15" ht="18" customHeight="1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2:15" ht="18" customHeight="1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2:15" ht="18" customHeight="1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2:15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2:15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2:15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2:15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2:15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2:15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2:15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2:15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2:15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2:15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2:15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2:15" x14ac:dyDescent="0.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2:15" x14ac:dyDescent="0.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2:15" x14ac:dyDescent="0.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2:15" x14ac:dyDescent="0.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2:15" x14ac:dyDescent="0.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2:15" x14ac:dyDescent="0.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2:15" x14ac:dyDescent="0.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2:15" x14ac:dyDescent="0.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2:15" x14ac:dyDescent="0.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2:15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2:15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2:15" x14ac:dyDescent="0.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2:15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2:15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</sheetData>
  <sheetProtection selectLockedCells="1" selectUnlockedCells="1"/>
  <mergeCells count="11">
    <mergeCell ref="C31:D31"/>
    <mergeCell ref="I24:J31"/>
    <mergeCell ref="C4:D4"/>
    <mergeCell ref="C6:C23"/>
    <mergeCell ref="I5:J22"/>
    <mergeCell ref="C2:J2"/>
    <mergeCell ref="C5:D5"/>
    <mergeCell ref="C24:D24"/>
    <mergeCell ref="C29:D29"/>
    <mergeCell ref="C30:D30"/>
    <mergeCell ref="C3:J3"/>
  </mergeCells>
  <phoneticPr fontId="1"/>
  <pageMargins left="0.70866141732283472" right="0.35433070866141736" top="0.74803149606299213" bottom="0.6692913385826772" header="0.31496062992125984" footer="0.35433070866141736"/>
  <pageSetup paperSize="9" orientation="portrait" r:id="rId1"/>
  <headerFooter>
    <oddHeader>&amp;R&amp;10Ver.1.2</oddHeader>
    <oddFooter>&amp;R&amp;"ＭＳ 明朝,標準"&amp;10（日本産業規格A列4番）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Z202"/>
  <sheetViews>
    <sheetView showGridLines="0" zoomScaleNormal="100" zoomScaleSheetLayoutView="100" workbookViewId="0">
      <selection activeCell="J200" sqref="J200"/>
    </sheetView>
  </sheetViews>
  <sheetFormatPr defaultColWidth="9" defaultRowHeight="13.2" x14ac:dyDescent="0.2"/>
  <cols>
    <col min="1" max="1" width="5.109375" style="75" customWidth="1"/>
    <col min="2" max="2" width="10.6640625" style="75" customWidth="1"/>
    <col min="3" max="3" width="10.6640625" style="76" customWidth="1"/>
    <col min="4" max="8" width="9" style="75"/>
    <col min="9" max="10" width="5.33203125" style="75" customWidth="1"/>
    <col min="11" max="11" width="11" style="77" customWidth="1"/>
    <col min="12" max="12" width="13.44140625" style="77" customWidth="1"/>
    <col min="13" max="15" width="11.33203125" style="75" customWidth="1"/>
    <col min="16" max="16" width="2" style="75" customWidth="1"/>
    <col min="17" max="18" width="9" style="75" customWidth="1"/>
    <col min="19" max="19" width="9.77734375" style="75" customWidth="1"/>
    <col min="20" max="20" width="9.88671875" style="75" customWidth="1"/>
    <col min="21" max="26" width="9" style="75" customWidth="1"/>
    <col min="27" max="16384" width="9" style="78"/>
  </cols>
  <sheetData>
    <row r="2" spans="1:15" x14ac:dyDescent="0.2">
      <c r="B2" s="79" t="s">
        <v>93</v>
      </c>
      <c r="C2" s="80" t="s">
        <v>92</v>
      </c>
    </row>
    <row r="3" spans="1:15" x14ac:dyDescent="0.2">
      <c r="C3" s="75" t="s">
        <v>94</v>
      </c>
    </row>
    <row r="5" spans="1:15" x14ac:dyDescent="0.2">
      <c r="B5" s="81"/>
      <c r="C5" s="95"/>
      <c r="D5" s="75" t="s">
        <v>35</v>
      </c>
    </row>
    <row r="6" spans="1:15" x14ac:dyDescent="0.2">
      <c r="B6" s="81"/>
      <c r="C6" s="82"/>
      <c r="D6" s="75" t="s">
        <v>36</v>
      </c>
    </row>
    <row r="7" spans="1:15" x14ac:dyDescent="0.2">
      <c r="B7" s="81"/>
      <c r="C7" s="99"/>
      <c r="D7" s="75" t="s">
        <v>81</v>
      </c>
    </row>
    <row r="10" spans="1:15" ht="21" customHeight="1" x14ac:dyDescent="0.2">
      <c r="B10" s="75" t="s">
        <v>106</v>
      </c>
      <c r="D10" s="205" t="str">
        <f>内訳明細集計表!$D$6</f>
        <v>高効率換気設備の導入</v>
      </c>
      <c r="E10" s="206"/>
      <c r="F10" s="206"/>
      <c r="G10" s="206"/>
      <c r="H10" s="206"/>
      <c r="I10" s="206"/>
      <c r="J10" s="206"/>
      <c r="K10" s="206"/>
      <c r="L10" s="206"/>
      <c r="M10" s="84"/>
      <c r="N10" s="85"/>
      <c r="O10" s="86" t="s">
        <v>69</v>
      </c>
    </row>
    <row r="11" spans="1:15" x14ac:dyDescent="0.2">
      <c r="D11" s="207" t="str">
        <f>IF(L46=0,"経費の計上が無いページの印刷および提出は不要です。","")</f>
        <v>経費の計上が無いページの印刷および提出は不要です。</v>
      </c>
      <c r="E11" s="207"/>
      <c r="F11" s="207"/>
      <c r="G11" s="207"/>
      <c r="H11" s="207"/>
      <c r="I11" s="207"/>
      <c r="J11" s="207"/>
      <c r="K11" s="207"/>
      <c r="L11" s="207"/>
    </row>
    <row r="12" spans="1:15" x14ac:dyDescent="0.2">
      <c r="A12" s="87" t="s">
        <v>13</v>
      </c>
      <c r="B12" s="210" t="s">
        <v>15</v>
      </c>
      <c r="C12" s="211" t="s">
        <v>16</v>
      </c>
      <c r="D12" s="210" t="s">
        <v>18</v>
      </c>
      <c r="E12" s="210"/>
      <c r="F12" s="210"/>
      <c r="G12" s="210"/>
      <c r="H12" s="210"/>
      <c r="I12" s="210" t="s">
        <v>0</v>
      </c>
      <c r="J12" s="210" t="s">
        <v>1</v>
      </c>
      <c r="K12" s="208" t="s">
        <v>82</v>
      </c>
      <c r="L12" s="208" t="s">
        <v>83</v>
      </c>
      <c r="M12" s="210" t="s">
        <v>17</v>
      </c>
      <c r="N12" s="210"/>
      <c r="O12" s="210"/>
    </row>
    <row r="13" spans="1:15" x14ac:dyDescent="0.2">
      <c r="A13" s="87" t="s">
        <v>14</v>
      </c>
      <c r="B13" s="210"/>
      <c r="C13" s="211"/>
      <c r="D13" s="210"/>
      <c r="E13" s="210"/>
      <c r="F13" s="210"/>
      <c r="G13" s="210"/>
      <c r="H13" s="210"/>
      <c r="I13" s="210"/>
      <c r="J13" s="210"/>
      <c r="K13" s="209"/>
      <c r="L13" s="209"/>
      <c r="M13" s="210"/>
      <c r="N13" s="210"/>
      <c r="O13" s="210"/>
    </row>
    <row r="14" spans="1:15" x14ac:dyDescent="0.2">
      <c r="A14" s="75">
        <v>1</v>
      </c>
      <c r="B14" s="92"/>
      <c r="C14" s="93"/>
      <c r="D14" s="203"/>
      <c r="E14" s="203"/>
      <c r="F14" s="203"/>
      <c r="G14" s="203"/>
      <c r="H14" s="203"/>
      <c r="I14" s="2"/>
      <c r="J14" s="96"/>
      <c r="K14" s="3"/>
      <c r="L14" s="97" t="str">
        <f>IF(I14*K14=0,"",ROUND(I14*K14,0))</f>
        <v/>
      </c>
      <c r="M14" s="204"/>
      <c r="N14" s="204"/>
      <c r="O14" s="204"/>
    </row>
    <row r="15" spans="1:15" x14ac:dyDescent="0.2">
      <c r="A15" s="75">
        <v>2</v>
      </c>
      <c r="B15" s="92"/>
      <c r="C15" s="93"/>
      <c r="D15" s="203"/>
      <c r="E15" s="203"/>
      <c r="F15" s="203"/>
      <c r="G15" s="203"/>
      <c r="H15" s="203"/>
      <c r="I15" s="2"/>
      <c r="J15" s="96"/>
      <c r="K15" s="3"/>
      <c r="L15" s="97" t="str">
        <f t="shared" ref="L15:L45" si="0">IF(I15*K15=0,"",ROUND(I15*K15,0))</f>
        <v/>
      </c>
      <c r="M15" s="204"/>
      <c r="N15" s="204"/>
      <c r="O15" s="204"/>
    </row>
    <row r="16" spans="1:15" x14ac:dyDescent="0.2">
      <c r="A16" s="75">
        <v>3</v>
      </c>
      <c r="B16" s="92"/>
      <c r="C16" s="93"/>
      <c r="D16" s="203"/>
      <c r="E16" s="203"/>
      <c r="F16" s="203"/>
      <c r="G16" s="203"/>
      <c r="H16" s="203"/>
      <c r="I16" s="2"/>
      <c r="J16" s="96"/>
      <c r="K16" s="3"/>
      <c r="L16" s="97" t="str">
        <f t="shared" si="0"/>
        <v/>
      </c>
      <c r="M16" s="204"/>
      <c r="N16" s="204"/>
      <c r="O16" s="204"/>
    </row>
    <row r="17" spans="1:15" x14ac:dyDescent="0.2">
      <c r="A17" s="75">
        <v>4</v>
      </c>
      <c r="B17" s="92"/>
      <c r="C17" s="93"/>
      <c r="D17" s="203"/>
      <c r="E17" s="203"/>
      <c r="F17" s="203"/>
      <c r="G17" s="203"/>
      <c r="H17" s="203"/>
      <c r="I17" s="2"/>
      <c r="J17" s="96"/>
      <c r="K17" s="3"/>
      <c r="L17" s="97" t="str">
        <f t="shared" si="0"/>
        <v/>
      </c>
      <c r="M17" s="204"/>
      <c r="N17" s="204"/>
      <c r="O17" s="204"/>
    </row>
    <row r="18" spans="1:15" x14ac:dyDescent="0.2">
      <c r="A18" s="75">
        <v>5</v>
      </c>
      <c r="B18" s="92"/>
      <c r="C18" s="93"/>
      <c r="D18" s="203"/>
      <c r="E18" s="203"/>
      <c r="F18" s="203"/>
      <c r="G18" s="203"/>
      <c r="H18" s="203"/>
      <c r="I18" s="2"/>
      <c r="J18" s="96"/>
      <c r="K18" s="3"/>
      <c r="L18" s="97" t="str">
        <f t="shared" si="0"/>
        <v/>
      </c>
      <c r="M18" s="204"/>
      <c r="N18" s="204"/>
      <c r="O18" s="204"/>
    </row>
    <row r="19" spans="1:15" x14ac:dyDescent="0.2">
      <c r="A19" s="75">
        <v>6</v>
      </c>
      <c r="B19" s="92"/>
      <c r="C19" s="93"/>
      <c r="D19" s="203"/>
      <c r="E19" s="203"/>
      <c r="F19" s="203"/>
      <c r="G19" s="203"/>
      <c r="H19" s="203"/>
      <c r="I19" s="2"/>
      <c r="J19" s="96"/>
      <c r="K19" s="3"/>
      <c r="L19" s="97" t="str">
        <f t="shared" si="0"/>
        <v/>
      </c>
      <c r="M19" s="204"/>
      <c r="N19" s="204"/>
      <c r="O19" s="204"/>
    </row>
    <row r="20" spans="1:15" x14ac:dyDescent="0.2">
      <c r="A20" s="75">
        <v>7</v>
      </c>
      <c r="B20" s="92"/>
      <c r="C20" s="93"/>
      <c r="D20" s="203"/>
      <c r="E20" s="203"/>
      <c r="F20" s="203"/>
      <c r="G20" s="203"/>
      <c r="H20" s="203"/>
      <c r="I20" s="2"/>
      <c r="J20" s="96"/>
      <c r="K20" s="3"/>
      <c r="L20" s="97" t="str">
        <f t="shared" si="0"/>
        <v/>
      </c>
      <c r="M20" s="204"/>
      <c r="N20" s="204"/>
      <c r="O20" s="204"/>
    </row>
    <row r="21" spans="1:15" x14ac:dyDescent="0.2">
      <c r="A21" s="75">
        <v>8</v>
      </c>
      <c r="B21" s="92"/>
      <c r="C21" s="93"/>
      <c r="D21" s="203"/>
      <c r="E21" s="203"/>
      <c r="F21" s="203"/>
      <c r="G21" s="203"/>
      <c r="H21" s="203"/>
      <c r="I21" s="2"/>
      <c r="J21" s="96"/>
      <c r="K21" s="3"/>
      <c r="L21" s="97" t="str">
        <f t="shared" si="0"/>
        <v/>
      </c>
      <c r="M21" s="204"/>
      <c r="N21" s="204"/>
      <c r="O21" s="204"/>
    </row>
    <row r="22" spans="1:15" x14ac:dyDescent="0.2">
      <c r="A22" s="75">
        <v>9</v>
      </c>
      <c r="B22" s="92"/>
      <c r="C22" s="93"/>
      <c r="D22" s="203"/>
      <c r="E22" s="203"/>
      <c r="F22" s="203"/>
      <c r="G22" s="203"/>
      <c r="H22" s="203"/>
      <c r="I22" s="2"/>
      <c r="J22" s="96"/>
      <c r="K22" s="3"/>
      <c r="L22" s="97" t="str">
        <f t="shared" si="0"/>
        <v/>
      </c>
      <c r="M22" s="204"/>
      <c r="N22" s="204"/>
      <c r="O22" s="204"/>
    </row>
    <row r="23" spans="1:15" x14ac:dyDescent="0.2">
      <c r="A23" s="75">
        <v>10</v>
      </c>
      <c r="B23" s="92"/>
      <c r="C23" s="93"/>
      <c r="D23" s="203"/>
      <c r="E23" s="203"/>
      <c r="F23" s="203"/>
      <c r="G23" s="203"/>
      <c r="H23" s="203"/>
      <c r="I23" s="2"/>
      <c r="J23" s="96"/>
      <c r="K23" s="3"/>
      <c r="L23" s="97" t="str">
        <f t="shared" si="0"/>
        <v/>
      </c>
      <c r="M23" s="204"/>
      <c r="N23" s="204"/>
      <c r="O23" s="204"/>
    </row>
    <row r="24" spans="1:15" x14ac:dyDescent="0.2">
      <c r="A24" s="75">
        <v>11</v>
      </c>
      <c r="B24" s="92"/>
      <c r="C24" s="93"/>
      <c r="D24" s="203"/>
      <c r="E24" s="203"/>
      <c r="F24" s="203"/>
      <c r="G24" s="203"/>
      <c r="H24" s="203"/>
      <c r="I24" s="2"/>
      <c r="J24" s="96"/>
      <c r="K24" s="3"/>
      <c r="L24" s="97" t="str">
        <f t="shared" si="0"/>
        <v/>
      </c>
      <c r="M24" s="204"/>
      <c r="N24" s="204"/>
      <c r="O24" s="204"/>
    </row>
    <row r="25" spans="1:15" x14ac:dyDescent="0.2">
      <c r="A25" s="75">
        <v>12</v>
      </c>
      <c r="B25" s="92"/>
      <c r="C25" s="93"/>
      <c r="D25" s="203"/>
      <c r="E25" s="203"/>
      <c r="F25" s="203"/>
      <c r="G25" s="203"/>
      <c r="H25" s="203"/>
      <c r="I25" s="2"/>
      <c r="J25" s="96"/>
      <c r="K25" s="3"/>
      <c r="L25" s="97" t="str">
        <f t="shared" si="0"/>
        <v/>
      </c>
      <c r="M25" s="204"/>
      <c r="N25" s="204"/>
      <c r="O25" s="204"/>
    </row>
    <row r="26" spans="1:15" x14ac:dyDescent="0.2">
      <c r="A26" s="75">
        <v>13</v>
      </c>
      <c r="B26" s="92"/>
      <c r="C26" s="93"/>
      <c r="D26" s="203"/>
      <c r="E26" s="203"/>
      <c r="F26" s="203"/>
      <c r="G26" s="203"/>
      <c r="H26" s="203"/>
      <c r="I26" s="2"/>
      <c r="J26" s="96"/>
      <c r="K26" s="3"/>
      <c r="L26" s="97" t="str">
        <f t="shared" si="0"/>
        <v/>
      </c>
      <c r="M26" s="204"/>
      <c r="N26" s="204"/>
      <c r="O26" s="204"/>
    </row>
    <row r="27" spans="1:15" x14ac:dyDescent="0.2">
      <c r="A27" s="75">
        <v>14</v>
      </c>
      <c r="B27" s="92"/>
      <c r="C27" s="93"/>
      <c r="D27" s="203"/>
      <c r="E27" s="203"/>
      <c r="F27" s="203"/>
      <c r="G27" s="203"/>
      <c r="H27" s="203"/>
      <c r="I27" s="2"/>
      <c r="J27" s="96"/>
      <c r="K27" s="3"/>
      <c r="L27" s="97" t="str">
        <f t="shared" si="0"/>
        <v/>
      </c>
      <c r="M27" s="204"/>
      <c r="N27" s="204"/>
      <c r="O27" s="204"/>
    </row>
    <row r="28" spans="1:15" x14ac:dyDescent="0.2">
      <c r="A28" s="75">
        <v>15</v>
      </c>
      <c r="B28" s="92"/>
      <c r="C28" s="93"/>
      <c r="D28" s="203"/>
      <c r="E28" s="203"/>
      <c r="F28" s="203"/>
      <c r="G28" s="203"/>
      <c r="H28" s="203"/>
      <c r="I28" s="2"/>
      <c r="J28" s="96"/>
      <c r="K28" s="3"/>
      <c r="L28" s="97" t="str">
        <f t="shared" si="0"/>
        <v/>
      </c>
      <c r="M28" s="204"/>
      <c r="N28" s="204"/>
      <c r="O28" s="204"/>
    </row>
    <row r="29" spans="1:15" x14ac:dyDescent="0.2">
      <c r="A29" s="75">
        <v>16</v>
      </c>
      <c r="B29" s="92"/>
      <c r="C29" s="93"/>
      <c r="D29" s="203"/>
      <c r="E29" s="203"/>
      <c r="F29" s="203"/>
      <c r="G29" s="203"/>
      <c r="H29" s="203"/>
      <c r="I29" s="2"/>
      <c r="J29" s="96"/>
      <c r="K29" s="3"/>
      <c r="L29" s="97" t="str">
        <f t="shared" si="0"/>
        <v/>
      </c>
      <c r="M29" s="204"/>
      <c r="N29" s="204"/>
      <c r="O29" s="204"/>
    </row>
    <row r="30" spans="1:15" x14ac:dyDescent="0.2">
      <c r="A30" s="75">
        <v>17</v>
      </c>
      <c r="B30" s="92"/>
      <c r="C30" s="93"/>
      <c r="D30" s="203"/>
      <c r="E30" s="203"/>
      <c r="F30" s="203"/>
      <c r="G30" s="203"/>
      <c r="H30" s="203"/>
      <c r="I30" s="2"/>
      <c r="J30" s="96"/>
      <c r="K30" s="3"/>
      <c r="L30" s="97" t="str">
        <f t="shared" si="0"/>
        <v/>
      </c>
      <c r="M30" s="204"/>
      <c r="N30" s="204"/>
      <c r="O30" s="204"/>
    </row>
    <row r="31" spans="1:15" x14ac:dyDescent="0.2">
      <c r="A31" s="75">
        <v>18</v>
      </c>
      <c r="B31" s="92"/>
      <c r="C31" s="93"/>
      <c r="D31" s="203"/>
      <c r="E31" s="203"/>
      <c r="F31" s="203"/>
      <c r="G31" s="203"/>
      <c r="H31" s="203"/>
      <c r="I31" s="2"/>
      <c r="J31" s="96"/>
      <c r="K31" s="3"/>
      <c r="L31" s="97" t="str">
        <f t="shared" si="0"/>
        <v/>
      </c>
      <c r="M31" s="204"/>
      <c r="N31" s="204"/>
      <c r="O31" s="204"/>
    </row>
    <row r="32" spans="1:15" x14ac:dyDescent="0.2">
      <c r="A32" s="75">
        <v>19</v>
      </c>
      <c r="B32" s="92"/>
      <c r="C32" s="93"/>
      <c r="D32" s="203"/>
      <c r="E32" s="203"/>
      <c r="F32" s="203"/>
      <c r="G32" s="203"/>
      <c r="H32" s="203"/>
      <c r="I32" s="2"/>
      <c r="J32" s="96"/>
      <c r="K32" s="3"/>
      <c r="L32" s="97" t="str">
        <f t="shared" si="0"/>
        <v/>
      </c>
      <c r="M32" s="204"/>
      <c r="N32" s="204"/>
      <c r="O32" s="204"/>
    </row>
    <row r="33" spans="1:15" x14ac:dyDescent="0.2">
      <c r="A33" s="75">
        <v>20</v>
      </c>
      <c r="B33" s="92"/>
      <c r="C33" s="93"/>
      <c r="D33" s="203"/>
      <c r="E33" s="203"/>
      <c r="F33" s="203"/>
      <c r="G33" s="203"/>
      <c r="H33" s="203"/>
      <c r="I33" s="2"/>
      <c r="J33" s="96"/>
      <c r="K33" s="3"/>
      <c r="L33" s="97" t="str">
        <f t="shared" si="0"/>
        <v/>
      </c>
      <c r="M33" s="204"/>
      <c r="N33" s="204"/>
      <c r="O33" s="204"/>
    </row>
    <row r="34" spans="1:15" x14ac:dyDescent="0.2">
      <c r="A34" s="75">
        <v>21</v>
      </c>
      <c r="B34" s="92"/>
      <c r="C34" s="93"/>
      <c r="D34" s="203"/>
      <c r="E34" s="203"/>
      <c r="F34" s="203"/>
      <c r="G34" s="203"/>
      <c r="H34" s="203"/>
      <c r="I34" s="2"/>
      <c r="J34" s="96"/>
      <c r="K34" s="3"/>
      <c r="L34" s="97" t="str">
        <f t="shared" si="0"/>
        <v/>
      </c>
      <c r="M34" s="204"/>
      <c r="N34" s="204"/>
      <c r="O34" s="204"/>
    </row>
    <row r="35" spans="1:15" x14ac:dyDescent="0.2">
      <c r="A35" s="75">
        <v>22</v>
      </c>
      <c r="B35" s="92"/>
      <c r="C35" s="93"/>
      <c r="D35" s="203"/>
      <c r="E35" s="203"/>
      <c r="F35" s="203"/>
      <c r="G35" s="203"/>
      <c r="H35" s="203"/>
      <c r="I35" s="2"/>
      <c r="J35" s="96"/>
      <c r="K35" s="3"/>
      <c r="L35" s="97" t="str">
        <f t="shared" si="0"/>
        <v/>
      </c>
      <c r="M35" s="204"/>
      <c r="N35" s="204"/>
      <c r="O35" s="204"/>
    </row>
    <row r="36" spans="1:15" x14ac:dyDescent="0.2">
      <c r="A36" s="75">
        <v>23</v>
      </c>
      <c r="B36" s="92"/>
      <c r="C36" s="93"/>
      <c r="D36" s="203"/>
      <c r="E36" s="203"/>
      <c r="F36" s="203"/>
      <c r="G36" s="203"/>
      <c r="H36" s="203"/>
      <c r="I36" s="2"/>
      <c r="J36" s="96"/>
      <c r="K36" s="3"/>
      <c r="L36" s="97" t="str">
        <f t="shared" si="0"/>
        <v/>
      </c>
      <c r="M36" s="204"/>
      <c r="N36" s="204"/>
      <c r="O36" s="204"/>
    </row>
    <row r="37" spans="1:15" x14ac:dyDescent="0.2">
      <c r="A37" s="75">
        <v>24</v>
      </c>
      <c r="B37" s="92"/>
      <c r="C37" s="93"/>
      <c r="D37" s="203"/>
      <c r="E37" s="203"/>
      <c r="F37" s="203"/>
      <c r="G37" s="203"/>
      <c r="H37" s="203"/>
      <c r="I37" s="2"/>
      <c r="J37" s="96"/>
      <c r="K37" s="3"/>
      <c r="L37" s="97" t="str">
        <f t="shared" si="0"/>
        <v/>
      </c>
      <c r="M37" s="204"/>
      <c r="N37" s="204"/>
      <c r="O37" s="204"/>
    </row>
    <row r="38" spans="1:15" x14ac:dyDescent="0.2">
      <c r="A38" s="75">
        <v>25</v>
      </c>
      <c r="B38" s="92"/>
      <c r="C38" s="93"/>
      <c r="D38" s="203"/>
      <c r="E38" s="203"/>
      <c r="F38" s="203"/>
      <c r="G38" s="203"/>
      <c r="H38" s="203"/>
      <c r="I38" s="2"/>
      <c r="J38" s="96"/>
      <c r="K38" s="3"/>
      <c r="L38" s="97" t="str">
        <f t="shared" si="0"/>
        <v/>
      </c>
      <c r="M38" s="204"/>
      <c r="N38" s="204"/>
      <c r="O38" s="204"/>
    </row>
    <row r="39" spans="1:15" x14ac:dyDescent="0.2">
      <c r="A39" s="75">
        <v>26</v>
      </c>
      <c r="B39" s="92"/>
      <c r="C39" s="93"/>
      <c r="D39" s="203"/>
      <c r="E39" s="203"/>
      <c r="F39" s="203"/>
      <c r="G39" s="203"/>
      <c r="H39" s="203"/>
      <c r="I39" s="2"/>
      <c r="J39" s="96"/>
      <c r="K39" s="3"/>
      <c r="L39" s="97" t="str">
        <f t="shared" si="0"/>
        <v/>
      </c>
      <c r="M39" s="204"/>
      <c r="N39" s="204"/>
      <c r="O39" s="204"/>
    </row>
    <row r="40" spans="1:15" x14ac:dyDescent="0.2">
      <c r="A40" s="75">
        <v>27</v>
      </c>
      <c r="B40" s="92"/>
      <c r="C40" s="93"/>
      <c r="D40" s="203"/>
      <c r="E40" s="203"/>
      <c r="F40" s="203"/>
      <c r="G40" s="203"/>
      <c r="H40" s="203"/>
      <c r="I40" s="2"/>
      <c r="J40" s="96"/>
      <c r="K40" s="3"/>
      <c r="L40" s="97" t="str">
        <f t="shared" si="0"/>
        <v/>
      </c>
      <c r="M40" s="204"/>
      <c r="N40" s="204"/>
      <c r="O40" s="204"/>
    </row>
    <row r="41" spans="1:15" x14ac:dyDescent="0.2">
      <c r="A41" s="75">
        <v>28</v>
      </c>
      <c r="B41" s="92"/>
      <c r="C41" s="93"/>
      <c r="D41" s="203"/>
      <c r="E41" s="203"/>
      <c r="F41" s="203"/>
      <c r="G41" s="203"/>
      <c r="H41" s="203"/>
      <c r="I41" s="2"/>
      <c r="J41" s="96"/>
      <c r="K41" s="3"/>
      <c r="L41" s="97" t="str">
        <f t="shared" si="0"/>
        <v/>
      </c>
      <c r="M41" s="204"/>
      <c r="N41" s="204"/>
      <c r="O41" s="204"/>
    </row>
    <row r="42" spans="1:15" x14ac:dyDescent="0.2">
      <c r="A42" s="75">
        <v>29</v>
      </c>
      <c r="B42" s="92"/>
      <c r="C42" s="93"/>
      <c r="D42" s="203"/>
      <c r="E42" s="203"/>
      <c r="F42" s="203"/>
      <c r="G42" s="203"/>
      <c r="H42" s="203"/>
      <c r="I42" s="2"/>
      <c r="J42" s="96"/>
      <c r="K42" s="3"/>
      <c r="L42" s="97" t="str">
        <f t="shared" si="0"/>
        <v/>
      </c>
      <c r="M42" s="204"/>
      <c r="N42" s="204"/>
      <c r="O42" s="204"/>
    </row>
    <row r="43" spans="1:15" x14ac:dyDescent="0.2">
      <c r="A43" s="75">
        <v>30</v>
      </c>
      <c r="B43" s="92"/>
      <c r="C43" s="93"/>
      <c r="D43" s="203"/>
      <c r="E43" s="203"/>
      <c r="F43" s="203"/>
      <c r="G43" s="203"/>
      <c r="H43" s="203"/>
      <c r="I43" s="2"/>
      <c r="J43" s="96"/>
      <c r="K43" s="3"/>
      <c r="L43" s="97" t="str">
        <f t="shared" si="0"/>
        <v/>
      </c>
      <c r="M43" s="204"/>
      <c r="N43" s="204"/>
      <c r="O43" s="204"/>
    </row>
    <row r="44" spans="1:15" x14ac:dyDescent="0.2">
      <c r="A44" s="75">
        <v>31</v>
      </c>
      <c r="B44" s="92"/>
      <c r="C44" s="93"/>
      <c r="D44" s="203"/>
      <c r="E44" s="203"/>
      <c r="F44" s="203"/>
      <c r="G44" s="203"/>
      <c r="H44" s="203"/>
      <c r="I44" s="2"/>
      <c r="J44" s="96"/>
      <c r="K44" s="3"/>
      <c r="L44" s="97" t="str">
        <f t="shared" si="0"/>
        <v/>
      </c>
      <c r="M44" s="204"/>
      <c r="N44" s="204"/>
      <c r="O44" s="204"/>
    </row>
    <row r="45" spans="1:15" ht="13.8" thickBot="1" x14ac:dyDescent="0.25">
      <c r="A45" s="75">
        <v>32</v>
      </c>
      <c r="B45" s="94"/>
      <c r="C45" s="93"/>
      <c r="D45" s="212"/>
      <c r="E45" s="212"/>
      <c r="F45" s="212"/>
      <c r="G45" s="212"/>
      <c r="H45" s="212"/>
      <c r="I45" s="4"/>
      <c r="J45" s="96"/>
      <c r="K45" s="5"/>
      <c r="L45" s="97" t="str">
        <f t="shared" si="0"/>
        <v/>
      </c>
      <c r="M45" s="213"/>
      <c r="N45" s="213"/>
      <c r="O45" s="213"/>
    </row>
    <row r="46" spans="1:15" ht="13.8" thickBot="1" x14ac:dyDescent="0.25">
      <c r="B46" s="214" t="s">
        <v>84</v>
      </c>
      <c r="C46" s="215"/>
      <c r="D46" s="215"/>
      <c r="E46" s="215"/>
      <c r="F46" s="215"/>
      <c r="G46" s="215"/>
      <c r="H46" s="215"/>
      <c r="I46" s="88" t="s">
        <v>33</v>
      </c>
      <c r="J46" s="88" t="s">
        <v>33</v>
      </c>
      <c r="K46" s="89" t="s">
        <v>33</v>
      </c>
      <c r="L46" s="98">
        <f>SUM(L14:L45)</f>
        <v>0</v>
      </c>
      <c r="M46" s="215"/>
      <c r="N46" s="215"/>
      <c r="O46" s="216"/>
    </row>
    <row r="49" spans="1:15" ht="21" customHeight="1" x14ac:dyDescent="0.2">
      <c r="B49" s="75" t="str">
        <f>$B$10</f>
        <v>内訳明細表（工事完了）</v>
      </c>
      <c r="D49" s="205" t="str">
        <f>内訳明細集計表!$D$6</f>
        <v>高効率換気設備の導入</v>
      </c>
      <c r="E49" s="206"/>
      <c r="F49" s="206"/>
      <c r="G49" s="206"/>
      <c r="H49" s="206"/>
      <c r="I49" s="206"/>
      <c r="J49" s="206"/>
      <c r="K49" s="206"/>
      <c r="L49" s="206"/>
      <c r="M49" s="84"/>
      <c r="N49" s="85"/>
      <c r="O49" s="86" t="str">
        <f>$O$10</f>
        <v>助成対象経費</v>
      </c>
    </row>
    <row r="50" spans="1:15" x14ac:dyDescent="0.2">
      <c r="D50" s="207" t="str">
        <f>IF(L85=0,"経費の計上が無いページの印刷および提出は不要です。","")</f>
        <v>経費の計上が無いページの印刷および提出は不要です。</v>
      </c>
      <c r="E50" s="207"/>
      <c r="F50" s="207"/>
      <c r="G50" s="207"/>
      <c r="H50" s="207"/>
      <c r="I50" s="207"/>
      <c r="J50" s="207"/>
      <c r="K50" s="207"/>
      <c r="L50" s="207"/>
    </row>
    <row r="51" spans="1:15" x14ac:dyDescent="0.2">
      <c r="A51" s="87" t="s">
        <v>13</v>
      </c>
      <c r="B51" s="210" t="str">
        <f t="shared" ref="B51:M51" si="1">B12</f>
        <v>費用区分</v>
      </c>
      <c r="C51" s="211" t="str">
        <f t="shared" si="1"/>
        <v>費用の種類</v>
      </c>
      <c r="D51" s="210" t="str">
        <f t="shared" si="1"/>
        <v>費用の内容</v>
      </c>
      <c r="E51" s="210"/>
      <c r="F51" s="210"/>
      <c r="G51" s="210"/>
      <c r="H51" s="210"/>
      <c r="I51" s="210" t="str">
        <f t="shared" si="1"/>
        <v>数量</v>
      </c>
      <c r="J51" s="210" t="str">
        <f t="shared" si="1"/>
        <v>単位</v>
      </c>
      <c r="K51" s="208" t="str">
        <f t="shared" si="1"/>
        <v>単価（税抜）
（円）</v>
      </c>
      <c r="L51" s="208" t="str">
        <f t="shared" si="1"/>
        <v>金額（税抜）
（円）</v>
      </c>
      <c r="M51" s="210" t="str">
        <f t="shared" si="1"/>
        <v>備考</v>
      </c>
      <c r="N51" s="210"/>
      <c r="O51" s="210"/>
    </row>
    <row r="52" spans="1:15" x14ac:dyDescent="0.2">
      <c r="A52" s="87" t="s">
        <v>14</v>
      </c>
      <c r="B52" s="210"/>
      <c r="C52" s="211"/>
      <c r="D52" s="210"/>
      <c r="E52" s="210"/>
      <c r="F52" s="210"/>
      <c r="G52" s="210"/>
      <c r="H52" s="210"/>
      <c r="I52" s="210"/>
      <c r="J52" s="210"/>
      <c r="K52" s="209"/>
      <c r="L52" s="209"/>
      <c r="M52" s="210"/>
      <c r="N52" s="210"/>
      <c r="O52" s="210"/>
    </row>
    <row r="53" spans="1:15" x14ac:dyDescent="0.2">
      <c r="A53" s="75">
        <v>33</v>
      </c>
      <c r="B53" s="92"/>
      <c r="C53" s="93"/>
      <c r="D53" s="203"/>
      <c r="E53" s="203"/>
      <c r="F53" s="203"/>
      <c r="G53" s="203"/>
      <c r="H53" s="203"/>
      <c r="I53" s="2"/>
      <c r="J53" s="96"/>
      <c r="K53" s="3"/>
      <c r="L53" s="97" t="str">
        <f>IF(I53*K53=0,"",ROUND(I53*K53,0))</f>
        <v/>
      </c>
      <c r="M53" s="204"/>
      <c r="N53" s="204"/>
      <c r="O53" s="204"/>
    </row>
    <row r="54" spans="1:15" x14ac:dyDescent="0.2">
      <c r="A54" s="75">
        <v>34</v>
      </c>
      <c r="B54" s="92"/>
      <c r="C54" s="93"/>
      <c r="D54" s="203"/>
      <c r="E54" s="203"/>
      <c r="F54" s="203"/>
      <c r="G54" s="203"/>
      <c r="H54" s="203"/>
      <c r="I54" s="2"/>
      <c r="J54" s="96"/>
      <c r="K54" s="3"/>
      <c r="L54" s="97" t="str">
        <f t="shared" ref="L54:L84" si="2">IF(I54*K54=0,"",ROUND(I54*K54,0))</f>
        <v/>
      </c>
      <c r="M54" s="204"/>
      <c r="N54" s="204"/>
      <c r="O54" s="204"/>
    </row>
    <row r="55" spans="1:15" x14ac:dyDescent="0.2">
      <c r="A55" s="75">
        <v>35</v>
      </c>
      <c r="B55" s="92"/>
      <c r="C55" s="93"/>
      <c r="D55" s="203"/>
      <c r="E55" s="203"/>
      <c r="F55" s="203"/>
      <c r="G55" s="203"/>
      <c r="H55" s="203"/>
      <c r="I55" s="2"/>
      <c r="J55" s="96"/>
      <c r="K55" s="3"/>
      <c r="L55" s="97" t="str">
        <f t="shared" si="2"/>
        <v/>
      </c>
      <c r="M55" s="204"/>
      <c r="N55" s="204"/>
      <c r="O55" s="204"/>
    </row>
    <row r="56" spans="1:15" x14ac:dyDescent="0.2">
      <c r="A56" s="75">
        <v>36</v>
      </c>
      <c r="B56" s="92"/>
      <c r="C56" s="93"/>
      <c r="D56" s="203"/>
      <c r="E56" s="203"/>
      <c r="F56" s="203"/>
      <c r="G56" s="203"/>
      <c r="H56" s="203"/>
      <c r="I56" s="2"/>
      <c r="J56" s="96"/>
      <c r="K56" s="3"/>
      <c r="L56" s="97" t="str">
        <f t="shared" si="2"/>
        <v/>
      </c>
      <c r="M56" s="204"/>
      <c r="N56" s="204"/>
      <c r="O56" s="204"/>
    </row>
    <row r="57" spans="1:15" x14ac:dyDescent="0.2">
      <c r="A57" s="75">
        <v>37</v>
      </c>
      <c r="B57" s="92"/>
      <c r="C57" s="93"/>
      <c r="D57" s="203"/>
      <c r="E57" s="203"/>
      <c r="F57" s="203"/>
      <c r="G57" s="203"/>
      <c r="H57" s="203"/>
      <c r="I57" s="2"/>
      <c r="J57" s="96"/>
      <c r="K57" s="3"/>
      <c r="L57" s="97" t="str">
        <f t="shared" si="2"/>
        <v/>
      </c>
      <c r="M57" s="204"/>
      <c r="N57" s="204"/>
      <c r="O57" s="204"/>
    </row>
    <row r="58" spans="1:15" x14ac:dyDescent="0.2">
      <c r="A58" s="75">
        <v>38</v>
      </c>
      <c r="B58" s="92"/>
      <c r="C58" s="93"/>
      <c r="D58" s="203"/>
      <c r="E58" s="203"/>
      <c r="F58" s="203"/>
      <c r="G58" s="203"/>
      <c r="H58" s="203"/>
      <c r="I58" s="2"/>
      <c r="J58" s="96"/>
      <c r="K58" s="3"/>
      <c r="L58" s="97" t="str">
        <f t="shared" si="2"/>
        <v/>
      </c>
      <c r="M58" s="204"/>
      <c r="N58" s="204"/>
      <c r="O58" s="204"/>
    </row>
    <row r="59" spans="1:15" x14ac:dyDescent="0.2">
      <c r="A59" s="75">
        <v>39</v>
      </c>
      <c r="B59" s="92"/>
      <c r="C59" s="93"/>
      <c r="D59" s="203"/>
      <c r="E59" s="203"/>
      <c r="F59" s="203"/>
      <c r="G59" s="203"/>
      <c r="H59" s="203"/>
      <c r="I59" s="2"/>
      <c r="J59" s="96"/>
      <c r="K59" s="3"/>
      <c r="L59" s="97" t="str">
        <f t="shared" si="2"/>
        <v/>
      </c>
      <c r="M59" s="204"/>
      <c r="N59" s="204"/>
      <c r="O59" s="204"/>
    </row>
    <row r="60" spans="1:15" x14ac:dyDescent="0.2">
      <c r="A60" s="75">
        <v>40</v>
      </c>
      <c r="B60" s="92"/>
      <c r="C60" s="93"/>
      <c r="D60" s="203"/>
      <c r="E60" s="203"/>
      <c r="F60" s="203"/>
      <c r="G60" s="203"/>
      <c r="H60" s="203"/>
      <c r="I60" s="2"/>
      <c r="J60" s="96"/>
      <c r="K60" s="3"/>
      <c r="L60" s="97" t="str">
        <f t="shared" si="2"/>
        <v/>
      </c>
      <c r="M60" s="204"/>
      <c r="N60" s="204"/>
      <c r="O60" s="204"/>
    </row>
    <row r="61" spans="1:15" x14ac:dyDescent="0.2">
      <c r="A61" s="75">
        <v>41</v>
      </c>
      <c r="B61" s="92"/>
      <c r="C61" s="93"/>
      <c r="D61" s="203"/>
      <c r="E61" s="203"/>
      <c r="F61" s="203"/>
      <c r="G61" s="203"/>
      <c r="H61" s="203"/>
      <c r="I61" s="2"/>
      <c r="J61" s="96"/>
      <c r="K61" s="3"/>
      <c r="L61" s="97" t="str">
        <f t="shared" si="2"/>
        <v/>
      </c>
      <c r="M61" s="204"/>
      <c r="N61" s="204"/>
      <c r="O61" s="204"/>
    </row>
    <row r="62" spans="1:15" x14ac:dyDescent="0.2">
      <c r="A62" s="75">
        <v>42</v>
      </c>
      <c r="B62" s="92"/>
      <c r="C62" s="93"/>
      <c r="D62" s="203"/>
      <c r="E62" s="203"/>
      <c r="F62" s="203"/>
      <c r="G62" s="203"/>
      <c r="H62" s="203"/>
      <c r="I62" s="2"/>
      <c r="J62" s="96"/>
      <c r="K62" s="3"/>
      <c r="L62" s="97" t="str">
        <f t="shared" si="2"/>
        <v/>
      </c>
      <c r="M62" s="204"/>
      <c r="N62" s="204"/>
      <c r="O62" s="204"/>
    </row>
    <row r="63" spans="1:15" x14ac:dyDescent="0.2">
      <c r="A63" s="75">
        <v>43</v>
      </c>
      <c r="B63" s="92"/>
      <c r="C63" s="93"/>
      <c r="D63" s="203"/>
      <c r="E63" s="203"/>
      <c r="F63" s="203"/>
      <c r="G63" s="203"/>
      <c r="H63" s="203"/>
      <c r="I63" s="2"/>
      <c r="J63" s="96"/>
      <c r="K63" s="3"/>
      <c r="L63" s="97" t="str">
        <f t="shared" si="2"/>
        <v/>
      </c>
      <c r="M63" s="204"/>
      <c r="N63" s="204"/>
      <c r="O63" s="204"/>
    </row>
    <row r="64" spans="1:15" x14ac:dyDescent="0.2">
      <c r="A64" s="75">
        <v>44</v>
      </c>
      <c r="B64" s="92"/>
      <c r="C64" s="93"/>
      <c r="D64" s="203"/>
      <c r="E64" s="203"/>
      <c r="F64" s="203"/>
      <c r="G64" s="203"/>
      <c r="H64" s="203"/>
      <c r="I64" s="2"/>
      <c r="J64" s="96"/>
      <c r="K64" s="3"/>
      <c r="L64" s="97" t="str">
        <f t="shared" si="2"/>
        <v/>
      </c>
      <c r="M64" s="204"/>
      <c r="N64" s="204"/>
      <c r="O64" s="204"/>
    </row>
    <row r="65" spans="1:15" x14ac:dyDescent="0.2">
      <c r="A65" s="75">
        <v>45</v>
      </c>
      <c r="B65" s="92"/>
      <c r="C65" s="93"/>
      <c r="D65" s="203"/>
      <c r="E65" s="203"/>
      <c r="F65" s="203"/>
      <c r="G65" s="203"/>
      <c r="H65" s="203"/>
      <c r="I65" s="2"/>
      <c r="J65" s="96"/>
      <c r="K65" s="3"/>
      <c r="L65" s="97" t="str">
        <f t="shared" si="2"/>
        <v/>
      </c>
      <c r="M65" s="204"/>
      <c r="N65" s="204"/>
      <c r="O65" s="204"/>
    </row>
    <row r="66" spans="1:15" x14ac:dyDescent="0.2">
      <c r="A66" s="75">
        <v>46</v>
      </c>
      <c r="B66" s="92"/>
      <c r="C66" s="93"/>
      <c r="D66" s="203"/>
      <c r="E66" s="203"/>
      <c r="F66" s="203"/>
      <c r="G66" s="203"/>
      <c r="H66" s="203"/>
      <c r="I66" s="2"/>
      <c r="J66" s="96"/>
      <c r="K66" s="3"/>
      <c r="L66" s="97" t="str">
        <f t="shared" si="2"/>
        <v/>
      </c>
      <c r="M66" s="204"/>
      <c r="N66" s="204"/>
      <c r="O66" s="204"/>
    </row>
    <row r="67" spans="1:15" x14ac:dyDescent="0.2">
      <c r="A67" s="75">
        <v>47</v>
      </c>
      <c r="B67" s="92"/>
      <c r="C67" s="93"/>
      <c r="D67" s="203"/>
      <c r="E67" s="203"/>
      <c r="F67" s="203"/>
      <c r="G67" s="203"/>
      <c r="H67" s="203"/>
      <c r="I67" s="2"/>
      <c r="J67" s="96"/>
      <c r="K67" s="3"/>
      <c r="L67" s="97" t="str">
        <f t="shared" si="2"/>
        <v/>
      </c>
      <c r="M67" s="204"/>
      <c r="N67" s="204"/>
      <c r="O67" s="204"/>
    </row>
    <row r="68" spans="1:15" x14ac:dyDescent="0.2">
      <c r="A68" s="75">
        <v>48</v>
      </c>
      <c r="B68" s="92"/>
      <c r="C68" s="93"/>
      <c r="D68" s="203"/>
      <c r="E68" s="203"/>
      <c r="F68" s="203"/>
      <c r="G68" s="203"/>
      <c r="H68" s="203"/>
      <c r="I68" s="2"/>
      <c r="J68" s="96"/>
      <c r="K68" s="3"/>
      <c r="L68" s="97" t="str">
        <f t="shared" si="2"/>
        <v/>
      </c>
      <c r="M68" s="204"/>
      <c r="N68" s="204"/>
      <c r="O68" s="204"/>
    </row>
    <row r="69" spans="1:15" x14ac:dyDescent="0.2">
      <c r="A69" s="75">
        <v>49</v>
      </c>
      <c r="B69" s="92"/>
      <c r="C69" s="93"/>
      <c r="D69" s="203"/>
      <c r="E69" s="203"/>
      <c r="F69" s="203"/>
      <c r="G69" s="203"/>
      <c r="H69" s="203"/>
      <c r="I69" s="2"/>
      <c r="J69" s="96"/>
      <c r="K69" s="3"/>
      <c r="L69" s="97" t="str">
        <f t="shared" si="2"/>
        <v/>
      </c>
      <c r="M69" s="204"/>
      <c r="N69" s="204"/>
      <c r="O69" s="204"/>
    </row>
    <row r="70" spans="1:15" x14ac:dyDescent="0.2">
      <c r="A70" s="75">
        <v>50</v>
      </c>
      <c r="B70" s="92"/>
      <c r="C70" s="93"/>
      <c r="D70" s="203"/>
      <c r="E70" s="203"/>
      <c r="F70" s="203"/>
      <c r="G70" s="203"/>
      <c r="H70" s="203"/>
      <c r="I70" s="2"/>
      <c r="J70" s="96"/>
      <c r="K70" s="3"/>
      <c r="L70" s="97" t="str">
        <f t="shared" si="2"/>
        <v/>
      </c>
      <c r="M70" s="204"/>
      <c r="N70" s="204"/>
      <c r="O70" s="204"/>
    </row>
    <row r="71" spans="1:15" x14ac:dyDescent="0.2">
      <c r="A71" s="75">
        <v>51</v>
      </c>
      <c r="B71" s="92"/>
      <c r="C71" s="93"/>
      <c r="D71" s="203"/>
      <c r="E71" s="203"/>
      <c r="F71" s="203"/>
      <c r="G71" s="203"/>
      <c r="H71" s="203"/>
      <c r="I71" s="2"/>
      <c r="J71" s="96"/>
      <c r="K71" s="3"/>
      <c r="L71" s="97" t="str">
        <f t="shared" si="2"/>
        <v/>
      </c>
      <c r="M71" s="204"/>
      <c r="N71" s="204"/>
      <c r="O71" s="204"/>
    </row>
    <row r="72" spans="1:15" x14ac:dyDescent="0.2">
      <c r="A72" s="75">
        <v>52</v>
      </c>
      <c r="B72" s="92"/>
      <c r="C72" s="93"/>
      <c r="D72" s="203"/>
      <c r="E72" s="203"/>
      <c r="F72" s="203"/>
      <c r="G72" s="203"/>
      <c r="H72" s="203"/>
      <c r="I72" s="2"/>
      <c r="J72" s="96"/>
      <c r="K72" s="3"/>
      <c r="L72" s="97" t="str">
        <f t="shared" si="2"/>
        <v/>
      </c>
      <c r="M72" s="204"/>
      <c r="N72" s="204"/>
      <c r="O72" s="204"/>
    </row>
    <row r="73" spans="1:15" x14ac:dyDescent="0.2">
      <c r="A73" s="75">
        <v>53</v>
      </c>
      <c r="B73" s="92"/>
      <c r="C73" s="93"/>
      <c r="D73" s="203"/>
      <c r="E73" s="203"/>
      <c r="F73" s="203"/>
      <c r="G73" s="203"/>
      <c r="H73" s="203"/>
      <c r="I73" s="2"/>
      <c r="J73" s="96"/>
      <c r="K73" s="3"/>
      <c r="L73" s="97" t="str">
        <f t="shared" si="2"/>
        <v/>
      </c>
      <c r="M73" s="204"/>
      <c r="N73" s="204"/>
      <c r="O73" s="204"/>
    </row>
    <row r="74" spans="1:15" x14ac:dyDescent="0.2">
      <c r="A74" s="75">
        <v>54</v>
      </c>
      <c r="B74" s="92"/>
      <c r="C74" s="93"/>
      <c r="D74" s="203"/>
      <c r="E74" s="203"/>
      <c r="F74" s="203"/>
      <c r="G74" s="203"/>
      <c r="H74" s="203"/>
      <c r="I74" s="2"/>
      <c r="J74" s="96"/>
      <c r="K74" s="3"/>
      <c r="L74" s="97" t="str">
        <f t="shared" si="2"/>
        <v/>
      </c>
      <c r="M74" s="204"/>
      <c r="N74" s="204"/>
      <c r="O74" s="204"/>
    </row>
    <row r="75" spans="1:15" x14ac:dyDescent="0.2">
      <c r="A75" s="75">
        <v>55</v>
      </c>
      <c r="B75" s="92"/>
      <c r="C75" s="93"/>
      <c r="D75" s="203"/>
      <c r="E75" s="203"/>
      <c r="F75" s="203"/>
      <c r="G75" s="203"/>
      <c r="H75" s="203"/>
      <c r="I75" s="2"/>
      <c r="J75" s="96"/>
      <c r="K75" s="3"/>
      <c r="L75" s="97" t="str">
        <f t="shared" si="2"/>
        <v/>
      </c>
      <c r="M75" s="204"/>
      <c r="N75" s="204"/>
      <c r="O75" s="204"/>
    </row>
    <row r="76" spans="1:15" x14ac:dyDescent="0.2">
      <c r="A76" s="75">
        <v>56</v>
      </c>
      <c r="B76" s="92"/>
      <c r="C76" s="93"/>
      <c r="D76" s="203"/>
      <c r="E76" s="203"/>
      <c r="F76" s="203"/>
      <c r="G76" s="203"/>
      <c r="H76" s="203"/>
      <c r="I76" s="2"/>
      <c r="J76" s="96"/>
      <c r="K76" s="3"/>
      <c r="L76" s="97" t="str">
        <f t="shared" si="2"/>
        <v/>
      </c>
      <c r="M76" s="204"/>
      <c r="N76" s="204"/>
      <c r="O76" s="204"/>
    </row>
    <row r="77" spans="1:15" x14ac:dyDescent="0.2">
      <c r="A77" s="75">
        <v>57</v>
      </c>
      <c r="B77" s="92"/>
      <c r="C77" s="93"/>
      <c r="D77" s="203"/>
      <c r="E77" s="203"/>
      <c r="F77" s="203"/>
      <c r="G77" s="203"/>
      <c r="H77" s="203"/>
      <c r="I77" s="2"/>
      <c r="J77" s="96"/>
      <c r="K77" s="3"/>
      <c r="L77" s="97" t="str">
        <f t="shared" si="2"/>
        <v/>
      </c>
      <c r="M77" s="204"/>
      <c r="N77" s="204"/>
      <c r="O77" s="204"/>
    </row>
    <row r="78" spans="1:15" x14ac:dyDescent="0.2">
      <c r="A78" s="75">
        <v>58</v>
      </c>
      <c r="B78" s="92"/>
      <c r="C78" s="93"/>
      <c r="D78" s="203"/>
      <c r="E78" s="203"/>
      <c r="F78" s="203"/>
      <c r="G78" s="203"/>
      <c r="H78" s="203"/>
      <c r="I78" s="2"/>
      <c r="J78" s="96"/>
      <c r="K78" s="3"/>
      <c r="L78" s="97" t="str">
        <f t="shared" si="2"/>
        <v/>
      </c>
      <c r="M78" s="204"/>
      <c r="N78" s="204"/>
      <c r="O78" s="204"/>
    </row>
    <row r="79" spans="1:15" x14ac:dyDescent="0.2">
      <c r="A79" s="75">
        <v>59</v>
      </c>
      <c r="B79" s="92"/>
      <c r="C79" s="93"/>
      <c r="D79" s="203"/>
      <c r="E79" s="203"/>
      <c r="F79" s="203"/>
      <c r="G79" s="203"/>
      <c r="H79" s="203"/>
      <c r="I79" s="2"/>
      <c r="J79" s="96"/>
      <c r="K79" s="3"/>
      <c r="L79" s="97" t="str">
        <f t="shared" si="2"/>
        <v/>
      </c>
      <c r="M79" s="204"/>
      <c r="N79" s="204"/>
      <c r="O79" s="204"/>
    </row>
    <row r="80" spans="1:15" x14ac:dyDescent="0.2">
      <c r="A80" s="75">
        <v>60</v>
      </c>
      <c r="B80" s="92"/>
      <c r="C80" s="93"/>
      <c r="D80" s="203"/>
      <c r="E80" s="203"/>
      <c r="F80" s="203"/>
      <c r="G80" s="203"/>
      <c r="H80" s="203"/>
      <c r="I80" s="2"/>
      <c r="J80" s="96"/>
      <c r="K80" s="3"/>
      <c r="L80" s="97" t="str">
        <f t="shared" si="2"/>
        <v/>
      </c>
      <c r="M80" s="204"/>
      <c r="N80" s="204"/>
      <c r="O80" s="204"/>
    </row>
    <row r="81" spans="1:19" x14ac:dyDescent="0.2">
      <c r="A81" s="75">
        <v>61</v>
      </c>
      <c r="B81" s="92"/>
      <c r="C81" s="93"/>
      <c r="D81" s="203"/>
      <c r="E81" s="203"/>
      <c r="F81" s="203"/>
      <c r="G81" s="203"/>
      <c r="H81" s="203"/>
      <c r="I81" s="2"/>
      <c r="J81" s="96"/>
      <c r="K81" s="3"/>
      <c r="L81" s="97" t="str">
        <f t="shared" si="2"/>
        <v/>
      </c>
      <c r="M81" s="204"/>
      <c r="N81" s="204"/>
      <c r="O81" s="204"/>
    </row>
    <row r="82" spans="1:19" x14ac:dyDescent="0.2">
      <c r="A82" s="75">
        <v>62</v>
      </c>
      <c r="B82" s="92"/>
      <c r="C82" s="93"/>
      <c r="D82" s="203"/>
      <c r="E82" s="203"/>
      <c r="F82" s="203"/>
      <c r="G82" s="203"/>
      <c r="H82" s="203"/>
      <c r="I82" s="2"/>
      <c r="J82" s="96"/>
      <c r="K82" s="3"/>
      <c r="L82" s="97" t="str">
        <f t="shared" si="2"/>
        <v/>
      </c>
      <c r="M82" s="204"/>
      <c r="N82" s="204"/>
      <c r="O82" s="204"/>
    </row>
    <row r="83" spans="1:19" x14ac:dyDescent="0.2">
      <c r="A83" s="75">
        <v>63</v>
      </c>
      <c r="B83" s="92"/>
      <c r="C83" s="93"/>
      <c r="D83" s="203"/>
      <c r="E83" s="203"/>
      <c r="F83" s="203"/>
      <c r="G83" s="203"/>
      <c r="H83" s="203"/>
      <c r="I83" s="2"/>
      <c r="J83" s="96"/>
      <c r="K83" s="3"/>
      <c r="L83" s="97" t="str">
        <f t="shared" si="2"/>
        <v/>
      </c>
      <c r="M83" s="204"/>
      <c r="N83" s="204"/>
      <c r="O83" s="204"/>
    </row>
    <row r="84" spans="1:19" ht="13.8" thickBot="1" x14ac:dyDescent="0.25">
      <c r="A84" s="75">
        <v>64</v>
      </c>
      <c r="B84" s="94"/>
      <c r="C84" s="93"/>
      <c r="D84" s="212"/>
      <c r="E84" s="212"/>
      <c r="F84" s="212"/>
      <c r="G84" s="212"/>
      <c r="H84" s="212"/>
      <c r="I84" s="4"/>
      <c r="J84" s="96"/>
      <c r="K84" s="5"/>
      <c r="L84" s="97" t="str">
        <f t="shared" si="2"/>
        <v/>
      </c>
      <c r="M84" s="213"/>
      <c r="N84" s="213"/>
      <c r="O84" s="213"/>
    </row>
    <row r="85" spans="1:19" ht="13.8" thickBot="1" x14ac:dyDescent="0.25">
      <c r="B85" s="214" t="s">
        <v>85</v>
      </c>
      <c r="C85" s="215"/>
      <c r="D85" s="215"/>
      <c r="E85" s="215"/>
      <c r="F85" s="215"/>
      <c r="G85" s="215"/>
      <c r="H85" s="215"/>
      <c r="I85" s="88" t="s">
        <v>33</v>
      </c>
      <c r="J85" s="88" t="s">
        <v>33</v>
      </c>
      <c r="K85" s="89" t="s">
        <v>33</v>
      </c>
      <c r="L85" s="98">
        <f>SUM(L53:L84)</f>
        <v>0</v>
      </c>
      <c r="M85" s="215"/>
      <c r="N85" s="215"/>
      <c r="O85" s="216"/>
    </row>
    <row r="88" spans="1:19" ht="21" customHeight="1" x14ac:dyDescent="0.2">
      <c r="B88" s="75" t="str">
        <f>$B$10</f>
        <v>内訳明細表（工事完了）</v>
      </c>
      <c r="D88" s="205" t="str">
        <f>内訳明細集計表!$D$6</f>
        <v>高効率換気設備の導入</v>
      </c>
      <c r="E88" s="206"/>
      <c r="F88" s="206"/>
      <c r="G88" s="206"/>
      <c r="H88" s="206"/>
      <c r="I88" s="206"/>
      <c r="J88" s="206"/>
      <c r="K88" s="206"/>
      <c r="L88" s="206"/>
      <c r="M88" s="84"/>
      <c r="N88" s="85"/>
      <c r="O88" s="86" t="str">
        <f>$O$10</f>
        <v>助成対象経費</v>
      </c>
      <c r="S88" s="76"/>
    </row>
    <row r="89" spans="1:19" x14ac:dyDescent="0.2">
      <c r="D89" s="207" t="str">
        <f>IF(L124=0,"経費の計上が無いページの印刷および提出は不要です。","")</f>
        <v>経費の計上が無いページの印刷および提出は不要です。</v>
      </c>
      <c r="E89" s="207"/>
      <c r="F89" s="207"/>
      <c r="G89" s="207"/>
      <c r="H89" s="207"/>
      <c r="I89" s="207"/>
      <c r="J89" s="207"/>
      <c r="K89" s="207"/>
      <c r="L89" s="207"/>
    </row>
    <row r="90" spans="1:19" ht="13.5" customHeight="1" x14ac:dyDescent="0.2">
      <c r="A90" s="87" t="s">
        <v>13</v>
      </c>
      <c r="B90" s="210" t="str">
        <f t="shared" ref="B90:C90" si="3">B51</f>
        <v>費用区分</v>
      </c>
      <c r="C90" s="211" t="str">
        <f t="shared" si="3"/>
        <v>費用の種類</v>
      </c>
      <c r="D90" s="210" t="str">
        <f>D51</f>
        <v>費用の内容</v>
      </c>
      <c r="E90" s="210"/>
      <c r="F90" s="210"/>
      <c r="G90" s="210"/>
      <c r="H90" s="210"/>
      <c r="I90" s="210" t="str">
        <f>I51</f>
        <v>数量</v>
      </c>
      <c r="J90" s="210" t="str">
        <f>J51</f>
        <v>単位</v>
      </c>
      <c r="K90" s="208" t="str">
        <f>K51</f>
        <v>単価（税抜）
（円）</v>
      </c>
      <c r="L90" s="208" t="str">
        <f>L51</f>
        <v>金額（税抜）
（円）</v>
      </c>
      <c r="M90" s="210" t="str">
        <f t="shared" ref="M90" si="4">M51</f>
        <v>備考</v>
      </c>
      <c r="N90" s="210"/>
      <c r="O90" s="210"/>
    </row>
    <row r="91" spans="1:19" x14ac:dyDescent="0.2">
      <c r="A91" s="87" t="s">
        <v>14</v>
      </c>
      <c r="B91" s="210"/>
      <c r="C91" s="211"/>
      <c r="D91" s="210"/>
      <c r="E91" s="210"/>
      <c r="F91" s="210"/>
      <c r="G91" s="210"/>
      <c r="H91" s="210"/>
      <c r="I91" s="210"/>
      <c r="J91" s="210"/>
      <c r="K91" s="209"/>
      <c r="L91" s="209"/>
      <c r="M91" s="210"/>
      <c r="N91" s="210"/>
      <c r="O91" s="210"/>
    </row>
    <row r="92" spans="1:19" x14ac:dyDescent="0.2">
      <c r="A92" s="75">
        <v>65</v>
      </c>
      <c r="B92" s="92"/>
      <c r="C92" s="93"/>
      <c r="D92" s="203"/>
      <c r="E92" s="203"/>
      <c r="F92" s="203"/>
      <c r="G92" s="203"/>
      <c r="H92" s="203"/>
      <c r="I92" s="2"/>
      <c r="J92" s="96"/>
      <c r="K92" s="3"/>
      <c r="L92" s="97" t="str">
        <f>IF(I92*K92=0,"",ROUND(I92*K92,0))</f>
        <v/>
      </c>
      <c r="M92" s="204"/>
      <c r="N92" s="204"/>
      <c r="O92" s="204"/>
    </row>
    <row r="93" spans="1:19" x14ac:dyDescent="0.2">
      <c r="A93" s="75">
        <v>66</v>
      </c>
      <c r="B93" s="92"/>
      <c r="C93" s="93"/>
      <c r="D93" s="203"/>
      <c r="E93" s="203"/>
      <c r="F93" s="203"/>
      <c r="G93" s="203"/>
      <c r="H93" s="203"/>
      <c r="I93" s="2"/>
      <c r="J93" s="96"/>
      <c r="K93" s="3"/>
      <c r="L93" s="97" t="str">
        <f t="shared" ref="L93:L123" si="5">IF(I93*K93=0,"",ROUND(I93*K93,0))</f>
        <v/>
      </c>
      <c r="M93" s="204"/>
      <c r="N93" s="204"/>
      <c r="O93" s="204"/>
    </row>
    <row r="94" spans="1:19" x14ac:dyDescent="0.2">
      <c r="A94" s="75">
        <v>67</v>
      </c>
      <c r="B94" s="92"/>
      <c r="C94" s="93"/>
      <c r="D94" s="203"/>
      <c r="E94" s="203"/>
      <c r="F94" s="203"/>
      <c r="G94" s="203"/>
      <c r="H94" s="203"/>
      <c r="I94" s="2"/>
      <c r="J94" s="96"/>
      <c r="K94" s="3"/>
      <c r="L94" s="97" t="str">
        <f t="shared" si="5"/>
        <v/>
      </c>
      <c r="M94" s="204"/>
      <c r="N94" s="204"/>
      <c r="O94" s="204"/>
    </row>
    <row r="95" spans="1:19" x14ac:dyDescent="0.2">
      <c r="A95" s="75">
        <v>68</v>
      </c>
      <c r="B95" s="92"/>
      <c r="C95" s="93"/>
      <c r="D95" s="203"/>
      <c r="E95" s="203"/>
      <c r="F95" s="203"/>
      <c r="G95" s="203"/>
      <c r="H95" s="203"/>
      <c r="I95" s="2"/>
      <c r="J95" s="96"/>
      <c r="K95" s="3"/>
      <c r="L95" s="97" t="str">
        <f t="shared" si="5"/>
        <v/>
      </c>
      <c r="M95" s="204"/>
      <c r="N95" s="204"/>
      <c r="O95" s="204"/>
    </row>
    <row r="96" spans="1:19" x14ac:dyDescent="0.2">
      <c r="A96" s="75">
        <v>69</v>
      </c>
      <c r="B96" s="92"/>
      <c r="C96" s="93"/>
      <c r="D96" s="203"/>
      <c r="E96" s="203"/>
      <c r="F96" s="203"/>
      <c r="G96" s="203"/>
      <c r="H96" s="203"/>
      <c r="I96" s="2"/>
      <c r="J96" s="96"/>
      <c r="K96" s="3"/>
      <c r="L96" s="97" t="str">
        <f t="shared" si="5"/>
        <v/>
      </c>
      <c r="M96" s="204"/>
      <c r="N96" s="204"/>
      <c r="O96" s="204"/>
    </row>
    <row r="97" spans="1:15" x14ac:dyDescent="0.2">
      <c r="A97" s="75">
        <v>70</v>
      </c>
      <c r="B97" s="92"/>
      <c r="C97" s="93"/>
      <c r="D97" s="203"/>
      <c r="E97" s="203"/>
      <c r="F97" s="203"/>
      <c r="G97" s="203"/>
      <c r="H97" s="203"/>
      <c r="I97" s="2"/>
      <c r="J97" s="96"/>
      <c r="K97" s="3"/>
      <c r="L97" s="97" t="str">
        <f t="shared" si="5"/>
        <v/>
      </c>
      <c r="M97" s="204"/>
      <c r="N97" s="204"/>
      <c r="O97" s="204"/>
    </row>
    <row r="98" spans="1:15" x14ac:dyDescent="0.2">
      <c r="A98" s="75">
        <v>71</v>
      </c>
      <c r="B98" s="92"/>
      <c r="C98" s="93"/>
      <c r="D98" s="203"/>
      <c r="E98" s="203"/>
      <c r="F98" s="203"/>
      <c r="G98" s="203"/>
      <c r="H98" s="203"/>
      <c r="I98" s="2"/>
      <c r="J98" s="96"/>
      <c r="K98" s="3"/>
      <c r="L98" s="97" t="str">
        <f t="shared" si="5"/>
        <v/>
      </c>
      <c r="M98" s="204"/>
      <c r="N98" s="204"/>
      <c r="O98" s="204"/>
    </row>
    <row r="99" spans="1:15" x14ac:dyDescent="0.2">
      <c r="A99" s="75">
        <v>72</v>
      </c>
      <c r="B99" s="92"/>
      <c r="C99" s="93"/>
      <c r="D99" s="203"/>
      <c r="E99" s="203"/>
      <c r="F99" s="203"/>
      <c r="G99" s="203"/>
      <c r="H99" s="203"/>
      <c r="I99" s="2"/>
      <c r="J99" s="96"/>
      <c r="K99" s="3"/>
      <c r="L99" s="97" t="str">
        <f t="shared" si="5"/>
        <v/>
      </c>
      <c r="M99" s="204"/>
      <c r="N99" s="204"/>
      <c r="O99" s="204"/>
    </row>
    <row r="100" spans="1:15" x14ac:dyDescent="0.2">
      <c r="A100" s="75">
        <v>73</v>
      </c>
      <c r="B100" s="92"/>
      <c r="C100" s="93"/>
      <c r="D100" s="203"/>
      <c r="E100" s="203"/>
      <c r="F100" s="203"/>
      <c r="G100" s="203"/>
      <c r="H100" s="203"/>
      <c r="I100" s="2"/>
      <c r="J100" s="96"/>
      <c r="K100" s="3"/>
      <c r="L100" s="97" t="str">
        <f t="shared" si="5"/>
        <v/>
      </c>
      <c r="M100" s="204"/>
      <c r="N100" s="204"/>
      <c r="O100" s="204"/>
    </row>
    <row r="101" spans="1:15" x14ac:dyDescent="0.2">
      <c r="A101" s="75">
        <v>74</v>
      </c>
      <c r="B101" s="92"/>
      <c r="C101" s="93"/>
      <c r="D101" s="203"/>
      <c r="E101" s="203"/>
      <c r="F101" s="203"/>
      <c r="G101" s="203"/>
      <c r="H101" s="203"/>
      <c r="I101" s="2"/>
      <c r="J101" s="96"/>
      <c r="K101" s="3"/>
      <c r="L101" s="97" t="str">
        <f t="shared" si="5"/>
        <v/>
      </c>
      <c r="M101" s="204"/>
      <c r="N101" s="204"/>
      <c r="O101" s="204"/>
    </row>
    <row r="102" spans="1:15" x14ac:dyDescent="0.2">
      <c r="A102" s="75">
        <v>75</v>
      </c>
      <c r="B102" s="92"/>
      <c r="C102" s="93"/>
      <c r="D102" s="203"/>
      <c r="E102" s="203"/>
      <c r="F102" s="203"/>
      <c r="G102" s="203"/>
      <c r="H102" s="203"/>
      <c r="I102" s="2"/>
      <c r="J102" s="96"/>
      <c r="K102" s="3"/>
      <c r="L102" s="97" t="str">
        <f t="shared" si="5"/>
        <v/>
      </c>
      <c r="M102" s="204"/>
      <c r="N102" s="204"/>
      <c r="O102" s="204"/>
    </row>
    <row r="103" spans="1:15" x14ac:dyDescent="0.2">
      <c r="A103" s="75">
        <v>76</v>
      </c>
      <c r="B103" s="92"/>
      <c r="C103" s="93"/>
      <c r="D103" s="203"/>
      <c r="E103" s="203"/>
      <c r="F103" s="203"/>
      <c r="G103" s="203"/>
      <c r="H103" s="203"/>
      <c r="I103" s="2"/>
      <c r="J103" s="96"/>
      <c r="K103" s="3"/>
      <c r="L103" s="97" t="str">
        <f t="shared" si="5"/>
        <v/>
      </c>
      <c r="M103" s="204"/>
      <c r="N103" s="204"/>
      <c r="O103" s="204"/>
    </row>
    <row r="104" spans="1:15" x14ac:dyDescent="0.2">
      <c r="A104" s="75">
        <v>77</v>
      </c>
      <c r="B104" s="92"/>
      <c r="C104" s="93"/>
      <c r="D104" s="203"/>
      <c r="E104" s="203"/>
      <c r="F104" s="203"/>
      <c r="G104" s="203"/>
      <c r="H104" s="203"/>
      <c r="I104" s="2"/>
      <c r="J104" s="96"/>
      <c r="K104" s="3"/>
      <c r="L104" s="97" t="str">
        <f t="shared" si="5"/>
        <v/>
      </c>
      <c r="M104" s="204"/>
      <c r="N104" s="204"/>
      <c r="O104" s="204"/>
    </row>
    <row r="105" spans="1:15" x14ac:dyDescent="0.2">
      <c r="A105" s="75">
        <v>78</v>
      </c>
      <c r="B105" s="92"/>
      <c r="C105" s="93"/>
      <c r="D105" s="203"/>
      <c r="E105" s="203"/>
      <c r="F105" s="203"/>
      <c r="G105" s="203"/>
      <c r="H105" s="203"/>
      <c r="I105" s="2"/>
      <c r="J105" s="96"/>
      <c r="K105" s="3"/>
      <c r="L105" s="97" t="str">
        <f t="shared" si="5"/>
        <v/>
      </c>
      <c r="M105" s="204"/>
      <c r="N105" s="204"/>
      <c r="O105" s="204"/>
    </row>
    <row r="106" spans="1:15" x14ac:dyDescent="0.2">
      <c r="A106" s="75">
        <v>79</v>
      </c>
      <c r="B106" s="92"/>
      <c r="C106" s="93"/>
      <c r="D106" s="203"/>
      <c r="E106" s="203"/>
      <c r="F106" s="203"/>
      <c r="G106" s="203"/>
      <c r="H106" s="203"/>
      <c r="I106" s="2"/>
      <c r="J106" s="96"/>
      <c r="K106" s="3"/>
      <c r="L106" s="97" t="str">
        <f t="shared" si="5"/>
        <v/>
      </c>
      <c r="M106" s="204"/>
      <c r="N106" s="204"/>
      <c r="O106" s="204"/>
    </row>
    <row r="107" spans="1:15" x14ac:dyDescent="0.2">
      <c r="A107" s="75">
        <v>80</v>
      </c>
      <c r="B107" s="92"/>
      <c r="C107" s="93"/>
      <c r="D107" s="203"/>
      <c r="E107" s="203"/>
      <c r="F107" s="203"/>
      <c r="G107" s="203"/>
      <c r="H107" s="203"/>
      <c r="I107" s="2"/>
      <c r="J107" s="96"/>
      <c r="K107" s="3"/>
      <c r="L107" s="97" t="str">
        <f t="shared" si="5"/>
        <v/>
      </c>
      <c r="M107" s="204"/>
      <c r="N107" s="204"/>
      <c r="O107" s="204"/>
    </row>
    <row r="108" spans="1:15" x14ac:dyDescent="0.2">
      <c r="A108" s="75">
        <v>81</v>
      </c>
      <c r="B108" s="92"/>
      <c r="C108" s="93"/>
      <c r="D108" s="203"/>
      <c r="E108" s="203"/>
      <c r="F108" s="203"/>
      <c r="G108" s="203"/>
      <c r="H108" s="203"/>
      <c r="I108" s="2"/>
      <c r="J108" s="96"/>
      <c r="K108" s="3"/>
      <c r="L108" s="97" t="str">
        <f t="shared" si="5"/>
        <v/>
      </c>
      <c r="M108" s="204"/>
      <c r="N108" s="204"/>
      <c r="O108" s="204"/>
    </row>
    <row r="109" spans="1:15" x14ac:dyDescent="0.2">
      <c r="A109" s="75">
        <v>82</v>
      </c>
      <c r="B109" s="92"/>
      <c r="C109" s="93"/>
      <c r="D109" s="203"/>
      <c r="E109" s="203"/>
      <c r="F109" s="203"/>
      <c r="G109" s="203"/>
      <c r="H109" s="203"/>
      <c r="I109" s="2"/>
      <c r="J109" s="96"/>
      <c r="K109" s="3"/>
      <c r="L109" s="97" t="str">
        <f t="shared" si="5"/>
        <v/>
      </c>
      <c r="M109" s="204"/>
      <c r="N109" s="204"/>
      <c r="O109" s="204"/>
    </row>
    <row r="110" spans="1:15" x14ac:dyDescent="0.2">
      <c r="A110" s="75">
        <v>83</v>
      </c>
      <c r="B110" s="92"/>
      <c r="C110" s="93"/>
      <c r="D110" s="203"/>
      <c r="E110" s="203"/>
      <c r="F110" s="203"/>
      <c r="G110" s="203"/>
      <c r="H110" s="203"/>
      <c r="I110" s="2"/>
      <c r="J110" s="96"/>
      <c r="K110" s="3"/>
      <c r="L110" s="97" t="str">
        <f t="shared" si="5"/>
        <v/>
      </c>
      <c r="M110" s="204"/>
      <c r="N110" s="204"/>
      <c r="O110" s="204"/>
    </row>
    <row r="111" spans="1:15" x14ac:dyDescent="0.2">
      <c r="A111" s="75">
        <v>84</v>
      </c>
      <c r="B111" s="92"/>
      <c r="C111" s="93"/>
      <c r="D111" s="203"/>
      <c r="E111" s="203"/>
      <c r="F111" s="203"/>
      <c r="G111" s="203"/>
      <c r="H111" s="203"/>
      <c r="I111" s="2"/>
      <c r="J111" s="96"/>
      <c r="K111" s="3"/>
      <c r="L111" s="97" t="str">
        <f t="shared" si="5"/>
        <v/>
      </c>
      <c r="M111" s="204"/>
      <c r="N111" s="204"/>
      <c r="O111" s="204"/>
    </row>
    <row r="112" spans="1:15" x14ac:dyDescent="0.2">
      <c r="A112" s="75">
        <v>85</v>
      </c>
      <c r="B112" s="92"/>
      <c r="C112" s="93"/>
      <c r="D112" s="203"/>
      <c r="E112" s="203"/>
      <c r="F112" s="203"/>
      <c r="G112" s="203"/>
      <c r="H112" s="203"/>
      <c r="I112" s="2"/>
      <c r="J112" s="96"/>
      <c r="K112" s="3"/>
      <c r="L112" s="97" t="str">
        <f t="shared" si="5"/>
        <v/>
      </c>
      <c r="M112" s="204"/>
      <c r="N112" s="204"/>
      <c r="O112" s="204"/>
    </row>
    <row r="113" spans="1:15" x14ac:dyDescent="0.2">
      <c r="A113" s="75">
        <v>86</v>
      </c>
      <c r="B113" s="92"/>
      <c r="C113" s="93"/>
      <c r="D113" s="203"/>
      <c r="E113" s="203"/>
      <c r="F113" s="203"/>
      <c r="G113" s="203"/>
      <c r="H113" s="203"/>
      <c r="I113" s="2"/>
      <c r="J113" s="96"/>
      <c r="K113" s="3"/>
      <c r="L113" s="97" t="str">
        <f t="shared" si="5"/>
        <v/>
      </c>
      <c r="M113" s="204"/>
      <c r="N113" s="204"/>
      <c r="O113" s="204"/>
    </row>
    <row r="114" spans="1:15" x14ac:dyDescent="0.2">
      <c r="A114" s="75">
        <v>87</v>
      </c>
      <c r="B114" s="92"/>
      <c r="C114" s="93"/>
      <c r="D114" s="203"/>
      <c r="E114" s="203"/>
      <c r="F114" s="203"/>
      <c r="G114" s="203"/>
      <c r="H114" s="203"/>
      <c r="I114" s="2"/>
      <c r="J114" s="96"/>
      <c r="K114" s="3"/>
      <c r="L114" s="97" t="str">
        <f t="shared" si="5"/>
        <v/>
      </c>
      <c r="M114" s="204"/>
      <c r="N114" s="204"/>
      <c r="O114" s="204"/>
    </row>
    <row r="115" spans="1:15" x14ac:dyDescent="0.2">
      <c r="A115" s="75">
        <v>88</v>
      </c>
      <c r="B115" s="92"/>
      <c r="C115" s="93"/>
      <c r="D115" s="203"/>
      <c r="E115" s="203"/>
      <c r="F115" s="203"/>
      <c r="G115" s="203"/>
      <c r="H115" s="203"/>
      <c r="I115" s="2"/>
      <c r="J115" s="96"/>
      <c r="K115" s="3"/>
      <c r="L115" s="97" t="str">
        <f t="shared" si="5"/>
        <v/>
      </c>
      <c r="M115" s="204"/>
      <c r="N115" s="204"/>
      <c r="O115" s="204"/>
    </row>
    <row r="116" spans="1:15" x14ac:dyDescent="0.2">
      <c r="A116" s="75">
        <v>89</v>
      </c>
      <c r="B116" s="92"/>
      <c r="C116" s="93"/>
      <c r="D116" s="203"/>
      <c r="E116" s="203"/>
      <c r="F116" s="203"/>
      <c r="G116" s="203"/>
      <c r="H116" s="203"/>
      <c r="I116" s="2"/>
      <c r="J116" s="96"/>
      <c r="K116" s="3"/>
      <c r="L116" s="97" t="str">
        <f t="shared" si="5"/>
        <v/>
      </c>
      <c r="M116" s="204"/>
      <c r="N116" s="204"/>
      <c r="O116" s="204"/>
    </row>
    <row r="117" spans="1:15" x14ac:dyDescent="0.2">
      <c r="A117" s="75">
        <v>90</v>
      </c>
      <c r="B117" s="92"/>
      <c r="C117" s="93"/>
      <c r="D117" s="203"/>
      <c r="E117" s="203"/>
      <c r="F117" s="203"/>
      <c r="G117" s="203"/>
      <c r="H117" s="203"/>
      <c r="I117" s="2"/>
      <c r="J117" s="96"/>
      <c r="K117" s="3"/>
      <c r="L117" s="97" t="str">
        <f t="shared" si="5"/>
        <v/>
      </c>
      <c r="M117" s="204"/>
      <c r="N117" s="204"/>
      <c r="O117" s="204"/>
    </row>
    <row r="118" spans="1:15" x14ac:dyDescent="0.2">
      <c r="A118" s="75">
        <v>91</v>
      </c>
      <c r="B118" s="92"/>
      <c r="C118" s="93"/>
      <c r="D118" s="203"/>
      <c r="E118" s="203"/>
      <c r="F118" s="203"/>
      <c r="G118" s="203"/>
      <c r="H118" s="203"/>
      <c r="I118" s="2"/>
      <c r="J118" s="96"/>
      <c r="K118" s="3"/>
      <c r="L118" s="97" t="str">
        <f t="shared" si="5"/>
        <v/>
      </c>
      <c r="M118" s="204"/>
      <c r="N118" s="204"/>
      <c r="O118" s="204"/>
    </row>
    <row r="119" spans="1:15" x14ac:dyDescent="0.2">
      <c r="A119" s="75">
        <v>92</v>
      </c>
      <c r="B119" s="92"/>
      <c r="C119" s="93"/>
      <c r="D119" s="203"/>
      <c r="E119" s="203"/>
      <c r="F119" s="203"/>
      <c r="G119" s="203"/>
      <c r="H119" s="203"/>
      <c r="I119" s="2"/>
      <c r="J119" s="96"/>
      <c r="K119" s="3"/>
      <c r="L119" s="97" t="str">
        <f t="shared" si="5"/>
        <v/>
      </c>
      <c r="M119" s="204"/>
      <c r="N119" s="204"/>
      <c r="O119" s="204"/>
    </row>
    <row r="120" spans="1:15" x14ac:dyDescent="0.2">
      <c r="A120" s="75">
        <v>93</v>
      </c>
      <c r="B120" s="92"/>
      <c r="C120" s="93"/>
      <c r="D120" s="203"/>
      <c r="E120" s="203"/>
      <c r="F120" s="203"/>
      <c r="G120" s="203"/>
      <c r="H120" s="203"/>
      <c r="I120" s="2"/>
      <c r="J120" s="96"/>
      <c r="K120" s="3"/>
      <c r="L120" s="97" t="str">
        <f t="shared" si="5"/>
        <v/>
      </c>
      <c r="M120" s="204"/>
      <c r="N120" s="204"/>
      <c r="O120" s="204"/>
    </row>
    <row r="121" spans="1:15" x14ac:dyDescent="0.2">
      <c r="A121" s="75">
        <v>94</v>
      </c>
      <c r="B121" s="92"/>
      <c r="C121" s="93"/>
      <c r="D121" s="203"/>
      <c r="E121" s="203"/>
      <c r="F121" s="203"/>
      <c r="G121" s="203"/>
      <c r="H121" s="203"/>
      <c r="I121" s="2"/>
      <c r="J121" s="96"/>
      <c r="K121" s="3"/>
      <c r="L121" s="97" t="str">
        <f t="shared" si="5"/>
        <v/>
      </c>
      <c r="M121" s="204"/>
      <c r="N121" s="204"/>
      <c r="O121" s="204"/>
    </row>
    <row r="122" spans="1:15" x14ac:dyDescent="0.2">
      <c r="A122" s="75">
        <v>95</v>
      </c>
      <c r="B122" s="92"/>
      <c r="C122" s="93"/>
      <c r="D122" s="203"/>
      <c r="E122" s="203"/>
      <c r="F122" s="203"/>
      <c r="G122" s="203"/>
      <c r="H122" s="203"/>
      <c r="I122" s="2"/>
      <c r="J122" s="96"/>
      <c r="K122" s="3"/>
      <c r="L122" s="97" t="str">
        <f t="shared" si="5"/>
        <v/>
      </c>
      <c r="M122" s="204"/>
      <c r="N122" s="204"/>
      <c r="O122" s="204"/>
    </row>
    <row r="123" spans="1:15" ht="13.8" thickBot="1" x14ac:dyDescent="0.25">
      <c r="A123" s="75">
        <v>96</v>
      </c>
      <c r="B123" s="94"/>
      <c r="C123" s="93"/>
      <c r="D123" s="212"/>
      <c r="E123" s="212"/>
      <c r="F123" s="212"/>
      <c r="G123" s="212"/>
      <c r="H123" s="212"/>
      <c r="I123" s="4"/>
      <c r="J123" s="96"/>
      <c r="K123" s="5"/>
      <c r="L123" s="97" t="str">
        <f t="shared" si="5"/>
        <v/>
      </c>
      <c r="M123" s="213"/>
      <c r="N123" s="213"/>
      <c r="O123" s="213"/>
    </row>
    <row r="124" spans="1:15" ht="13.8" thickBot="1" x14ac:dyDescent="0.25">
      <c r="B124" s="214" t="s">
        <v>86</v>
      </c>
      <c r="C124" s="215"/>
      <c r="D124" s="215"/>
      <c r="E124" s="215"/>
      <c r="F124" s="215"/>
      <c r="G124" s="215"/>
      <c r="H124" s="217"/>
      <c r="I124" s="88" t="s">
        <v>33</v>
      </c>
      <c r="J124" s="88" t="s">
        <v>33</v>
      </c>
      <c r="K124" s="89" t="s">
        <v>33</v>
      </c>
      <c r="L124" s="98">
        <f>SUM(L92:L123)</f>
        <v>0</v>
      </c>
      <c r="M124" s="215"/>
      <c r="N124" s="215"/>
      <c r="O124" s="216"/>
    </row>
    <row r="127" spans="1:15" ht="20.25" customHeight="1" x14ac:dyDescent="0.2">
      <c r="B127" s="75" t="str">
        <f>$B$10</f>
        <v>内訳明細表（工事完了）</v>
      </c>
      <c r="D127" s="205" t="str">
        <f>内訳明細集計表!$D$6</f>
        <v>高効率換気設備の導入</v>
      </c>
      <c r="E127" s="206"/>
      <c r="F127" s="206"/>
      <c r="G127" s="206"/>
      <c r="H127" s="206"/>
      <c r="I127" s="206"/>
      <c r="J127" s="206"/>
      <c r="K127" s="206"/>
      <c r="L127" s="206"/>
      <c r="M127" s="84"/>
      <c r="N127" s="85"/>
      <c r="O127" s="86" t="str">
        <f>$O$10</f>
        <v>助成対象経費</v>
      </c>
    </row>
    <row r="128" spans="1:15" x14ac:dyDescent="0.2">
      <c r="D128" s="207" t="str">
        <f>IF(L163=0,"経費の計上が無いページの印刷および提出は不要です。","")</f>
        <v>経費の計上が無いページの印刷および提出は不要です。</v>
      </c>
      <c r="E128" s="207"/>
      <c r="F128" s="207"/>
      <c r="G128" s="207"/>
      <c r="H128" s="207"/>
      <c r="I128" s="207"/>
      <c r="J128" s="207"/>
      <c r="K128" s="207"/>
      <c r="L128" s="207"/>
    </row>
    <row r="129" spans="1:15" ht="13.5" customHeight="1" x14ac:dyDescent="0.2">
      <c r="A129" s="87" t="s">
        <v>13</v>
      </c>
      <c r="B129" s="210" t="str">
        <f t="shared" ref="B129:D129" si="6">B90</f>
        <v>費用区分</v>
      </c>
      <c r="C129" s="211" t="str">
        <f t="shared" si="6"/>
        <v>費用の種類</v>
      </c>
      <c r="D129" s="210" t="str">
        <f t="shared" si="6"/>
        <v>費用の内容</v>
      </c>
      <c r="E129" s="210"/>
      <c r="F129" s="210"/>
      <c r="G129" s="210"/>
      <c r="H129" s="210"/>
      <c r="I129" s="210" t="str">
        <f t="shared" ref="I129:M129" si="7">I90</f>
        <v>数量</v>
      </c>
      <c r="J129" s="210" t="str">
        <f t="shared" si="7"/>
        <v>単位</v>
      </c>
      <c r="K129" s="208" t="str">
        <f t="shared" si="7"/>
        <v>単価（税抜）
（円）</v>
      </c>
      <c r="L129" s="208" t="str">
        <f t="shared" si="7"/>
        <v>金額（税抜）
（円）</v>
      </c>
      <c r="M129" s="210" t="str">
        <f t="shared" si="7"/>
        <v>備考</v>
      </c>
      <c r="N129" s="210"/>
      <c r="O129" s="210"/>
    </row>
    <row r="130" spans="1:15" x14ac:dyDescent="0.2">
      <c r="A130" s="87" t="s">
        <v>14</v>
      </c>
      <c r="B130" s="210"/>
      <c r="C130" s="211"/>
      <c r="D130" s="210"/>
      <c r="E130" s="210"/>
      <c r="F130" s="210"/>
      <c r="G130" s="210"/>
      <c r="H130" s="210"/>
      <c r="I130" s="210"/>
      <c r="J130" s="210"/>
      <c r="K130" s="209"/>
      <c r="L130" s="209"/>
      <c r="M130" s="210"/>
      <c r="N130" s="210"/>
      <c r="O130" s="210"/>
    </row>
    <row r="131" spans="1:15" x14ac:dyDescent="0.2">
      <c r="A131" s="75">
        <v>97</v>
      </c>
      <c r="B131" s="92"/>
      <c r="C131" s="93"/>
      <c r="D131" s="203"/>
      <c r="E131" s="203"/>
      <c r="F131" s="203"/>
      <c r="G131" s="203"/>
      <c r="H131" s="203"/>
      <c r="I131" s="2"/>
      <c r="J131" s="96"/>
      <c r="K131" s="3"/>
      <c r="L131" s="97" t="str">
        <f>IF(I131*K131=0,"",ROUND(I131*K131,0))</f>
        <v/>
      </c>
      <c r="M131" s="204"/>
      <c r="N131" s="204"/>
      <c r="O131" s="204"/>
    </row>
    <row r="132" spans="1:15" x14ac:dyDescent="0.2">
      <c r="A132" s="75">
        <v>98</v>
      </c>
      <c r="B132" s="92"/>
      <c r="C132" s="93"/>
      <c r="D132" s="203"/>
      <c r="E132" s="203"/>
      <c r="F132" s="203"/>
      <c r="G132" s="203"/>
      <c r="H132" s="203"/>
      <c r="I132" s="2"/>
      <c r="J132" s="96"/>
      <c r="K132" s="3"/>
      <c r="L132" s="97" t="str">
        <f t="shared" ref="L132:L162" si="8">IF(I132*K132=0,"",ROUND(I132*K132,0))</f>
        <v/>
      </c>
      <c r="M132" s="204"/>
      <c r="N132" s="204"/>
      <c r="O132" s="204"/>
    </row>
    <row r="133" spans="1:15" x14ac:dyDescent="0.2">
      <c r="A133" s="75">
        <v>99</v>
      </c>
      <c r="B133" s="92"/>
      <c r="C133" s="93"/>
      <c r="D133" s="203"/>
      <c r="E133" s="203"/>
      <c r="F133" s="203"/>
      <c r="G133" s="203"/>
      <c r="H133" s="203"/>
      <c r="I133" s="2"/>
      <c r="J133" s="96"/>
      <c r="K133" s="3"/>
      <c r="L133" s="97" t="str">
        <f t="shared" si="8"/>
        <v/>
      </c>
      <c r="M133" s="204"/>
      <c r="N133" s="204"/>
      <c r="O133" s="204"/>
    </row>
    <row r="134" spans="1:15" x14ac:dyDescent="0.2">
      <c r="A134" s="75">
        <v>100</v>
      </c>
      <c r="B134" s="92"/>
      <c r="C134" s="93"/>
      <c r="D134" s="203"/>
      <c r="E134" s="203"/>
      <c r="F134" s="203"/>
      <c r="G134" s="203"/>
      <c r="H134" s="203"/>
      <c r="I134" s="2"/>
      <c r="J134" s="96"/>
      <c r="K134" s="3"/>
      <c r="L134" s="97" t="str">
        <f t="shared" si="8"/>
        <v/>
      </c>
      <c r="M134" s="204"/>
      <c r="N134" s="204"/>
      <c r="O134" s="204"/>
    </row>
    <row r="135" spans="1:15" x14ac:dyDescent="0.2">
      <c r="A135" s="75">
        <v>101</v>
      </c>
      <c r="B135" s="92"/>
      <c r="C135" s="93"/>
      <c r="D135" s="203"/>
      <c r="E135" s="203"/>
      <c r="F135" s="203"/>
      <c r="G135" s="203"/>
      <c r="H135" s="203"/>
      <c r="I135" s="2"/>
      <c r="J135" s="96"/>
      <c r="K135" s="3"/>
      <c r="L135" s="97" t="str">
        <f t="shared" si="8"/>
        <v/>
      </c>
      <c r="M135" s="204"/>
      <c r="N135" s="204"/>
      <c r="O135" s="204"/>
    </row>
    <row r="136" spans="1:15" x14ac:dyDescent="0.2">
      <c r="A136" s="75">
        <v>102</v>
      </c>
      <c r="B136" s="92"/>
      <c r="C136" s="93"/>
      <c r="D136" s="203"/>
      <c r="E136" s="203"/>
      <c r="F136" s="203"/>
      <c r="G136" s="203"/>
      <c r="H136" s="203"/>
      <c r="I136" s="2"/>
      <c r="J136" s="96"/>
      <c r="K136" s="3"/>
      <c r="L136" s="97" t="str">
        <f t="shared" si="8"/>
        <v/>
      </c>
      <c r="M136" s="204"/>
      <c r="N136" s="204"/>
      <c r="O136" s="204"/>
    </row>
    <row r="137" spans="1:15" x14ac:dyDescent="0.2">
      <c r="A137" s="75">
        <v>103</v>
      </c>
      <c r="B137" s="92"/>
      <c r="C137" s="93"/>
      <c r="D137" s="203"/>
      <c r="E137" s="203"/>
      <c r="F137" s="203"/>
      <c r="G137" s="203"/>
      <c r="H137" s="203"/>
      <c r="I137" s="2"/>
      <c r="J137" s="96"/>
      <c r="K137" s="3"/>
      <c r="L137" s="97" t="str">
        <f t="shared" si="8"/>
        <v/>
      </c>
      <c r="M137" s="204"/>
      <c r="N137" s="204"/>
      <c r="O137" s="204"/>
    </row>
    <row r="138" spans="1:15" x14ac:dyDescent="0.2">
      <c r="A138" s="75">
        <v>104</v>
      </c>
      <c r="B138" s="92"/>
      <c r="C138" s="93"/>
      <c r="D138" s="203"/>
      <c r="E138" s="203"/>
      <c r="F138" s="203"/>
      <c r="G138" s="203"/>
      <c r="H138" s="203"/>
      <c r="I138" s="2"/>
      <c r="J138" s="96"/>
      <c r="K138" s="3"/>
      <c r="L138" s="97" t="str">
        <f t="shared" si="8"/>
        <v/>
      </c>
      <c r="M138" s="204"/>
      <c r="N138" s="204"/>
      <c r="O138" s="204"/>
    </row>
    <row r="139" spans="1:15" x14ac:dyDescent="0.2">
      <c r="A139" s="75">
        <v>105</v>
      </c>
      <c r="B139" s="92"/>
      <c r="C139" s="93"/>
      <c r="D139" s="203"/>
      <c r="E139" s="203"/>
      <c r="F139" s="203"/>
      <c r="G139" s="203"/>
      <c r="H139" s="203"/>
      <c r="I139" s="2"/>
      <c r="J139" s="96"/>
      <c r="K139" s="3"/>
      <c r="L139" s="97" t="str">
        <f t="shared" si="8"/>
        <v/>
      </c>
      <c r="M139" s="204"/>
      <c r="N139" s="204"/>
      <c r="O139" s="204"/>
    </row>
    <row r="140" spans="1:15" x14ac:dyDescent="0.2">
      <c r="A140" s="75">
        <v>106</v>
      </c>
      <c r="B140" s="92"/>
      <c r="C140" s="93"/>
      <c r="D140" s="203"/>
      <c r="E140" s="203"/>
      <c r="F140" s="203"/>
      <c r="G140" s="203"/>
      <c r="H140" s="203"/>
      <c r="I140" s="2"/>
      <c r="J140" s="96"/>
      <c r="K140" s="3"/>
      <c r="L140" s="97" t="str">
        <f t="shared" si="8"/>
        <v/>
      </c>
      <c r="M140" s="204"/>
      <c r="N140" s="204"/>
      <c r="O140" s="204"/>
    </row>
    <row r="141" spans="1:15" x14ac:dyDescent="0.2">
      <c r="A141" s="75">
        <v>107</v>
      </c>
      <c r="B141" s="92"/>
      <c r="C141" s="93"/>
      <c r="D141" s="203"/>
      <c r="E141" s="203"/>
      <c r="F141" s="203"/>
      <c r="G141" s="203"/>
      <c r="H141" s="203"/>
      <c r="I141" s="2"/>
      <c r="J141" s="96"/>
      <c r="K141" s="3"/>
      <c r="L141" s="97" t="str">
        <f t="shared" si="8"/>
        <v/>
      </c>
      <c r="M141" s="204"/>
      <c r="N141" s="204"/>
      <c r="O141" s="204"/>
    </row>
    <row r="142" spans="1:15" x14ac:dyDescent="0.2">
      <c r="A142" s="75">
        <v>108</v>
      </c>
      <c r="B142" s="92"/>
      <c r="C142" s="93"/>
      <c r="D142" s="203"/>
      <c r="E142" s="203"/>
      <c r="F142" s="203"/>
      <c r="G142" s="203"/>
      <c r="H142" s="203"/>
      <c r="I142" s="2"/>
      <c r="J142" s="96"/>
      <c r="K142" s="3"/>
      <c r="L142" s="97" t="str">
        <f t="shared" si="8"/>
        <v/>
      </c>
      <c r="M142" s="204"/>
      <c r="N142" s="204"/>
      <c r="O142" s="204"/>
    </row>
    <row r="143" spans="1:15" x14ac:dyDescent="0.2">
      <c r="A143" s="75">
        <v>109</v>
      </c>
      <c r="B143" s="92"/>
      <c r="C143" s="93"/>
      <c r="D143" s="203"/>
      <c r="E143" s="203"/>
      <c r="F143" s="203"/>
      <c r="G143" s="203"/>
      <c r="H143" s="203"/>
      <c r="I143" s="2"/>
      <c r="J143" s="96"/>
      <c r="K143" s="3"/>
      <c r="L143" s="97" t="str">
        <f t="shared" si="8"/>
        <v/>
      </c>
      <c r="M143" s="204"/>
      <c r="N143" s="204"/>
      <c r="O143" s="204"/>
    </row>
    <row r="144" spans="1:15" x14ac:dyDescent="0.2">
      <c r="A144" s="75">
        <v>110</v>
      </c>
      <c r="B144" s="92"/>
      <c r="C144" s="93"/>
      <c r="D144" s="203"/>
      <c r="E144" s="203"/>
      <c r="F144" s="203"/>
      <c r="G144" s="203"/>
      <c r="H144" s="203"/>
      <c r="I144" s="2"/>
      <c r="J144" s="96"/>
      <c r="K144" s="3"/>
      <c r="L144" s="97" t="str">
        <f t="shared" si="8"/>
        <v/>
      </c>
      <c r="M144" s="204"/>
      <c r="N144" s="204"/>
      <c r="O144" s="204"/>
    </row>
    <row r="145" spans="1:15" x14ac:dyDescent="0.2">
      <c r="A145" s="75">
        <v>111</v>
      </c>
      <c r="B145" s="92"/>
      <c r="C145" s="93"/>
      <c r="D145" s="203"/>
      <c r="E145" s="203"/>
      <c r="F145" s="203"/>
      <c r="G145" s="203"/>
      <c r="H145" s="203"/>
      <c r="I145" s="2"/>
      <c r="J145" s="96"/>
      <c r="K145" s="3"/>
      <c r="L145" s="97" t="str">
        <f t="shared" si="8"/>
        <v/>
      </c>
      <c r="M145" s="204"/>
      <c r="N145" s="204"/>
      <c r="O145" s="204"/>
    </row>
    <row r="146" spans="1:15" x14ac:dyDescent="0.2">
      <c r="A146" s="75">
        <v>112</v>
      </c>
      <c r="B146" s="92"/>
      <c r="C146" s="93"/>
      <c r="D146" s="203"/>
      <c r="E146" s="203"/>
      <c r="F146" s="203"/>
      <c r="G146" s="203"/>
      <c r="H146" s="203"/>
      <c r="I146" s="2"/>
      <c r="J146" s="96"/>
      <c r="K146" s="3"/>
      <c r="L146" s="97" t="str">
        <f t="shared" si="8"/>
        <v/>
      </c>
      <c r="M146" s="204"/>
      <c r="N146" s="204"/>
      <c r="O146" s="204"/>
    </row>
    <row r="147" spans="1:15" x14ac:dyDescent="0.2">
      <c r="A147" s="75">
        <v>113</v>
      </c>
      <c r="B147" s="92"/>
      <c r="C147" s="93"/>
      <c r="D147" s="203"/>
      <c r="E147" s="203"/>
      <c r="F147" s="203"/>
      <c r="G147" s="203"/>
      <c r="H147" s="203"/>
      <c r="I147" s="2"/>
      <c r="J147" s="96"/>
      <c r="K147" s="3"/>
      <c r="L147" s="97" t="str">
        <f t="shared" si="8"/>
        <v/>
      </c>
      <c r="M147" s="204"/>
      <c r="N147" s="204"/>
      <c r="O147" s="204"/>
    </row>
    <row r="148" spans="1:15" x14ac:dyDescent="0.2">
      <c r="A148" s="75">
        <v>114</v>
      </c>
      <c r="B148" s="92"/>
      <c r="C148" s="93"/>
      <c r="D148" s="203"/>
      <c r="E148" s="203"/>
      <c r="F148" s="203"/>
      <c r="G148" s="203"/>
      <c r="H148" s="203"/>
      <c r="I148" s="2"/>
      <c r="J148" s="96"/>
      <c r="K148" s="3"/>
      <c r="L148" s="97" t="str">
        <f t="shared" si="8"/>
        <v/>
      </c>
      <c r="M148" s="204"/>
      <c r="N148" s="204"/>
      <c r="O148" s="204"/>
    </row>
    <row r="149" spans="1:15" x14ac:dyDescent="0.2">
      <c r="A149" s="75">
        <v>115</v>
      </c>
      <c r="B149" s="92"/>
      <c r="C149" s="93"/>
      <c r="D149" s="203"/>
      <c r="E149" s="203"/>
      <c r="F149" s="203"/>
      <c r="G149" s="203"/>
      <c r="H149" s="203"/>
      <c r="I149" s="2"/>
      <c r="J149" s="96"/>
      <c r="K149" s="3"/>
      <c r="L149" s="97" t="str">
        <f t="shared" si="8"/>
        <v/>
      </c>
      <c r="M149" s="204"/>
      <c r="N149" s="204"/>
      <c r="O149" s="204"/>
    </row>
    <row r="150" spans="1:15" x14ac:dyDescent="0.2">
      <c r="A150" s="75">
        <v>116</v>
      </c>
      <c r="B150" s="92"/>
      <c r="C150" s="93"/>
      <c r="D150" s="203"/>
      <c r="E150" s="203"/>
      <c r="F150" s="203"/>
      <c r="G150" s="203"/>
      <c r="H150" s="203"/>
      <c r="I150" s="2"/>
      <c r="J150" s="96"/>
      <c r="K150" s="3"/>
      <c r="L150" s="97" t="str">
        <f t="shared" si="8"/>
        <v/>
      </c>
      <c r="M150" s="204"/>
      <c r="N150" s="204"/>
      <c r="O150" s="204"/>
    </row>
    <row r="151" spans="1:15" x14ac:dyDescent="0.2">
      <c r="A151" s="75">
        <v>117</v>
      </c>
      <c r="B151" s="92"/>
      <c r="C151" s="93"/>
      <c r="D151" s="203"/>
      <c r="E151" s="203"/>
      <c r="F151" s="203"/>
      <c r="G151" s="203"/>
      <c r="H151" s="203"/>
      <c r="I151" s="2"/>
      <c r="J151" s="96"/>
      <c r="K151" s="3"/>
      <c r="L151" s="97" t="str">
        <f t="shared" si="8"/>
        <v/>
      </c>
      <c r="M151" s="204"/>
      <c r="N151" s="204"/>
      <c r="O151" s="204"/>
    </row>
    <row r="152" spans="1:15" x14ac:dyDescent="0.2">
      <c r="A152" s="75">
        <v>118</v>
      </c>
      <c r="B152" s="92"/>
      <c r="C152" s="93"/>
      <c r="D152" s="203"/>
      <c r="E152" s="203"/>
      <c r="F152" s="203"/>
      <c r="G152" s="203"/>
      <c r="H152" s="203"/>
      <c r="I152" s="2"/>
      <c r="J152" s="96"/>
      <c r="K152" s="3"/>
      <c r="L152" s="97" t="str">
        <f t="shared" si="8"/>
        <v/>
      </c>
      <c r="M152" s="204"/>
      <c r="N152" s="204"/>
      <c r="O152" s="204"/>
    </row>
    <row r="153" spans="1:15" x14ac:dyDescent="0.2">
      <c r="A153" s="75">
        <v>119</v>
      </c>
      <c r="B153" s="92"/>
      <c r="C153" s="93"/>
      <c r="D153" s="203"/>
      <c r="E153" s="203"/>
      <c r="F153" s="203"/>
      <c r="G153" s="203"/>
      <c r="H153" s="203"/>
      <c r="I153" s="2"/>
      <c r="J153" s="96"/>
      <c r="K153" s="3"/>
      <c r="L153" s="97" t="str">
        <f t="shared" si="8"/>
        <v/>
      </c>
      <c r="M153" s="204"/>
      <c r="N153" s="204"/>
      <c r="O153" s="204"/>
    </row>
    <row r="154" spans="1:15" x14ac:dyDescent="0.2">
      <c r="A154" s="75">
        <v>120</v>
      </c>
      <c r="B154" s="92"/>
      <c r="C154" s="93"/>
      <c r="D154" s="203"/>
      <c r="E154" s="203"/>
      <c r="F154" s="203"/>
      <c r="G154" s="203"/>
      <c r="H154" s="203"/>
      <c r="I154" s="2"/>
      <c r="J154" s="96"/>
      <c r="K154" s="3"/>
      <c r="L154" s="97" t="str">
        <f t="shared" si="8"/>
        <v/>
      </c>
      <c r="M154" s="204"/>
      <c r="N154" s="204"/>
      <c r="O154" s="204"/>
    </row>
    <row r="155" spans="1:15" x14ac:dyDescent="0.2">
      <c r="A155" s="75">
        <v>121</v>
      </c>
      <c r="B155" s="92"/>
      <c r="C155" s="93"/>
      <c r="D155" s="203"/>
      <c r="E155" s="203"/>
      <c r="F155" s="203"/>
      <c r="G155" s="203"/>
      <c r="H155" s="203"/>
      <c r="I155" s="2"/>
      <c r="J155" s="96"/>
      <c r="K155" s="3"/>
      <c r="L155" s="97" t="str">
        <f t="shared" si="8"/>
        <v/>
      </c>
      <c r="M155" s="204"/>
      <c r="N155" s="204"/>
      <c r="O155" s="204"/>
    </row>
    <row r="156" spans="1:15" x14ac:dyDescent="0.2">
      <c r="A156" s="75">
        <v>122</v>
      </c>
      <c r="B156" s="92"/>
      <c r="C156" s="93"/>
      <c r="D156" s="203"/>
      <c r="E156" s="203"/>
      <c r="F156" s="203"/>
      <c r="G156" s="203"/>
      <c r="H156" s="203"/>
      <c r="I156" s="2"/>
      <c r="J156" s="96"/>
      <c r="K156" s="3"/>
      <c r="L156" s="97" t="str">
        <f t="shared" si="8"/>
        <v/>
      </c>
      <c r="M156" s="204"/>
      <c r="N156" s="204"/>
      <c r="O156" s="204"/>
    </row>
    <row r="157" spans="1:15" x14ac:dyDescent="0.2">
      <c r="A157" s="75">
        <v>123</v>
      </c>
      <c r="B157" s="92"/>
      <c r="C157" s="93"/>
      <c r="D157" s="203"/>
      <c r="E157" s="203"/>
      <c r="F157" s="203"/>
      <c r="G157" s="203"/>
      <c r="H157" s="203"/>
      <c r="I157" s="2"/>
      <c r="J157" s="96"/>
      <c r="K157" s="3"/>
      <c r="L157" s="97" t="str">
        <f t="shared" si="8"/>
        <v/>
      </c>
      <c r="M157" s="204"/>
      <c r="N157" s="204"/>
      <c r="O157" s="204"/>
    </row>
    <row r="158" spans="1:15" x14ac:dyDescent="0.2">
      <c r="A158" s="75">
        <v>124</v>
      </c>
      <c r="B158" s="92"/>
      <c r="C158" s="93"/>
      <c r="D158" s="203"/>
      <c r="E158" s="203"/>
      <c r="F158" s="203"/>
      <c r="G158" s="203"/>
      <c r="H158" s="203"/>
      <c r="I158" s="2"/>
      <c r="J158" s="96"/>
      <c r="K158" s="3"/>
      <c r="L158" s="97" t="str">
        <f t="shared" si="8"/>
        <v/>
      </c>
      <c r="M158" s="204"/>
      <c r="N158" s="204"/>
      <c r="O158" s="204"/>
    </row>
    <row r="159" spans="1:15" x14ac:dyDescent="0.2">
      <c r="A159" s="75">
        <v>125</v>
      </c>
      <c r="B159" s="92"/>
      <c r="C159" s="93"/>
      <c r="D159" s="203"/>
      <c r="E159" s="203"/>
      <c r="F159" s="203"/>
      <c r="G159" s="203"/>
      <c r="H159" s="203"/>
      <c r="I159" s="2"/>
      <c r="J159" s="96"/>
      <c r="K159" s="3"/>
      <c r="L159" s="97" t="str">
        <f t="shared" si="8"/>
        <v/>
      </c>
      <c r="M159" s="204"/>
      <c r="N159" s="204"/>
      <c r="O159" s="204"/>
    </row>
    <row r="160" spans="1:15" x14ac:dyDescent="0.2">
      <c r="A160" s="75">
        <v>126</v>
      </c>
      <c r="B160" s="92"/>
      <c r="C160" s="93"/>
      <c r="D160" s="203"/>
      <c r="E160" s="203"/>
      <c r="F160" s="203"/>
      <c r="G160" s="203"/>
      <c r="H160" s="203"/>
      <c r="I160" s="2"/>
      <c r="J160" s="96"/>
      <c r="K160" s="3"/>
      <c r="L160" s="97" t="str">
        <f t="shared" si="8"/>
        <v/>
      </c>
      <c r="M160" s="204"/>
      <c r="N160" s="204"/>
      <c r="O160" s="204"/>
    </row>
    <row r="161" spans="1:15" x14ac:dyDescent="0.2">
      <c r="A161" s="75">
        <v>127</v>
      </c>
      <c r="B161" s="92"/>
      <c r="C161" s="93"/>
      <c r="D161" s="203"/>
      <c r="E161" s="203"/>
      <c r="F161" s="203"/>
      <c r="G161" s="203"/>
      <c r="H161" s="203"/>
      <c r="I161" s="2"/>
      <c r="J161" s="96"/>
      <c r="K161" s="3"/>
      <c r="L161" s="97" t="str">
        <f t="shared" si="8"/>
        <v/>
      </c>
      <c r="M161" s="204"/>
      <c r="N161" s="204"/>
      <c r="O161" s="204"/>
    </row>
    <row r="162" spans="1:15" ht="13.8" thickBot="1" x14ac:dyDescent="0.25">
      <c r="A162" s="75">
        <v>128</v>
      </c>
      <c r="B162" s="94"/>
      <c r="C162" s="93"/>
      <c r="D162" s="212"/>
      <c r="E162" s="212"/>
      <c r="F162" s="212"/>
      <c r="G162" s="212"/>
      <c r="H162" s="212"/>
      <c r="I162" s="4"/>
      <c r="J162" s="96"/>
      <c r="K162" s="5"/>
      <c r="L162" s="97" t="str">
        <f t="shared" si="8"/>
        <v/>
      </c>
      <c r="M162" s="213"/>
      <c r="N162" s="213"/>
      <c r="O162" s="213"/>
    </row>
    <row r="163" spans="1:15" ht="13.8" thickBot="1" x14ac:dyDescent="0.25">
      <c r="B163" s="214" t="s">
        <v>87</v>
      </c>
      <c r="C163" s="215"/>
      <c r="D163" s="215"/>
      <c r="E163" s="215"/>
      <c r="F163" s="215"/>
      <c r="G163" s="215"/>
      <c r="H163" s="217"/>
      <c r="I163" s="88" t="s">
        <v>33</v>
      </c>
      <c r="J163" s="88" t="s">
        <v>33</v>
      </c>
      <c r="K163" s="89" t="s">
        <v>33</v>
      </c>
      <c r="L163" s="98">
        <f>SUM(L131:L162)</f>
        <v>0</v>
      </c>
      <c r="M163" s="215"/>
      <c r="N163" s="215"/>
      <c r="O163" s="216"/>
    </row>
    <row r="166" spans="1:15" ht="21" customHeight="1" x14ac:dyDescent="0.2">
      <c r="B166" s="75" t="str">
        <f>$B$10</f>
        <v>内訳明細表（工事完了）</v>
      </c>
      <c r="D166" s="218" t="str">
        <f>内訳明細集計表!$D$6</f>
        <v>高効率換気設備の導入</v>
      </c>
      <c r="E166" s="219"/>
      <c r="F166" s="219"/>
      <c r="G166" s="219"/>
      <c r="H166" s="219"/>
      <c r="I166" s="219"/>
      <c r="J166" s="219"/>
      <c r="K166" s="219"/>
      <c r="L166" s="219"/>
      <c r="M166" s="84"/>
      <c r="N166" s="85"/>
      <c r="O166" s="86" t="s">
        <v>88</v>
      </c>
    </row>
    <row r="167" spans="1:15" x14ac:dyDescent="0.2">
      <c r="D167" s="207" t="str">
        <f>IF(L202=0,"経費の計上が無いページの印刷および提出は不要です。","")</f>
        <v>経費の計上が無いページの印刷および提出は不要です。</v>
      </c>
      <c r="E167" s="207"/>
      <c r="F167" s="207"/>
      <c r="G167" s="207"/>
      <c r="H167" s="207"/>
      <c r="I167" s="207"/>
      <c r="J167" s="207"/>
      <c r="K167" s="207"/>
      <c r="L167" s="207"/>
    </row>
    <row r="168" spans="1:15" ht="13.5" customHeight="1" x14ac:dyDescent="0.2">
      <c r="A168" s="87" t="s">
        <v>13</v>
      </c>
      <c r="B168" s="210" t="str">
        <f t="shared" ref="B168:D168" si="9">B129</f>
        <v>費用区分</v>
      </c>
      <c r="C168" s="211" t="str">
        <f t="shared" si="9"/>
        <v>費用の種類</v>
      </c>
      <c r="D168" s="210" t="str">
        <f t="shared" si="9"/>
        <v>費用の内容</v>
      </c>
      <c r="E168" s="210"/>
      <c r="F168" s="210"/>
      <c r="G168" s="210"/>
      <c r="H168" s="210"/>
      <c r="I168" s="210" t="str">
        <f t="shared" ref="I168:M168" si="10">I129</f>
        <v>数量</v>
      </c>
      <c r="J168" s="210" t="str">
        <f t="shared" si="10"/>
        <v>単位</v>
      </c>
      <c r="K168" s="208" t="str">
        <f t="shared" si="10"/>
        <v>単価（税抜）
（円）</v>
      </c>
      <c r="L168" s="208" t="str">
        <f t="shared" si="10"/>
        <v>金額（税抜）
（円）</v>
      </c>
      <c r="M168" s="210" t="str">
        <f t="shared" si="10"/>
        <v>備考</v>
      </c>
      <c r="N168" s="210"/>
      <c r="O168" s="210"/>
    </row>
    <row r="169" spans="1:15" x14ac:dyDescent="0.2">
      <c r="A169" s="87" t="s">
        <v>14</v>
      </c>
      <c r="B169" s="210"/>
      <c r="C169" s="211"/>
      <c r="D169" s="210"/>
      <c r="E169" s="210"/>
      <c r="F169" s="210"/>
      <c r="G169" s="210"/>
      <c r="H169" s="210"/>
      <c r="I169" s="210"/>
      <c r="J169" s="210"/>
      <c r="K169" s="209"/>
      <c r="L169" s="209"/>
      <c r="M169" s="210"/>
      <c r="N169" s="210"/>
      <c r="O169" s="210"/>
    </row>
    <row r="170" spans="1:15" x14ac:dyDescent="0.2">
      <c r="A170" s="75">
        <v>201</v>
      </c>
      <c r="B170" s="92"/>
      <c r="C170" s="93"/>
      <c r="D170" s="203"/>
      <c r="E170" s="203"/>
      <c r="F170" s="203"/>
      <c r="G170" s="203"/>
      <c r="H170" s="203"/>
      <c r="I170" s="2"/>
      <c r="J170" s="96"/>
      <c r="K170" s="3"/>
      <c r="L170" s="97" t="str">
        <f>IF(I170*K170=0,"",ROUND(I170*K170,0))</f>
        <v/>
      </c>
      <c r="M170" s="204"/>
      <c r="N170" s="204"/>
      <c r="O170" s="204"/>
    </row>
    <row r="171" spans="1:15" x14ac:dyDescent="0.2">
      <c r="A171" s="75">
        <v>202</v>
      </c>
      <c r="B171" s="92"/>
      <c r="C171" s="93"/>
      <c r="D171" s="203"/>
      <c r="E171" s="203"/>
      <c r="F171" s="203"/>
      <c r="G171" s="203"/>
      <c r="H171" s="203"/>
      <c r="I171" s="2"/>
      <c r="J171" s="96"/>
      <c r="K171" s="3"/>
      <c r="L171" s="97" t="str">
        <f t="shared" ref="L171:L201" si="11">IF(I171*K171=0,"",ROUND(I171*K171,0))</f>
        <v/>
      </c>
      <c r="M171" s="204"/>
      <c r="N171" s="204"/>
      <c r="O171" s="204"/>
    </row>
    <row r="172" spans="1:15" x14ac:dyDescent="0.2">
      <c r="A172" s="75">
        <v>203</v>
      </c>
      <c r="B172" s="92"/>
      <c r="C172" s="93"/>
      <c r="D172" s="203"/>
      <c r="E172" s="203"/>
      <c r="F172" s="203"/>
      <c r="G172" s="203"/>
      <c r="H172" s="203"/>
      <c r="I172" s="2"/>
      <c r="J172" s="96"/>
      <c r="K172" s="3"/>
      <c r="L172" s="97" t="str">
        <f t="shared" si="11"/>
        <v/>
      </c>
      <c r="M172" s="204"/>
      <c r="N172" s="204"/>
      <c r="O172" s="204"/>
    </row>
    <row r="173" spans="1:15" x14ac:dyDescent="0.2">
      <c r="A173" s="75">
        <v>204</v>
      </c>
      <c r="B173" s="92"/>
      <c r="C173" s="93"/>
      <c r="D173" s="203"/>
      <c r="E173" s="203"/>
      <c r="F173" s="203"/>
      <c r="G173" s="203"/>
      <c r="H173" s="203"/>
      <c r="I173" s="2"/>
      <c r="J173" s="96"/>
      <c r="K173" s="3"/>
      <c r="L173" s="97" t="str">
        <f t="shared" si="11"/>
        <v/>
      </c>
      <c r="M173" s="204"/>
      <c r="N173" s="204"/>
      <c r="O173" s="204"/>
    </row>
    <row r="174" spans="1:15" x14ac:dyDescent="0.2">
      <c r="A174" s="75">
        <v>205</v>
      </c>
      <c r="B174" s="92"/>
      <c r="C174" s="93"/>
      <c r="D174" s="203"/>
      <c r="E174" s="203"/>
      <c r="F174" s="203"/>
      <c r="G174" s="203"/>
      <c r="H174" s="203"/>
      <c r="I174" s="2"/>
      <c r="J174" s="96"/>
      <c r="K174" s="3"/>
      <c r="L174" s="97" t="str">
        <f t="shared" si="11"/>
        <v/>
      </c>
      <c r="M174" s="204"/>
      <c r="N174" s="204"/>
      <c r="O174" s="204"/>
    </row>
    <row r="175" spans="1:15" x14ac:dyDescent="0.2">
      <c r="A175" s="75">
        <v>206</v>
      </c>
      <c r="B175" s="92"/>
      <c r="C175" s="93"/>
      <c r="D175" s="203"/>
      <c r="E175" s="203"/>
      <c r="F175" s="203"/>
      <c r="G175" s="203"/>
      <c r="H175" s="203"/>
      <c r="I175" s="2"/>
      <c r="J175" s="96"/>
      <c r="K175" s="3"/>
      <c r="L175" s="97" t="str">
        <f t="shared" si="11"/>
        <v/>
      </c>
      <c r="M175" s="204"/>
      <c r="N175" s="204"/>
      <c r="O175" s="204"/>
    </row>
    <row r="176" spans="1:15" x14ac:dyDescent="0.2">
      <c r="A176" s="75">
        <v>207</v>
      </c>
      <c r="B176" s="92"/>
      <c r="C176" s="93"/>
      <c r="D176" s="203"/>
      <c r="E176" s="203"/>
      <c r="F176" s="203"/>
      <c r="G176" s="203"/>
      <c r="H176" s="203"/>
      <c r="I176" s="2"/>
      <c r="J176" s="96"/>
      <c r="K176" s="3"/>
      <c r="L176" s="97" t="str">
        <f t="shared" si="11"/>
        <v/>
      </c>
      <c r="M176" s="204"/>
      <c r="N176" s="204"/>
      <c r="O176" s="204"/>
    </row>
    <row r="177" spans="1:15" x14ac:dyDescent="0.2">
      <c r="A177" s="75">
        <v>208</v>
      </c>
      <c r="B177" s="92"/>
      <c r="C177" s="93"/>
      <c r="D177" s="203"/>
      <c r="E177" s="203"/>
      <c r="F177" s="203"/>
      <c r="G177" s="203"/>
      <c r="H177" s="203"/>
      <c r="I177" s="2"/>
      <c r="J177" s="96"/>
      <c r="K177" s="3"/>
      <c r="L177" s="97" t="str">
        <f t="shared" si="11"/>
        <v/>
      </c>
      <c r="M177" s="204"/>
      <c r="N177" s="204"/>
      <c r="O177" s="204"/>
    </row>
    <row r="178" spans="1:15" x14ac:dyDescent="0.2">
      <c r="A178" s="75">
        <v>209</v>
      </c>
      <c r="B178" s="92"/>
      <c r="C178" s="93"/>
      <c r="D178" s="203"/>
      <c r="E178" s="203"/>
      <c r="F178" s="203"/>
      <c r="G178" s="203"/>
      <c r="H178" s="203"/>
      <c r="I178" s="2"/>
      <c r="J178" s="96"/>
      <c r="K178" s="3"/>
      <c r="L178" s="97" t="str">
        <f t="shared" si="11"/>
        <v/>
      </c>
      <c r="M178" s="204"/>
      <c r="N178" s="204"/>
      <c r="O178" s="204"/>
    </row>
    <row r="179" spans="1:15" x14ac:dyDescent="0.2">
      <c r="A179" s="75">
        <v>210</v>
      </c>
      <c r="B179" s="92"/>
      <c r="C179" s="93"/>
      <c r="D179" s="203"/>
      <c r="E179" s="203"/>
      <c r="F179" s="203"/>
      <c r="G179" s="203"/>
      <c r="H179" s="203"/>
      <c r="I179" s="2"/>
      <c r="J179" s="96"/>
      <c r="K179" s="3"/>
      <c r="L179" s="97" t="str">
        <f t="shared" si="11"/>
        <v/>
      </c>
      <c r="M179" s="204"/>
      <c r="N179" s="204"/>
      <c r="O179" s="204"/>
    </row>
    <row r="180" spans="1:15" x14ac:dyDescent="0.2">
      <c r="A180" s="75">
        <v>211</v>
      </c>
      <c r="B180" s="92"/>
      <c r="C180" s="93"/>
      <c r="D180" s="203"/>
      <c r="E180" s="203"/>
      <c r="F180" s="203"/>
      <c r="G180" s="203"/>
      <c r="H180" s="203"/>
      <c r="I180" s="2"/>
      <c r="J180" s="96"/>
      <c r="K180" s="3"/>
      <c r="L180" s="97" t="str">
        <f t="shared" si="11"/>
        <v/>
      </c>
      <c r="M180" s="204"/>
      <c r="N180" s="204"/>
      <c r="O180" s="204"/>
    </row>
    <row r="181" spans="1:15" x14ac:dyDescent="0.2">
      <c r="A181" s="75">
        <v>212</v>
      </c>
      <c r="B181" s="92"/>
      <c r="C181" s="93"/>
      <c r="D181" s="203"/>
      <c r="E181" s="203"/>
      <c r="F181" s="203"/>
      <c r="G181" s="203"/>
      <c r="H181" s="203"/>
      <c r="I181" s="2"/>
      <c r="J181" s="96"/>
      <c r="K181" s="3"/>
      <c r="L181" s="97" t="str">
        <f t="shared" si="11"/>
        <v/>
      </c>
      <c r="M181" s="204"/>
      <c r="N181" s="204"/>
      <c r="O181" s="204"/>
    </row>
    <row r="182" spans="1:15" x14ac:dyDescent="0.2">
      <c r="A182" s="75">
        <v>213</v>
      </c>
      <c r="B182" s="92"/>
      <c r="C182" s="93"/>
      <c r="D182" s="203"/>
      <c r="E182" s="203"/>
      <c r="F182" s="203"/>
      <c r="G182" s="203"/>
      <c r="H182" s="203"/>
      <c r="I182" s="2"/>
      <c r="J182" s="96"/>
      <c r="K182" s="3"/>
      <c r="L182" s="97" t="str">
        <f t="shared" si="11"/>
        <v/>
      </c>
      <c r="M182" s="204"/>
      <c r="N182" s="204"/>
      <c r="O182" s="204"/>
    </row>
    <row r="183" spans="1:15" x14ac:dyDescent="0.2">
      <c r="A183" s="75">
        <v>214</v>
      </c>
      <c r="B183" s="92"/>
      <c r="C183" s="93"/>
      <c r="D183" s="203"/>
      <c r="E183" s="203"/>
      <c r="F183" s="203"/>
      <c r="G183" s="203"/>
      <c r="H183" s="203"/>
      <c r="I183" s="2"/>
      <c r="J183" s="96"/>
      <c r="K183" s="3"/>
      <c r="L183" s="97" t="str">
        <f t="shared" si="11"/>
        <v/>
      </c>
      <c r="M183" s="204"/>
      <c r="N183" s="204"/>
      <c r="O183" s="204"/>
    </row>
    <row r="184" spans="1:15" x14ac:dyDescent="0.2">
      <c r="A184" s="75">
        <v>215</v>
      </c>
      <c r="B184" s="92"/>
      <c r="C184" s="93"/>
      <c r="D184" s="203"/>
      <c r="E184" s="203"/>
      <c r="F184" s="203"/>
      <c r="G184" s="203"/>
      <c r="H184" s="203"/>
      <c r="I184" s="2"/>
      <c r="J184" s="96"/>
      <c r="K184" s="3"/>
      <c r="L184" s="97" t="str">
        <f t="shared" si="11"/>
        <v/>
      </c>
      <c r="M184" s="204"/>
      <c r="N184" s="204"/>
      <c r="O184" s="204"/>
    </row>
    <row r="185" spans="1:15" x14ac:dyDescent="0.2">
      <c r="A185" s="75">
        <v>216</v>
      </c>
      <c r="B185" s="92"/>
      <c r="C185" s="93"/>
      <c r="D185" s="203"/>
      <c r="E185" s="203"/>
      <c r="F185" s="203"/>
      <c r="G185" s="203"/>
      <c r="H185" s="203"/>
      <c r="I185" s="2"/>
      <c r="J185" s="96"/>
      <c r="K185" s="3"/>
      <c r="L185" s="97" t="str">
        <f t="shared" si="11"/>
        <v/>
      </c>
      <c r="M185" s="204"/>
      <c r="N185" s="204"/>
      <c r="O185" s="204"/>
    </row>
    <row r="186" spans="1:15" x14ac:dyDescent="0.2">
      <c r="A186" s="75">
        <v>217</v>
      </c>
      <c r="B186" s="92"/>
      <c r="C186" s="93"/>
      <c r="D186" s="203"/>
      <c r="E186" s="203"/>
      <c r="F186" s="203"/>
      <c r="G186" s="203"/>
      <c r="H186" s="203"/>
      <c r="I186" s="2"/>
      <c r="J186" s="96"/>
      <c r="K186" s="3"/>
      <c r="L186" s="97" t="str">
        <f t="shared" si="11"/>
        <v/>
      </c>
      <c r="M186" s="204"/>
      <c r="N186" s="204"/>
      <c r="O186" s="204"/>
    </row>
    <row r="187" spans="1:15" x14ac:dyDescent="0.2">
      <c r="A187" s="75">
        <v>218</v>
      </c>
      <c r="B187" s="92"/>
      <c r="C187" s="93"/>
      <c r="D187" s="203"/>
      <c r="E187" s="203"/>
      <c r="F187" s="203"/>
      <c r="G187" s="203"/>
      <c r="H187" s="203"/>
      <c r="I187" s="2"/>
      <c r="J187" s="96"/>
      <c r="K187" s="3"/>
      <c r="L187" s="97" t="str">
        <f t="shared" si="11"/>
        <v/>
      </c>
      <c r="M187" s="204"/>
      <c r="N187" s="204"/>
      <c r="O187" s="204"/>
    </row>
    <row r="188" spans="1:15" x14ac:dyDescent="0.2">
      <c r="A188" s="75">
        <v>219</v>
      </c>
      <c r="B188" s="92"/>
      <c r="C188" s="93"/>
      <c r="D188" s="203"/>
      <c r="E188" s="203"/>
      <c r="F188" s="203"/>
      <c r="G188" s="203"/>
      <c r="H188" s="203"/>
      <c r="I188" s="2"/>
      <c r="J188" s="96"/>
      <c r="K188" s="3"/>
      <c r="L188" s="97" t="str">
        <f t="shared" si="11"/>
        <v/>
      </c>
      <c r="M188" s="204"/>
      <c r="N188" s="204"/>
      <c r="O188" s="204"/>
    </row>
    <row r="189" spans="1:15" x14ac:dyDescent="0.2">
      <c r="A189" s="75">
        <v>220</v>
      </c>
      <c r="B189" s="92"/>
      <c r="C189" s="93"/>
      <c r="D189" s="203"/>
      <c r="E189" s="203"/>
      <c r="F189" s="203"/>
      <c r="G189" s="203"/>
      <c r="H189" s="203"/>
      <c r="I189" s="2"/>
      <c r="J189" s="96"/>
      <c r="K189" s="3"/>
      <c r="L189" s="97" t="str">
        <f t="shared" si="11"/>
        <v/>
      </c>
      <c r="M189" s="204"/>
      <c r="N189" s="204"/>
      <c r="O189" s="204"/>
    </row>
    <row r="190" spans="1:15" x14ac:dyDescent="0.2">
      <c r="A190" s="75">
        <v>221</v>
      </c>
      <c r="B190" s="92"/>
      <c r="C190" s="93"/>
      <c r="D190" s="203"/>
      <c r="E190" s="203"/>
      <c r="F190" s="203"/>
      <c r="G190" s="203"/>
      <c r="H190" s="203"/>
      <c r="I190" s="2"/>
      <c r="J190" s="96"/>
      <c r="K190" s="3"/>
      <c r="L190" s="97" t="str">
        <f t="shared" si="11"/>
        <v/>
      </c>
      <c r="M190" s="204"/>
      <c r="N190" s="204"/>
      <c r="O190" s="204"/>
    </row>
    <row r="191" spans="1:15" x14ac:dyDescent="0.2">
      <c r="A191" s="75">
        <v>222</v>
      </c>
      <c r="B191" s="92"/>
      <c r="C191" s="93"/>
      <c r="D191" s="203"/>
      <c r="E191" s="203"/>
      <c r="F191" s="203"/>
      <c r="G191" s="203"/>
      <c r="H191" s="203"/>
      <c r="I191" s="2"/>
      <c r="J191" s="96"/>
      <c r="K191" s="3"/>
      <c r="L191" s="97" t="str">
        <f t="shared" si="11"/>
        <v/>
      </c>
      <c r="M191" s="204"/>
      <c r="N191" s="204"/>
      <c r="O191" s="204"/>
    </row>
    <row r="192" spans="1:15" x14ac:dyDescent="0.2">
      <c r="A192" s="75">
        <v>223</v>
      </c>
      <c r="B192" s="92"/>
      <c r="C192" s="93"/>
      <c r="D192" s="203"/>
      <c r="E192" s="203"/>
      <c r="F192" s="203"/>
      <c r="G192" s="203"/>
      <c r="H192" s="203"/>
      <c r="I192" s="2"/>
      <c r="J192" s="96"/>
      <c r="K192" s="3"/>
      <c r="L192" s="97" t="str">
        <f t="shared" si="11"/>
        <v/>
      </c>
      <c r="M192" s="204"/>
      <c r="N192" s="204"/>
      <c r="O192" s="204"/>
    </row>
    <row r="193" spans="1:15" x14ac:dyDescent="0.2">
      <c r="A193" s="75">
        <v>224</v>
      </c>
      <c r="B193" s="92"/>
      <c r="C193" s="93"/>
      <c r="D193" s="203"/>
      <c r="E193" s="203"/>
      <c r="F193" s="203"/>
      <c r="G193" s="203"/>
      <c r="H193" s="203"/>
      <c r="I193" s="2"/>
      <c r="J193" s="96"/>
      <c r="K193" s="3"/>
      <c r="L193" s="97" t="str">
        <f t="shared" si="11"/>
        <v/>
      </c>
      <c r="M193" s="204"/>
      <c r="N193" s="204"/>
      <c r="O193" s="204"/>
    </row>
    <row r="194" spans="1:15" x14ac:dyDescent="0.2">
      <c r="A194" s="75">
        <v>225</v>
      </c>
      <c r="B194" s="92"/>
      <c r="C194" s="93"/>
      <c r="D194" s="203"/>
      <c r="E194" s="203"/>
      <c r="F194" s="203"/>
      <c r="G194" s="203"/>
      <c r="H194" s="203"/>
      <c r="I194" s="2"/>
      <c r="J194" s="96"/>
      <c r="K194" s="3"/>
      <c r="L194" s="97" t="str">
        <f t="shared" si="11"/>
        <v/>
      </c>
      <c r="M194" s="204"/>
      <c r="N194" s="204"/>
      <c r="O194" s="204"/>
    </row>
    <row r="195" spans="1:15" x14ac:dyDescent="0.2">
      <c r="A195" s="75">
        <v>226</v>
      </c>
      <c r="B195" s="92"/>
      <c r="C195" s="93"/>
      <c r="D195" s="203"/>
      <c r="E195" s="203"/>
      <c r="F195" s="203"/>
      <c r="G195" s="203"/>
      <c r="H195" s="203"/>
      <c r="I195" s="2"/>
      <c r="J195" s="96"/>
      <c r="K195" s="3"/>
      <c r="L195" s="97" t="str">
        <f t="shared" si="11"/>
        <v/>
      </c>
      <c r="M195" s="204"/>
      <c r="N195" s="204"/>
      <c r="O195" s="204"/>
    </row>
    <row r="196" spans="1:15" x14ac:dyDescent="0.2">
      <c r="A196" s="75">
        <v>227</v>
      </c>
      <c r="B196" s="92"/>
      <c r="C196" s="93"/>
      <c r="D196" s="203"/>
      <c r="E196" s="203"/>
      <c r="F196" s="203"/>
      <c r="G196" s="203"/>
      <c r="H196" s="203"/>
      <c r="I196" s="2"/>
      <c r="J196" s="96"/>
      <c r="K196" s="3"/>
      <c r="L196" s="97" t="str">
        <f t="shared" si="11"/>
        <v/>
      </c>
      <c r="M196" s="204"/>
      <c r="N196" s="204"/>
      <c r="O196" s="204"/>
    </row>
    <row r="197" spans="1:15" x14ac:dyDescent="0.2">
      <c r="A197" s="75">
        <v>228</v>
      </c>
      <c r="B197" s="92"/>
      <c r="C197" s="93"/>
      <c r="D197" s="203"/>
      <c r="E197" s="203"/>
      <c r="F197" s="203"/>
      <c r="G197" s="203"/>
      <c r="H197" s="203"/>
      <c r="I197" s="2"/>
      <c r="J197" s="96"/>
      <c r="K197" s="3"/>
      <c r="L197" s="97" t="str">
        <f t="shared" si="11"/>
        <v/>
      </c>
      <c r="M197" s="204"/>
      <c r="N197" s="204"/>
      <c r="O197" s="204"/>
    </row>
    <row r="198" spans="1:15" x14ac:dyDescent="0.2">
      <c r="A198" s="75">
        <v>229</v>
      </c>
      <c r="B198" s="92"/>
      <c r="C198" s="93"/>
      <c r="D198" s="203"/>
      <c r="E198" s="203"/>
      <c r="F198" s="203"/>
      <c r="G198" s="203"/>
      <c r="H198" s="203"/>
      <c r="I198" s="2"/>
      <c r="J198" s="96"/>
      <c r="K198" s="3"/>
      <c r="L198" s="97" t="str">
        <f t="shared" si="11"/>
        <v/>
      </c>
      <c r="M198" s="204"/>
      <c r="N198" s="204"/>
      <c r="O198" s="204"/>
    </row>
    <row r="199" spans="1:15" x14ac:dyDescent="0.2">
      <c r="A199" s="75">
        <v>230</v>
      </c>
      <c r="B199" s="92"/>
      <c r="C199" s="93"/>
      <c r="D199" s="203"/>
      <c r="E199" s="203"/>
      <c r="F199" s="203"/>
      <c r="G199" s="203"/>
      <c r="H199" s="203"/>
      <c r="I199" s="2"/>
      <c r="J199" s="96"/>
      <c r="K199" s="3"/>
      <c r="L199" s="97" t="str">
        <f t="shared" si="11"/>
        <v/>
      </c>
      <c r="M199" s="204"/>
      <c r="N199" s="204"/>
      <c r="O199" s="204"/>
    </row>
    <row r="200" spans="1:15" x14ac:dyDescent="0.2">
      <c r="A200" s="75">
        <v>231</v>
      </c>
      <c r="B200" s="92"/>
      <c r="C200" s="93"/>
      <c r="D200" s="203"/>
      <c r="E200" s="203"/>
      <c r="F200" s="203"/>
      <c r="G200" s="203"/>
      <c r="H200" s="203"/>
      <c r="I200" s="2"/>
      <c r="J200" s="96"/>
      <c r="K200" s="3"/>
      <c r="L200" s="97" t="str">
        <f t="shared" si="11"/>
        <v/>
      </c>
      <c r="M200" s="204"/>
      <c r="N200" s="204"/>
      <c r="O200" s="204"/>
    </row>
    <row r="201" spans="1:15" ht="13.8" thickBot="1" x14ac:dyDescent="0.25">
      <c r="A201" s="75">
        <v>232</v>
      </c>
      <c r="B201" s="94"/>
      <c r="C201" s="93"/>
      <c r="D201" s="212"/>
      <c r="E201" s="212"/>
      <c r="F201" s="212"/>
      <c r="G201" s="212"/>
      <c r="H201" s="212"/>
      <c r="I201" s="4"/>
      <c r="J201" s="96"/>
      <c r="K201" s="5"/>
      <c r="L201" s="97" t="str">
        <f t="shared" si="11"/>
        <v/>
      </c>
      <c r="M201" s="213"/>
      <c r="N201" s="213"/>
      <c r="O201" s="213"/>
    </row>
    <row r="202" spans="1:15" ht="13.8" thickBot="1" x14ac:dyDescent="0.25">
      <c r="B202" s="214" t="s">
        <v>89</v>
      </c>
      <c r="C202" s="215"/>
      <c r="D202" s="215"/>
      <c r="E202" s="215"/>
      <c r="F202" s="215"/>
      <c r="G202" s="215"/>
      <c r="H202" s="217"/>
      <c r="I202" s="88" t="s">
        <v>33</v>
      </c>
      <c r="J202" s="88" t="s">
        <v>33</v>
      </c>
      <c r="K202" s="89" t="s">
        <v>33</v>
      </c>
      <c r="L202" s="98">
        <f>SUM(L170:L201)</f>
        <v>0</v>
      </c>
      <c r="M202" s="215"/>
      <c r="N202" s="215"/>
      <c r="O202" s="216"/>
    </row>
  </sheetData>
  <sheetProtection password="E6DC" sheet="1" formatCells="0" selectLockedCells="1"/>
  <mergeCells count="380">
    <mergeCell ref="B202:H202"/>
    <mergeCell ref="M202:O202"/>
    <mergeCell ref="D199:H199"/>
    <mergeCell ref="M199:O199"/>
    <mergeCell ref="D200:H200"/>
    <mergeCell ref="M200:O200"/>
    <mergeCell ref="D201:H201"/>
    <mergeCell ref="M201:O201"/>
    <mergeCell ref="D196:H196"/>
    <mergeCell ref="M196:O196"/>
    <mergeCell ref="D197:H197"/>
    <mergeCell ref="M197:O197"/>
    <mergeCell ref="D198:H198"/>
    <mergeCell ref="M198:O198"/>
    <mergeCell ref="M195:O195"/>
    <mergeCell ref="D190:H190"/>
    <mergeCell ref="M190:O190"/>
    <mergeCell ref="D191:H191"/>
    <mergeCell ref="M191:O191"/>
    <mergeCell ref="D192:H192"/>
    <mergeCell ref="M192:O192"/>
    <mergeCell ref="D187:H187"/>
    <mergeCell ref="M187:O187"/>
    <mergeCell ref="D188:H188"/>
    <mergeCell ref="M188:O188"/>
    <mergeCell ref="D189:H189"/>
    <mergeCell ref="M189:O189"/>
    <mergeCell ref="D193:H193"/>
    <mergeCell ref="M193:O193"/>
    <mergeCell ref="D194:H194"/>
    <mergeCell ref="M194:O194"/>
    <mergeCell ref="D195:H195"/>
    <mergeCell ref="D184:H184"/>
    <mergeCell ref="M184:O184"/>
    <mergeCell ref="D185:H185"/>
    <mergeCell ref="M185:O185"/>
    <mergeCell ref="D186:H186"/>
    <mergeCell ref="M186:O186"/>
    <mergeCell ref="D181:H181"/>
    <mergeCell ref="M181:O181"/>
    <mergeCell ref="D182:H182"/>
    <mergeCell ref="M182:O182"/>
    <mergeCell ref="D183:H183"/>
    <mergeCell ref="M183:O183"/>
    <mergeCell ref="D178:H178"/>
    <mergeCell ref="M178:O178"/>
    <mergeCell ref="D179:H179"/>
    <mergeCell ref="M179:O179"/>
    <mergeCell ref="D180:H180"/>
    <mergeCell ref="M180:O180"/>
    <mergeCell ref="D175:H175"/>
    <mergeCell ref="M175:O175"/>
    <mergeCell ref="D176:H176"/>
    <mergeCell ref="M176:O176"/>
    <mergeCell ref="D177:H177"/>
    <mergeCell ref="M177:O177"/>
    <mergeCell ref="D172:H172"/>
    <mergeCell ref="M172:O172"/>
    <mergeCell ref="D173:H173"/>
    <mergeCell ref="M173:O173"/>
    <mergeCell ref="D174:H174"/>
    <mergeCell ref="M174:O174"/>
    <mergeCell ref="L168:L169"/>
    <mergeCell ref="M168:O169"/>
    <mergeCell ref="D170:H170"/>
    <mergeCell ref="M170:O170"/>
    <mergeCell ref="D171:H171"/>
    <mergeCell ref="M171:O171"/>
    <mergeCell ref="B168:B169"/>
    <mergeCell ref="C168:C169"/>
    <mergeCell ref="D168:H169"/>
    <mergeCell ref="I168:I169"/>
    <mergeCell ref="J168:J169"/>
    <mergeCell ref="K168:K169"/>
    <mergeCell ref="D161:H161"/>
    <mergeCell ref="M161:O161"/>
    <mergeCell ref="D162:H162"/>
    <mergeCell ref="M162:O162"/>
    <mergeCell ref="B163:H163"/>
    <mergeCell ref="M163:O163"/>
    <mergeCell ref="D167:L167"/>
    <mergeCell ref="D166:L166"/>
    <mergeCell ref="D158:H158"/>
    <mergeCell ref="M158:O158"/>
    <mergeCell ref="D159:H159"/>
    <mergeCell ref="M159:O159"/>
    <mergeCell ref="D160:H160"/>
    <mergeCell ref="M160:O160"/>
    <mergeCell ref="D155:H155"/>
    <mergeCell ref="M155:O155"/>
    <mergeCell ref="D156:H156"/>
    <mergeCell ref="M156:O156"/>
    <mergeCell ref="D157:H157"/>
    <mergeCell ref="M157:O157"/>
    <mergeCell ref="D152:H152"/>
    <mergeCell ref="M152:O152"/>
    <mergeCell ref="D153:H153"/>
    <mergeCell ref="M153:O153"/>
    <mergeCell ref="D154:H154"/>
    <mergeCell ref="M154:O154"/>
    <mergeCell ref="D149:H149"/>
    <mergeCell ref="M149:O149"/>
    <mergeCell ref="D150:H150"/>
    <mergeCell ref="M150:O150"/>
    <mergeCell ref="D151:H151"/>
    <mergeCell ref="M151:O151"/>
    <mergeCell ref="D146:H146"/>
    <mergeCell ref="M146:O146"/>
    <mergeCell ref="D147:H147"/>
    <mergeCell ref="M147:O147"/>
    <mergeCell ref="D148:H148"/>
    <mergeCell ref="M148:O148"/>
    <mergeCell ref="D143:H143"/>
    <mergeCell ref="M143:O143"/>
    <mergeCell ref="D144:H144"/>
    <mergeCell ref="M144:O144"/>
    <mergeCell ref="D145:H145"/>
    <mergeCell ref="M145:O145"/>
    <mergeCell ref="D140:H140"/>
    <mergeCell ref="M140:O140"/>
    <mergeCell ref="D141:H141"/>
    <mergeCell ref="M141:O141"/>
    <mergeCell ref="D142:H142"/>
    <mergeCell ref="M142:O142"/>
    <mergeCell ref="D137:H137"/>
    <mergeCell ref="M137:O137"/>
    <mergeCell ref="D138:H138"/>
    <mergeCell ref="M138:O138"/>
    <mergeCell ref="D139:H139"/>
    <mergeCell ref="M139:O139"/>
    <mergeCell ref="D135:H135"/>
    <mergeCell ref="M135:O135"/>
    <mergeCell ref="D136:H136"/>
    <mergeCell ref="M136:O136"/>
    <mergeCell ref="M129:O130"/>
    <mergeCell ref="D131:H131"/>
    <mergeCell ref="M131:O131"/>
    <mergeCell ref="D132:H132"/>
    <mergeCell ref="M132:O132"/>
    <mergeCell ref="D133:H133"/>
    <mergeCell ref="M133:O133"/>
    <mergeCell ref="M124:O124"/>
    <mergeCell ref="B129:B130"/>
    <mergeCell ref="C129:C130"/>
    <mergeCell ref="D129:H130"/>
    <mergeCell ref="I129:I130"/>
    <mergeCell ref="J129:J130"/>
    <mergeCell ref="K129:K130"/>
    <mergeCell ref="L129:L130"/>
    <mergeCell ref="D134:H134"/>
    <mergeCell ref="M134:O134"/>
    <mergeCell ref="D128:L128"/>
    <mergeCell ref="B124:H124"/>
    <mergeCell ref="M121:O121"/>
    <mergeCell ref="D122:H122"/>
    <mergeCell ref="M122:O122"/>
    <mergeCell ref="D123:H123"/>
    <mergeCell ref="M123:O123"/>
    <mergeCell ref="D118:H118"/>
    <mergeCell ref="M118:O118"/>
    <mergeCell ref="D119:H119"/>
    <mergeCell ref="M119:O119"/>
    <mergeCell ref="D120:H120"/>
    <mergeCell ref="M120:O120"/>
    <mergeCell ref="D121:H121"/>
    <mergeCell ref="M115:O115"/>
    <mergeCell ref="D116:H116"/>
    <mergeCell ref="M116:O116"/>
    <mergeCell ref="D117:H117"/>
    <mergeCell ref="M117:O117"/>
    <mergeCell ref="D112:H112"/>
    <mergeCell ref="M112:O112"/>
    <mergeCell ref="D113:H113"/>
    <mergeCell ref="M113:O113"/>
    <mergeCell ref="D114:H114"/>
    <mergeCell ref="M114:O114"/>
    <mergeCell ref="D115:H115"/>
    <mergeCell ref="M109:O109"/>
    <mergeCell ref="D110:H110"/>
    <mergeCell ref="M110:O110"/>
    <mergeCell ref="D111:H111"/>
    <mergeCell ref="M111:O111"/>
    <mergeCell ref="D106:H106"/>
    <mergeCell ref="M106:O106"/>
    <mergeCell ref="D107:H107"/>
    <mergeCell ref="M107:O107"/>
    <mergeCell ref="D108:H108"/>
    <mergeCell ref="M108:O108"/>
    <mergeCell ref="M103:O103"/>
    <mergeCell ref="D104:H104"/>
    <mergeCell ref="M104:O104"/>
    <mergeCell ref="D105:H105"/>
    <mergeCell ref="M105:O105"/>
    <mergeCell ref="D100:H100"/>
    <mergeCell ref="M100:O100"/>
    <mergeCell ref="D101:H101"/>
    <mergeCell ref="M101:O101"/>
    <mergeCell ref="D102:H102"/>
    <mergeCell ref="M102:O102"/>
    <mergeCell ref="M97:O97"/>
    <mergeCell ref="D98:H98"/>
    <mergeCell ref="M98:O98"/>
    <mergeCell ref="D99:H99"/>
    <mergeCell ref="M99:O99"/>
    <mergeCell ref="D94:H94"/>
    <mergeCell ref="M94:O94"/>
    <mergeCell ref="D95:H95"/>
    <mergeCell ref="M95:O95"/>
    <mergeCell ref="D96:H96"/>
    <mergeCell ref="M96:O96"/>
    <mergeCell ref="M90:O91"/>
    <mergeCell ref="D92:H92"/>
    <mergeCell ref="M92:O92"/>
    <mergeCell ref="D93:H93"/>
    <mergeCell ref="M93:O93"/>
    <mergeCell ref="B90:B91"/>
    <mergeCell ref="C90:C91"/>
    <mergeCell ref="D90:H91"/>
    <mergeCell ref="I90:I91"/>
    <mergeCell ref="J90:J91"/>
    <mergeCell ref="K90:K91"/>
    <mergeCell ref="M83:O83"/>
    <mergeCell ref="D84:H84"/>
    <mergeCell ref="M84:O84"/>
    <mergeCell ref="B85:H85"/>
    <mergeCell ref="M85:O85"/>
    <mergeCell ref="D80:H80"/>
    <mergeCell ref="M80:O80"/>
    <mergeCell ref="D81:H81"/>
    <mergeCell ref="M81:O81"/>
    <mergeCell ref="D82:H82"/>
    <mergeCell ref="M82:O82"/>
    <mergeCell ref="M77:O77"/>
    <mergeCell ref="D78:H78"/>
    <mergeCell ref="M78:O78"/>
    <mergeCell ref="D79:H79"/>
    <mergeCell ref="M79:O79"/>
    <mergeCell ref="D74:H74"/>
    <mergeCell ref="M74:O74"/>
    <mergeCell ref="D75:H75"/>
    <mergeCell ref="M75:O75"/>
    <mergeCell ref="D76:H76"/>
    <mergeCell ref="M76:O76"/>
    <mergeCell ref="M71:O71"/>
    <mergeCell ref="D72:H72"/>
    <mergeCell ref="M72:O72"/>
    <mergeCell ref="D73:H73"/>
    <mergeCell ref="M73:O73"/>
    <mergeCell ref="D68:H68"/>
    <mergeCell ref="M68:O68"/>
    <mergeCell ref="D69:H69"/>
    <mergeCell ref="M69:O69"/>
    <mergeCell ref="D70:H70"/>
    <mergeCell ref="M70:O70"/>
    <mergeCell ref="M65:O65"/>
    <mergeCell ref="D66:H66"/>
    <mergeCell ref="M66:O66"/>
    <mergeCell ref="D67:H67"/>
    <mergeCell ref="M67:O67"/>
    <mergeCell ref="D62:H62"/>
    <mergeCell ref="M62:O62"/>
    <mergeCell ref="D63:H63"/>
    <mergeCell ref="M63:O63"/>
    <mergeCell ref="D64:H64"/>
    <mergeCell ref="M64:O64"/>
    <mergeCell ref="M59:O59"/>
    <mergeCell ref="D60:H60"/>
    <mergeCell ref="M60:O60"/>
    <mergeCell ref="D61:H61"/>
    <mergeCell ref="M61:O61"/>
    <mergeCell ref="D56:H56"/>
    <mergeCell ref="M56:O56"/>
    <mergeCell ref="D57:H57"/>
    <mergeCell ref="M57:O57"/>
    <mergeCell ref="D58:H58"/>
    <mergeCell ref="M58:O58"/>
    <mergeCell ref="M51:O52"/>
    <mergeCell ref="D53:H53"/>
    <mergeCell ref="M53:O53"/>
    <mergeCell ref="D54:H54"/>
    <mergeCell ref="M54:O54"/>
    <mergeCell ref="D55:H55"/>
    <mergeCell ref="M55:O55"/>
    <mergeCell ref="B46:H46"/>
    <mergeCell ref="M46:O46"/>
    <mergeCell ref="B51:B52"/>
    <mergeCell ref="C51:C52"/>
    <mergeCell ref="D51:H52"/>
    <mergeCell ref="I51:I52"/>
    <mergeCell ref="J51:J52"/>
    <mergeCell ref="K51:K52"/>
    <mergeCell ref="L51:L52"/>
    <mergeCell ref="M43:O43"/>
    <mergeCell ref="D44:H44"/>
    <mergeCell ref="M44:O44"/>
    <mergeCell ref="D45:H45"/>
    <mergeCell ref="M45:O45"/>
    <mergeCell ref="D40:H40"/>
    <mergeCell ref="M40:O40"/>
    <mergeCell ref="D41:H41"/>
    <mergeCell ref="M41:O41"/>
    <mergeCell ref="D42:H42"/>
    <mergeCell ref="M42:O42"/>
    <mergeCell ref="M37:O37"/>
    <mergeCell ref="D38:H38"/>
    <mergeCell ref="M38:O38"/>
    <mergeCell ref="D39:H39"/>
    <mergeCell ref="M39:O39"/>
    <mergeCell ref="D34:H34"/>
    <mergeCell ref="M34:O34"/>
    <mergeCell ref="D35:H35"/>
    <mergeCell ref="M35:O35"/>
    <mergeCell ref="D36:H36"/>
    <mergeCell ref="M36:O36"/>
    <mergeCell ref="M31:O31"/>
    <mergeCell ref="D32:H32"/>
    <mergeCell ref="M32:O32"/>
    <mergeCell ref="D33:H33"/>
    <mergeCell ref="M33:O33"/>
    <mergeCell ref="D28:H28"/>
    <mergeCell ref="M28:O28"/>
    <mergeCell ref="D29:H29"/>
    <mergeCell ref="M29:O29"/>
    <mergeCell ref="D30:H30"/>
    <mergeCell ref="M30:O30"/>
    <mergeCell ref="M18:O18"/>
    <mergeCell ref="D25:H25"/>
    <mergeCell ref="M25:O25"/>
    <mergeCell ref="D26:H26"/>
    <mergeCell ref="M26:O26"/>
    <mergeCell ref="D27:H27"/>
    <mergeCell ref="M27:O27"/>
    <mergeCell ref="D22:H22"/>
    <mergeCell ref="M22:O22"/>
    <mergeCell ref="D23:H23"/>
    <mergeCell ref="M23:O23"/>
    <mergeCell ref="D24:H24"/>
    <mergeCell ref="M24:O24"/>
    <mergeCell ref="D19:H19"/>
    <mergeCell ref="M19:O19"/>
    <mergeCell ref="D20:H20"/>
    <mergeCell ref="M20:O20"/>
    <mergeCell ref="D21:H21"/>
    <mergeCell ref="M21:O21"/>
    <mergeCell ref="L12:L13"/>
    <mergeCell ref="M12:O13"/>
    <mergeCell ref="D14:H14"/>
    <mergeCell ref="M14:O14"/>
    <mergeCell ref="D15:H15"/>
    <mergeCell ref="M15:O15"/>
    <mergeCell ref="B12:B13"/>
    <mergeCell ref="C12:C13"/>
    <mergeCell ref="D12:H13"/>
    <mergeCell ref="I12:I13"/>
    <mergeCell ref="J12:J13"/>
    <mergeCell ref="K12:K13"/>
    <mergeCell ref="D16:H16"/>
    <mergeCell ref="M16:O16"/>
    <mergeCell ref="D17:H17"/>
    <mergeCell ref="M17:O17"/>
    <mergeCell ref="D18:H18"/>
    <mergeCell ref="D10:L10"/>
    <mergeCell ref="D49:L49"/>
    <mergeCell ref="D88:L88"/>
    <mergeCell ref="D127:L127"/>
    <mergeCell ref="D11:L11"/>
    <mergeCell ref="D50:L50"/>
    <mergeCell ref="D89:L89"/>
    <mergeCell ref="D31:H31"/>
    <mergeCell ref="D37:H37"/>
    <mergeCell ref="D43:H43"/>
    <mergeCell ref="D59:H59"/>
    <mergeCell ref="D65:H65"/>
    <mergeCell ref="D71:H71"/>
    <mergeCell ref="D77:H77"/>
    <mergeCell ref="D83:H83"/>
    <mergeCell ref="L90:L91"/>
    <mergeCell ref="D97:H97"/>
    <mergeCell ref="D103:H103"/>
    <mergeCell ref="D109:H109"/>
  </mergeCells>
  <phoneticPr fontId="2"/>
  <pageMargins left="0.70866141732283472" right="0.35433070866141736" top="0.74803149606299213" bottom="0.6692913385826772" header="0.31496062992125984" footer="0.35433070866141736"/>
  <pageSetup paperSize="9" fitToHeight="0" orientation="portrait" r:id="rId1"/>
  <headerFooter>
    <oddHeader>&amp;R&amp;10Ver.1.2</oddHeader>
    <oddFooter>&amp;R&amp;"ＭＳ 明朝,標準"&amp;10（日本産業規格A列4番）</oddFooter>
  </headerFooter>
  <rowBreaks count="4" manualBreakCount="4">
    <brk id="47" max="15" man="1"/>
    <brk id="86" max="15" man="1"/>
    <brk id="125" max="15" man="1"/>
    <brk id="164" max="15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内訳明細集計表!$M$6:$M$13</xm:f>
          </x14:formula1>
          <xm:sqref>B14:B45 B53:B84 B92:B123 B131:B162 B170:B201</xm:sqref>
        </x14:dataValidation>
        <x14:dataValidation type="list" allowBlank="1" showInputMessage="1">
          <x14:formula1>
            <xm:f>内訳明細集計表!$N$6:$N$18</xm:f>
          </x14:formula1>
          <xm:sqref>C14:C45 C53:C84 C92:C123 C131:C162 C170:C201</xm:sqref>
        </x14:dataValidation>
        <x14:dataValidation type="list" allowBlank="1" showInputMessage="1">
          <x14:formula1>
            <xm:f>内訳明細集計表!$P$6:$P$18</xm:f>
          </x14:formula1>
          <xm:sqref>J14:J45 J53:J84 J92:J123 J131:J162 J170:J201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Z202"/>
  <sheetViews>
    <sheetView showGridLines="0" zoomScaleNormal="100" zoomScaleSheetLayoutView="100" workbookViewId="0">
      <selection activeCell="J201" sqref="J201"/>
    </sheetView>
  </sheetViews>
  <sheetFormatPr defaultColWidth="9" defaultRowHeight="13.2" x14ac:dyDescent="0.2"/>
  <cols>
    <col min="1" max="1" width="5.109375" style="75" customWidth="1"/>
    <col min="2" max="2" width="10.6640625" style="75" customWidth="1"/>
    <col min="3" max="3" width="10.6640625" style="76" customWidth="1"/>
    <col min="4" max="8" width="9" style="75"/>
    <col min="9" max="10" width="5.33203125" style="75" customWidth="1"/>
    <col min="11" max="11" width="11" style="77" customWidth="1"/>
    <col min="12" max="12" width="13.44140625" style="77" customWidth="1"/>
    <col min="13" max="15" width="11.33203125" style="75" customWidth="1"/>
    <col min="16" max="16" width="2" style="75" customWidth="1"/>
    <col min="17" max="17" width="9" style="75"/>
    <col min="18" max="18" width="9" style="75" hidden="1" customWidth="1"/>
    <col min="19" max="19" width="9.77734375" style="75" hidden="1" customWidth="1"/>
    <col min="20" max="20" width="9.88671875" style="75" hidden="1" customWidth="1"/>
    <col min="21" max="22" width="9" style="75" hidden="1" customWidth="1"/>
    <col min="23" max="26" width="9" style="75" customWidth="1"/>
    <col min="27" max="16384" width="9" style="78"/>
  </cols>
  <sheetData>
    <row r="2" spans="1:22" x14ac:dyDescent="0.2">
      <c r="B2" s="79" t="s">
        <v>93</v>
      </c>
      <c r="C2" s="80" t="s">
        <v>92</v>
      </c>
    </row>
    <row r="3" spans="1:22" x14ac:dyDescent="0.2">
      <c r="C3" s="75" t="s">
        <v>94</v>
      </c>
    </row>
    <row r="5" spans="1:22" x14ac:dyDescent="0.2">
      <c r="B5" s="81"/>
      <c r="C5" s="95"/>
      <c r="D5" s="75" t="s">
        <v>35</v>
      </c>
    </row>
    <row r="6" spans="1:22" x14ac:dyDescent="0.2">
      <c r="B6" s="81"/>
      <c r="C6" s="82"/>
      <c r="D6" s="75" t="s">
        <v>36</v>
      </c>
    </row>
    <row r="7" spans="1:22" x14ac:dyDescent="0.2">
      <c r="B7" s="81"/>
      <c r="C7" s="99"/>
      <c r="D7" s="75" t="s">
        <v>81</v>
      </c>
    </row>
    <row r="10" spans="1:22" ht="21" customHeight="1" x14ac:dyDescent="0.2">
      <c r="B10" s="75" t="s">
        <v>106</v>
      </c>
      <c r="D10" s="205" t="str">
        <f>内訳明細集計表!$D$7</f>
        <v>熱交換型換気設備の導入</v>
      </c>
      <c r="E10" s="206"/>
      <c r="F10" s="206"/>
      <c r="G10" s="206"/>
      <c r="H10" s="206"/>
      <c r="I10" s="206"/>
      <c r="J10" s="206"/>
      <c r="K10" s="206"/>
      <c r="L10" s="206"/>
      <c r="M10" s="84"/>
      <c r="N10" s="85"/>
      <c r="O10" s="86" t="s">
        <v>69</v>
      </c>
    </row>
    <row r="11" spans="1:22" x14ac:dyDescent="0.2">
      <c r="D11" s="207" t="str">
        <f>IF(L46=0,"経費の計上が無いページの印刷および提出は不要です。","")</f>
        <v>経費の計上が無いページの印刷および提出は不要です。</v>
      </c>
      <c r="E11" s="207"/>
      <c r="F11" s="207"/>
      <c r="G11" s="207"/>
      <c r="H11" s="207"/>
      <c r="I11" s="207"/>
      <c r="J11" s="207"/>
      <c r="K11" s="207"/>
      <c r="L11" s="207"/>
      <c r="S11" s="75" t="s">
        <v>15</v>
      </c>
      <c r="T11" s="75" t="s">
        <v>16</v>
      </c>
      <c r="V11" s="75" t="s">
        <v>1</v>
      </c>
    </row>
    <row r="12" spans="1:22" ht="13.5" customHeight="1" x14ac:dyDescent="0.2">
      <c r="A12" s="87" t="s">
        <v>13</v>
      </c>
      <c r="B12" s="210" t="s">
        <v>15</v>
      </c>
      <c r="C12" s="211" t="s">
        <v>16</v>
      </c>
      <c r="D12" s="210" t="s">
        <v>18</v>
      </c>
      <c r="E12" s="210"/>
      <c r="F12" s="210"/>
      <c r="G12" s="210"/>
      <c r="H12" s="210"/>
      <c r="I12" s="210" t="s">
        <v>0</v>
      </c>
      <c r="J12" s="210" t="s">
        <v>1</v>
      </c>
      <c r="K12" s="208" t="s">
        <v>82</v>
      </c>
      <c r="L12" s="208" t="s">
        <v>83</v>
      </c>
      <c r="M12" s="210" t="s">
        <v>17</v>
      </c>
      <c r="N12" s="210"/>
      <c r="O12" s="210"/>
      <c r="S12" s="75" t="s">
        <v>9</v>
      </c>
      <c r="T12" s="75" t="s">
        <v>21</v>
      </c>
      <c r="V12" s="75" t="s">
        <v>28</v>
      </c>
    </row>
    <row r="13" spans="1:22" x14ac:dyDescent="0.2">
      <c r="A13" s="87" t="s">
        <v>14</v>
      </c>
      <c r="B13" s="210"/>
      <c r="C13" s="211"/>
      <c r="D13" s="210"/>
      <c r="E13" s="210"/>
      <c r="F13" s="210"/>
      <c r="G13" s="210"/>
      <c r="H13" s="210"/>
      <c r="I13" s="210"/>
      <c r="J13" s="210"/>
      <c r="K13" s="209"/>
      <c r="L13" s="209"/>
      <c r="M13" s="210"/>
      <c r="N13" s="210"/>
      <c r="O13" s="210"/>
      <c r="S13" s="75" t="s">
        <v>19</v>
      </c>
      <c r="T13" s="75" t="s">
        <v>22</v>
      </c>
      <c r="V13" s="75" t="s">
        <v>29</v>
      </c>
    </row>
    <row r="14" spans="1:22" x14ac:dyDescent="0.2">
      <c r="A14" s="75">
        <v>1</v>
      </c>
      <c r="B14" s="92"/>
      <c r="C14" s="93"/>
      <c r="D14" s="203"/>
      <c r="E14" s="203"/>
      <c r="F14" s="203"/>
      <c r="G14" s="203"/>
      <c r="H14" s="203"/>
      <c r="I14" s="2"/>
      <c r="J14" s="96"/>
      <c r="K14" s="3"/>
      <c r="L14" s="97" t="str">
        <f>IF(I14*K14=0,"",ROUND(I14*K14,0))</f>
        <v/>
      </c>
      <c r="M14" s="204"/>
      <c r="N14" s="204"/>
      <c r="O14" s="204"/>
      <c r="S14" s="75" t="s">
        <v>6</v>
      </c>
      <c r="T14" s="75" t="s">
        <v>23</v>
      </c>
      <c r="V14" s="75" t="s">
        <v>30</v>
      </c>
    </row>
    <row r="15" spans="1:22" x14ac:dyDescent="0.2">
      <c r="A15" s="75">
        <v>2</v>
      </c>
      <c r="B15" s="92"/>
      <c r="C15" s="93"/>
      <c r="D15" s="203"/>
      <c r="E15" s="203"/>
      <c r="F15" s="203"/>
      <c r="G15" s="203"/>
      <c r="H15" s="203"/>
      <c r="I15" s="2"/>
      <c r="J15" s="96"/>
      <c r="K15" s="3"/>
      <c r="L15" s="97" t="str">
        <f t="shared" ref="L15:L45" si="0">IF(I15*K15=0,"",ROUND(I15*K15,0))</f>
        <v/>
      </c>
      <c r="M15" s="204"/>
      <c r="N15" s="204"/>
      <c r="O15" s="204"/>
      <c r="S15" s="75" t="s">
        <v>20</v>
      </c>
      <c r="T15" s="75" t="s">
        <v>24</v>
      </c>
      <c r="V15" s="75" t="s">
        <v>31</v>
      </c>
    </row>
    <row r="16" spans="1:22" x14ac:dyDescent="0.2">
      <c r="A16" s="75">
        <v>3</v>
      </c>
      <c r="B16" s="92"/>
      <c r="C16" s="93"/>
      <c r="D16" s="203"/>
      <c r="E16" s="203"/>
      <c r="F16" s="203"/>
      <c r="G16" s="203"/>
      <c r="H16" s="203"/>
      <c r="I16" s="2"/>
      <c r="J16" s="96"/>
      <c r="K16" s="3"/>
      <c r="L16" s="97" t="str">
        <f t="shared" si="0"/>
        <v/>
      </c>
      <c r="M16" s="204"/>
      <c r="N16" s="204"/>
      <c r="O16" s="204"/>
      <c r="T16" s="75" t="s">
        <v>27</v>
      </c>
      <c r="V16" s="75" t="s">
        <v>32</v>
      </c>
    </row>
    <row r="17" spans="1:22" x14ac:dyDescent="0.2">
      <c r="A17" s="75">
        <v>4</v>
      </c>
      <c r="B17" s="92"/>
      <c r="C17" s="93"/>
      <c r="D17" s="203"/>
      <c r="E17" s="203"/>
      <c r="F17" s="203"/>
      <c r="G17" s="203"/>
      <c r="H17" s="203"/>
      <c r="I17" s="2"/>
      <c r="J17" s="96"/>
      <c r="K17" s="3"/>
      <c r="L17" s="97" t="str">
        <f t="shared" si="0"/>
        <v/>
      </c>
      <c r="M17" s="204"/>
      <c r="N17" s="204"/>
      <c r="O17" s="204"/>
      <c r="T17" s="75" t="s">
        <v>25</v>
      </c>
      <c r="V17" s="75" t="s">
        <v>37</v>
      </c>
    </row>
    <row r="18" spans="1:22" x14ac:dyDescent="0.2">
      <c r="A18" s="75">
        <v>5</v>
      </c>
      <c r="B18" s="92"/>
      <c r="C18" s="93"/>
      <c r="D18" s="203"/>
      <c r="E18" s="203"/>
      <c r="F18" s="203"/>
      <c r="G18" s="203"/>
      <c r="H18" s="203"/>
      <c r="I18" s="2"/>
      <c r="J18" s="96"/>
      <c r="K18" s="3"/>
      <c r="L18" s="97" t="str">
        <f t="shared" si="0"/>
        <v/>
      </c>
      <c r="M18" s="204"/>
      <c r="N18" s="204"/>
      <c r="O18" s="204"/>
      <c r="T18" s="75" t="s">
        <v>26</v>
      </c>
      <c r="V18" s="75" t="s">
        <v>41</v>
      </c>
    </row>
    <row r="19" spans="1:22" x14ac:dyDescent="0.2">
      <c r="A19" s="75">
        <v>6</v>
      </c>
      <c r="B19" s="92"/>
      <c r="C19" s="93"/>
      <c r="D19" s="203"/>
      <c r="E19" s="203"/>
      <c r="F19" s="203"/>
      <c r="G19" s="203"/>
      <c r="H19" s="203"/>
      <c r="I19" s="2"/>
      <c r="J19" s="96"/>
      <c r="K19" s="3"/>
      <c r="L19" s="97" t="str">
        <f t="shared" si="0"/>
        <v/>
      </c>
      <c r="M19" s="204"/>
      <c r="N19" s="204"/>
      <c r="O19" s="204"/>
      <c r="T19" s="75" t="s">
        <v>46</v>
      </c>
      <c r="V19" s="75" t="s">
        <v>42</v>
      </c>
    </row>
    <row r="20" spans="1:22" x14ac:dyDescent="0.2">
      <c r="A20" s="75">
        <v>7</v>
      </c>
      <c r="B20" s="92"/>
      <c r="C20" s="93"/>
      <c r="D20" s="203"/>
      <c r="E20" s="203"/>
      <c r="F20" s="203"/>
      <c r="G20" s="203"/>
      <c r="H20" s="203"/>
      <c r="I20" s="2"/>
      <c r="J20" s="96"/>
      <c r="K20" s="3"/>
      <c r="L20" s="97" t="str">
        <f t="shared" si="0"/>
        <v/>
      </c>
      <c r="M20" s="204"/>
      <c r="N20" s="204"/>
      <c r="O20" s="204"/>
      <c r="T20" s="75" t="s">
        <v>47</v>
      </c>
      <c r="V20" s="75" t="s">
        <v>43</v>
      </c>
    </row>
    <row r="21" spans="1:22" x14ac:dyDescent="0.2">
      <c r="A21" s="75">
        <v>8</v>
      </c>
      <c r="B21" s="92"/>
      <c r="C21" s="93"/>
      <c r="D21" s="203"/>
      <c r="E21" s="203"/>
      <c r="F21" s="203"/>
      <c r="G21" s="203"/>
      <c r="H21" s="203"/>
      <c r="I21" s="2"/>
      <c r="J21" s="96"/>
      <c r="K21" s="3"/>
      <c r="L21" s="97" t="str">
        <f t="shared" si="0"/>
        <v/>
      </c>
      <c r="M21" s="204"/>
      <c r="N21" s="204"/>
      <c r="O21" s="204"/>
      <c r="T21" s="75" t="s">
        <v>48</v>
      </c>
      <c r="V21" s="75" t="s">
        <v>44</v>
      </c>
    </row>
    <row r="22" spans="1:22" x14ac:dyDescent="0.2">
      <c r="A22" s="75">
        <v>9</v>
      </c>
      <c r="B22" s="92"/>
      <c r="C22" s="93"/>
      <c r="D22" s="203"/>
      <c r="E22" s="203"/>
      <c r="F22" s="203"/>
      <c r="G22" s="203"/>
      <c r="H22" s="203"/>
      <c r="I22" s="2"/>
      <c r="J22" s="96"/>
      <c r="K22" s="3"/>
      <c r="L22" s="97" t="str">
        <f t="shared" si="0"/>
        <v/>
      </c>
      <c r="M22" s="204"/>
      <c r="N22" s="204"/>
      <c r="O22" s="204"/>
      <c r="T22" s="75" t="s">
        <v>53</v>
      </c>
      <c r="V22" s="75" t="s">
        <v>45</v>
      </c>
    </row>
    <row r="23" spans="1:22" x14ac:dyDescent="0.2">
      <c r="A23" s="75">
        <v>10</v>
      </c>
      <c r="B23" s="92"/>
      <c r="C23" s="93"/>
      <c r="D23" s="203"/>
      <c r="E23" s="203"/>
      <c r="F23" s="203"/>
      <c r="G23" s="203"/>
      <c r="H23" s="203"/>
      <c r="I23" s="2"/>
      <c r="J23" s="96"/>
      <c r="K23" s="3"/>
      <c r="L23" s="97" t="str">
        <f t="shared" si="0"/>
        <v/>
      </c>
      <c r="M23" s="204"/>
      <c r="N23" s="204"/>
      <c r="O23" s="204"/>
      <c r="T23" s="75" t="s">
        <v>34</v>
      </c>
    </row>
    <row r="24" spans="1:22" x14ac:dyDescent="0.2">
      <c r="A24" s="75">
        <v>11</v>
      </c>
      <c r="B24" s="92"/>
      <c r="C24" s="93"/>
      <c r="D24" s="203"/>
      <c r="E24" s="203"/>
      <c r="F24" s="203"/>
      <c r="G24" s="203"/>
      <c r="H24" s="203"/>
      <c r="I24" s="2"/>
      <c r="J24" s="96"/>
      <c r="K24" s="3"/>
      <c r="L24" s="97" t="str">
        <f t="shared" si="0"/>
        <v/>
      </c>
      <c r="M24" s="204"/>
      <c r="N24" s="204"/>
      <c r="O24" s="204"/>
    </row>
    <row r="25" spans="1:22" x14ac:dyDescent="0.2">
      <c r="A25" s="75">
        <v>12</v>
      </c>
      <c r="B25" s="92"/>
      <c r="C25" s="93"/>
      <c r="D25" s="203"/>
      <c r="E25" s="203"/>
      <c r="F25" s="203"/>
      <c r="G25" s="203"/>
      <c r="H25" s="203"/>
      <c r="I25" s="2"/>
      <c r="J25" s="96"/>
      <c r="K25" s="3"/>
      <c r="L25" s="97" t="str">
        <f t="shared" si="0"/>
        <v/>
      </c>
      <c r="M25" s="204"/>
      <c r="N25" s="204"/>
      <c r="O25" s="204"/>
    </row>
    <row r="26" spans="1:22" x14ac:dyDescent="0.2">
      <c r="A26" s="75">
        <v>13</v>
      </c>
      <c r="B26" s="92"/>
      <c r="C26" s="93"/>
      <c r="D26" s="203"/>
      <c r="E26" s="203"/>
      <c r="F26" s="203"/>
      <c r="G26" s="203"/>
      <c r="H26" s="203"/>
      <c r="I26" s="2"/>
      <c r="J26" s="96"/>
      <c r="K26" s="3"/>
      <c r="L26" s="97" t="str">
        <f t="shared" si="0"/>
        <v/>
      </c>
      <c r="M26" s="204"/>
      <c r="N26" s="204"/>
      <c r="O26" s="204"/>
    </row>
    <row r="27" spans="1:22" x14ac:dyDescent="0.2">
      <c r="A27" s="75">
        <v>14</v>
      </c>
      <c r="B27" s="92"/>
      <c r="C27" s="93"/>
      <c r="D27" s="203"/>
      <c r="E27" s="203"/>
      <c r="F27" s="203"/>
      <c r="G27" s="203"/>
      <c r="H27" s="203"/>
      <c r="I27" s="2"/>
      <c r="J27" s="96"/>
      <c r="K27" s="3"/>
      <c r="L27" s="97" t="str">
        <f t="shared" si="0"/>
        <v/>
      </c>
      <c r="M27" s="204"/>
      <c r="N27" s="204"/>
      <c r="O27" s="204"/>
    </row>
    <row r="28" spans="1:22" x14ac:dyDescent="0.2">
      <c r="A28" s="75">
        <v>15</v>
      </c>
      <c r="B28" s="92"/>
      <c r="C28" s="93"/>
      <c r="D28" s="203"/>
      <c r="E28" s="203"/>
      <c r="F28" s="203"/>
      <c r="G28" s="203"/>
      <c r="H28" s="203"/>
      <c r="I28" s="2"/>
      <c r="J28" s="96"/>
      <c r="K28" s="3"/>
      <c r="L28" s="97" t="str">
        <f t="shared" si="0"/>
        <v/>
      </c>
      <c r="M28" s="204"/>
      <c r="N28" s="204"/>
      <c r="O28" s="204"/>
    </row>
    <row r="29" spans="1:22" x14ac:dyDescent="0.2">
      <c r="A29" s="75">
        <v>16</v>
      </c>
      <c r="B29" s="92"/>
      <c r="C29" s="93"/>
      <c r="D29" s="203"/>
      <c r="E29" s="203"/>
      <c r="F29" s="203"/>
      <c r="G29" s="203"/>
      <c r="H29" s="203"/>
      <c r="I29" s="2"/>
      <c r="J29" s="96"/>
      <c r="K29" s="3"/>
      <c r="L29" s="97" t="str">
        <f t="shared" si="0"/>
        <v/>
      </c>
      <c r="M29" s="204"/>
      <c r="N29" s="204"/>
      <c r="O29" s="204"/>
    </row>
    <row r="30" spans="1:22" x14ac:dyDescent="0.2">
      <c r="A30" s="75">
        <v>17</v>
      </c>
      <c r="B30" s="92"/>
      <c r="C30" s="93"/>
      <c r="D30" s="203"/>
      <c r="E30" s="203"/>
      <c r="F30" s="203"/>
      <c r="G30" s="203"/>
      <c r="H30" s="203"/>
      <c r="I30" s="2"/>
      <c r="J30" s="96"/>
      <c r="K30" s="3"/>
      <c r="L30" s="97" t="str">
        <f t="shared" si="0"/>
        <v/>
      </c>
      <c r="M30" s="204"/>
      <c r="N30" s="204"/>
      <c r="O30" s="204"/>
    </row>
    <row r="31" spans="1:22" x14ac:dyDescent="0.2">
      <c r="A31" s="75">
        <v>18</v>
      </c>
      <c r="B31" s="92"/>
      <c r="C31" s="93"/>
      <c r="D31" s="203"/>
      <c r="E31" s="203"/>
      <c r="F31" s="203"/>
      <c r="G31" s="203"/>
      <c r="H31" s="203"/>
      <c r="I31" s="2"/>
      <c r="J31" s="96"/>
      <c r="K31" s="3"/>
      <c r="L31" s="97" t="str">
        <f t="shared" si="0"/>
        <v/>
      </c>
      <c r="M31" s="204"/>
      <c r="N31" s="204"/>
      <c r="O31" s="204"/>
    </row>
    <row r="32" spans="1:22" x14ac:dyDescent="0.2">
      <c r="A32" s="75">
        <v>19</v>
      </c>
      <c r="B32" s="92"/>
      <c r="C32" s="93"/>
      <c r="D32" s="203"/>
      <c r="E32" s="203"/>
      <c r="F32" s="203"/>
      <c r="G32" s="203"/>
      <c r="H32" s="203"/>
      <c r="I32" s="2"/>
      <c r="J32" s="96"/>
      <c r="K32" s="3"/>
      <c r="L32" s="97" t="str">
        <f t="shared" si="0"/>
        <v/>
      </c>
      <c r="M32" s="204"/>
      <c r="N32" s="204"/>
      <c r="O32" s="204"/>
    </row>
    <row r="33" spans="1:15" x14ac:dyDescent="0.2">
      <c r="A33" s="75">
        <v>20</v>
      </c>
      <c r="B33" s="92"/>
      <c r="C33" s="93"/>
      <c r="D33" s="203"/>
      <c r="E33" s="203"/>
      <c r="F33" s="203"/>
      <c r="G33" s="203"/>
      <c r="H33" s="203"/>
      <c r="I33" s="2"/>
      <c r="J33" s="96"/>
      <c r="K33" s="3"/>
      <c r="L33" s="97" t="str">
        <f t="shared" si="0"/>
        <v/>
      </c>
      <c r="M33" s="204"/>
      <c r="N33" s="204"/>
      <c r="O33" s="204"/>
    </row>
    <row r="34" spans="1:15" x14ac:dyDescent="0.2">
      <c r="A34" s="75">
        <v>21</v>
      </c>
      <c r="B34" s="92"/>
      <c r="C34" s="93"/>
      <c r="D34" s="203"/>
      <c r="E34" s="203"/>
      <c r="F34" s="203"/>
      <c r="G34" s="203"/>
      <c r="H34" s="203"/>
      <c r="I34" s="2"/>
      <c r="J34" s="96"/>
      <c r="K34" s="3"/>
      <c r="L34" s="97" t="str">
        <f t="shared" si="0"/>
        <v/>
      </c>
      <c r="M34" s="204"/>
      <c r="N34" s="204"/>
      <c r="O34" s="204"/>
    </row>
    <row r="35" spans="1:15" x14ac:dyDescent="0.2">
      <c r="A35" s="75">
        <v>22</v>
      </c>
      <c r="B35" s="92"/>
      <c r="C35" s="93"/>
      <c r="D35" s="203"/>
      <c r="E35" s="203"/>
      <c r="F35" s="203"/>
      <c r="G35" s="203"/>
      <c r="H35" s="203"/>
      <c r="I35" s="2"/>
      <c r="J35" s="96"/>
      <c r="K35" s="3"/>
      <c r="L35" s="97" t="str">
        <f t="shared" si="0"/>
        <v/>
      </c>
      <c r="M35" s="204"/>
      <c r="N35" s="204"/>
      <c r="O35" s="204"/>
    </row>
    <row r="36" spans="1:15" x14ac:dyDescent="0.2">
      <c r="A36" s="75">
        <v>23</v>
      </c>
      <c r="B36" s="92"/>
      <c r="C36" s="93"/>
      <c r="D36" s="203"/>
      <c r="E36" s="203"/>
      <c r="F36" s="203"/>
      <c r="G36" s="203"/>
      <c r="H36" s="203"/>
      <c r="I36" s="2"/>
      <c r="J36" s="96"/>
      <c r="K36" s="3"/>
      <c r="L36" s="97" t="str">
        <f t="shared" si="0"/>
        <v/>
      </c>
      <c r="M36" s="204"/>
      <c r="N36" s="204"/>
      <c r="O36" s="204"/>
    </row>
    <row r="37" spans="1:15" x14ac:dyDescent="0.2">
      <c r="A37" s="75">
        <v>24</v>
      </c>
      <c r="B37" s="92"/>
      <c r="C37" s="93"/>
      <c r="D37" s="203"/>
      <c r="E37" s="203"/>
      <c r="F37" s="203"/>
      <c r="G37" s="203"/>
      <c r="H37" s="203"/>
      <c r="I37" s="2"/>
      <c r="J37" s="96"/>
      <c r="K37" s="3"/>
      <c r="L37" s="97" t="str">
        <f t="shared" si="0"/>
        <v/>
      </c>
      <c r="M37" s="204"/>
      <c r="N37" s="204"/>
      <c r="O37" s="204"/>
    </row>
    <row r="38" spans="1:15" x14ac:dyDescent="0.2">
      <c r="A38" s="75">
        <v>25</v>
      </c>
      <c r="B38" s="92"/>
      <c r="C38" s="93"/>
      <c r="D38" s="203"/>
      <c r="E38" s="203"/>
      <c r="F38" s="203"/>
      <c r="G38" s="203"/>
      <c r="H38" s="203"/>
      <c r="I38" s="2"/>
      <c r="J38" s="96"/>
      <c r="K38" s="3"/>
      <c r="L38" s="97" t="str">
        <f t="shared" si="0"/>
        <v/>
      </c>
      <c r="M38" s="204"/>
      <c r="N38" s="204"/>
      <c r="O38" s="204"/>
    </row>
    <row r="39" spans="1:15" x14ac:dyDescent="0.2">
      <c r="A39" s="75">
        <v>26</v>
      </c>
      <c r="B39" s="92"/>
      <c r="C39" s="93"/>
      <c r="D39" s="203"/>
      <c r="E39" s="203"/>
      <c r="F39" s="203"/>
      <c r="G39" s="203"/>
      <c r="H39" s="203"/>
      <c r="I39" s="2"/>
      <c r="J39" s="96"/>
      <c r="K39" s="3"/>
      <c r="L39" s="97" t="str">
        <f t="shared" si="0"/>
        <v/>
      </c>
      <c r="M39" s="204"/>
      <c r="N39" s="204"/>
      <c r="O39" s="204"/>
    </row>
    <row r="40" spans="1:15" x14ac:dyDescent="0.2">
      <c r="A40" s="75">
        <v>27</v>
      </c>
      <c r="B40" s="92"/>
      <c r="C40" s="93"/>
      <c r="D40" s="203"/>
      <c r="E40" s="203"/>
      <c r="F40" s="203"/>
      <c r="G40" s="203"/>
      <c r="H40" s="203"/>
      <c r="I40" s="2"/>
      <c r="J40" s="96"/>
      <c r="K40" s="3"/>
      <c r="L40" s="97" t="str">
        <f t="shared" si="0"/>
        <v/>
      </c>
      <c r="M40" s="204"/>
      <c r="N40" s="204"/>
      <c r="O40" s="204"/>
    </row>
    <row r="41" spans="1:15" x14ac:dyDescent="0.2">
      <c r="A41" s="75">
        <v>28</v>
      </c>
      <c r="B41" s="92"/>
      <c r="C41" s="93"/>
      <c r="D41" s="203"/>
      <c r="E41" s="203"/>
      <c r="F41" s="203"/>
      <c r="G41" s="203"/>
      <c r="H41" s="203"/>
      <c r="I41" s="2"/>
      <c r="J41" s="96"/>
      <c r="K41" s="3"/>
      <c r="L41" s="97" t="str">
        <f t="shared" si="0"/>
        <v/>
      </c>
      <c r="M41" s="204"/>
      <c r="N41" s="204"/>
      <c r="O41" s="204"/>
    </row>
    <row r="42" spans="1:15" x14ac:dyDescent="0.2">
      <c r="A42" s="75">
        <v>29</v>
      </c>
      <c r="B42" s="92"/>
      <c r="C42" s="93"/>
      <c r="D42" s="203"/>
      <c r="E42" s="203"/>
      <c r="F42" s="203"/>
      <c r="G42" s="203"/>
      <c r="H42" s="203"/>
      <c r="I42" s="2"/>
      <c r="J42" s="96"/>
      <c r="K42" s="3"/>
      <c r="L42" s="97" t="str">
        <f t="shared" si="0"/>
        <v/>
      </c>
      <c r="M42" s="204"/>
      <c r="N42" s="204"/>
      <c r="O42" s="204"/>
    </row>
    <row r="43" spans="1:15" x14ac:dyDescent="0.2">
      <c r="A43" s="75">
        <v>30</v>
      </c>
      <c r="B43" s="92"/>
      <c r="C43" s="93"/>
      <c r="D43" s="203"/>
      <c r="E43" s="203"/>
      <c r="F43" s="203"/>
      <c r="G43" s="203"/>
      <c r="H43" s="203"/>
      <c r="I43" s="2"/>
      <c r="J43" s="96"/>
      <c r="K43" s="3"/>
      <c r="L43" s="97" t="str">
        <f t="shared" si="0"/>
        <v/>
      </c>
      <c r="M43" s="204"/>
      <c r="N43" s="204"/>
      <c r="O43" s="204"/>
    </row>
    <row r="44" spans="1:15" x14ac:dyDescent="0.2">
      <c r="A44" s="75">
        <v>31</v>
      </c>
      <c r="B44" s="92"/>
      <c r="C44" s="93"/>
      <c r="D44" s="203"/>
      <c r="E44" s="203"/>
      <c r="F44" s="203"/>
      <c r="G44" s="203"/>
      <c r="H44" s="203"/>
      <c r="I44" s="2"/>
      <c r="J44" s="96"/>
      <c r="K44" s="3"/>
      <c r="L44" s="97" t="str">
        <f t="shared" si="0"/>
        <v/>
      </c>
      <c r="M44" s="204"/>
      <c r="N44" s="204"/>
      <c r="O44" s="204"/>
    </row>
    <row r="45" spans="1:15" ht="13.8" thickBot="1" x14ac:dyDescent="0.25">
      <c r="A45" s="75">
        <v>32</v>
      </c>
      <c r="B45" s="94"/>
      <c r="C45" s="93"/>
      <c r="D45" s="212"/>
      <c r="E45" s="212"/>
      <c r="F45" s="212"/>
      <c r="G45" s="212"/>
      <c r="H45" s="212"/>
      <c r="I45" s="4"/>
      <c r="J45" s="96"/>
      <c r="K45" s="5"/>
      <c r="L45" s="97" t="str">
        <f t="shared" si="0"/>
        <v/>
      </c>
      <c r="M45" s="213"/>
      <c r="N45" s="213"/>
      <c r="O45" s="213"/>
    </row>
    <row r="46" spans="1:15" ht="13.8" thickBot="1" x14ac:dyDescent="0.25">
      <c r="B46" s="214" t="s">
        <v>84</v>
      </c>
      <c r="C46" s="215"/>
      <c r="D46" s="215"/>
      <c r="E46" s="215"/>
      <c r="F46" s="215"/>
      <c r="G46" s="215"/>
      <c r="H46" s="215"/>
      <c r="I46" s="88" t="s">
        <v>33</v>
      </c>
      <c r="J46" s="88" t="s">
        <v>33</v>
      </c>
      <c r="K46" s="89" t="s">
        <v>33</v>
      </c>
      <c r="L46" s="98">
        <f>SUM(L14:L45)</f>
        <v>0</v>
      </c>
      <c r="M46" s="215"/>
      <c r="N46" s="215"/>
      <c r="O46" s="216"/>
    </row>
    <row r="49" spans="1:15" ht="21" customHeight="1" x14ac:dyDescent="0.2">
      <c r="B49" s="75" t="str">
        <f>$B$10</f>
        <v>内訳明細表（工事完了）</v>
      </c>
      <c r="D49" s="205" t="str">
        <f>内訳明細集計表!$D$7</f>
        <v>熱交換型換気設備の導入</v>
      </c>
      <c r="E49" s="206"/>
      <c r="F49" s="206"/>
      <c r="G49" s="206"/>
      <c r="H49" s="206"/>
      <c r="I49" s="206"/>
      <c r="J49" s="206"/>
      <c r="K49" s="206"/>
      <c r="L49" s="206"/>
      <c r="M49" s="84"/>
      <c r="N49" s="85"/>
      <c r="O49" s="86" t="str">
        <f>$O$10</f>
        <v>助成対象経費</v>
      </c>
    </row>
    <row r="50" spans="1:15" x14ac:dyDescent="0.2">
      <c r="D50" s="207" t="str">
        <f>IF(L85=0,"経費の計上が無いページの印刷および提出は不要です。","")</f>
        <v>経費の計上が無いページの印刷および提出は不要です。</v>
      </c>
      <c r="E50" s="207"/>
      <c r="F50" s="207"/>
      <c r="G50" s="207"/>
      <c r="H50" s="207"/>
      <c r="I50" s="207"/>
      <c r="J50" s="207"/>
      <c r="K50" s="207"/>
      <c r="L50" s="207"/>
    </row>
    <row r="51" spans="1:15" ht="13.5" customHeight="1" x14ac:dyDescent="0.2">
      <c r="A51" s="87" t="s">
        <v>13</v>
      </c>
      <c r="B51" s="210" t="str">
        <f t="shared" ref="B51:M51" si="1">B12</f>
        <v>費用区分</v>
      </c>
      <c r="C51" s="211" t="str">
        <f t="shared" si="1"/>
        <v>費用の種類</v>
      </c>
      <c r="D51" s="210" t="str">
        <f t="shared" si="1"/>
        <v>費用の内容</v>
      </c>
      <c r="E51" s="210"/>
      <c r="F51" s="210"/>
      <c r="G51" s="210"/>
      <c r="H51" s="210"/>
      <c r="I51" s="210" t="str">
        <f t="shared" si="1"/>
        <v>数量</v>
      </c>
      <c r="J51" s="210" t="str">
        <f t="shared" si="1"/>
        <v>単位</v>
      </c>
      <c r="K51" s="208" t="str">
        <f t="shared" si="1"/>
        <v>単価（税抜）
（円）</v>
      </c>
      <c r="L51" s="208" t="str">
        <f t="shared" si="1"/>
        <v>金額（税抜）
（円）</v>
      </c>
      <c r="M51" s="210" t="str">
        <f t="shared" si="1"/>
        <v>備考</v>
      </c>
      <c r="N51" s="210"/>
      <c r="O51" s="210"/>
    </row>
    <row r="52" spans="1:15" x14ac:dyDescent="0.2">
      <c r="A52" s="87" t="s">
        <v>14</v>
      </c>
      <c r="B52" s="210"/>
      <c r="C52" s="211"/>
      <c r="D52" s="210"/>
      <c r="E52" s="210"/>
      <c r="F52" s="210"/>
      <c r="G52" s="210"/>
      <c r="H52" s="210"/>
      <c r="I52" s="210"/>
      <c r="J52" s="210"/>
      <c r="K52" s="209"/>
      <c r="L52" s="209"/>
      <c r="M52" s="210"/>
      <c r="N52" s="210"/>
      <c r="O52" s="210"/>
    </row>
    <row r="53" spans="1:15" x14ac:dyDescent="0.2">
      <c r="A53" s="75">
        <v>33</v>
      </c>
      <c r="B53" s="92"/>
      <c r="C53" s="93"/>
      <c r="D53" s="203"/>
      <c r="E53" s="203"/>
      <c r="F53" s="203"/>
      <c r="G53" s="203"/>
      <c r="H53" s="203"/>
      <c r="I53" s="2"/>
      <c r="J53" s="96"/>
      <c r="K53" s="3"/>
      <c r="L53" s="97" t="str">
        <f>IF(I53*K53=0,"",ROUND(I53*K53,0))</f>
        <v/>
      </c>
      <c r="M53" s="204"/>
      <c r="N53" s="204"/>
      <c r="O53" s="204"/>
    </row>
    <row r="54" spans="1:15" x14ac:dyDescent="0.2">
      <c r="A54" s="75">
        <v>34</v>
      </c>
      <c r="B54" s="92"/>
      <c r="C54" s="93"/>
      <c r="D54" s="203"/>
      <c r="E54" s="203"/>
      <c r="F54" s="203"/>
      <c r="G54" s="203"/>
      <c r="H54" s="203"/>
      <c r="I54" s="2"/>
      <c r="J54" s="96"/>
      <c r="K54" s="3"/>
      <c r="L54" s="97" t="str">
        <f t="shared" ref="L54:L84" si="2">IF(I54*K54=0,"",ROUND(I54*K54,0))</f>
        <v/>
      </c>
      <c r="M54" s="204"/>
      <c r="N54" s="204"/>
      <c r="O54" s="204"/>
    </row>
    <row r="55" spans="1:15" x14ac:dyDescent="0.2">
      <c r="A55" s="75">
        <v>35</v>
      </c>
      <c r="B55" s="92"/>
      <c r="C55" s="93"/>
      <c r="D55" s="203"/>
      <c r="E55" s="203"/>
      <c r="F55" s="203"/>
      <c r="G55" s="203"/>
      <c r="H55" s="203"/>
      <c r="I55" s="2"/>
      <c r="J55" s="96"/>
      <c r="K55" s="3"/>
      <c r="L55" s="97" t="str">
        <f t="shared" si="2"/>
        <v/>
      </c>
      <c r="M55" s="204"/>
      <c r="N55" s="204"/>
      <c r="O55" s="204"/>
    </row>
    <row r="56" spans="1:15" x14ac:dyDescent="0.2">
      <c r="A56" s="75">
        <v>36</v>
      </c>
      <c r="B56" s="92"/>
      <c r="C56" s="93"/>
      <c r="D56" s="203"/>
      <c r="E56" s="203"/>
      <c r="F56" s="203"/>
      <c r="G56" s="203"/>
      <c r="H56" s="203"/>
      <c r="I56" s="2"/>
      <c r="J56" s="96"/>
      <c r="K56" s="3"/>
      <c r="L56" s="97" t="str">
        <f t="shared" si="2"/>
        <v/>
      </c>
      <c r="M56" s="204"/>
      <c r="N56" s="204"/>
      <c r="O56" s="204"/>
    </row>
    <row r="57" spans="1:15" x14ac:dyDescent="0.2">
      <c r="A57" s="75">
        <v>37</v>
      </c>
      <c r="B57" s="92"/>
      <c r="C57" s="93"/>
      <c r="D57" s="203"/>
      <c r="E57" s="203"/>
      <c r="F57" s="203"/>
      <c r="G57" s="203"/>
      <c r="H57" s="203"/>
      <c r="I57" s="2"/>
      <c r="J57" s="96"/>
      <c r="K57" s="3"/>
      <c r="L57" s="97" t="str">
        <f t="shared" si="2"/>
        <v/>
      </c>
      <c r="M57" s="204"/>
      <c r="N57" s="204"/>
      <c r="O57" s="204"/>
    </row>
    <row r="58" spans="1:15" x14ac:dyDescent="0.2">
      <c r="A58" s="75">
        <v>38</v>
      </c>
      <c r="B58" s="92"/>
      <c r="C58" s="93"/>
      <c r="D58" s="203"/>
      <c r="E58" s="203"/>
      <c r="F58" s="203"/>
      <c r="G58" s="203"/>
      <c r="H58" s="203"/>
      <c r="I58" s="2"/>
      <c r="J58" s="96"/>
      <c r="K58" s="3"/>
      <c r="L58" s="97" t="str">
        <f t="shared" si="2"/>
        <v/>
      </c>
      <c r="M58" s="204"/>
      <c r="N58" s="204"/>
      <c r="O58" s="204"/>
    </row>
    <row r="59" spans="1:15" x14ac:dyDescent="0.2">
      <c r="A59" s="75">
        <v>39</v>
      </c>
      <c r="B59" s="92"/>
      <c r="C59" s="93"/>
      <c r="D59" s="203"/>
      <c r="E59" s="203"/>
      <c r="F59" s="203"/>
      <c r="G59" s="203"/>
      <c r="H59" s="203"/>
      <c r="I59" s="2"/>
      <c r="J59" s="96"/>
      <c r="K59" s="3"/>
      <c r="L59" s="97" t="str">
        <f t="shared" si="2"/>
        <v/>
      </c>
      <c r="M59" s="204"/>
      <c r="N59" s="204"/>
      <c r="O59" s="204"/>
    </row>
    <row r="60" spans="1:15" x14ac:dyDescent="0.2">
      <c r="A60" s="75">
        <v>40</v>
      </c>
      <c r="B60" s="92"/>
      <c r="C60" s="93"/>
      <c r="D60" s="203"/>
      <c r="E60" s="203"/>
      <c r="F60" s="203"/>
      <c r="G60" s="203"/>
      <c r="H60" s="203"/>
      <c r="I60" s="2"/>
      <c r="J60" s="96"/>
      <c r="K60" s="3"/>
      <c r="L60" s="97" t="str">
        <f t="shared" si="2"/>
        <v/>
      </c>
      <c r="M60" s="204"/>
      <c r="N60" s="204"/>
      <c r="O60" s="204"/>
    </row>
    <row r="61" spans="1:15" x14ac:dyDescent="0.2">
      <c r="A61" s="75">
        <v>41</v>
      </c>
      <c r="B61" s="92"/>
      <c r="C61" s="93"/>
      <c r="D61" s="203"/>
      <c r="E61" s="203"/>
      <c r="F61" s="203"/>
      <c r="G61" s="203"/>
      <c r="H61" s="203"/>
      <c r="I61" s="2"/>
      <c r="J61" s="96"/>
      <c r="K61" s="3"/>
      <c r="L61" s="97" t="str">
        <f t="shared" si="2"/>
        <v/>
      </c>
      <c r="M61" s="204"/>
      <c r="N61" s="204"/>
      <c r="O61" s="204"/>
    </row>
    <row r="62" spans="1:15" x14ac:dyDescent="0.2">
      <c r="A62" s="75">
        <v>42</v>
      </c>
      <c r="B62" s="92"/>
      <c r="C62" s="93"/>
      <c r="D62" s="203"/>
      <c r="E62" s="203"/>
      <c r="F62" s="203"/>
      <c r="G62" s="203"/>
      <c r="H62" s="203"/>
      <c r="I62" s="2"/>
      <c r="J62" s="96"/>
      <c r="K62" s="3"/>
      <c r="L62" s="97" t="str">
        <f t="shared" si="2"/>
        <v/>
      </c>
      <c r="M62" s="204"/>
      <c r="N62" s="204"/>
      <c r="O62" s="204"/>
    </row>
    <row r="63" spans="1:15" x14ac:dyDescent="0.2">
      <c r="A63" s="75">
        <v>43</v>
      </c>
      <c r="B63" s="92"/>
      <c r="C63" s="93"/>
      <c r="D63" s="203"/>
      <c r="E63" s="203"/>
      <c r="F63" s="203"/>
      <c r="G63" s="203"/>
      <c r="H63" s="203"/>
      <c r="I63" s="2"/>
      <c r="J63" s="96"/>
      <c r="K63" s="3"/>
      <c r="L63" s="97" t="str">
        <f t="shared" si="2"/>
        <v/>
      </c>
      <c r="M63" s="204"/>
      <c r="N63" s="204"/>
      <c r="O63" s="204"/>
    </row>
    <row r="64" spans="1:15" x14ac:dyDescent="0.2">
      <c r="A64" s="75">
        <v>44</v>
      </c>
      <c r="B64" s="92"/>
      <c r="C64" s="93"/>
      <c r="D64" s="203"/>
      <c r="E64" s="203"/>
      <c r="F64" s="203"/>
      <c r="G64" s="203"/>
      <c r="H64" s="203"/>
      <c r="I64" s="2"/>
      <c r="J64" s="96"/>
      <c r="K64" s="3"/>
      <c r="L64" s="97" t="str">
        <f t="shared" si="2"/>
        <v/>
      </c>
      <c r="M64" s="204"/>
      <c r="N64" s="204"/>
      <c r="O64" s="204"/>
    </row>
    <row r="65" spans="1:15" x14ac:dyDescent="0.2">
      <c r="A65" s="75">
        <v>45</v>
      </c>
      <c r="B65" s="92"/>
      <c r="C65" s="93"/>
      <c r="D65" s="203"/>
      <c r="E65" s="203"/>
      <c r="F65" s="203"/>
      <c r="G65" s="203"/>
      <c r="H65" s="203"/>
      <c r="I65" s="2"/>
      <c r="J65" s="96"/>
      <c r="K65" s="3"/>
      <c r="L65" s="97" t="str">
        <f t="shared" si="2"/>
        <v/>
      </c>
      <c r="M65" s="204"/>
      <c r="N65" s="204"/>
      <c r="O65" s="204"/>
    </row>
    <row r="66" spans="1:15" x14ac:dyDescent="0.2">
      <c r="A66" s="75">
        <v>46</v>
      </c>
      <c r="B66" s="92"/>
      <c r="C66" s="93"/>
      <c r="D66" s="203"/>
      <c r="E66" s="203"/>
      <c r="F66" s="203"/>
      <c r="G66" s="203"/>
      <c r="H66" s="203"/>
      <c r="I66" s="2"/>
      <c r="J66" s="96"/>
      <c r="K66" s="3"/>
      <c r="L66" s="97" t="str">
        <f t="shared" si="2"/>
        <v/>
      </c>
      <c r="M66" s="204"/>
      <c r="N66" s="204"/>
      <c r="O66" s="204"/>
    </row>
    <row r="67" spans="1:15" x14ac:dyDescent="0.2">
      <c r="A67" s="75">
        <v>47</v>
      </c>
      <c r="B67" s="92"/>
      <c r="C67" s="93"/>
      <c r="D67" s="203"/>
      <c r="E67" s="203"/>
      <c r="F67" s="203"/>
      <c r="G67" s="203"/>
      <c r="H67" s="203"/>
      <c r="I67" s="2"/>
      <c r="J67" s="96"/>
      <c r="K67" s="3"/>
      <c r="L67" s="97" t="str">
        <f t="shared" si="2"/>
        <v/>
      </c>
      <c r="M67" s="204"/>
      <c r="N67" s="204"/>
      <c r="O67" s="204"/>
    </row>
    <row r="68" spans="1:15" x14ac:dyDescent="0.2">
      <c r="A68" s="75">
        <v>48</v>
      </c>
      <c r="B68" s="92"/>
      <c r="C68" s="93"/>
      <c r="D68" s="203"/>
      <c r="E68" s="203"/>
      <c r="F68" s="203"/>
      <c r="G68" s="203"/>
      <c r="H68" s="203"/>
      <c r="I68" s="2"/>
      <c r="J68" s="96"/>
      <c r="K68" s="3"/>
      <c r="L68" s="97" t="str">
        <f t="shared" si="2"/>
        <v/>
      </c>
      <c r="M68" s="204"/>
      <c r="N68" s="204"/>
      <c r="O68" s="204"/>
    </row>
    <row r="69" spans="1:15" x14ac:dyDescent="0.2">
      <c r="A69" s="75">
        <v>49</v>
      </c>
      <c r="B69" s="92"/>
      <c r="C69" s="93"/>
      <c r="D69" s="203"/>
      <c r="E69" s="203"/>
      <c r="F69" s="203"/>
      <c r="G69" s="203"/>
      <c r="H69" s="203"/>
      <c r="I69" s="2"/>
      <c r="J69" s="96"/>
      <c r="K69" s="3"/>
      <c r="L69" s="97" t="str">
        <f t="shared" si="2"/>
        <v/>
      </c>
      <c r="M69" s="204"/>
      <c r="N69" s="204"/>
      <c r="O69" s="204"/>
    </row>
    <row r="70" spans="1:15" x14ac:dyDescent="0.2">
      <c r="A70" s="75">
        <v>50</v>
      </c>
      <c r="B70" s="92"/>
      <c r="C70" s="93"/>
      <c r="D70" s="203"/>
      <c r="E70" s="203"/>
      <c r="F70" s="203"/>
      <c r="G70" s="203"/>
      <c r="H70" s="203"/>
      <c r="I70" s="2"/>
      <c r="J70" s="96"/>
      <c r="K70" s="3"/>
      <c r="L70" s="97" t="str">
        <f t="shared" si="2"/>
        <v/>
      </c>
      <c r="M70" s="204"/>
      <c r="N70" s="204"/>
      <c r="O70" s="204"/>
    </row>
    <row r="71" spans="1:15" x14ac:dyDescent="0.2">
      <c r="A71" s="75">
        <v>51</v>
      </c>
      <c r="B71" s="92"/>
      <c r="C71" s="93"/>
      <c r="D71" s="203"/>
      <c r="E71" s="203"/>
      <c r="F71" s="203"/>
      <c r="G71" s="203"/>
      <c r="H71" s="203"/>
      <c r="I71" s="2"/>
      <c r="J71" s="96"/>
      <c r="K71" s="3"/>
      <c r="L71" s="97" t="str">
        <f t="shared" si="2"/>
        <v/>
      </c>
      <c r="M71" s="204"/>
      <c r="N71" s="204"/>
      <c r="O71" s="204"/>
    </row>
    <row r="72" spans="1:15" x14ac:dyDescent="0.2">
      <c r="A72" s="75">
        <v>52</v>
      </c>
      <c r="B72" s="92"/>
      <c r="C72" s="93"/>
      <c r="D72" s="203"/>
      <c r="E72" s="203"/>
      <c r="F72" s="203"/>
      <c r="G72" s="203"/>
      <c r="H72" s="203"/>
      <c r="I72" s="2"/>
      <c r="J72" s="96"/>
      <c r="K72" s="3"/>
      <c r="L72" s="97" t="str">
        <f t="shared" si="2"/>
        <v/>
      </c>
      <c r="M72" s="204"/>
      <c r="N72" s="204"/>
      <c r="O72" s="204"/>
    </row>
    <row r="73" spans="1:15" x14ac:dyDescent="0.2">
      <c r="A73" s="75">
        <v>53</v>
      </c>
      <c r="B73" s="92"/>
      <c r="C73" s="93"/>
      <c r="D73" s="203"/>
      <c r="E73" s="203"/>
      <c r="F73" s="203"/>
      <c r="G73" s="203"/>
      <c r="H73" s="203"/>
      <c r="I73" s="2"/>
      <c r="J73" s="96"/>
      <c r="K73" s="3"/>
      <c r="L73" s="97" t="str">
        <f t="shared" si="2"/>
        <v/>
      </c>
      <c r="M73" s="204"/>
      <c r="N73" s="204"/>
      <c r="O73" s="204"/>
    </row>
    <row r="74" spans="1:15" x14ac:dyDescent="0.2">
      <c r="A74" s="75">
        <v>54</v>
      </c>
      <c r="B74" s="92"/>
      <c r="C74" s="93"/>
      <c r="D74" s="203"/>
      <c r="E74" s="203"/>
      <c r="F74" s="203"/>
      <c r="G74" s="203"/>
      <c r="H74" s="203"/>
      <c r="I74" s="2"/>
      <c r="J74" s="96"/>
      <c r="K74" s="3"/>
      <c r="L74" s="97" t="str">
        <f t="shared" si="2"/>
        <v/>
      </c>
      <c r="M74" s="204"/>
      <c r="N74" s="204"/>
      <c r="O74" s="204"/>
    </row>
    <row r="75" spans="1:15" x14ac:dyDescent="0.2">
      <c r="A75" s="75">
        <v>55</v>
      </c>
      <c r="B75" s="92"/>
      <c r="C75" s="93"/>
      <c r="D75" s="203"/>
      <c r="E75" s="203"/>
      <c r="F75" s="203"/>
      <c r="G75" s="203"/>
      <c r="H75" s="203"/>
      <c r="I75" s="2"/>
      <c r="J75" s="96"/>
      <c r="K75" s="3"/>
      <c r="L75" s="97" t="str">
        <f t="shared" si="2"/>
        <v/>
      </c>
      <c r="M75" s="204"/>
      <c r="N75" s="204"/>
      <c r="O75" s="204"/>
    </row>
    <row r="76" spans="1:15" x14ac:dyDescent="0.2">
      <c r="A76" s="75">
        <v>56</v>
      </c>
      <c r="B76" s="92"/>
      <c r="C76" s="93"/>
      <c r="D76" s="203"/>
      <c r="E76" s="203"/>
      <c r="F76" s="203"/>
      <c r="G76" s="203"/>
      <c r="H76" s="203"/>
      <c r="I76" s="2"/>
      <c r="J76" s="96"/>
      <c r="K76" s="3"/>
      <c r="L76" s="97" t="str">
        <f t="shared" si="2"/>
        <v/>
      </c>
      <c r="M76" s="204"/>
      <c r="N76" s="204"/>
      <c r="O76" s="204"/>
    </row>
    <row r="77" spans="1:15" x14ac:dyDescent="0.2">
      <c r="A77" s="75">
        <v>57</v>
      </c>
      <c r="B77" s="92"/>
      <c r="C77" s="93"/>
      <c r="D77" s="203"/>
      <c r="E77" s="203"/>
      <c r="F77" s="203"/>
      <c r="G77" s="203"/>
      <c r="H77" s="203"/>
      <c r="I77" s="2"/>
      <c r="J77" s="96"/>
      <c r="K77" s="3"/>
      <c r="L77" s="97" t="str">
        <f t="shared" si="2"/>
        <v/>
      </c>
      <c r="M77" s="204"/>
      <c r="N77" s="204"/>
      <c r="O77" s="204"/>
    </row>
    <row r="78" spans="1:15" x14ac:dyDescent="0.2">
      <c r="A78" s="75">
        <v>58</v>
      </c>
      <c r="B78" s="92"/>
      <c r="C78" s="93"/>
      <c r="D78" s="203"/>
      <c r="E78" s="203"/>
      <c r="F78" s="203"/>
      <c r="G78" s="203"/>
      <c r="H78" s="203"/>
      <c r="I78" s="2"/>
      <c r="J78" s="96"/>
      <c r="K78" s="3"/>
      <c r="L78" s="97" t="str">
        <f t="shared" si="2"/>
        <v/>
      </c>
      <c r="M78" s="204"/>
      <c r="N78" s="204"/>
      <c r="O78" s="204"/>
    </row>
    <row r="79" spans="1:15" x14ac:dyDescent="0.2">
      <c r="A79" s="75">
        <v>59</v>
      </c>
      <c r="B79" s="92"/>
      <c r="C79" s="93"/>
      <c r="D79" s="203"/>
      <c r="E79" s="203"/>
      <c r="F79" s="203"/>
      <c r="G79" s="203"/>
      <c r="H79" s="203"/>
      <c r="I79" s="2"/>
      <c r="J79" s="96"/>
      <c r="K79" s="3"/>
      <c r="L79" s="97" t="str">
        <f t="shared" si="2"/>
        <v/>
      </c>
      <c r="M79" s="204"/>
      <c r="N79" s="204"/>
      <c r="O79" s="204"/>
    </row>
    <row r="80" spans="1:15" x14ac:dyDescent="0.2">
      <c r="A80" s="75">
        <v>60</v>
      </c>
      <c r="B80" s="92"/>
      <c r="C80" s="93"/>
      <c r="D80" s="203"/>
      <c r="E80" s="203"/>
      <c r="F80" s="203"/>
      <c r="G80" s="203"/>
      <c r="H80" s="203"/>
      <c r="I80" s="2"/>
      <c r="J80" s="96"/>
      <c r="K80" s="3"/>
      <c r="L80" s="97" t="str">
        <f t="shared" si="2"/>
        <v/>
      </c>
      <c r="M80" s="204"/>
      <c r="N80" s="204"/>
      <c r="O80" s="204"/>
    </row>
    <row r="81" spans="1:19" x14ac:dyDescent="0.2">
      <c r="A81" s="75">
        <v>61</v>
      </c>
      <c r="B81" s="92"/>
      <c r="C81" s="93"/>
      <c r="D81" s="203"/>
      <c r="E81" s="203"/>
      <c r="F81" s="203"/>
      <c r="G81" s="203"/>
      <c r="H81" s="203"/>
      <c r="I81" s="2"/>
      <c r="J81" s="96"/>
      <c r="K81" s="3"/>
      <c r="L81" s="97" t="str">
        <f t="shared" si="2"/>
        <v/>
      </c>
      <c r="M81" s="204"/>
      <c r="N81" s="204"/>
      <c r="O81" s="204"/>
    </row>
    <row r="82" spans="1:19" x14ac:dyDescent="0.2">
      <c r="A82" s="75">
        <v>62</v>
      </c>
      <c r="B82" s="92"/>
      <c r="C82" s="93"/>
      <c r="D82" s="203"/>
      <c r="E82" s="203"/>
      <c r="F82" s="203"/>
      <c r="G82" s="203"/>
      <c r="H82" s="203"/>
      <c r="I82" s="2"/>
      <c r="J82" s="96"/>
      <c r="K82" s="3"/>
      <c r="L82" s="97" t="str">
        <f t="shared" si="2"/>
        <v/>
      </c>
      <c r="M82" s="204"/>
      <c r="N82" s="204"/>
      <c r="O82" s="204"/>
    </row>
    <row r="83" spans="1:19" x14ac:dyDescent="0.2">
      <c r="A83" s="75">
        <v>63</v>
      </c>
      <c r="B83" s="92"/>
      <c r="C83" s="93"/>
      <c r="D83" s="203"/>
      <c r="E83" s="203"/>
      <c r="F83" s="203"/>
      <c r="G83" s="203"/>
      <c r="H83" s="203"/>
      <c r="I83" s="2"/>
      <c r="J83" s="96"/>
      <c r="K83" s="3"/>
      <c r="L83" s="97" t="str">
        <f t="shared" si="2"/>
        <v/>
      </c>
      <c r="M83" s="204"/>
      <c r="N83" s="204"/>
      <c r="O83" s="204"/>
    </row>
    <row r="84" spans="1:19" ht="13.8" thickBot="1" x14ac:dyDescent="0.25">
      <c r="A84" s="75">
        <v>64</v>
      </c>
      <c r="B84" s="94"/>
      <c r="C84" s="93"/>
      <c r="D84" s="212"/>
      <c r="E84" s="212"/>
      <c r="F84" s="212"/>
      <c r="G84" s="212"/>
      <c r="H84" s="212"/>
      <c r="I84" s="4"/>
      <c r="J84" s="96"/>
      <c r="K84" s="5"/>
      <c r="L84" s="97" t="str">
        <f t="shared" si="2"/>
        <v/>
      </c>
      <c r="M84" s="213"/>
      <c r="N84" s="213"/>
      <c r="O84" s="213"/>
    </row>
    <row r="85" spans="1:19" ht="13.8" thickBot="1" x14ac:dyDescent="0.25">
      <c r="B85" s="214" t="s">
        <v>85</v>
      </c>
      <c r="C85" s="215"/>
      <c r="D85" s="215"/>
      <c r="E85" s="215"/>
      <c r="F85" s="215"/>
      <c r="G85" s="215"/>
      <c r="H85" s="215"/>
      <c r="I85" s="88" t="s">
        <v>33</v>
      </c>
      <c r="J85" s="88" t="s">
        <v>33</v>
      </c>
      <c r="K85" s="89" t="s">
        <v>33</v>
      </c>
      <c r="L85" s="98">
        <f>SUM(L53:L84)</f>
        <v>0</v>
      </c>
      <c r="M85" s="215"/>
      <c r="N85" s="215"/>
      <c r="O85" s="216"/>
    </row>
    <row r="88" spans="1:19" ht="19.5" customHeight="1" x14ac:dyDescent="0.2">
      <c r="B88" s="75" t="str">
        <f>$B$10</f>
        <v>内訳明細表（工事完了）</v>
      </c>
      <c r="D88" s="205" t="str">
        <f>内訳明細集計表!$D$7</f>
        <v>熱交換型換気設備の導入</v>
      </c>
      <c r="E88" s="206"/>
      <c r="F88" s="206"/>
      <c r="G88" s="206"/>
      <c r="H88" s="206"/>
      <c r="I88" s="206"/>
      <c r="J88" s="206"/>
      <c r="K88" s="206"/>
      <c r="L88" s="206"/>
      <c r="M88" s="84"/>
      <c r="N88" s="85"/>
      <c r="O88" s="86" t="str">
        <f>$O$10</f>
        <v>助成対象経費</v>
      </c>
      <c r="S88" s="76"/>
    </row>
    <row r="89" spans="1:19" x14ac:dyDescent="0.2">
      <c r="D89" s="207" t="str">
        <f>IF(L124=0,"経費の計上が無いページの印刷および提出は不要です。","")</f>
        <v>経費の計上が無いページの印刷および提出は不要です。</v>
      </c>
      <c r="E89" s="207"/>
      <c r="F89" s="207"/>
      <c r="G89" s="207"/>
      <c r="H89" s="207"/>
      <c r="I89" s="207"/>
      <c r="J89" s="207"/>
      <c r="K89" s="207"/>
      <c r="L89" s="207"/>
    </row>
    <row r="90" spans="1:19" ht="13.5" customHeight="1" x14ac:dyDescent="0.2">
      <c r="A90" s="87" t="s">
        <v>13</v>
      </c>
      <c r="B90" s="210" t="str">
        <f t="shared" ref="B90:D90" si="3">B51</f>
        <v>費用区分</v>
      </c>
      <c r="C90" s="211" t="str">
        <f t="shared" si="3"/>
        <v>費用の種類</v>
      </c>
      <c r="D90" s="210" t="str">
        <f t="shared" si="3"/>
        <v>費用の内容</v>
      </c>
      <c r="E90" s="210"/>
      <c r="F90" s="210"/>
      <c r="G90" s="210"/>
      <c r="H90" s="210"/>
      <c r="I90" s="210" t="str">
        <f t="shared" ref="I90:M90" si="4">I51</f>
        <v>数量</v>
      </c>
      <c r="J90" s="210" t="str">
        <f t="shared" si="4"/>
        <v>単位</v>
      </c>
      <c r="K90" s="208" t="str">
        <f t="shared" si="4"/>
        <v>単価（税抜）
（円）</v>
      </c>
      <c r="L90" s="208" t="str">
        <f t="shared" si="4"/>
        <v>金額（税抜）
（円）</v>
      </c>
      <c r="M90" s="210" t="str">
        <f t="shared" si="4"/>
        <v>備考</v>
      </c>
      <c r="N90" s="210"/>
      <c r="O90" s="210"/>
    </row>
    <row r="91" spans="1:19" x14ac:dyDescent="0.2">
      <c r="A91" s="87" t="s">
        <v>14</v>
      </c>
      <c r="B91" s="210"/>
      <c r="C91" s="211"/>
      <c r="D91" s="210"/>
      <c r="E91" s="210"/>
      <c r="F91" s="210"/>
      <c r="G91" s="210"/>
      <c r="H91" s="210"/>
      <c r="I91" s="210"/>
      <c r="J91" s="210"/>
      <c r="K91" s="209"/>
      <c r="L91" s="209"/>
      <c r="M91" s="210"/>
      <c r="N91" s="210"/>
      <c r="O91" s="210"/>
    </row>
    <row r="92" spans="1:19" x14ac:dyDescent="0.2">
      <c r="A92" s="75">
        <v>65</v>
      </c>
      <c r="B92" s="92"/>
      <c r="C92" s="93"/>
      <c r="D92" s="203"/>
      <c r="E92" s="203"/>
      <c r="F92" s="203"/>
      <c r="G92" s="203"/>
      <c r="H92" s="203"/>
      <c r="I92" s="2"/>
      <c r="J92" s="96"/>
      <c r="K92" s="3"/>
      <c r="L92" s="97" t="str">
        <f>IF(I92*K92=0,"",ROUND(I92*K92,0))</f>
        <v/>
      </c>
      <c r="M92" s="204"/>
      <c r="N92" s="204"/>
      <c r="O92" s="204"/>
    </row>
    <row r="93" spans="1:19" x14ac:dyDescent="0.2">
      <c r="A93" s="75">
        <v>66</v>
      </c>
      <c r="B93" s="92"/>
      <c r="C93" s="93"/>
      <c r="D93" s="203"/>
      <c r="E93" s="203"/>
      <c r="F93" s="203"/>
      <c r="G93" s="203"/>
      <c r="H93" s="203"/>
      <c r="I93" s="2"/>
      <c r="J93" s="96"/>
      <c r="K93" s="3"/>
      <c r="L93" s="97" t="str">
        <f t="shared" ref="L93:L123" si="5">IF(I93*K93=0,"",ROUND(I93*K93,0))</f>
        <v/>
      </c>
      <c r="M93" s="204"/>
      <c r="N93" s="204"/>
      <c r="O93" s="204"/>
    </row>
    <row r="94" spans="1:19" x14ac:dyDescent="0.2">
      <c r="A94" s="75">
        <v>67</v>
      </c>
      <c r="B94" s="92"/>
      <c r="C94" s="93"/>
      <c r="D94" s="203"/>
      <c r="E94" s="203"/>
      <c r="F94" s="203"/>
      <c r="G94" s="203"/>
      <c r="H94" s="203"/>
      <c r="I94" s="2"/>
      <c r="J94" s="96"/>
      <c r="K94" s="3"/>
      <c r="L94" s="97" t="str">
        <f t="shared" si="5"/>
        <v/>
      </c>
      <c r="M94" s="204"/>
      <c r="N94" s="204"/>
      <c r="O94" s="204"/>
    </row>
    <row r="95" spans="1:19" x14ac:dyDescent="0.2">
      <c r="A95" s="75">
        <v>68</v>
      </c>
      <c r="B95" s="92"/>
      <c r="C95" s="93"/>
      <c r="D95" s="203"/>
      <c r="E95" s="203"/>
      <c r="F95" s="203"/>
      <c r="G95" s="203"/>
      <c r="H95" s="203"/>
      <c r="I95" s="2"/>
      <c r="J95" s="96"/>
      <c r="K95" s="3"/>
      <c r="L95" s="97" t="str">
        <f t="shared" si="5"/>
        <v/>
      </c>
      <c r="M95" s="204"/>
      <c r="N95" s="204"/>
      <c r="O95" s="204"/>
    </row>
    <row r="96" spans="1:19" x14ac:dyDescent="0.2">
      <c r="A96" s="75">
        <v>69</v>
      </c>
      <c r="B96" s="92"/>
      <c r="C96" s="93"/>
      <c r="D96" s="203"/>
      <c r="E96" s="203"/>
      <c r="F96" s="203"/>
      <c r="G96" s="203"/>
      <c r="H96" s="203"/>
      <c r="I96" s="2"/>
      <c r="J96" s="96"/>
      <c r="K96" s="3"/>
      <c r="L96" s="97" t="str">
        <f t="shared" si="5"/>
        <v/>
      </c>
      <c r="M96" s="204"/>
      <c r="N96" s="204"/>
      <c r="O96" s="204"/>
    </row>
    <row r="97" spans="1:15" x14ac:dyDescent="0.2">
      <c r="A97" s="75">
        <v>70</v>
      </c>
      <c r="B97" s="92"/>
      <c r="C97" s="93"/>
      <c r="D97" s="203"/>
      <c r="E97" s="203"/>
      <c r="F97" s="203"/>
      <c r="G97" s="203"/>
      <c r="H97" s="203"/>
      <c r="I97" s="2"/>
      <c r="J97" s="96"/>
      <c r="K97" s="3"/>
      <c r="L97" s="97" t="str">
        <f t="shared" si="5"/>
        <v/>
      </c>
      <c r="M97" s="204"/>
      <c r="N97" s="204"/>
      <c r="O97" s="204"/>
    </row>
    <row r="98" spans="1:15" x14ac:dyDescent="0.2">
      <c r="A98" s="75">
        <v>71</v>
      </c>
      <c r="B98" s="92"/>
      <c r="C98" s="93"/>
      <c r="D98" s="203"/>
      <c r="E98" s="203"/>
      <c r="F98" s="203"/>
      <c r="G98" s="203"/>
      <c r="H98" s="203"/>
      <c r="I98" s="2"/>
      <c r="J98" s="96"/>
      <c r="K98" s="3"/>
      <c r="L98" s="97" t="str">
        <f t="shared" si="5"/>
        <v/>
      </c>
      <c r="M98" s="204"/>
      <c r="N98" s="204"/>
      <c r="O98" s="204"/>
    </row>
    <row r="99" spans="1:15" x14ac:dyDescent="0.2">
      <c r="A99" s="75">
        <v>72</v>
      </c>
      <c r="B99" s="92"/>
      <c r="C99" s="93"/>
      <c r="D99" s="203"/>
      <c r="E99" s="203"/>
      <c r="F99" s="203"/>
      <c r="G99" s="203"/>
      <c r="H99" s="203"/>
      <c r="I99" s="2"/>
      <c r="J99" s="96"/>
      <c r="K99" s="3"/>
      <c r="L99" s="97" t="str">
        <f t="shared" si="5"/>
        <v/>
      </c>
      <c r="M99" s="204"/>
      <c r="N99" s="204"/>
      <c r="O99" s="204"/>
    </row>
    <row r="100" spans="1:15" x14ac:dyDescent="0.2">
      <c r="A100" s="75">
        <v>73</v>
      </c>
      <c r="B100" s="92"/>
      <c r="C100" s="93"/>
      <c r="D100" s="203"/>
      <c r="E100" s="203"/>
      <c r="F100" s="203"/>
      <c r="G100" s="203"/>
      <c r="H100" s="203"/>
      <c r="I100" s="2"/>
      <c r="J100" s="96"/>
      <c r="K100" s="3"/>
      <c r="L100" s="97" t="str">
        <f t="shared" si="5"/>
        <v/>
      </c>
      <c r="M100" s="204"/>
      <c r="N100" s="204"/>
      <c r="O100" s="204"/>
    </row>
    <row r="101" spans="1:15" x14ac:dyDescent="0.2">
      <c r="A101" s="75">
        <v>74</v>
      </c>
      <c r="B101" s="92"/>
      <c r="C101" s="93"/>
      <c r="D101" s="203"/>
      <c r="E101" s="203"/>
      <c r="F101" s="203"/>
      <c r="G101" s="203"/>
      <c r="H101" s="203"/>
      <c r="I101" s="2"/>
      <c r="J101" s="96"/>
      <c r="K101" s="3"/>
      <c r="L101" s="97" t="str">
        <f t="shared" si="5"/>
        <v/>
      </c>
      <c r="M101" s="204"/>
      <c r="N101" s="204"/>
      <c r="O101" s="204"/>
    </row>
    <row r="102" spans="1:15" x14ac:dyDescent="0.2">
      <c r="A102" s="75">
        <v>75</v>
      </c>
      <c r="B102" s="92"/>
      <c r="C102" s="93"/>
      <c r="D102" s="203"/>
      <c r="E102" s="203"/>
      <c r="F102" s="203"/>
      <c r="G102" s="203"/>
      <c r="H102" s="203"/>
      <c r="I102" s="2"/>
      <c r="J102" s="96"/>
      <c r="K102" s="3"/>
      <c r="L102" s="97" t="str">
        <f t="shared" si="5"/>
        <v/>
      </c>
      <c r="M102" s="204"/>
      <c r="N102" s="204"/>
      <c r="O102" s="204"/>
    </row>
    <row r="103" spans="1:15" x14ac:dyDescent="0.2">
      <c r="A103" s="75">
        <v>76</v>
      </c>
      <c r="B103" s="92"/>
      <c r="C103" s="93"/>
      <c r="D103" s="203"/>
      <c r="E103" s="203"/>
      <c r="F103" s="203"/>
      <c r="G103" s="203"/>
      <c r="H103" s="203"/>
      <c r="I103" s="2"/>
      <c r="J103" s="96"/>
      <c r="K103" s="3"/>
      <c r="L103" s="97" t="str">
        <f t="shared" si="5"/>
        <v/>
      </c>
      <c r="M103" s="204"/>
      <c r="N103" s="204"/>
      <c r="O103" s="204"/>
    </row>
    <row r="104" spans="1:15" x14ac:dyDescent="0.2">
      <c r="A104" s="75">
        <v>77</v>
      </c>
      <c r="B104" s="92"/>
      <c r="C104" s="93"/>
      <c r="D104" s="203"/>
      <c r="E104" s="203"/>
      <c r="F104" s="203"/>
      <c r="G104" s="203"/>
      <c r="H104" s="203"/>
      <c r="I104" s="2"/>
      <c r="J104" s="96"/>
      <c r="K104" s="3"/>
      <c r="L104" s="97" t="str">
        <f t="shared" si="5"/>
        <v/>
      </c>
      <c r="M104" s="204"/>
      <c r="N104" s="204"/>
      <c r="O104" s="204"/>
    </row>
    <row r="105" spans="1:15" x14ac:dyDescent="0.2">
      <c r="A105" s="75">
        <v>78</v>
      </c>
      <c r="B105" s="92"/>
      <c r="C105" s="93"/>
      <c r="D105" s="203"/>
      <c r="E105" s="203"/>
      <c r="F105" s="203"/>
      <c r="G105" s="203"/>
      <c r="H105" s="203"/>
      <c r="I105" s="2"/>
      <c r="J105" s="96"/>
      <c r="K105" s="3"/>
      <c r="L105" s="97" t="str">
        <f t="shared" si="5"/>
        <v/>
      </c>
      <c r="M105" s="204"/>
      <c r="N105" s="204"/>
      <c r="O105" s="204"/>
    </row>
    <row r="106" spans="1:15" x14ac:dyDescent="0.2">
      <c r="A106" s="75">
        <v>79</v>
      </c>
      <c r="B106" s="92"/>
      <c r="C106" s="93"/>
      <c r="D106" s="203"/>
      <c r="E106" s="203"/>
      <c r="F106" s="203"/>
      <c r="G106" s="203"/>
      <c r="H106" s="203"/>
      <c r="I106" s="2"/>
      <c r="J106" s="96"/>
      <c r="K106" s="3"/>
      <c r="L106" s="97" t="str">
        <f t="shared" si="5"/>
        <v/>
      </c>
      <c r="M106" s="204"/>
      <c r="N106" s="204"/>
      <c r="O106" s="204"/>
    </row>
    <row r="107" spans="1:15" x14ac:dyDescent="0.2">
      <c r="A107" s="75">
        <v>80</v>
      </c>
      <c r="B107" s="92"/>
      <c r="C107" s="93"/>
      <c r="D107" s="203"/>
      <c r="E107" s="203"/>
      <c r="F107" s="203"/>
      <c r="G107" s="203"/>
      <c r="H107" s="203"/>
      <c r="I107" s="2"/>
      <c r="J107" s="96"/>
      <c r="K107" s="3"/>
      <c r="L107" s="97" t="str">
        <f t="shared" si="5"/>
        <v/>
      </c>
      <c r="M107" s="204"/>
      <c r="N107" s="204"/>
      <c r="O107" s="204"/>
    </row>
    <row r="108" spans="1:15" x14ac:dyDescent="0.2">
      <c r="A108" s="75">
        <v>81</v>
      </c>
      <c r="B108" s="92"/>
      <c r="C108" s="93"/>
      <c r="D108" s="203"/>
      <c r="E108" s="203"/>
      <c r="F108" s="203"/>
      <c r="G108" s="203"/>
      <c r="H108" s="203"/>
      <c r="I108" s="2"/>
      <c r="J108" s="96"/>
      <c r="K108" s="3"/>
      <c r="L108" s="97" t="str">
        <f t="shared" si="5"/>
        <v/>
      </c>
      <c r="M108" s="204"/>
      <c r="N108" s="204"/>
      <c r="O108" s="204"/>
    </row>
    <row r="109" spans="1:15" x14ac:dyDescent="0.2">
      <c r="A109" s="75">
        <v>82</v>
      </c>
      <c r="B109" s="92"/>
      <c r="C109" s="93"/>
      <c r="D109" s="203"/>
      <c r="E109" s="203"/>
      <c r="F109" s="203"/>
      <c r="G109" s="203"/>
      <c r="H109" s="203"/>
      <c r="I109" s="2"/>
      <c r="J109" s="96"/>
      <c r="K109" s="3"/>
      <c r="L109" s="97" t="str">
        <f t="shared" si="5"/>
        <v/>
      </c>
      <c r="M109" s="204"/>
      <c r="N109" s="204"/>
      <c r="O109" s="204"/>
    </row>
    <row r="110" spans="1:15" x14ac:dyDescent="0.2">
      <c r="A110" s="75">
        <v>83</v>
      </c>
      <c r="B110" s="92"/>
      <c r="C110" s="93"/>
      <c r="D110" s="203"/>
      <c r="E110" s="203"/>
      <c r="F110" s="203"/>
      <c r="G110" s="203"/>
      <c r="H110" s="203"/>
      <c r="I110" s="2"/>
      <c r="J110" s="96"/>
      <c r="K110" s="3"/>
      <c r="L110" s="97" t="str">
        <f t="shared" si="5"/>
        <v/>
      </c>
      <c r="M110" s="204"/>
      <c r="N110" s="204"/>
      <c r="O110" s="204"/>
    </row>
    <row r="111" spans="1:15" x14ac:dyDescent="0.2">
      <c r="A111" s="75">
        <v>84</v>
      </c>
      <c r="B111" s="92"/>
      <c r="C111" s="93"/>
      <c r="D111" s="203"/>
      <c r="E111" s="203"/>
      <c r="F111" s="203"/>
      <c r="G111" s="203"/>
      <c r="H111" s="203"/>
      <c r="I111" s="2"/>
      <c r="J111" s="96"/>
      <c r="K111" s="3"/>
      <c r="L111" s="97" t="str">
        <f t="shared" si="5"/>
        <v/>
      </c>
      <c r="M111" s="204"/>
      <c r="N111" s="204"/>
      <c r="O111" s="204"/>
    </row>
    <row r="112" spans="1:15" x14ac:dyDescent="0.2">
      <c r="A112" s="75">
        <v>85</v>
      </c>
      <c r="B112" s="92"/>
      <c r="C112" s="93"/>
      <c r="D112" s="203"/>
      <c r="E112" s="203"/>
      <c r="F112" s="203"/>
      <c r="G112" s="203"/>
      <c r="H112" s="203"/>
      <c r="I112" s="2"/>
      <c r="J112" s="96"/>
      <c r="K112" s="3"/>
      <c r="L112" s="97" t="str">
        <f t="shared" si="5"/>
        <v/>
      </c>
      <c r="M112" s="204"/>
      <c r="N112" s="204"/>
      <c r="O112" s="204"/>
    </row>
    <row r="113" spans="1:15" x14ac:dyDescent="0.2">
      <c r="A113" s="75">
        <v>86</v>
      </c>
      <c r="B113" s="92"/>
      <c r="C113" s="93"/>
      <c r="D113" s="203"/>
      <c r="E113" s="203"/>
      <c r="F113" s="203"/>
      <c r="G113" s="203"/>
      <c r="H113" s="203"/>
      <c r="I113" s="2"/>
      <c r="J113" s="96"/>
      <c r="K113" s="3"/>
      <c r="L113" s="97" t="str">
        <f t="shared" si="5"/>
        <v/>
      </c>
      <c r="M113" s="204"/>
      <c r="N113" s="204"/>
      <c r="O113" s="204"/>
    </row>
    <row r="114" spans="1:15" x14ac:dyDescent="0.2">
      <c r="A114" s="75">
        <v>87</v>
      </c>
      <c r="B114" s="92"/>
      <c r="C114" s="93"/>
      <c r="D114" s="203"/>
      <c r="E114" s="203"/>
      <c r="F114" s="203"/>
      <c r="G114" s="203"/>
      <c r="H114" s="203"/>
      <c r="I114" s="2"/>
      <c r="J114" s="96"/>
      <c r="K114" s="3"/>
      <c r="L114" s="97" t="str">
        <f t="shared" si="5"/>
        <v/>
      </c>
      <c r="M114" s="204"/>
      <c r="N114" s="204"/>
      <c r="O114" s="204"/>
    </row>
    <row r="115" spans="1:15" x14ac:dyDescent="0.2">
      <c r="A115" s="75">
        <v>88</v>
      </c>
      <c r="B115" s="92"/>
      <c r="C115" s="93"/>
      <c r="D115" s="203"/>
      <c r="E115" s="203"/>
      <c r="F115" s="203"/>
      <c r="G115" s="203"/>
      <c r="H115" s="203"/>
      <c r="I115" s="2"/>
      <c r="J115" s="96"/>
      <c r="K115" s="3"/>
      <c r="L115" s="97" t="str">
        <f t="shared" si="5"/>
        <v/>
      </c>
      <c r="M115" s="204"/>
      <c r="N115" s="204"/>
      <c r="O115" s="204"/>
    </row>
    <row r="116" spans="1:15" x14ac:dyDescent="0.2">
      <c r="A116" s="75">
        <v>89</v>
      </c>
      <c r="B116" s="92"/>
      <c r="C116" s="93"/>
      <c r="D116" s="203"/>
      <c r="E116" s="203"/>
      <c r="F116" s="203"/>
      <c r="G116" s="203"/>
      <c r="H116" s="203"/>
      <c r="I116" s="2"/>
      <c r="J116" s="96"/>
      <c r="K116" s="3"/>
      <c r="L116" s="97" t="str">
        <f t="shared" si="5"/>
        <v/>
      </c>
      <c r="M116" s="204"/>
      <c r="N116" s="204"/>
      <c r="O116" s="204"/>
    </row>
    <row r="117" spans="1:15" x14ac:dyDescent="0.2">
      <c r="A117" s="75">
        <v>90</v>
      </c>
      <c r="B117" s="92"/>
      <c r="C117" s="93"/>
      <c r="D117" s="203"/>
      <c r="E117" s="203"/>
      <c r="F117" s="203"/>
      <c r="G117" s="203"/>
      <c r="H117" s="203"/>
      <c r="I117" s="2"/>
      <c r="J117" s="96"/>
      <c r="K117" s="3"/>
      <c r="L117" s="97" t="str">
        <f t="shared" si="5"/>
        <v/>
      </c>
      <c r="M117" s="204"/>
      <c r="N117" s="204"/>
      <c r="O117" s="204"/>
    </row>
    <row r="118" spans="1:15" x14ac:dyDescent="0.2">
      <c r="A118" s="75">
        <v>91</v>
      </c>
      <c r="B118" s="92"/>
      <c r="C118" s="93"/>
      <c r="D118" s="203"/>
      <c r="E118" s="203"/>
      <c r="F118" s="203"/>
      <c r="G118" s="203"/>
      <c r="H118" s="203"/>
      <c r="I118" s="2"/>
      <c r="J118" s="96"/>
      <c r="K118" s="3"/>
      <c r="L118" s="97" t="str">
        <f t="shared" si="5"/>
        <v/>
      </c>
      <c r="M118" s="204"/>
      <c r="N118" s="204"/>
      <c r="O118" s="204"/>
    </row>
    <row r="119" spans="1:15" x14ac:dyDescent="0.2">
      <c r="A119" s="75">
        <v>92</v>
      </c>
      <c r="B119" s="92"/>
      <c r="C119" s="93"/>
      <c r="D119" s="203"/>
      <c r="E119" s="203"/>
      <c r="F119" s="203"/>
      <c r="G119" s="203"/>
      <c r="H119" s="203"/>
      <c r="I119" s="2"/>
      <c r="J119" s="96"/>
      <c r="K119" s="3"/>
      <c r="L119" s="97" t="str">
        <f t="shared" si="5"/>
        <v/>
      </c>
      <c r="M119" s="204"/>
      <c r="N119" s="204"/>
      <c r="O119" s="204"/>
    </row>
    <row r="120" spans="1:15" x14ac:dyDescent="0.2">
      <c r="A120" s="75">
        <v>93</v>
      </c>
      <c r="B120" s="92"/>
      <c r="C120" s="93"/>
      <c r="D120" s="203"/>
      <c r="E120" s="203"/>
      <c r="F120" s="203"/>
      <c r="G120" s="203"/>
      <c r="H120" s="203"/>
      <c r="I120" s="2"/>
      <c r="J120" s="96"/>
      <c r="K120" s="3"/>
      <c r="L120" s="97" t="str">
        <f t="shared" si="5"/>
        <v/>
      </c>
      <c r="M120" s="204"/>
      <c r="N120" s="204"/>
      <c r="O120" s="204"/>
    </row>
    <row r="121" spans="1:15" x14ac:dyDescent="0.2">
      <c r="A121" s="75">
        <v>94</v>
      </c>
      <c r="B121" s="92"/>
      <c r="C121" s="93"/>
      <c r="D121" s="203"/>
      <c r="E121" s="203"/>
      <c r="F121" s="203"/>
      <c r="G121" s="203"/>
      <c r="H121" s="203"/>
      <c r="I121" s="2"/>
      <c r="J121" s="96"/>
      <c r="K121" s="3"/>
      <c r="L121" s="97" t="str">
        <f t="shared" si="5"/>
        <v/>
      </c>
      <c r="M121" s="204"/>
      <c r="N121" s="204"/>
      <c r="O121" s="204"/>
    </row>
    <row r="122" spans="1:15" x14ac:dyDescent="0.2">
      <c r="A122" s="75">
        <v>95</v>
      </c>
      <c r="B122" s="92"/>
      <c r="C122" s="93"/>
      <c r="D122" s="203"/>
      <c r="E122" s="203"/>
      <c r="F122" s="203"/>
      <c r="G122" s="203"/>
      <c r="H122" s="203"/>
      <c r="I122" s="2"/>
      <c r="J122" s="96"/>
      <c r="K122" s="3"/>
      <c r="L122" s="97" t="str">
        <f t="shared" si="5"/>
        <v/>
      </c>
      <c r="M122" s="204"/>
      <c r="N122" s="204"/>
      <c r="O122" s="204"/>
    </row>
    <row r="123" spans="1:15" ht="13.8" thickBot="1" x14ac:dyDescent="0.25">
      <c r="A123" s="75">
        <v>96</v>
      </c>
      <c r="B123" s="94"/>
      <c r="C123" s="93"/>
      <c r="D123" s="212"/>
      <c r="E123" s="212"/>
      <c r="F123" s="212"/>
      <c r="G123" s="212"/>
      <c r="H123" s="212"/>
      <c r="I123" s="4"/>
      <c r="J123" s="96"/>
      <c r="K123" s="5"/>
      <c r="L123" s="97" t="str">
        <f t="shared" si="5"/>
        <v/>
      </c>
      <c r="M123" s="213"/>
      <c r="N123" s="213"/>
      <c r="O123" s="213"/>
    </row>
    <row r="124" spans="1:15" ht="13.8" thickBot="1" x14ac:dyDescent="0.25">
      <c r="B124" s="214" t="s">
        <v>86</v>
      </c>
      <c r="C124" s="215"/>
      <c r="D124" s="215"/>
      <c r="E124" s="215"/>
      <c r="F124" s="215"/>
      <c r="G124" s="215"/>
      <c r="H124" s="215"/>
      <c r="I124" s="88" t="s">
        <v>33</v>
      </c>
      <c r="J124" s="88" t="s">
        <v>33</v>
      </c>
      <c r="K124" s="89" t="s">
        <v>33</v>
      </c>
      <c r="L124" s="98">
        <f>SUM(L92:L123)</f>
        <v>0</v>
      </c>
      <c r="M124" s="215"/>
      <c r="N124" s="215"/>
      <c r="O124" s="216"/>
    </row>
    <row r="127" spans="1:15" ht="20.25" customHeight="1" x14ac:dyDescent="0.2">
      <c r="B127" s="75" t="str">
        <f>$B$10</f>
        <v>内訳明細表（工事完了）</v>
      </c>
      <c r="D127" s="205" t="str">
        <f>内訳明細集計表!$D$7</f>
        <v>熱交換型換気設備の導入</v>
      </c>
      <c r="E127" s="206"/>
      <c r="F127" s="206"/>
      <c r="G127" s="206"/>
      <c r="H127" s="206"/>
      <c r="I127" s="206"/>
      <c r="J127" s="206"/>
      <c r="K127" s="206"/>
      <c r="L127" s="206"/>
      <c r="M127" s="84"/>
      <c r="N127" s="85"/>
      <c r="O127" s="86" t="str">
        <f>$O$10</f>
        <v>助成対象経費</v>
      </c>
    </row>
    <row r="128" spans="1:15" x14ac:dyDescent="0.2">
      <c r="D128" s="207" t="str">
        <f>IF(L163=0,"経費の計上が無いページの印刷および提出は不要です。","")</f>
        <v>経費の計上が無いページの印刷および提出は不要です。</v>
      </c>
      <c r="E128" s="207"/>
      <c r="F128" s="207"/>
      <c r="G128" s="207"/>
      <c r="H128" s="207"/>
      <c r="I128" s="207"/>
      <c r="J128" s="207"/>
      <c r="K128" s="207"/>
      <c r="L128" s="207"/>
    </row>
    <row r="129" spans="1:15" ht="13.5" customHeight="1" x14ac:dyDescent="0.2">
      <c r="A129" s="87" t="s">
        <v>13</v>
      </c>
      <c r="B129" s="210" t="str">
        <f t="shared" ref="B129:D129" si="6">B90</f>
        <v>費用区分</v>
      </c>
      <c r="C129" s="211" t="str">
        <f t="shared" si="6"/>
        <v>費用の種類</v>
      </c>
      <c r="D129" s="210" t="str">
        <f t="shared" si="6"/>
        <v>費用の内容</v>
      </c>
      <c r="E129" s="210"/>
      <c r="F129" s="210"/>
      <c r="G129" s="210"/>
      <c r="H129" s="210"/>
      <c r="I129" s="210" t="str">
        <f t="shared" ref="I129:M129" si="7">I90</f>
        <v>数量</v>
      </c>
      <c r="J129" s="210" t="str">
        <f t="shared" si="7"/>
        <v>単位</v>
      </c>
      <c r="K129" s="208" t="str">
        <f t="shared" si="7"/>
        <v>単価（税抜）
（円）</v>
      </c>
      <c r="L129" s="208" t="str">
        <f t="shared" si="7"/>
        <v>金額（税抜）
（円）</v>
      </c>
      <c r="M129" s="210" t="str">
        <f t="shared" si="7"/>
        <v>備考</v>
      </c>
      <c r="N129" s="210"/>
      <c r="O129" s="210"/>
    </row>
    <row r="130" spans="1:15" x14ac:dyDescent="0.2">
      <c r="A130" s="87" t="s">
        <v>14</v>
      </c>
      <c r="B130" s="210"/>
      <c r="C130" s="211"/>
      <c r="D130" s="210"/>
      <c r="E130" s="210"/>
      <c r="F130" s="210"/>
      <c r="G130" s="210"/>
      <c r="H130" s="210"/>
      <c r="I130" s="210"/>
      <c r="J130" s="210"/>
      <c r="K130" s="209"/>
      <c r="L130" s="209"/>
      <c r="M130" s="210"/>
      <c r="N130" s="210"/>
      <c r="O130" s="210"/>
    </row>
    <row r="131" spans="1:15" x14ac:dyDescent="0.2">
      <c r="A131" s="75">
        <v>97</v>
      </c>
      <c r="B131" s="92"/>
      <c r="C131" s="93"/>
      <c r="D131" s="203"/>
      <c r="E131" s="203"/>
      <c r="F131" s="203"/>
      <c r="G131" s="203"/>
      <c r="H131" s="203"/>
      <c r="I131" s="2"/>
      <c r="J131" s="96"/>
      <c r="K131" s="3"/>
      <c r="L131" s="97" t="str">
        <f>IF(I131*K131=0,"",ROUND(I131*K131,0))</f>
        <v/>
      </c>
      <c r="M131" s="204"/>
      <c r="N131" s="204"/>
      <c r="O131" s="204"/>
    </row>
    <row r="132" spans="1:15" x14ac:dyDescent="0.2">
      <c r="A132" s="75">
        <v>98</v>
      </c>
      <c r="B132" s="92"/>
      <c r="C132" s="93"/>
      <c r="D132" s="203"/>
      <c r="E132" s="203"/>
      <c r="F132" s="203"/>
      <c r="G132" s="203"/>
      <c r="H132" s="203"/>
      <c r="I132" s="2"/>
      <c r="J132" s="96"/>
      <c r="K132" s="3"/>
      <c r="L132" s="97" t="str">
        <f t="shared" ref="L132:L162" si="8">IF(I132*K132=0,"",ROUND(I132*K132,0))</f>
        <v/>
      </c>
      <c r="M132" s="204"/>
      <c r="N132" s="204"/>
      <c r="O132" s="204"/>
    </row>
    <row r="133" spans="1:15" x14ac:dyDescent="0.2">
      <c r="A133" s="75">
        <v>99</v>
      </c>
      <c r="B133" s="92"/>
      <c r="C133" s="93"/>
      <c r="D133" s="203"/>
      <c r="E133" s="203"/>
      <c r="F133" s="203"/>
      <c r="G133" s="203"/>
      <c r="H133" s="203"/>
      <c r="I133" s="2"/>
      <c r="J133" s="96"/>
      <c r="K133" s="3"/>
      <c r="L133" s="97" t="str">
        <f t="shared" si="8"/>
        <v/>
      </c>
      <c r="M133" s="204"/>
      <c r="N133" s="204"/>
      <c r="O133" s="204"/>
    </row>
    <row r="134" spans="1:15" x14ac:dyDescent="0.2">
      <c r="A134" s="75">
        <v>100</v>
      </c>
      <c r="B134" s="92"/>
      <c r="C134" s="93"/>
      <c r="D134" s="203"/>
      <c r="E134" s="203"/>
      <c r="F134" s="203"/>
      <c r="G134" s="203"/>
      <c r="H134" s="203"/>
      <c r="I134" s="2"/>
      <c r="J134" s="96"/>
      <c r="K134" s="3"/>
      <c r="L134" s="97" t="str">
        <f t="shared" si="8"/>
        <v/>
      </c>
      <c r="M134" s="204"/>
      <c r="N134" s="204"/>
      <c r="O134" s="204"/>
    </row>
    <row r="135" spans="1:15" x14ac:dyDescent="0.2">
      <c r="A135" s="75">
        <v>101</v>
      </c>
      <c r="B135" s="92"/>
      <c r="C135" s="93"/>
      <c r="D135" s="203"/>
      <c r="E135" s="203"/>
      <c r="F135" s="203"/>
      <c r="G135" s="203"/>
      <c r="H135" s="203"/>
      <c r="I135" s="2"/>
      <c r="J135" s="96"/>
      <c r="K135" s="3"/>
      <c r="L135" s="97" t="str">
        <f t="shared" si="8"/>
        <v/>
      </c>
      <c r="M135" s="204"/>
      <c r="N135" s="204"/>
      <c r="O135" s="204"/>
    </row>
    <row r="136" spans="1:15" x14ac:dyDescent="0.2">
      <c r="A136" s="75">
        <v>102</v>
      </c>
      <c r="B136" s="92"/>
      <c r="C136" s="93"/>
      <c r="D136" s="203"/>
      <c r="E136" s="203"/>
      <c r="F136" s="203"/>
      <c r="G136" s="203"/>
      <c r="H136" s="203"/>
      <c r="I136" s="2"/>
      <c r="J136" s="96"/>
      <c r="K136" s="3"/>
      <c r="L136" s="97" t="str">
        <f t="shared" si="8"/>
        <v/>
      </c>
      <c r="M136" s="204"/>
      <c r="N136" s="204"/>
      <c r="O136" s="204"/>
    </row>
    <row r="137" spans="1:15" x14ac:dyDescent="0.2">
      <c r="A137" s="75">
        <v>103</v>
      </c>
      <c r="B137" s="92"/>
      <c r="C137" s="93"/>
      <c r="D137" s="203"/>
      <c r="E137" s="203"/>
      <c r="F137" s="203"/>
      <c r="G137" s="203"/>
      <c r="H137" s="203"/>
      <c r="I137" s="2"/>
      <c r="J137" s="96"/>
      <c r="K137" s="3"/>
      <c r="L137" s="97" t="str">
        <f t="shared" si="8"/>
        <v/>
      </c>
      <c r="M137" s="204"/>
      <c r="N137" s="204"/>
      <c r="O137" s="204"/>
    </row>
    <row r="138" spans="1:15" x14ac:dyDescent="0.2">
      <c r="A138" s="75">
        <v>104</v>
      </c>
      <c r="B138" s="92"/>
      <c r="C138" s="93"/>
      <c r="D138" s="203"/>
      <c r="E138" s="203"/>
      <c r="F138" s="203"/>
      <c r="G138" s="203"/>
      <c r="H138" s="203"/>
      <c r="I138" s="2"/>
      <c r="J138" s="96"/>
      <c r="K138" s="3"/>
      <c r="L138" s="97" t="str">
        <f t="shared" si="8"/>
        <v/>
      </c>
      <c r="M138" s="204"/>
      <c r="N138" s="204"/>
      <c r="O138" s="204"/>
    </row>
    <row r="139" spans="1:15" x14ac:dyDescent="0.2">
      <c r="A139" s="75">
        <v>105</v>
      </c>
      <c r="B139" s="92"/>
      <c r="C139" s="93"/>
      <c r="D139" s="203"/>
      <c r="E139" s="203"/>
      <c r="F139" s="203"/>
      <c r="G139" s="203"/>
      <c r="H139" s="203"/>
      <c r="I139" s="2"/>
      <c r="J139" s="96"/>
      <c r="K139" s="3"/>
      <c r="L139" s="97" t="str">
        <f t="shared" si="8"/>
        <v/>
      </c>
      <c r="M139" s="204"/>
      <c r="N139" s="204"/>
      <c r="O139" s="204"/>
    </row>
    <row r="140" spans="1:15" x14ac:dyDescent="0.2">
      <c r="A140" s="75">
        <v>106</v>
      </c>
      <c r="B140" s="92"/>
      <c r="C140" s="93"/>
      <c r="D140" s="203"/>
      <c r="E140" s="203"/>
      <c r="F140" s="203"/>
      <c r="G140" s="203"/>
      <c r="H140" s="203"/>
      <c r="I140" s="2"/>
      <c r="J140" s="96"/>
      <c r="K140" s="3"/>
      <c r="L140" s="97" t="str">
        <f t="shared" si="8"/>
        <v/>
      </c>
      <c r="M140" s="204"/>
      <c r="N140" s="204"/>
      <c r="O140" s="204"/>
    </row>
    <row r="141" spans="1:15" x14ac:dyDescent="0.2">
      <c r="A141" s="75">
        <v>107</v>
      </c>
      <c r="B141" s="92"/>
      <c r="C141" s="93"/>
      <c r="D141" s="203"/>
      <c r="E141" s="203"/>
      <c r="F141" s="203"/>
      <c r="G141" s="203"/>
      <c r="H141" s="203"/>
      <c r="I141" s="2"/>
      <c r="J141" s="96"/>
      <c r="K141" s="3"/>
      <c r="L141" s="97" t="str">
        <f t="shared" si="8"/>
        <v/>
      </c>
      <c r="M141" s="204"/>
      <c r="N141" s="204"/>
      <c r="O141" s="204"/>
    </row>
    <row r="142" spans="1:15" x14ac:dyDescent="0.2">
      <c r="A142" s="75">
        <v>108</v>
      </c>
      <c r="B142" s="92"/>
      <c r="C142" s="93"/>
      <c r="D142" s="203"/>
      <c r="E142" s="203"/>
      <c r="F142" s="203"/>
      <c r="G142" s="203"/>
      <c r="H142" s="203"/>
      <c r="I142" s="2"/>
      <c r="J142" s="96"/>
      <c r="K142" s="3"/>
      <c r="L142" s="97" t="str">
        <f t="shared" si="8"/>
        <v/>
      </c>
      <c r="M142" s="204"/>
      <c r="N142" s="204"/>
      <c r="O142" s="204"/>
    </row>
    <row r="143" spans="1:15" x14ac:dyDescent="0.2">
      <c r="A143" s="75">
        <v>109</v>
      </c>
      <c r="B143" s="92"/>
      <c r="C143" s="93"/>
      <c r="D143" s="203"/>
      <c r="E143" s="203"/>
      <c r="F143" s="203"/>
      <c r="G143" s="203"/>
      <c r="H143" s="203"/>
      <c r="I143" s="2"/>
      <c r="J143" s="96"/>
      <c r="K143" s="3"/>
      <c r="L143" s="97" t="str">
        <f t="shared" si="8"/>
        <v/>
      </c>
      <c r="M143" s="204"/>
      <c r="N143" s="204"/>
      <c r="O143" s="204"/>
    </row>
    <row r="144" spans="1:15" x14ac:dyDescent="0.2">
      <c r="A144" s="75">
        <v>110</v>
      </c>
      <c r="B144" s="92"/>
      <c r="C144" s="93"/>
      <c r="D144" s="203"/>
      <c r="E144" s="203"/>
      <c r="F144" s="203"/>
      <c r="G144" s="203"/>
      <c r="H144" s="203"/>
      <c r="I144" s="2"/>
      <c r="J144" s="96"/>
      <c r="K144" s="3"/>
      <c r="L144" s="97" t="str">
        <f t="shared" si="8"/>
        <v/>
      </c>
      <c r="M144" s="204"/>
      <c r="N144" s="204"/>
      <c r="O144" s="204"/>
    </row>
    <row r="145" spans="1:15" x14ac:dyDescent="0.2">
      <c r="A145" s="75">
        <v>111</v>
      </c>
      <c r="B145" s="92"/>
      <c r="C145" s="93"/>
      <c r="D145" s="203"/>
      <c r="E145" s="203"/>
      <c r="F145" s="203"/>
      <c r="G145" s="203"/>
      <c r="H145" s="203"/>
      <c r="I145" s="2"/>
      <c r="J145" s="96"/>
      <c r="K145" s="3"/>
      <c r="L145" s="97" t="str">
        <f t="shared" si="8"/>
        <v/>
      </c>
      <c r="M145" s="204"/>
      <c r="N145" s="204"/>
      <c r="O145" s="204"/>
    </row>
    <row r="146" spans="1:15" x14ac:dyDescent="0.2">
      <c r="A146" s="75">
        <v>112</v>
      </c>
      <c r="B146" s="92"/>
      <c r="C146" s="93"/>
      <c r="D146" s="203"/>
      <c r="E146" s="203"/>
      <c r="F146" s="203"/>
      <c r="G146" s="203"/>
      <c r="H146" s="203"/>
      <c r="I146" s="2"/>
      <c r="J146" s="96"/>
      <c r="K146" s="3"/>
      <c r="L146" s="97" t="str">
        <f t="shared" si="8"/>
        <v/>
      </c>
      <c r="M146" s="204"/>
      <c r="N146" s="204"/>
      <c r="O146" s="204"/>
    </row>
    <row r="147" spans="1:15" x14ac:dyDescent="0.2">
      <c r="A147" s="75">
        <v>113</v>
      </c>
      <c r="B147" s="92"/>
      <c r="C147" s="93"/>
      <c r="D147" s="203"/>
      <c r="E147" s="203"/>
      <c r="F147" s="203"/>
      <c r="G147" s="203"/>
      <c r="H147" s="203"/>
      <c r="I147" s="2"/>
      <c r="J147" s="96"/>
      <c r="K147" s="3"/>
      <c r="L147" s="97" t="str">
        <f t="shared" si="8"/>
        <v/>
      </c>
      <c r="M147" s="204"/>
      <c r="N147" s="204"/>
      <c r="O147" s="204"/>
    </row>
    <row r="148" spans="1:15" x14ac:dyDescent="0.2">
      <c r="A148" s="75">
        <v>114</v>
      </c>
      <c r="B148" s="92"/>
      <c r="C148" s="93"/>
      <c r="D148" s="203"/>
      <c r="E148" s="203"/>
      <c r="F148" s="203"/>
      <c r="G148" s="203"/>
      <c r="H148" s="203"/>
      <c r="I148" s="2"/>
      <c r="J148" s="96"/>
      <c r="K148" s="3"/>
      <c r="L148" s="97" t="str">
        <f t="shared" si="8"/>
        <v/>
      </c>
      <c r="M148" s="204"/>
      <c r="N148" s="204"/>
      <c r="O148" s="204"/>
    </row>
    <row r="149" spans="1:15" x14ac:dyDescent="0.2">
      <c r="A149" s="75">
        <v>115</v>
      </c>
      <c r="B149" s="92"/>
      <c r="C149" s="93"/>
      <c r="D149" s="203"/>
      <c r="E149" s="203"/>
      <c r="F149" s="203"/>
      <c r="G149" s="203"/>
      <c r="H149" s="203"/>
      <c r="I149" s="2"/>
      <c r="J149" s="96"/>
      <c r="K149" s="3"/>
      <c r="L149" s="97" t="str">
        <f t="shared" si="8"/>
        <v/>
      </c>
      <c r="M149" s="204"/>
      <c r="N149" s="204"/>
      <c r="O149" s="204"/>
    </row>
    <row r="150" spans="1:15" x14ac:dyDescent="0.2">
      <c r="A150" s="75">
        <v>116</v>
      </c>
      <c r="B150" s="92"/>
      <c r="C150" s="93"/>
      <c r="D150" s="203"/>
      <c r="E150" s="203"/>
      <c r="F150" s="203"/>
      <c r="G150" s="203"/>
      <c r="H150" s="203"/>
      <c r="I150" s="2"/>
      <c r="J150" s="96"/>
      <c r="K150" s="3"/>
      <c r="L150" s="97" t="str">
        <f t="shared" si="8"/>
        <v/>
      </c>
      <c r="M150" s="204"/>
      <c r="N150" s="204"/>
      <c r="O150" s="204"/>
    </row>
    <row r="151" spans="1:15" x14ac:dyDescent="0.2">
      <c r="A151" s="75">
        <v>117</v>
      </c>
      <c r="B151" s="92"/>
      <c r="C151" s="93"/>
      <c r="D151" s="203"/>
      <c r="E151" s="203"/>
      <c r="F151" s="203"/>
      <c r="G151" s="203"/>
      <c r="H151" s="203"/>
      <c r="I151" s="2"/>
      <c r="J151" s="96"/>
      <c r="K151" s="3"/>
      <c r="L151" s="97" t="str">
        <f t="shared" si="8"/>
        <v/>
      </c>
      <c r="M151" s="204"/>
      <c r="N151" s="204"/>
      <c r="O151" s="204"/>
    </row>
    <row r="152" spans="1:15" x14ac:dyDescent="0.2">
      <c r="A152" s="75">
        <v>118</v>
      </c>
      <c r="B152" s="92"/>
      <c r="C152" s="93"/>
      <c r="D152" s="203"/>
      <c r="E152" s="203"/>
      <c r="F152" s="203"/>
      <c r="G152" s="203"/>
      <c r="H152" s="203"/>
      <c r="I152" s="2"/>
      <c r="J152" s="96"/>
      <c r="K152" s="3"/>
      <c r="L152" s="97" t="str">
        <f t="shared" si="8"/>
        <v/>
      </c>
      <c r="M152" s="204"/>
      <c r="N152" s="204"/>
      <c r="O152" s="204"/>
    </row>
    <row r="153" spans="1:15" x14ac:dyDescent="0.2">
      <c r="A153" s="75">
        <v>119</v>
      </c>
      <c r="B153" s="92"/>
      <c r="C153" s="93"/>
      <c r="D153" s="203"/>
      <c r="E153" s="203"/>
      <c r="F153" s="203"/>
      <c r="G153" s="203"/>
      <c r="H153" s="203"/>
      <c r="I153" s="2"/>
      <c r="J153" s="96"/>
      <c r="K153" s="3"/>
      <c r="L153" s="97" t="str">
        <f t="shared" si="8"/>
        <v/>
      </c>
      <c r="M153" s="204"/>
      <c r="N153" s="204"/>
      <c r="O153" s="204"/>
    </row>
    <row r="154" spans="1:15" x14ac:dyDescent="0.2">
      <c r="A154" s="75">
        <v>120</v>
      </c>
      <c r="B154" s="92"/>
      <c r="C154" s="93"/>
      <c r="D154" s="203"/>
      <c r="E154" s="203"/>
      <c r="F154" s="203"/>
      <c r="G154" s="203"/>
      <c r="H154" s="203"/>
      <c r="I154" s="2"/>
      <c r="J154" s="96"/>
      <c r="K154" s="3"/>
      <c r="L154" s="97" t="str">
        <f t="shared" si="8"/>
        <v/>
      </c>
      <c r="M154" s="204"/>
      <c r="N154" s="204"/>
      <c r="O154" s="204"/>
    </row>
    <row r="155" spans="1:15" x14ac:dyDescent="0.2">
      <c r="A155" s="75">
        <v>121</v>
      </c>
      <c r="B155" s="92"/>
      <c r="C155" s="93"/>
      <c r="D155" s="203"/>
      <c r="E155" s="203"/>
      <c r="F155" s="203"/>
      <c r="G155" s="203"/>
      <c r="H155" s="203"/>
      <c r="I155" s="2"/>
      <c r="J155" s="96"/>
      <c r="K155" s="3"/>
      <c r="L155" s="97" t="str">
        <f t="shared" si="8"/>
        <v/>
      </c>
      <c r="M155" s="204"/>
      <c r="N155" s="204"/>
      <c r="O155" s="204"/>
    </row>
    <row r="156" spans="1:15" x14ac:dyDescent="0.2">
      <c r="A156" s="75">
        <v>122</v>
      </c>
      <c r="B156" s="92"/>
      <c r="C156" s="93"/>
      <c r="D156" s="203"/>
      <c r="E156" s="203"/>
      <c r="F156" s="203"/>
      <c r="G156" s="203"/>
      <c r="H156" s="203"/>
      <c r="I156" s="2"/>
      <c r="J156" s="96"/>
      <c r="K156" s="3"/>
      <c r="L156" s="97" t="str">
        <f t="shared" si="8"/>
        <v/>
      </c>
      <c r="M156" s="204"/>
      <c r="N156" s="204"/>
      <c r="O156" s="204"/>
    </row>
    <row r="157" spans="1:15" x14ac:dyDescent="0.2">
      <c r="A157" s="75">
        <v>123</v>
      </c>
      <c r="B157" s="92"/>
      <c r="C157" s="93"/>
      <c r="D157" s="203"/>
      <c r="E157" s="203"/>
      <c r="F157" s="203"/>
      <c r="G157" s="203"/>
      <c r="H157" s="203"/>
      <c r="I157" s="2"/>
      <c r="J157" s="96"/>
      <c r="K157" s="3"/>
      <c r="L157" s="97" t="str">
        <f t="shared" si="8"/>
        <v/>
      </c>
      <c r="M157" s="204"/>
      <c r="N157" s="204"/>
      <c r="O157" s="204"/>
    </row>
    <row r="158" spans="1:15" x14ac:dyDescent="0.2">
      <c r="A158" s="75">
        <v>124</v>
      </c>
      <c r="B158" s="92"/>
      <c r="C158" s="93"/>
      <c r="D158" s="203"/>
      <c r="E158" s="203"/>
      <c r="F158" s="203"/>
      <c r="G158" s="203"/>
      <c r="H158" s="203"/>
      <c r="I158" s="2"/>
      <c r="J158" s="96"/>
      <c r="K158" s="3"/>
      <c r="L158" s="97" t="str">
        <f t="shared" si="8"/>
        <v/>
      </c>
      <c r="M158" s="204"/>
      <c r="N158" s="204"/>
      <c r="O158" s="204"/>
    </row>
    <row r="159" spans="1:15" x14ac:dyDescent="0.2">
      <c r="A159" s="75">
        <v>125</v>
      </c>
      <c r="B159" s="92"/>
      <c r="C159" s="93"/>
      <c r="D159" s="203"/>
      <c r="E159" s="203"/>
      <c r="F159" s="203"/>
      <c r="G159" s="203"/>
      <c r="H159" s="203"/>
      <c r="I159" s="2"/>
      <c r="J159" s="96"/>
      <c r="K159" s="3"/>
      <c r="L159" s="97" t="str">
        <f t="shared" si="8"/>
        <v/>
      </c>
      <c r="M159" s="204"/>
      <c r="N159" s="204"/>
      <c r="O159" s="204"/>
    </row>
    <row r="160" spans="1:15" x14ac:dyDescent="0.2">
      <c r="A160" s="75">
        <v>126</v>
      </c>
      <c r="B160" s="92"/>
      <c r="C160" s="93"/>
      <c r="D160" s="203"/>
      <c r="E160" s="203"/>
      <c r="F160" s="203"/>
      <c r="G160" s="203"/>
      <c r="H160" s="203"/>
      <c r="I160" s="2"/>
      <c r="J160" s="96"/>
      <c r="K160" s="3"/>
      <c r="L160" s="97" t="str">
        <f t="shared" si="8"/>
        <v/>
      </c>
      <c r="M160" s="204"/>
      <c r="N160" s="204"/>
      <c r="O160" s="204"/>
    </row>
    <row r="161" spans="1:15" x14ac:dyDescent="0.2">
      <c r="A161" s="75">
        <v>127</v>
      </c>
      <c r="B161" s="92"/>
      <c r="C161" s="93"/>
      <c r="D161" s="203"/>
      <c r="E161" s="203"/>
      <c r="F161" s="203"/>
      <c r="G161" s="203"/>
      <c r="H161" s="203"/>
      <c r="I161" s="2"/>
      <c r="J161" s="96"/>
      <c r="K161" s="3"/>
      <c r="L161" s="97" t="str">
        <f t="shared" si="8"/>
        <v/>
      </c>
      <c r="M161" s="204"/>
      <c r="N161" s="204"/>
      <c r="O161" s="204"/>
    </row>
    <row r="162" spans="1:15" ht="13.8" thickBot="1" x14ac:dyDescent="0.25">
      <c r="A162" s="75">
        <v>128</v>
      </c>
      <c r="B162" s="94"/>
      <c r="C162" s="93"/>
      <c r="D162" s="212"/>
      <c r="E162" s="212"/>
      <c r="F162" s="212"/>
      <c r="G162" s="212"/>
      <c r="H162" s="212"/>
      <c r="I162" s="4"/>
      <c r="J162" s="96"/>
      <c r="K162" s="5"/>
      <c r="L162" s="97" t="str">
        <f t="shared" si="8"/>
        <v/>
      </c>
      <c r="M162" s="213"/>
      <c r="N162" s="213"/>
      <c r="O162" s="213"/>
    </row>
    <row r="163" spans="1:15" ht="13.8" thickBot="1" x14ac:dyDescent="0.25">
      <c r="B163" s="214" t="s">
        <v>87</v>
      </c>
      <c r="C163" s="215"/>
      <c r="D163" s="215"/>
      <c r="E163" s="215"/>
      <c r="F163" s="215"/>
      <c r="G163" s="215"/>
      <c r="H163" s="215"/>
      <c r="I163" s="88" t="s">
        <v>33</v>
      </c>
      <c r="J163" s="88" t="s">
        <v>33</v>
      </c>
      <c r="K163" s="89" t="s">
        <v>33</v>
      </c>
      <c r="L163" s="98">
        <f>SUM(L131:L162)</f>
        <v>0</v>
      </c>
      <c r="M163" s="215"/>
      <c r="N163" s="215"/>
      <c r="O163" s="216"/>
    </row>
    <row r="166" spans="1:15" ht="21" customHeight="1" x14ac:dyDescent="0.2">
      <c r="B166" s="75" t="str">
        <f>$B$10</f>
        <v>内訳明細表（工事完了）</v>
      </c>
      <c r="D166" s="218" t="str">
        <f>内訳明細集計表!$D$7</f>
        <v>熱交換型換気設備の導入</v>
      </c>
      <c r="E166" s="219"/>
      <c r="F166" s="219"/>
      <c r="G166" s="219"/>
      <c r="H166" s="219"/>
      <c r="I166" s="219"/>
      <c r="J166" s="219"/>
      <c r="K166" s="219"/>
      <c r="L166" s="219"/>
      <c r="M166" s="84"/>
      <c r="N166" s="85"/>
      <c r="O166" s="86" t="s">
        <v>88</v>
      </c>
    </row>
    <row r="167" spans="1:15" x14ac:dyDescent="0.2">
      <c r="D167" s="207" t="str">
        <f>IF(L202=0,"経費の計上が無いページの印刷および提出は不要です。","")</f>
        <v>経費の計上が無いページの印刷および提出は不要です。</v>
      </c>
      <c r="E167" s="207"/>
      <c r="F167" s="207"/>
      <c r="G167" s="207"/>
      <c r="H167" s="207"/>
      <c r="I167" s="207"/>
      <c r="J167" s="207"/>
      <c r="K167" s="207"/>
      <c r="L167" s="207"/>
    </row>
    <row r="168" spans="1:15" ht="13.5" customHeight="1" x14ac:dyDescent="0.2">
      <c r="A168" s="87" t="s">
        <v>13</v>
      </c>
      <c r="B168" s="210" t="str">
        <f t="shared" ref="B168:D168" si="9">B129</f>
        <v>費用区分</v>
      </c>
      <c r="C168" s="211" t="str">
        <f t="shared" si="9"/>
        <v>費用の種類</v>
      </c>
      <c r="D168" s="210" t="str">
        <f t="shared" si="9"/>
        <v>費用の内容</v>
      </c>
      <c r="E168" s="210"/>
      <c r="F168" s="210"/>
      <c r="G168" s="210"/>
      <c r="H168" s="210"/>
      <c r="I168" s="210" t="str">
        <f t="shared" ref="I168:M168" si="10">I129</f>
        <v>数量</v>
      </c>
      <c r="J168" s="210" t="str">
        <f t="shared" si="10"/>
        <v>単位</v>
      </c>
      <c r="K168" s="208" t="str">
        <f t="shared" si="10"/>
        <v>単価（税抜）
（円）</v>
      </c>
      <c r="L168" s="208" t="str">
        <f t="shared" si="10"/>
        <v>金額（税抜）
（円）</v>
      </c>
      <c r="M168" s="210" t="str">
        <f t="shared" si="10"/>
        <v>備考</v>
      </c>
      <c r="N168" s="210"/>
      <c r="O168" s="210"/>
    </row>
    <row r="169" spans="1:15" x14ac:dyDescent="0.2">
      <c r="A169" s="87" t="s">
        <v>14</v>
      </c>
      <c r="B169" s="210"/>
      <c r="C169" s="211"/>
      <c r="D169" s="210"/>
      <c r="E169" s="210"/>
      <c r="F169" s="210"/>
      <c r="G169" s="210"/>
      <c r="H169" s="210"/>
      <c r="I169" s="210"/>
      <c r="J169" s="210"/>
      <c r="K169" s="209"/>
      <c r="L169" s="209"/>
      <c r="M169" s="210"/>
      <c r="N169" s="210"/>
      <c r="O169" s="210"/>
    </row>
    <row r="170" spans="1:15" x14ac:dyDescent="0.2">
      <c r="A170" s="75">
        <v>201</v>
      </c>
      <c r="B170" s="92"/>
      <c r="C170" s="93"/>
      <c r="D170" s="203"/>
      <c r="E170" s="203"/>
      <c r="F170" s="203"/>
      <c r="G170" s="203"/>
      <c r="H170" s="203"/>
      <c r="I170" s="2"/>
      <c r="J170" s="96"/>
      <c r="K170" s="3"/>
      <c r="L170" s="97" t="str">
        <f>IF(I170*K170=0,"",ROUND(I170*K170,0))</f>
        <v/>
      </c>
      <c r="M170" s="204"/>
      <c r="N170" s="204"/>
      <c r="O170" s="204"/>
    </row>
    <row r="171" spans="1:15" x14ac:dyDescent="0.2">
      <c r="A171" s="75">
        <v>202</v>
      </c>
      <c r="B171" s="92"/>
      <c r="C171" s="93"/>
      <c r="D171" s="203"/>
      <c r="E171" s="203"/>
      <c r="F171" s="203"/>
      <c r="G171" s="203"/>
      <c r="H171" s="203"/>
      <c r="I171" s="2"/>
      <c r="J171" s="96"/>
      <c r="K171" s="3"/>
      <c r="L171" s="97" t="str">
        <f t="shared" ref="L171:L201" si="11">IF(I171*K171=0,"",ROUND(I171*K171,0))</f>
        <v/>
      </c>
      <c r="M171" s="204"/>
      <c r="N171" s="204"/>
      <c r="O171" s="204"/>
    </row>
    <row r="172" spans="1:15" x14ac:dyDescent="0.2">
      <c r="A172" s="75">
        <v>203</v>
      </c>
      <c r="B172" s="92"/>
      <c r="C172" s="93"/>
      <c r="D172" s="203"/>
      <c r="E172" s="203"/>
      <c r="F172" s="203"/>
      <c r="G172" s="203"/>
      <c r="H172" s="203"/>
      <c r="I172" s="2"/>
      <c r="J172" s="96"/>
      <c r="K172" s="3"/>
      <c r="L172" s="97" t="str">
        <f t="shared" si="11"/>
        <v/>
      </c>
      <c r="M172" s="204"/>
      <c r="N172" s="204"/>
      <c r="O172" s="204"/>
    </row>
    <row r="173" spans="1:15" x14ac:dyDescent="0.2">
      <c r="A173" s="75">
        <v>204</v>
      </c>
      <c r="B173" s="92"/>
      <c r="C173" s="93"/>
      <c r="D173" s="203"/>
      <c r="E173" s="203"/>
      <c r="F173" s="203"/>
      <c r="G173" s="203"/>
      <c r="H173" s="203"/>
      <c r="I173" s="2"/>
      <c r="J173" s="96"/>
      <c r="K173" s="3"/>
      <c r="L173" s="97" t="str">
        <f t="shared" si="11"/>
        <v/>
      </c>
      <c r="M173" s="204"/>
      <c r="N173" s="204"/>
      <c r="O173" s="204"/>
    </row>
    <row r="174" spans="1:15" x14ac:dyDescent="0.2">
      <c r="A174" s="75">
        <v>205</v>
      </c>
      <c r="B174" s="92"/>
      <c r="C174" s="93"/>
      <c r="D174" s="203"/>
      <c r="E174" s="203"/>
      <c r="F174" s="203"/>
      <c r="G174" s="203"/>
      <c r="H174" s="203"/>
      <c r="I174" s="2"/>
      <c r="J174" s="96"/>
      <c r="K174" s="3"/>
      <c r="L174" s="97" t="str">
        <f t="shared" si="11"/>
        <v/>
      </c>
      <c r="M174" s="204"/>
      <c r="N174" s="204"/>
      <c r="O174" s="204"/>
    </row>
    <row r="175" spans="1:15" x14ac:dyDescent="0.2">
      <c r="A175" s="75">
        <v>206</v>
      </c>
      <c r="B175" s="92"/>
      <c r="C175" s="93"/>
      <c r="D175" s="203"/>
      <c r="E175" s="203"/>
      <c r="F175" s="203"/>
      <c r="G175" s="203"/>
      <c r="H175" s="203"/>
      <c r="I175" s="2"/>
      <c r="J175" s="96"/>
      <c r="K175" s="3"/>
      <c r="L175" s="97" t="str">
        <f t="shared" si="11"/>
        <v/>
      </c>
      <c r="M175" s="204"/>
      <c r="N175" s="204"/>
      <c r="O175" s="204"/>
    </row>
    <row r="176" spans="1:15" x14ac:dyDescent="0.2">
      <c r="A176" s="75">
        <v>207</v>
      </c>
      <c r="B176" s="92"/>
      <c r="C176" s="93"/>
      <c r="D176" s="203"/>
      <c r="E176" s="203"/>
      <c r="F176" s="203"/>
      <c r="G176" s="203"/>
      <c r="H176" s="203"/>
      <c r="I176" s="2"/>
      <c r="J176" s="96"/>
      <c r="K176" s="3"/>
      <c r="L176" s="97" t="str">
        <f t="shared" si="11"/>
        <v/>
      </c>
      <c r="M176" s="204"/>
      <c r="N176" s="204"/>
      <c r="O176" s="204"/>
    </row>
    <row r="177" spans="1:15" x14ac:dyDescent="0.2">
      <c r="A177" s="75">
        <v>208</v>
      </c>
      <c r="B177" s="92"/>
      <c r="C177" s="93"/>
      <c r="D177" s="203"/>
      <c r="E177" s="203"/>
      <c r="F177" s="203"/>
      <c r="G177" s="203"/>
      <c r="H177" s="203"/>
      <c r="I177" s="2"/>
      <c r="J177" s="96"/>
      <c r="K177" s="3"/>
      <c r="L177" s="97" t="str">
        <f t="shared" si="11"/>
        <v/>
      </c>
      <c r="M177" s="204"/>
      <c r="N177" s="204"/>
      <c r="O177" s="204"/>
    </row>
    <row r="178" spans="1:15" x14ac:dyDescent="0.2">
      <c r="A178" s="75">
        <v>209</v>
      </c>
      <c r="B178" s="92"/>
      <c r="C178" s="93"/>
      <c r="D178" s="203"/>
      <c r="E178" s="203"/>
      <c r="F178" s="203"/>
      <c r="G178" s="203"/>
      <c r="H178" s="203"/>
      <c r="I178" s="2"/>
      <c r="J178" s="96"/>
      <c r="K178" s="3"/>
      <c r="L178" s="97" t="str">
        <f t="shared" si="11"/>
        <v/>
      </c>
      <c r="M178" s="204"/>
      <c r="N178" s="204"/>
      <c r="O178" s="204"/>
    </row>
    <row r="179" spans="1:15" x14ac:dyDescent="0.2">
      <c r="A179" s="75">
        <v>210</v>
      </c>
      <c r="B179" s="92"/>
      <c r="C179" s="93"/>
      <c r="D179" s="203"/>
      <c r="E179" s="203"/>
      <c r="F179" s="203"/>
      <c r="G179" s="203"/>
      <c r="H179" s="203"/>
      <c r="I179" s="2"/>
      <c r="J179" s="96"/>
      <c r="K179" s="3"/>
      <c r="L179" s="97" t="str">
        <f t="shared" si="11"/>
        <v/>
      </c>
      <c r="M179" s="204"/>
      <c r="N179" s="204"/>
      <c r="O179" s="204"/>
    </row>
    <row r="180" spans="1:15" x14ac:dyDescent="0.2">
      <c r="A180" s="75">
        <v>211</v>
      </c>
      <c r="B180" s="92"/>
      <c r="C180" s="93"/>
      <c r="D180" s="203"/>
      <c r="E180" s="203"/>
      <c r="F180" s="203"/>
      <c r="G180" s="203"/>
      <c r="H180" s="203"/>
      <c r="I180" s="2"/>
      <c r="J180" s="96"/>
      <c r="K180" s="3"/>
      <c r="L180" s="97" t="str">
        <f t="shared" si="11"/>
        <v/>
      </c>
      <c r="M180" s="204"/>
      <c r="N180" s="204"/>
      <c r="O180" s="204"/>
    </row>
    <row r="181" spans="1:15" x14ac:dyDescent="0.2">
      <c r="A181" s="75">
        <v>212</v>
      </c>
      <c r="B181" s="92"/>
      <c r="C181" s="93"/>
      <c r="D181" s="203"/>
      <c r="E181" s="203"/>
      <c r="F181" s="203"/>
      <c r="G181" s="203"/>
      <c r="H181" s="203"/>
      <c r="I181" s="2"/>
      <c r="J181" s="96"/>
      <c r="K181" s="3"/>
      <c r="L181" s="97" t="str">
        <f t="shared" si="11"/>
        <v/>
      </c>
      <c r="M181" s="204"/>
      <c r="N181" s="204"/>
      <c r="O181" s="204"/>
    </row>
    <row r="182" spans="1:15" x14ac:dyDescent="0.2">
      <c r="A182" s="75">
        <v>213</v>
      </c>
      <c r="B182" s="92"/>
      <c r="C182" s="93"/>
      <c r="D182" s="203"/>
      <c r="E182" s="203"/>
      <c r="F182" s="203"/>
      <c r="G182" s="203"/>
      <c r="H182" s="203"/>
      <c r="I182" s="2"/>
      <c r="J182" s="96"/>
      <c r="K182" s="3"/>
      <c r="L182" s="97" t="str">
        <f t="shared" si="11"/>
        <v/>
      </c>
      <c r="M182" s="204"/>
      <c r="N182" s="204"/>
      <c r="O182" s="204"/>
    </row>
    <row r="183" spans="1:15" x14ac:dyDescent="0.2">
      <c r="A183" s="75">
        <v>214</v>
      </c>
      <c r="B183" s="92"/>
      <c r="C183" s="93"/>
      <c r="D183" s="203"/>
      <c r="E183" s="203"/>
      <c r="F183" s="203"/>
      <c r="G183" s="203"/>
      <c r="H183" s="203"/>
      <c r="I183" s="2"/>
      <c r="J183" s="96"/>
      <c r="K183" s="3"/>
      <c r="L183" s="97" t="str">
        <f t="shared" si="11"/>
        <v/>
      </c>
      <c r="M183" s="204"/>
      <c r="N183" s="204"/>
      <c r="O183" s="204"/>
    </row>
    <row r="184" spans="1:15" x14ac:dyDescent="0.2">
      <c r="A184" s="75">
        <v>215</v>
      </c>
      <c r="B184" s="92"/>
      <c r="C184" s="93"/>
      <c r="D184" s="203"/>
      <c r="E184" s="203"/>
      <c r="F184" s="203"/>
      <c r="G184" s="203"/>
      <c r="H184" s="203"/>
      <c r="I184" s="2"/>
      <c r="J184" s="96"/>
      <c r="K184" s="3"/>
      <c r="L184" s="97" t="str">
        <f t="shared" si="11"/>
        <v/>
      </c>
      <c r="M184" s="204"/>
      <c r="N184" s="204"/>
      <c r="O184" s="204"/>
    </row>
    <row r="185" spans="1:15" x14ac:dyDescent="0.2">
      <c r="A185" s="75">
        <v>216</v>
      </c>
      <c r="B185" s="92"/>
      <c r="C185" s="93"/>
      <c r="D185" s="203"/>
      <c r="E185" s="203"/>
      <c r="F185" s="203"/>
      <c r="G185" s="203"/>
      <c r="H185" s="203"/>
      <c r="I185" s="2"/>
      <c r="J185" s="96"/>
      <c r="K185" s="3"/>
      <c r="L185" s="97" t="str">
        <f t="shared" si="11"/>
        <v/>
      </c>
      <c r="M185" s="204"/>
      <c r="N185" s="204"/>
      <c r="O185" s="204"/>
    </row>
    <row r="186" spans="1:15" x14ac:dyDescent="0.2">
      <c r="A186" s="75">
        <v>217</v>
      </c>
      <c r="B186" s="92"/>
      <c r="C186" s="93"/>
      <c r="D186" s="203"/>
      <c r="E186" s="203"/>
      <c r="F186" s="203"/>
      <c r="G186" s="203"/>
      <c r="H186" s="203"/>
      <c r="I186" s="2"/>
      <c r="J186" s="96"/>
      <c r="K186" s="3"/>
      <c r="L186" s="97" t="str">
        <f t="shared" si="11"/>
        <v/>
      </c>
      <c r="M186" s="204"/>
      <c r="N186" s="204"/>
      <c r="O186" s="204"/>
    </row>
    <row r="187" spans="1:15" x14ac:dyDescent="0.2">
      <c r="A187" s="75">
        <v>218</v>
      </c>
      <c r="B187" s="92"/>
      <c r="C187" s="93"/>
      <c r="D187" s="203"/>
      <c r="E187" s="203"/>
      <c r="F187" s="203"/>
      <c r="G187" s="203"/>
      <c r="H187" s="203"/>
      <c r="I187" s="2"/>
      <c r="J187" s="96"/>
      <c r="K187" s="3"/>
      <c r="L187" s="97" t="str">
        <f t="shared" si="11"/>
        <v/>
      </c>
      <c r="M187" s="204"/>
      <c r="N187" s="204"/>
      <c r="O187" s="204"/>
    </row>
    <row r="188" spans="1:15" x14ac:dyDescent="0.2">
      <c r="A188" s="75">
        <v>219</v>
      </c>
      <c r="B188" s="92"/>
      <c r="C188" s="93"/>
      <c r="D188" s="203"/>
      <c r="E188" s="203"/>
      <c r="F188" s="203"/>
      <c r="G188" s="203"/>
      <c r="H188" s="203"/>
      <c r="I188" s="2"/>
      <c r="J188" s="96"/>
      <c r="K188" s="3"/>
      <c r="L188" s="97" t="str">
        <f t="shared" si="11"/>
        <v/>
      </c>
      <c r="M188" s="204"/>
      <c r="N188" s="204"/>
      <c r="O188" s="204"/>
    </row>
    <row r="189" spans="1:15" x14ac:dyDescent="0.2">
      <c r="A189" s="75">
        <v>220</v>
      </c>
      <c r="B189" s="92"/>
      <c r="C189" s="93"/>
      <c r="D189" s="203"/>
      <c r="E189" s="203"/>
      <c r="F189" s="203"/>
      <c r="G189" s="203"/>
      <c r="H189" s="203"/>
      <c r="I189" s="2"/>
      <c r="J189" s="96"/>
      <c r="K189" s="3"/>
      <c r="L189" s="97" t="str">
        <f t="shared" si="11"/>
        <v/>
      </c>
      <c r="M189" s="204"/>
      <c r="N189" s="204"/>
      <c r="O189" s="204"/>
    </row>
    <row r="190" spans="1:15" x14ac:dyDescent="0.2">
      <c r="A190" s="75">
        <v>221</v>
      </c>
      <c r="B190" s="92"/>
      <c r="C190" s="93"/>
      <c r="D190" s="203"/>
      <c r="E190" s="203"/>
      <c r="F190" s="203"/>
      <c r="G190" s="203"/>
      <c r="H190" s="203"/>
      <c r="I190" s="2"/>
      <c r="J190" s="96"/>
      <c r="K190" s="3"/>
      <c r="L190" s="97" t="str">
        <f t="shared" si="11"/>
        <v/>
      </c>
      <c r="M190" s="204"/>
      <c r="N190" s="204"/>
      <c r="O190" s="204"/>
    </row>
    <row r="191" spans="1:15" x14ac:dyDescent="0.2">
      <c r="A191" s="75">
        <v>222</v>
      </c>
      <c r="B191" s="92"/>
      <c r="C191" s="93"/>
      <c r="D191" s="203"/>
      <c r="E191" s="203"/>
      <c r="F191" s="203"/>
      <c r="G191" s="203"/>
      <c r="H191" s="203"/>
      <c r="I191" s="2"/>
      <c r="J191" s="96"/>
      <c r="K191" s="3"/>
      <c r="L191" s="97" t="str">
        <f t="shared" si="11"/>
        <v/>
      </c>
      <c r="M191" s="204"/>
      <c r="N191" s="204"/>
      <c r="O191" s="204"/>
    </row>
    <row r="192" spans="1:15" x14ac:dyDescent="0.2">
      <c r="A192" s="75">
        <v>223</v>
      </c>
      <c r="B192" s="92"/>
      <c r="C192" s="93"/>
      <c r="D192" s="203"/>
      <c r="E192" s="203"/>
      <c r="F192" s="203"/>
      <c r="G192" s="203"/>
      <c r="H192" s="203"/>
      <c r="I192" s="2"/>
      <c r="J192" s="96"/>
      <c r="K192" s="3"/>
      <c r="L192" s="97" t="str">
        <f t="shared" si="11"/>
        <v/>
      </c>
      <c r="M192" s="204"/>
      <c r="N192" s="204"/>
      <c r="O192" s="204"/>
    </row>
    <row r="193" spans="1:15" x14ac:dyDescent="0.2">
      <c r="A193" s="75">
        <v>224</v>
      </c>
      <c r="B193" s="92"/>
      <c r="C193" s="93"/>
      <c r="D193" s="203"/>
      <c r="E193" s="203"/>
      <c r="F193" s="203"/>
      <c r="G193" s="203"/>
      <c r="H193" s="203"/>
      <c r="I193" s="2"/>
      <c r="J193" s="96"/>
      <c r="K193" s="3"/>
      <c r="L193" s="97" t="str">
        <f t="shared" si="11"/>
        <v/>
      </c>
      <c r="M193" s="204"/>
      <c r="N193" s="204"/>
      <c r="O193" s="204"/>
    </row>
    <row r="194" spans="1:15" x14ac:dyDescent="0.2">
      <c r="A194" s="75">
        <v>225</v>
      </c>
      <c r="B194" s="92"/>
      <c r="C194" s="93"/>
      <c r="D194" s="203"/>
      <c r="E194" s="203"/>
      <c r="F194" s="203"/>
      <c r="G194" s="203"/>
      <c r="H194" s="203"/>
      <c r="I194" s="2"/>
      <c r="J194" s="96"/>
      <c r="K194" s="3"/>
      <c r="L194" s="97" t="str">
        <f t="shared" si="11"/>
        <v/>
      </c>
      <c r="M194" s="204"/>
      <c r="N194" s="204"/>
      <c r="O194" s="204"/>
    </row>
    <row r="195" spans="1:15" x14ac:dyDescent="0.2">
      <c r="A195" s="75">
        <v>226</v>
      </c>
      <c r="B195" s="92"/>
      <c r="C195" s="93"/>
      <c r="D195" s="203"/>
      <c r="E195" s="203"/>
      <c r="F195" s="203"/>
      <c r="G195" s="203"/>
      <c r="H195" s="203"/>
      <c r="I195" s="2"/>
      <c r="J195" s="96"/>
      <c r="K195" s="3"/>
      <c r="L195" s="97" t="str">
        <f t="shared" si="11"/>
        <v/>
      </c>
      <c r="M195" s="204"/>
      <c r="N195" s="204"/>
      <c r="O195" s="204"/>
    </row>
    <row r="196" spans="1:15" x14ac:dyDescent="0.2">
      <c r="A196" s="75">
        <v>227</v>
      </c>
      <c r="B196" s="92"/>
      <c r="C196" s="93"/>
      <c r="D196" s="203"/>
      <c r="E196" s="203"/>
      <c r="F196" s="203"/>
      <c r="G196" s="203"/>
      <c r="H196" s="203"/>
      <c r="I196" s="2"/>
      <c r="J196" s="96"/>
      <c r="K196" s="3"/>
      <c r="L196" s="97" t="str">
        <f t="shared" si="11"/>
        <v/>
      </c>
      <c r="M196" s="204"/>
      <c r="N196" s="204"/>
      <c r="O196" s="204"/>
    </row>
    <row r="197" spans="1:15" x14ac:dyDescent="0.2">
      <c r="A197" s="75">
        <v>228</v>
      </c>
      <c r="B197" s="92"/>
      <c r="C197" s="93"/>
      <c r="D197" s="203"/>
      <c r="E197" s="203"/>
      <c r="F197" s="203"/>
      <c r="G197" s="203"/>
      <c r="H197" s="203"/>
      <c r="I197" s="2"/>
      <c r="J197" s="96"/>
      <c r="K197" s="3"/>
      <c r="L197" s="97" t="str">
        <f t="shared" si="11"/>
        <v/>
      </c>
      <c r="M197" s="204"/>
      <c r="N197" s="204"/>
      <c r="O197" s="204"/>
    </row>
    <row r="198" spans="1:15" x14ac:dyDescent="0.2">
      <c r="A198" s="75">
        <v>229</v>
      </c>
      <c r="B198" s="92"/>
      <c r="C198" s="93"/>
      <c r="D198" s="203"/>
      <c r="E198" s="203"/>
      <c r="F198" s="203"/>
      <c r="G198" s="203"/>
      <c r="H198" s="203"/>
      <c r="I198" s="2"/>
      <c r="J198" s="96"/>
      <c r="K198" s="3"/>
      <c r="L198" s="97" t="str">
        <f t="shared" si="11"/>
        <v/>
      </c>
      <c r="M198" s="204"/>
      <c r="N198" s="204"/>
      <c r="O198" s="204"/>
    </row>
    <row r="199" spans="1:15" x14ac:dyDescent="0.2">
      <c r="A199" s="75">
        <v>230</v>
      </c>
      <c r="B199" s="92"/>
      <c r="C199" s="93"/>
      <c r="D199" s="203"/>
      <c r="E199" s="203"/>
      <c r="F199" s="203"/>
      <c r="G199" s="203"/>
      <c r="H199" s="203"/>
      <c r="I199" s="2"/>
      <c r="J199" s="96"/>
      <c r="K199" s="3"/>
      <c r="L199" s="97" t="str">
        <f t="shared" si="11"/>
        <v/>
      </c>
      <c r="M199" s="204"/>
      <c r="N199" s="204"/>
      <c r="O199" s="204"/>
    </row>
    <row r="200" spans="1:15" x14ac:dyDescent="0.2">
      <c r="A200" s="75">
        <v>231</v>
      </c>
      <c r="B200" s="92"/>
      <c r="C200" s="93"/>
      <c r="D200" s="203"/>
      <c r="E200" s="203"/>
      <c r="F200" s="203"/>
      <c r="G200" s="203"/>
      <c r="H200" s="203"/>
      <c r="I200" s="2"/>
      <c r="J200" s="96"/>
      <c r="K200" s="3"/>
      <c r="L200" s="97" t="str">
        <f t="shared" si="11"/>
        <v/>
      </c>
      <c r="M200" s="204"/>
      <c r="N200" s="204"/>
      <c r="O200" s="204"/>
    </row>
    <row r="201" spans="1:15" ht="13.8" thickBot="1" x14ac:dyDescent="0.25">
      <c r="A201" s="75">
        <v>232</v>
      </c>
      <c r="B201" s="94"/>
      <c r="C201" s="93"/>
      <c r="D201" s="212"/>
      <c r="E201" s="212"/>
      <c r="F201" s="212"/>
      <c r="G201" s="212"/>
      <c r="H201" s="212"/>
      <c r="I201" s="4"/>
      <c r="J201" s="96"/>
      <c r="K201" s="5"/>
      <c r="L201" s="97" t="str">
        <f t="shared" si="11"/>
        <v/>
      </c>
      <c r="M201" s="213"/>
      <c r="N201" s="213"/>
      <c r="O201" s="213"/>
    </row>
    <row r="202" spans="1:15" ht="13.8" thickBot="1" x14ac:dyDescent="0.25">
      <c r="B202" s="214" t="s">
        <v>89</v>
      </c>
      <c r="C202" s="215"/>
      <c r="D202" s="215"/>
      <c r="E202" s="215"/>
      <c r="F202" s="215"/>
      <c r="G202" s="215"/>
      <c r="H202" s="215"/>
      <c r="I202" s="88" t="s">
        <v>33</v>
      </c>
      <c r="J202" s="88" t="s">
        <v>33</v>
      </c>
      <c r="K202" s="89" t="s">
        <v>33</v>
      </c>
      <c r="L202" s="98">
        <f>SUM(L170:L201)</f>
        <v>0</v>
      </c>
      <c r="M202" s="215"/>
      <c r="N202" s="215"/>
      <c r="O202" s="216"/>
    </row>
  </sheetData>
  <sheetProtection password="E6DC" sheet="1" formatCells="0" selectLockedCells="1"/>
  <mergeCells count="380">
    <mergeCell ref="B202:H202"/>
    <mergeCell ref="M202:O202"/>
    <mergeCell ref="D199:H199"/>
    <mergeCell ref="M199:O199"/>
    <mergeCell ref="D200:H200"/>
    <mergeCell ref="M200:O200"/>
    <mergeCell ref="D201:H201"/>
    <mergeCell ref="M201:O201"/>
    <mergeCell ref="D196:H196"/>
    <mergeCell ref="M196:O196"/>
    <mergeCell ref="D197:H197"/>
    <mergeCell ref="M197:O197"/>
    <mergeCell ref="D198:H198"/>
    <mergeCell ref="M198:O198"/>
    <mergeCell ref="M195:O195"/>
    <mergeCell ref="D190:H190"/>
    <mergeCell ref="M190:O190"/>
    <mergeCell ref="D191:H191"/>
    <mergeCell ref="M191:O191"/>
    <mergeCell ref="D192:H192"/>
    <mergeCell ref="M192:O192"/>
    <mergeCell ref="D187:H187"/>
    <mergeCell ref="M187:O187"/>
    <mergeCell ref="D188:H188"/>
    <mergeCell ref="M188:O188"/>
    <mergeCell ref="D189:H189"/>
    <mergeCell ref="M189:O189"/>
    <mergeCell ref="D193:H193"/>
    <mergeCell ref="M193:O193"/>
    <mergeCell ref="D194:H194"/>
    <mergeCell ref="M194:O194"/>
    <mergeCell ref="D195:H195"/>
    <mergeCell ref="D184:H184"/>
    <mergeCell ref="M184:O184"/>
    <mergeCell ref="D185:H185"/>
    <mergeCell ref="M185:O185"/>
    <mergeCell ref="D186:H186"/>
    <mergeCell ref="M186:O186"/>
    <mergeCell ref="D181:H181"/>
    <mergeCell ref="M181:O181"/>
    <mergeCell ref="D182:H182"/>
    <mergeCell ref="M182:O182"/>
    <mergeCell ref="D183:H183"/>
    <mergeCell ref="M183:O183"/>
    <mergeCell ref="D178:H178"/>
    <mergeCell ref="M178:O178"/>
    <mergeCell ref="D179:H179"/>
    <mergeCell ref="M179:O179"/>
    <mergeCell ref="D180:H180"/>
    <mergeCell ref="M180:O180"/>
    <mergeCell ref="D175:H175"/>
    <mergeCell ref="M175:O175"/>
    <mergeCell ref="D176:H176"/>
    <mergeCell ref="M176:O176"/>
    <mergeCell ref="D177:H177"/>
    <mergeCell ref="M177:O177"/>
    <mergeCell ref="D172:H172"/>
    <mergeCell ref="M172:O172"/>
    <mergeCell ref="D173:H173"/>
    <mergeCell ref="M173:O173"/>
    <mergeCell ref="D174:H174"/>
    <mergeCell ref="M174:O174"/>
    <mergeCell ref="L168:L169"/>
    <mergeCell ref="M168:O169"/>
    <mergeCell ref="D170:H170"/>
    <mergeCell ref="M170:O170"/>
    <mergeCell ref="D171:H171"/>
    <mergeCell ref="M171:O171"/>
    <mergeCell ref="B168:B169"/>
    <mergeCell ref="C168:C169"/>
    <mergeCell ref="D168:H169"/>
    <mergeCell ref="I168:I169"/>
    <mergeCell ref="J168:J169"/>
    <mergeCell ref="K168:K169"/>
    <mergeCell ref="D161:H161"/>
    <mergeCell ref="M161:O161"/>
    <mergeCell ref="D162:H162"/>
    <mergeCell ref="M162:O162"/>
    <mergeCell ref="B163:H163"/>
    <mergeCell ref="M163:O163"/>
    <mergeCell ref="D158:H158"/>
    <mergeCell ref="M158:O158"/>
    <mergeCell ref="D159:H159"/>
    <mergeCell ref="M159:O159"/>
    <mergeCell ref="D160:H160"/>
    <mergeCell ref="M160:O160"/>
    <mergeCell ref="D155:H155"/>
    <mergeCell ref="M155:O155"/>
    <mergeCell ref="D156:H156"/>
    <mergeCell ref="M156:O156"/>
    <mergeCell ref="D157:H157"/>
    <mergeCell ref="M157:O157"/>
    <mergeCell ref="D152:H152"/>
    <mergeCell ref="M152:O152"/>
    <mergeCell ref="D153:H153"/>
    <mergeCell ref="M153:O153"/>
    <mergeCell ref="D154:H154"/>
    <mergeCell ref="M154:O154"/>
    <mergeCell ref="D149:H149"/>
    <mergeCell ref="M149:O149"/>
    <mergeCell ref="D150:H150"/>
    <mergeCell ref="M150:O150"/>
    <mergeCell ref="D151:H151"/>
    <mergeCell ref="M151:O151"/>
    <mergeCell ref="D146:H146"/>
    <mergeCell ref="M146:O146"/>
    <mergeCell ref="D147:H147"/>
    <mergeCell ref="M147:O147"/>
    <mergeCell ref="D148:H148"/>
    <mergeCell ref="M148:O148"/>
    <mergeCell ref="D143:H143"/>
    <mergeCell ref="M143:O143"/>
    <mergeCell ref="D144:H144"/>
    <mergeCell ref="M144:O144"/>
    <mergeCell ref="D145:H145"/>
    <mergeCell ref="M145:O145"/>
    <mergeCell ref="D140:H140"/>
    <mergeCell ref="M140:O140"/>
    <mergeCell ref="D141:H141"/>
    <mergeCell ref="M141:O141"/>
    <mergeCell ref="D142:H142"/>
    <mergeCell ref="M142:O142"/>
    <mergeCell ref="D137:H137"/>
    <mergeCell ref="M137:O137"/>
    <mergeCell ref="D138:H138"/>
    <mergeCell ref="M138:O138"/>
    <mergeCell ref="D139:H139"/>
    <mergeCell ref="M139:O139"/>
    <mergeCell ref="D134:H134"/>
    <mergeCell ref="M134:O134"/>
    <mergeCell ref="D135:H135"/>
    <mergeCell ref="M135:O135"/>
    <mergeCell ref="D136:H136"/>
    <mergeCell ref="M136:O136"/>
    <mergeCell ref="M129:O130"/>
    <mergeCell ref="D131:H131"/>
    <mergeCell ref="M131:O131"/>
    <mergeCell ref="D132:H132"/>
    <mergeCell ref="M132:O132"/>
    <mergeCell ref="D133:H133"/>
    <mergeCell ref="M133:O133"/>
    <mergeCell ref="B124:H124"/>
    <mergeCell ref="M124:O124"/>
    <mergeCell ref="B129:B130"/>
    <mergeCell ref="C129:C130"/>
    <mergeCell ref="D129:H130"/>
    <mergeCell ref="I129:I130"/>
    <mergeCell ref="J129:J130"/>
    <mergeCell ref="K129:K130"/>
    <mergeCell ref="L129:L130"/>
    <mergeCell ref="D121:H121"/>
    <mergeCell ref="M121:O121"/>
    <mergeCell ref="D122:H122"/>
    <mergeCell ref="M122:O122"/>
    <mergeCell ref="D123:H123"/>
    <mergeCell ref="M123:O123"/>
    <mergeCell ref="D118:H118"/>
    <mergeCell ref="M118:O118"/>
    <mergeCell ref="D119:H119"/>
    <mergeCell ref="M119:O119"/>
    <mergeCell ref="D120:H120"/>
    <mergeCell ref="M120:O120"/>
    <mergeCell ref="D115:H115"/>
    <mergeCell ref="M115:O115"/>
    <mergeCell ref="D116:H116"/>
    <mergeCell ref="M116:O116"/>
    <mergeCell ref="D117:H117"/>
    <mergeCell ref="M117:O117"/>
    <mergeCell ref="D112:H112"/>
    <mergeCell ref="M112:O112"/>
    <mergeCell ref="D113:H113"/>
    <mergeCell ref="M113:O113"/>
    <mergeCell ref="D114:H114"/>
    <mergeCell ref="M114:O114"/>
    <mergeCell ref="M109:O109"/>
    <mergeCell ref="D110:H110"/>
    <mergeCell ref="M110:O110"/>
    <mergeCell ref="D111:H111"/>
    <mergeCell ref="M111:O111"/>
    <mergeCell ref="D106:H106"/>
    <mergeCell ref="M106:O106"/>
    <mergeCell ref="D107:H107"/>
    <mergeCell ref="M107:O107"/>
    <mergeCell ref="D108:H108"/>
    <mergeCell ref="M108:O108"/>
    <mergeCell ref="M103:O103"/>
    <mergeCell ref="D104:H104"/>
    <mergeCell ref="M104:O104"/>
    <mergeCell ref="D105:H105"/>
    <mergeCell ref="M105:O105"/>
    <mergeCell ref="D100:H100"/>
    <mergeCell ref="M100:O100"/>
    <mergeCell ref="D101:H101"/>
    <mergeCell ref="M101:O101"/>
    <mergeCell ref="D102:H102"/>
    <mergeCell ref="M102:O102"/>
    <mergeCell ref="M97:O97"/>
    <mergeCell ref="D98:H98"/>
    <mergeCell ref="M98:O98"/>
    <mergeCell ref="D99:H99"/>
    <mergeCell ref="M99:O99"/>
    <mergeCell ref="D94:H94"/>
    <mergeCell ref="M94:O94"/>
    <mergeCell ref="D95:H95"/>
    <mergeCell ref="M95:O95"/>
    <mergeCell ref="D96:H96"/>
    <mergeCell ref="M96:O96"/>
    <mergeCell ref="M90:O91"/>
    <mergeCell ref="D92:H92"/>
    <mergeCell ref="M92:O92"/>
    <mergeCell ref="D93:H93"/>
    <mergeCell ref="M93:O93"/>
    <mergeCell ref="B90:B91"/>
    <mergeCell ref="C90:C91"/>
    <mergeCell ref="D90:H91"/>
    <mergeCell ref="I90:I91"/>
    <mergeCell ref="J90:J91"/>
    <mergeCell ref="K90:K91"/>
    <mergeCell ref="M83:O83"/>
    <mergeCell ref="D84:H84"/>
    <mergeCell ref="M84:O84"/>
    <mergeCell ref="B85:H85"/>
    <mergeCell ref="M85:O85"/>
    <mergeCell ref="D80:H80"/>
    <mergeCell ref="M80:O80"/>
    <mergeCell ref="D81:H81"/>
    <mergeCell ref="M81:O81"/>
    <mergeCell ref="D82:H82"/>
    <mergeCell ref="M82:O82"/>
    <mergeCell ref="M77:O77"/>
    <mergeCell ref="D78:H78"/>
    <mergeCell ref="M78:O78"/>
    <mergeCell ref="D79:H79"/>
    <mergeCell ref="M79:O79"/>
    <mergeCell ref="D74:H74"/>
    <mergeCell ref="M74:O74"/>
    <mergeCell ref="D75:H75"/>
    <mergeCell ref="M75:O75"/>
    <mergeCell ref="D76:H76"/>
    <mergeCell ref="M76:O76"/>
    <mergeCell ref="M71:O71"/>
    <mergeCell ref="D72:H72"/>
    <mergeCell ref="M72:O72"/>
    <mergeCell ref="D73:H73"/>
    <mergeCell ref="M73:O73"/>
    <mergeCell ref="D68:H68"/>
    <mergeCell ref="M68:O68"/>
    <mergeCell ref="D69:H69"/>
    <mergeCell ref="M69:O69"/>
    <mergeCell ref="D70:H70"/>
    <mergeCell ref="M70:O70"/>
    <mergeCell ref="M65:O65"/>
    <mergeCell ref="D66:H66"/>
    <mergeCell ref="M66:O66"/>
    <mergeCell ref="D67:H67"/>
    <mergeCell ref="M67:O67"/>
    <mergeCell ref="D62:H62"/>
    <mergeCell ref="M62:O62"/>
    <mergeCell ref="D63:H63"/>
    <mergeCell ref="M63:O63"/>
    <mergeCell ref="D64:H64"/>
    <mergeCell ref="M64:O64"/>
    <mergeCell ref="M59:O59"/>
    <mergeCell ref="D60:H60"/>
    <mergeCell ref="M60:O60"/>
    <mergeCell ref="D61:H61"/>
    <mergeCell ref="M61:O61"/>
    <mergeCell ref="D56:H56"/>
    <mergeCell ref="M56:O56"/>
    <mergeCell ref="D57:H57"/>
    <mergeCell ref="M57:O57"/>
    <mergeCell ref="D58:H58"/>
    <mergeCell ref="M58:O58"/>
    <mergeCell ref="M51:O52"/>
    <mergeCell ref="D53:H53"/>
    <mergeCell ref="M53:O53"/>
    <mergeCell ref="D54:H54"/>
    <mergeCell ref="M54:O54"/>
    <mergeCell ref="D55:H55"/>
    <mergeCell ref="M55:O55"/>
    <mergeCell ref="B46:H46"/>
    <mergeCell ref="M46:O46"/>
    <mergeCell ref="B51:B52"/>
    <mergeCell ref="C51:C52"/>
    <mergeCell ref="D51:H52"/>
    <mergeCell ref="I51:I52"/>
    <mergeCell ref="J51:J52"/>
    <mergeCell ref="K51:K52"/>
    <mergeCell ref="L51:L52"/>
    <mergeCell ref="D49:L49"/>
    <mergeCell ref="M43:O43"/>
    <mergeCell ref="D44:H44"/>
    <mergeCell ref="M44:O44"/>
    <mergeCell ref="D45:H45"/>
    <mergeCell ref="M45:O45"/>
    <mergeCell ref="D40:H40"/>
    <mergeCell ref="M40:O40"/>
    <mergeCell ref="D41:H41"/>
    <mergeCell ref="M41:O41"/>
    <mergeCell ref="D42:H42"/>
    <mergeCell ref="M42:O42"/>
    <mergeCell ref="M37:O37"/>
    <mergeCell ref="D38:H38"/>
    <mergeCell ref="M38:O38"/>
    <mergeCell ref="D39:H39"/>
    <mergeCell ref="M39:O39"/>
    <mergeCell ref="D34:H34"/>
    <mergeCell ref="M34:O34"/>
    <mergeCell ref="D35:H35"/>
    <mergeCell ref="M35:O35"/>
    <mergeCell ref="D36:H36"/>
    <mergeCell ref="M36:O36"/>
    <mergeCell ref="M31:O31"/>
    <mergeCell ref="D32:H32"/>
    <mergeCell ref="M32:O32"/>
    <mergeCell ref="D33:H33"/>
    <mergeCell ref="M33:O33"/>
    <mergeCell ref="D28:H28"/>
    <mergeCell ref="M28:O28"/>
    <mergeCell ref="D29:H29"/>
    <mergeCell ref="M29:O29"/>
    <mergeCell ref="D30:H30"/>
    <mergeCell ref="M30:O30"/>
    <mergeCell ref="M25:O25"/>
    <mergeCell ref="D26:H26"/>
    <mergeCell ref="M26:O26"/>
    <mergeCell ref="D27:H27"/>
    <mergeCell ref="M27:O27"/>
    <mergeCell ref="D22:H22"/>
    <mergeCell ref="M22:O22"/>
    <mergeCell ref="D23:H23"/>
    <mergeCell ref="M23:O23"/>
    <mergeCell ref="D24:H24"/>
    <mergeCell ref="M24:O24"/>
    <mergeCell ref="M19:O19"/>
    <mergeCell ref="D20:H20"/>
    <mergeCell ref="M20:O20"/>
    <mergeCell ref="D21:H21"/>
    <mergeCell ref="M21:O21"/>
    <mergeCell ref="D16:H16"/>
    <mergeCell ref="M16:O16"/>
    <mergeCell ref="D17:H17"/>
    <mergeCell ref="M17:O17"/>
    <mergeCell ref="D18:H18"/>
    <mergeCell ref="M18:O18"/>
    <mergeCell ref="M12:O13"/>
    <mergeCell ref="D14:H14"/>
    <mergeCell ref="M14:O14"/>
    <mergeCell ref="D15:H15"/>
    <mergeCell ref="M15:O15"/>
    <mergeCell ref="B12:B13"/>
    <mergeCell ref="C12:C13"/>
    <mergeCell ref="D12:H13"/>
    <mergeCell ref="I12:I13"/>
    <mergeCell ref="J12:J13"/>
    <mergeCell ref="K12:K13"/>
    <mergeCell ref="D88:L88"/>
    <mergeCell ref="D127:L127"/>
    <mergeCell ref="D166:L166"/>
    <mergeCell ref="D10:L10"/>
    <mergeCell ref="D11:L11"/>
    <mergeCell ref="D50:L50"/>
    <mergeCell ref="D89:L89"/>
    <mergeCell ref="D128:L128"/>
    <mergeCell ref="D167:L167"/>
    <mergeCell ref="L12:L13"/>
    <mergeCell ref="D19:H19"/>
    <mergeCell ref="D25:H25"/>
    <mergeCell ref="D31:H31"/>
    <mergeCell ref="D37:H37"/>
    <mergeCell ref="D43:H43"/>
    <mergeCell ref="D59:H59"/>
    <mergeCell ref="D65:H65"/>
    <mergeCell ref="D71:H71"/>
    <mergeCell ref="D77:H77"/>
    <mergeCell ref="D83:H83"/>
    <mergeCell ref="L90:L91"/>
    <mergeCell ref="D97:H97"/>
    <mergeCell ref="D103:H103"/>
    <mergeCell ref="D109:H109"/>
  </mergeCells>
  <phoneticPr fontId="2"/>
  <pageMargins left="0.70866141732283472" right="0.35433070866141736" top="0.74803149606299213" bottom="0.6692913385826772" header="0.31496062992125984" footer="0.35433070866141736"/>
  <pageSetup paperSize="9" fitToHeight="0" orientation="portrait" r:id="rId1"/>
  <headerFooter>
    <oddHeader>&amp;R&amp;10Ver.1.2</oddHeader>
    <oddFooter>&amp;R&amp;"ＭＳ 明朝,標準"&amp;10（日本産業規格A列4番）</oddFooter>
  </headerFooter>
  <rowBreaks count="4" manualBreakCount="4">
    <brk id="47" max="15" man="1"/>
    <brk id="86" max="15" man="1"/>
    <brk id="125" max="15" man="1"/>
    <brk id="164" max="15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内訳明細集計表!$P$6:$P$18</xm:f>
          </x14:formula1>
          <xm:sqref>J14:J45 J53:J84 J92:J123 J131:J162 J170:J201</xm:sqref>
        </x14:dataValidation>
        <x14:dataValidation type="list" allowBlank="1" showInputMessage="1">
          <x14:formula1>
            <xm:f>内訳明細集計表!$N$6:$N$18</xm:f>
          </x14:formula1>
          <xm:sqref>C14:C45 C53:C84 C92:C123 C131:C162 C170:C201</xm:sqref>
        </x14:dataValidation>
        <x14:dataValidation type="list" allowBlank="1" showInputMessage="1">
          <x14:formula1>
            <xm:f>内訳明細集計表!$M$6:$M$13</xm:f>
          </x14:formula1>
          <xm:sqref>B14:B45 B53:B84 B92:B123 B131:B162 B170:B201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Z202"/>
  <sheetViews>
    <sheetView showGridLines="0" zoomScaleNormal="100" zoomScaleSheetLayoutView="100" workbookViewId="0">
      <selection activeCell="J196" sqref="J196"/>
    </sheetView>
  </sheetViews>
  <sheetFormatPr defaultColWidth="9" defaultRowHeight="13.2" x14ac:dyDescent="0.2"/>
  <cols>
    <col min="1" max="1" width="5.109375" style="75" customWidth="1"/>
    <col min="2" max="2" width="10.6640625" style="75" customWidth="1"/>
    <col min="3" max="3" width="10.6640625" style="76" customWidth="1"/>
    <col min="4" max="8" width="9" style="75"/>
    <col min="9" max="10" width="5.33203125" style="75" customWidth="1"/>
    <col min="11" max="11" width="11" style="77" customWidth="1"/>
    <col min="12" max="12" width="13.44140625" style="77" customWidth="1"/>
    <col min="13" max="15" width="11.33203125" style="75" customWidth="1"/>
    <col min="16" max="16" width="2" style="75" customWidth="1"/>
    <col min="17" max="17" width="9" style="75" customWidth="1"/>
    <col min="18" max="18" width="9" style="75" hidden="1" customWidth="1"/>
    <col min="19" max="19" width="9.77734375" style="75" hidden="1" customWidth="1"/>
    <col min="20" max="20" width="9.88671875" style="75" hidden="1" customWidth="1"/>
    <col min="21" max="22" width="9" style="75" hidden="1" customWidth="1"/>
    <col min="23" max="26" width="9" style="75" customWidth="1"/>
    <col min="27" max="16384" width="9" style="78"/>
  </cols>
  <sheetData>
    <row r="2" spans="1:22" x14ac:dyDescent="0.2">
      <c r="B2" s="79" t="s">
        <v>93</v>
      </c>
      <c r="C2" s="80" t="s">
        <v>92</v>
      </c>
    </row>
    <row r="3" spans="1:22" x14ac:dyDescent="0.2">
      <c r="C3" s="75" t="s">
        <v>94</v>
      </c>
    </row>
    <row r="5" spans="1:22" x14ac:dyDescent="0.2">
      <c r="B5" s="81"/>
      <c r="C5" s="95"/>
      <c r="D5" s="75" t="s">
        <v>35</v>
      </c>
    </row>
    <row r="6" spans="1:22" x14ac:dyDescent="0.2">
      <c r="B6" s="81"/>
      <c r="C6" s="82"/>
      <c r="D6" s="75" t="s">
        <v>36</v>
      </c>
    </row>
    <row r="7" spans="1:22" x14ac:dyDescent="0.2">
      <c r="B7" s="81"/>
      <c r="C7" s="99"/>
      <c r="D7" s="75" t="s">
        <v>81</v>
      </c>
    </row>
    <row r="10" spans="1:22" ht="21" customHeight="1" x14ac:dyDescent="0.2">
      <c r="B10" s="75" t="s">
        <v>106</v>
      </c>
      <c r="D10" s="205" t="str">
        <f>内訳明細集計表!$D$8</f>
        <v>換気・空調一体型設備の導入</v>
      </c>
      <c r="E10" s="206"/>
      <c r="F10" s="206"/>
      <c r="G10" s="206"/>
      <c r="H10" s="206"/>
      <c r="I10" s="206"/>
      <c r="J10" s="206"/>
      <c r="K10" s="206"/>
      <c r="L10" s="206"/>
      <c r="M10" s="84"/>
      <c r="N10" s="85"/>
      <c r="O10" s="86" t="s">
        <v>69</v>
      </c>
    </row>
    <row r="11" spans="1:22" x14ac:dyDescent="0.2">
      <c r="D11" s="207" t="str">
        <f>IF(L46=0,"経費の計上が無いページの印刷および提出は不要です。","")</f>
        <v>経費の計上が無いページの印刷および提出は不要です。</v>
      </c>
      <c r="E11" s="207"/>
      <c r="F11" s="207"/>
      <c r="G11" s="207"/>
      <c r="H11" s="207"/>
      <c r="I11" s="207"/>
      <c r="J11" s="207"/>
      <c r="K11" s="207"/>
      <c r="L11" s="207"/>
      <c r="S11" s="75" t="s">
        <v>15</v>
      </c>
      <c r="T11" s="75" t="s">
        <v>16</v>
      </c>
      <c r="V11" s="75" t="s">
        <v>1</v>
      </c>
    </row>
    <row r="12" spans="1:22" ht="13.5" customHeight="1" x14ac:dyDescent="0.2">
      <c r="A12" s="87" t="s">
        <v>13</v>
      </c>
      <c r="B12" s="210" t="s">
        <v>15</v>
      </c>
      <c r="C12" s="211" t="s">
        <v>16</v>
      </c>
      <c r="D12" s="210" t="s">
        <v>18</v>
      </c>
      <c r="E12" s="210"/>
      <c r="F12" s="210"/>
      <c r="G12" s="210"/>
      <c r="H12" s="210"/>
      <c r="I12" s="210" t="s">
        <v>0</v>
      </c>
      <c r="J12" s="210" t="s">
        <v>1</v>
      </c>
      <c r="K12" s="208" t="s">
        <v>82</v>
      </c>
      <c r="L12" s="208" t="s">
        <v>83</v>
      </c>
      <c r="M12" s="210" t="s">
        <v>17</v>
      </c>
      <c r="N12" s="210"/>
      <c r="O12" s="210"/>
      <c r="S12" s="75" t="s">
        <v>9</v>
      </c>
      <c r="T12" s="75" t="s">
        <v>21</v>
      </c>
      <c r="V12" s="75" t="s">
        <v>28</v>
      </c>
    </row>
    <row r="13" spans="1:22" x14ac:dyDescent="0.2">
      <c r="A13" s="87" t="s">
        <v>14</v>
      </c>
      <c r="B13" s="210"/>
      <c r="C13" s="211"/>
      <c r="D13" s="210"/>
      <c r="E13" s="210"/>
      <c r="F13" s="210"/>
      <c r="G13" s="210"/>
      <c r="H13" s="210"/>
      <c r="I13" s="210"/>
      <c r="J13" s="210"/>
      <c r="K13" s="209"/>
      <c r="L13" s="209"/>
      <c r="M13" s="210"/>
      <c r="N13" s="210"/>
      <c r="O13" s="210"/>
      <c r="S13" s="75" t="s">
        <v>19</v>
      </c>
      <c r="T13" s="75" t="s">
        <v>22</v>
      </c>
      <c r="V13" s="75" t="s">
        <v>29</v>
      </c>
    </row>
    <row r="14" spans="1:22" x14ac:dyDescent="0.2">
      <c r="A14" s="75">
        <v>1</v>
      </c>
      <c r="B14" s="92"/>
      <c r="C14" s="93"/>
      <c r="D14" s="203"/>
      <c r="E14" s="203"/>
      <c r="F14" s="203"/>
      <c r="G14" s="203"/>
      <c r="H14" s="203"/>
      <c r="I14" s="2"/>
      <c r="J14" s="96"/>
      <c r="K14" s="3"/>
      <c r="L14" s="97" t="str">
        <f>IF(I14*K14=0,"",ROUND(I14*K14,0))</f>
        <v/>
      </c>
      <c r="M14" s="204"/>
      <c r="N14" s="204"/>
      <c r="O14" s="204"/>
      <c r="S14" s="75" t="s">
        <v>6</v>
      </c>
      <c r="T14" s="75" t="s">
        <v>23</v>
      </c>
      <c r="V14" s="75" t="s">
        <v>30</v>
      </c>
    </row>
    <row r="15" spans="1:22" x14ac:dyDescent="0.2">
      <c r="A15" s="75">
        <v>2</v>
      </c>
      <c r="B15" s="92"/>
      <c r="C15" s="93"/>
      <c r="D15" s="203"/>
      <c r="E15" s="203"/>
      <c r="F15" s="203"/>
      <c r="G15" s="203"/>
      <c r="H15" s="203"/>
      <c r="I15" s="2"/>
      <c r="J15" s="96"/>
      <c r="K15" s="3"/>
      <c r="L15" s="97" t="str">
        <f t="shared" ref="L15:L45" si="0">IF(I15*K15=0,"",ROUND(I15*K15,0))</f>
        <v/>
      </c>
      <c r="M15" s="204"/>
      <c r="N15" s="204"/>
      <c r="O15" s="204"/>
      <c r="S15" s="75" t="s">
        <v>20</v>
      </c>
      <c r="T15" s="75" t="s">
        <v>24</v>
      </c>
      <c r="V15" s="75" t="s">
        <v>31</v>
      </c>
    </row>
    <row r="16" spans="1:22" x14ac:dyDescent="0.2">
      <c r="A16" s="75">
        <v>3</v>
      </c>
      <c r="B16" s="92"/>
      <c r="C16" s="93"/>
      <c r="D16" s="203"/>
      <c r="E16" s="203"/>
      <c r="F16" s="203"/>
      <c r="G16" s="203"/>
      <c r="H16" s="203"/>
      <c r="I16" s="2"/>
      <c r="J16" s="96"/>
      <c r="K16" s="3"/>
      <c r="L16" s="97" t="str">
        <f t="shared" si="0"/>
        <v/>
      </c>
      <c r="M16" s="204"/>
      <c r="N16" s="204"/>
      <c r="O16" s="204"/>
      <c r="T16" s="75" t="s">
        <v>27</v>
      </c>
      <c r="V16" s="75" t="s">
        <v>32</v>
      </c>
    </row>
    <row r="17" spans="1:22" x14ac:dyDescent="0.2">
      <c r="A17" s="75">
        <v>4</v>
      </c>
      <c r="B17" s="92"/>
      <c r="C17" s="93"/>
      <c r="D17" s="203"/>
      <c r="E17" s="203"/>
      <c r="F17" s="203"/>
      <c r="G17" s="203"/>
      <c r="H17" s="203"/>
      <c r="I17" s="2"/>
      <c r="J17" s="96"/>
      <c r="K17" s="3"/>
      <c r="L17" s="97" t="str">
        <f t="shared" si="0"/>
        <v/>
      </c>
      <c r="M17" s="204"/>
      <c r="N17" s="204"/>
      <c r="O17" s="204"/>
      <c r="T17" s="75" t="s">
        <v>25</v>
      </c>
      <c r="V17" s="75" t="s">
        <v>37</v>
      </c>
    </row>
    <row r="18" spans="1:22" x14ac:dyDescent="0.2">
      <c r="A18" s="75">
        <v>5</v>
      </c>
      <c r="B18" s="92"/>
      <c r="C18" s="93"/>
      <c r="D18" s="203"/>
      <c r="E18" s="203"/>
      <c r="F18" s="203"/>
      <c r="G18" s="203"/>
      <c r="H18" s="203"/>
      <c r="I18" s="2"/>
      <c r="J18" s="96"/>
      <c r="K18" s="3"/>
      <c r="L18" s="97" t="str">
        <f t="shared" si="0"/>
        <v/>
      </c>
      <c r="M18" s="204"/>
      <c r="N18" s="204"/>
      <c r="O18" s="204"/>
      <c r="T18" s="75" t="s">
        <v>26</v>
      </c>
      <c r="V18" s="75" t="s">
        <v>41</v>
      </c>
    </row>
    <row r="19" spans="1:22" x14ac:dyDescent="0.2">
      <c r="A19" s="75">
        <v>6</v>
      </c>
      <c r="B19" s="92"/>
      <c r="C19" s="93"/>
      <c r="D19" s="203"/>
      <c r="E19" s="203"/>
      <c r="F19" s="203"/>
      <c r="G19" s="203"/>
      <c r="H19" s="203"/>
      <c r="I19" s="2"/>
      <c r="J19" s="96"/>
      <c r="K19" s="3"/>
      <c r="L19" s="97" t="str">
        <f t="shared" si="0"/>
        <v/>
      </c>
      <c r="M19" s="204"/>
      <c r="N19" s="204"/>
      <c r="O19" s="204"/>
      <c r="T19" s="75" t="s">
        <v>46</v>
      </c>
      <c r="V19" s="75" t="s">
        <v>42</v>
      </c>
    </row>
    <row r="20" spans="1:22" x14ac:dyDescent="0.2">
      <c r="A20" s="75">
        <v>7</v>
      </c>
      <c r="B20" s="92"/>
      <c r="C20" s="93"/>
      <c r="D20" s="203"/>
      <c r="E20" s="203"/>
      <c r="F20" s="203"/>
      <c r="G20" s="203"/>
      <c r="H20" s="203"/>
      <c r="I20" s="2"/>
      <c r="J20" s="96"/>
      <c r="K20" s="3"/>
      <c r="L20" s="97" t="str">
        <f t="shared" si="0"/>
        <v/>
      </c>
      <c r="M20" s="204"/>
      <c r="N20" s="204"/>
      <c r="O20" s="204"/>
      <c r="T20" s="75" t="s">
        <v>47</v>
      </c>
      <c r="V20" s="75" t="s">
        <v>43</v>
      </c>
    </row>
    <row r="21" spans="1:22" x14ac:dyDescent="0.2">
      <c r="A21" s="75">
        <v>8</v>
      </c>
      <c r="B21" s="92"/>
      <c r="C21" s="93"/>
      <c r="D21" s="203"/>
      <c r="E21" s="203"/>
      <c r="F21" s="203"/>
      <c r="G21" s="203"/>
      <c r="H21" s="203"/>
      <c r="I21" s="2"/>
      <c r="J21" s="96"/>
      <c r="K21" s="3"/>
      <c r="L21" s="97" t="str">
        <f t="shared" si="0"/>
        <v/>
      </c>
      <c r="M21" s="204"/>
      <c r="N21" s="204"/>
      <c r="O21" s="204"/>
      <c r="T21" s="75" t="s">
        <v>48</v>
      </c>
      <c r="V21" s="75" t="s">
        <v>44</v>
      </c>
    </row>
    <row r="22" spans="1:22" x14ac:dyDescent="0.2">
      <c r="A22" s="75">
        <v>9</v>
      </c>
      <c r="B22" s="92"/>
      <c r="C22" s="93"/>
      <c r="D22" s="203"/>
      <c r="E22" s="203"/>
      <c r="F22" s="203"/>
      <c r="G22" s="203"/>
      <c r="H22" s="203"/>
      <c r="I22" s="2"/>
      <c r="J22" s="96"/>
      <c r="K22" s="3"/>
      <c r="L22" s="97" t="str">
        <f t="shared" si="0"/>
        <v/>
      </c>
      <c r="M22" s="204"/>
      <c r="N22" s="204"/>
      <c r="O22" s="204"/>
      <c r="T22" s="75" t="s">
        <v>53</v>
      </c>
      <c r="V22" s="75" t="s">
        <v>45</v>
      </c>
    </row>
    <row r="23" spans="1:22" x14ac:dyDescent="0.2">
      <c r="A23" s="75">
        <v>10</v>
      </c>
      <c r="B23" s="92"/>
      <c r="C23" s="93"/>
      <c r="D23" s="203"/>
      <c r="E23" s="203"/>
      <c r="F23" s="203"/>
      <c r="G23" s="203"/>
      <c r="H23" s="203"/>
      <c r="I23" s="2"/>
      <c r="J23" s="96"/>
      <c r="K23" s="3"/>
      <c r="L23" s="97" t="str">
        <f t="shared" si="0"/>
        <v/>
      </c>
      <c r="M23" s="204"/>
      <c r="N23" s="204"/>
      <c r="O23" s="204"/>
      <c r="T23" s="75" t="s">
        <v>34</v>
      </c>
    </row>
    <row r="24" spans="1:22" x14ac:dyDescent="0.2">
      <c r="A24" s="75">
        <v>11</v>
      </c>
      <c r="B24" s="92"/>
      <c r="C24" s="93"/>
      <c r="D24" s="203"/>
      <c r="E24" s="203"/>
      <c r="F24" s="203"/>
      <c r="G24" s="203"/>
      <c r="H24" s="203"/>
      <c r="I24" s="2"/>
      <c r="J24" s="96"/>
      <c r="K24" s="3"/>
      <c r="L24" s="97" t="str">
        <f t="shared" si="0"/>
        <v/>
      </c>
      <c r="M24" s="204"/>
      <c r="N24" s="204"/>
      <c r="O24" s="204"/>
    </row>
    <row r="25" spans="1:22" x14ac:dyDescent="0.2">
      <c r="A25" s="75">
        <v>12</v>
      </c>
      <c r="B25" s="92"/>
      <c r="C25" s="93"/>
      <c r="D25" s="203"/>
      <c r="E25" s="203"/>
      <c r="F25" s="203"/>
      <c r="G25" s="203"/>
      <c r="H25" s="203"/>
      <c r="I25" s="2"/>
      <c r="J25" s="96"/>
      <c r="K25" s="3"/>
      <c r="L25" s="97" t="str">
        <f t="shared" si="0"/>
        <v/>
      </c>
      <c r="M25" s="204"/>
      <c r="N25" s="204"/>
      <c r="O25" s="204"/>
    </row>
    <row r="26" spans="1:22" x14ac:dyDescent="0.2">
      <c r="A26" s="75">
        <v>13</v>
      </c>
      <c r="B26" s="92"/>
      <c r="C26" s="93"/>
      <c r="D26" s="203"/>
      <c r="E26" s="203"/>
      <c r="F26" s="203"/>
      <c r="G26" s="203"/>
      <c r="H26" s="203"/>
      <c r="I26" s="2"/>
      <c r="J26" s="96"/>
      <c r="K26" s="3"/>
      <c r="L26" s="97" t="str">
        <f t="shared" si="0"/>
        <v/>
      </c>
      <c r="M26" s="204"/>
      <c r="N26" s="204"/>
      <c r="O26" s="204"/>
    </row>
    <row r="27" spans="1:22" x14ac:dyDescent="0.2">
      <c r="A27" s="75">
        <v>14</v>
      </c>
      <c r="B27" s="92"/>
      <c r="C27" s="93"/>
      <c r="D27" s="203"/>
      <c r="E27" s="203"/>
      <c r="F27" s="203"/>
      <c r="G27" s="203"/>
      <c r="H27" s="203"/>
      <c r="I27" s="2"/>
      <c r="J27" s="96"/>
      <c r="K27" s="3"/>
      <c r="L27" s="97" t="str">
        <f t="shared" si="0"/>
        <v/>
      </c>
      <c r="M27" s="204"/>
      <c r="N27" s="204"/>
      <c r="O27" s="204"/>
    </row>
    <row r="28" spans="1:22" x14ac:dyDescent="0.2">
      <c r="A28" s="75">
        <v>15</v>
      </c>
      <c r="B28" s="92"/>
      <c r="C28" s="93"/>
      <c r="D28" s="203"/>
      <c r="E28" s="203"/>
      <c r="F28" s="203"/>
      <c r="G28" s="203"/>
      <c r="H28" s="203"/>
      <c r="I28" s="2"/>
      <c r="J28" s="96"/>
      <c r="K28" s="3"/>
      <c r="L28" s="97" t="str">
        <f t="shared" si="0"/>
        <v/>
      </c>
      <c r="M28" s="204"/>
      <c r="N28" s="204"/>
      <c r="O28" s="204"/>
    </row>
    <row r="29" spans="1:22" x14ac:dyDescent="0.2">
      <c r="A29" s="75">
        <v>16</v>
      </c>
      <c r="B29" s="92"/>
      <c r="C29" s="93"/>
      <c r="D29" s="203"/>
      <c r="E29" s="203"/>
      <c r="F29" s="203"/>
      <c r="G29" s="203"/>
      <c r="H29" s="203"/>
      <c r="I29" s="2"/>
      <c r="J29" s="96"/>
      <c r="K29" s="3"/>
      <c r="L29" s="97" t="str">
        <f t="shared" si="0"/>
        <v/>
      </c>
      <c r="M29" s="204"/>
      <c r="N29" s="204"/>
      <c r="O29" s="204"/>
    </row>
    <row r="30" spans="1:22" x14ac:dyDescent="0.2">
      <c r="A30" s="75">
        <v>17</v>
      </c>
      <c r="B30" s="92"/>
      <c r="C30" s="93"/>
      <c r="D30" s="203"/>
      <c r="E30" s="203"/>
      <c r="F30" s="203"/>
      <c r="G30" s="203"/>
      <c r="H30" s="203"/>
      <c r="I30" s="2"/>
      <c r="J30" s="96"/>
      <c r="K30" s="3"/>
      <c r="L30" s="97" t="str">
        <f t="shared" si="0"/>
        <v/>
      </c>
      <c r="M30" s="204"/>
      <c r="N30" s="204"/>
      <c r="O30" s="204"/>
    </row>
    <row r="31" spans="1:22" x14ac:dyDescent="0.2">
      <c r="A31" s="75">
        <v>18</v>
      </c>
      <c r="B31" s="92"/>
      <c r="C31" s="93"/>
      <c r="D31" s="203"/>
      <c r="E31" s="203"/>
      <c r="F31" s="203"/>
      <c r="G31" s="203"/>
      <c r="H31" s="203"/>
      <c r="I31" s="2"/>
      <c r="J31" s="96"/>
      <c r="K31" s="3"/>
      <c r="L31" s="97" t="str">
        <f t="shared" si="0"/>
        <v/>
      </c>
      <c r="M31" s="204"/>
      <c r="N31" s="204"/>
      <c r="O31" s="204"/>
    </row>
    <row r="32" spans="1:22" x14ac:dyDescent="0.2">
      <c r="A32" s="75">
        <v>19</v>
      </c>
      <c r="B32" s="92"/>
      <c r="C32" s="93"/>
      <c r="D32" s="203"/>
      <c r="E32" s="203"/>
      <c r="F32" s="203"/>
      <c r="G32" s="203"/>
      <c r="H32" s="203"/>
      <c r="I32" s="2"/>
      <c r="J32" s="96"/>
      <c r="K32" s="3"/>
      <c r="L32" s="97" t="str">
        <f t="shared" si="0"/>
        <v/>
      </c>
      <c r="M32" s="204"/>
      <c r="N32" s="204"/>
      <c r="O32" s="204"/>
    </row>
    <row r="33" spans="1:15" x14ac:dyDescent="0.2">
      <c r="A33" s="75">
        <v>20</v>
      </c>
      <c r="B33" s="92"/>
      <c r="C33" s="93"/>
      <c r="D33" s="203"/>
      <c r="E33" s="203"/>
      <c r="F33" s="203"/>
      <c r="G33" s="203"/>
      <c r="H33" s="203"/>
      <c r="I33" s="2"/>
      <c r="J33" s="96"/>
      <c r="K33" s="3"/>
      <c r="L33" s="97" t="str">
        <f t="shared" si="0"/>
        <v/>
      </c>
      <c r="M33" s="204"/>
      <c r="N33" s="204"/>
      <c r="O33" s="204"/>
    </row>
    <row r="34" spans="1:15" x14ac:dyDescent="0.2">
      <c r="A34" s="75">
        <v>21</v>
      </c>
      <c r="B34" s="92"/>
      <c r="C34" s="93"/>
      <c r="D34" s="203"/>
      <c r="E34" s="203"/>
      <c r="F34" s="203"/>
      <c r="G34" s="203"/>
      <c r="H34" s="203"/>
      <c r="I34" s="2"/>
      <c r="J34" s="96"/>
      <c r="K34" s="3"/>
      <c r="L34" s="97" t="str">
        <f t="shared" si="0"/>
        <v/>
      </c>
      <c r="M34" s="204"/>
      <c r="N34" s="204"/>
      <c r="O34" s="204"/>
    </row>
    <row r="35" spans="1:15" x14ac:dyDescent="0.2">
      <c r="A35" s="75">
        <v>22</v>
      </c>
      <c r="B35" s="92"/>
      <c r="C35" s="93"/>
      <c r="D35" s="203"/>
      <c r="E35" s="203"/>
      <c r="F35" s="203"/>
      <c r="G35" s="203"/>
      <c r="H35" s="203"/>
      <c r="I35" s="2"/>
      <c r="J35" s="96"/>
      <c r="K35" s="3"/>
      <c r="L35" s="97" t="str">
        <f t="shared" si="0"/>
        <v/>
      </c>
      <c r="M35" s="204"/>
      <c r="N35" s="204"/>
      <c r="O35" s="204"/>
    </row>
    <row r="36" spans="1:15" x14ac:dyDescent="0.2">
      <c r="A36" s="75">
        <v>23</v>
      </c>
      <c r="B36" s="92"/>
      <c r="C36" s="93"/>
      <c r="D36" s="203"/>
      <c r="E36" s="203"/>
      <c r="F36" s="203"/>
      <c r="G36" s="203"/>
      <c r="H36" s="203"/>
      <c r="I36" s="2"/>
      <c r="J36" s="96"/>
      <c r="K36" s="3"/>
      <c r="L36" s="97" t="str">
        <f t="shared" si="0"/>
        <v/>
      </c>
      <c r="M36" s="204"/>
      <c r="N36" s="204"/>
      <c r="O36" s="204"/>
    </row>
    <row r="37" spans="1:15" x14ac:dyDescent="0.2">
      <c r="A37" s="75">
        <v>24</v>
      </c>
      <c r="B37" s="92"/>
      <c r="C37" s="93"/>
      <c r="D37" s="203"/>
      <c r="E37" s="203"/>
      <c r="F37" s="203"/>
      <c r="G37" s="203"/>
      <c r="H37" s="203"/>
      <c r="I37" s="2"/>
      <c r="J37" s="96"/>
      <c r="K37" s="3"/>
      <c r="L37" s="97" t="str">
        <f t="shared" si="0"/>
        <v/>
      </c>
      <c r="M37" s="204"/>
      <c r="N37" s="204"/>
      <c r="O37" s="204"/>
    </row>
    <row r="38" spans="1:15" x14ac:dyDescent="0.2">
      <c r="A38" s="75">
        <v>25</v>
      </c>
      <c r="B38" s="92"/>
      <c r="C38" s="93"/>
      <c r="D38" s="203"/>
      <c r="E38" s="203"/>
      <c r="F38" s="203"/>
      <c r="G38" s="203"/>
      <c r="H38" s="203"/>
      <c r="I38" s="2"/>
      <c r="J38" s="96"/>
      <c r="K38" s="3"/>
      <c r="L38" s="97" t="str">
        <f t="shared" si="0"/>
        <v/>
      </c>
      <c r="M38" s="204"/>
      <c r="N38" s="204"/>
      <c r="O38" s="204"/>
    </row>
    <row r="39" spans="1:15" x14ac:dyDescent="0.2">
      <c r="A39" s="75">
        <v>26</v>
      </c>
      <c r="B39" s="92"/>
      <c r="C39" s="93"/>
      <c r="D39" s="203"/>
      <c r="E39" s="203"/>
      <c r="F39" s="203"/>
      <c r="G39" s="203"/>
      <c r="H39" s="203"/>
      <c r="I39" s="2"/>
      <c r="J39" s="96"/>
      <c r="K39" s="3"/>
      <c r="L39" s="97" t="str">
        <f t="shared" si="0"/>
        <v/>
      </c>
      <c r="M39" s="204"/>
      <c r="N39" s="204"/>
      <c r="O39" s="204"/>
    </row>
    <row r="40" spans="1:15" x14ac:dyDescent="0.2">
      <c r="A40" s="75">
        <v>27</v>
      </c>
      <c r="B40" s="92"/>
      <c r="C40" s="93"/>
      <c r="D40" s="203"/>
      <c r="E40" s="203"/>
      <c r="F40" s="203"/>
      <c r="G40" s="203"/>
      <c r="H40" s="203"/>
      <c r="I40" s="2"/>
      <c r="J40" s="96"/>
      <c r="K40" s="3"/>
      <c r="L40" s="97" t="str">
        <f t="shared" si="0"/>
        <v/>
      </c>
      <c r="M40" s="204"/>
      <c r="N40" s="204"/>
      <c r="O40" s="204"/>
    </row>
    <row r="41" spans="1:15" x14ac:dyDescent="0.2">
      <c r="A41" s="75">
        <v>28</v>
      </c>
      <c r="B41" s="92"/>
      <c r="C41" s="93"/>
      <c r="D41" s="203"/>
      <c r="E41" s="203"/>
      <c r="F41" s="203"/>
      <c r="G41" s="203"/>
      <c r="H41" s="203"/>
      <c r="I41" s="2"/>
      <c r="J41" s="96"/>
      <c r="K41" s="3"/>
      <c r="L41" s="97" t="str">
        <f t="shared" si="0"/>
        <v/>
      </c>
      <c r="M41" s="204"/>
      <c r="N41" s="204"/>
      <c r="O41" s="204"/>
    </row>
    <row r="42" spans="1:15" x14ac:dyDescent="0.2">
      <c r="A42" s="75">
        <v>29</v>
      </c>
      <c r="B42" s="92"/>
      <c r="C42" s="93"/>
      <c r="D42" s="203"/>
      <c r="E42" s="203"/>
      <c r="F42" s="203"/>
      <c r="G42" s="203"/>
      <c r="H42" s="203"/>
      <c r="I42" s="2"/>
      <c r="J42" s="96"/>
      <c r="K42" s="3"/>
      <c r="L42" s="97" t="str">
        <f t="shared" si="0"/>
        <v/>
      </c>
      <c r="M42" s="204"/>
      <c r="N42" s="204"/>
      <c r="O42" s="204"/>
    </row>
    <row r="43" spans="1:15" x14ac:dyDescent="0.2">
      <c r="A43" s="75">
        <v>30</v>
      </c>
      <c r="B43" s="92"/>
      <c r="C43" s="93"/>
      <c r="D43" s="203"/>
      <c r="E43" s="203"/>
      <c r="F43" s="203"/>
      <c r="G43" s="203"/>
      <c r="H43" s="203"/>
      <c r="I43" s="2"/>
      <c r="J43" s="96"/>
      <c r="K43" s="3"/>
      <c r="L43" s="97" t="str">
        <f t="shared" si="0"/>
        <v/>
      </c>
      <c r="M43" s="204"/>
      <c r="N43" s="204"/>
      <c r="O43" s="204"/>
    </row>
    <row r="44" spans="1:15" x14ac:dyDescent="0.2">
      <c r="A44" s="75">
        <v>31</v>
      </c>
      <c r="B44" s="92"/>
      <c r="C44" s="93"/>
      <c r="D44" s="203"/>
      <c r="E44" s="203"/>
      <c r="F44" s="203"/>
      <c r="G44" s="203"/>
      <c r="H44" s="203"/>
      <c r="I44" s="2"/>
      <c r="J44" s="96"/>
      <c r="K44" s="3"/>
      <c r="L44" s="97" t="str">
        <f t="shared" si="0"/>
        <v/>
      </c>
      <c r="M44" s="204"/>
      <c r="N44" s="204"/>
      <c r="O44" s="204"/>
    </row>
    <row r="45" spans="1:15" ht="13.8" thickBot="1" x14ac:dyDescent="0.25">
      <c r="A45" s="75">
        <v>32</v>
      </c>
      <c r="B45" s="94"/>
      <c r="C45" s="93"/>
      <c r="D45" s="212"/>
      <c r="E45" s="212"/>
      <c r="F45" s="212"/>
      <c r="G45" s="212"/>
      <c r="H45" s="212"/>
      <c r="I45" s="4"/>
      <c r="J45" s="96"/>
      <c r="K45" s="5"/>
      <c r="L45" s="97" t="str">
        <f t="shared" si="0"/>
        <v/>
      </c>
      <c r="M45" s="213"/>
      <c r="N45" s="213"/>
      <c r="O45" s="213"/>
    </row>
    <row r="46" spans="1:15" ht="13.8" thickBot="1" x14ac:dyDescent="0.25">
      <c r="B46" s="214" t="s">
        <v>84</v>
      </c>
      <c r="C46" s="215"/>
      <c r="D46" s="215"/>
      <c r="E46" s="215"/>
      <c r="F46" s="215"/>
      <c r="G46" s="215"/>
      <c r="H46" s="215"/>
      <c r="I46" s="88" t="s">
        <v>33</v>
      </c>
      <c r="J46" s="88" t="s">
        <v>33</v>
      </c>
      <c r="K46" s="89" t="s">
        <v>33</v>
      </c>
      <c r="L46" s="98">
        <f>SUM(L14:L45)</f>
        <v>0</v>
      </c>
      <c r="M46" s="215"/>
      <c r="N46" s="215"/>
      <c r="O46" s="216"/>
    </row>
    <row r="49" spans="1:15" ht="21" customHeight="1" x14ac:dyDescent="0.2">
      <c r="B49" s="75" t="str">
        <f>$B$10</f>
        <v>内訳明細表（工事完了）</v>
      </c>
      <c r="D49" s="205" t="str">
        <f>内訳明細集計表!$D$8</f>
        <v>換気・空調一体型設備の導入</v>
      </c>
      <c r="E49" s="206"/>
      <c r="F49" s="206"/>
      <c r="G49" s="206"/>
      <c r="H49" s="206"/>
      <c r="I49" s="206"/>
      <c r="J49" s="206"/>
      <c r="K49" s="206"/>
      <c r="L49" s="206"/>
      <c r="M49" s="84"/>
      <c r="N49" s="85"/>
      <c r="O49" s="86" t="str">
        <f>$O$10</f>
        <v>助成対象経費</v>
      </c>
    </row>
    <row r="50" spans="1:15" x14ac:dyDescent="0.2">
      <c r="D50" s="207" t="str">
        <f>IF(L85=0,"経費の計上が無いページの印刷および提出は不要です。","")</f>
        <v>経費の計上が無いページの印刷および提出は不要です。</v>
      </c>
      <c r="E50" s="207"/>
      <c r="F50" s="207"/>
      <c r="G50" s="207"/>
      <c r="H50" s="207"/>
      <c r="I50" s="207"/>
      <c r="J50" s="207"/>
      <c r="K50" s="207"/>
      <c r="L50" s="207"/>
    </row>
    <row r="51" spans="1:15" ht="13.5" customHeight="1" x14ac:dyDescent="0.2">
      <c r="A51" s="87" t="s">
        <v>13</v>
      </c>
      <c r="B51" s="210" t="str">
        <f t="shared" ref="B51:M51" si="1">B12</f>
        <v>費用区分</v>
      </c>
      <c r="C51" s="211" t="str">
        <f t="shared" si="1"/>
        <v>費用の種類</v>
      </c>
      <c r="D51" s="210" t="str">
        <f t="shared" si="1"/>
        <v>費用の内容</v>
      </c>
      <c r="E51" s="210"/>
      <c r="F51" s="210"/>
      <c r="G51" s="210"/>
      <c r="H51" s="210"/>
      <c r="I51" s="210" t="str">
        <f t="shared" si="1"/>
        <v>数量</v>
      </c>
      <c r="J51" s="210" t="str">
        <f t="shared" si="1"/>
        <v>単位</v>
      </c>
      <c r="K51" s="208" t="str">
        <f t="shared" si="1"/>
        <v>単価（税抜）
（円）</v>
      </c>
      <c r="L51" s="208" t="str">
        <f t="shared" si="1"/>
        <v>金額（税抜）
（円）</v>
      </c>
      <c r="M51" s="210" t="str">
        <f t="shared" si="1"/>
        <v>備考</v>
      </c>
      <c r="N51" s="210"/>
      <c r="O51" s="210"/>
    </row>
    <row r="52" spans="1:15" x14ac:dyDescent="0.2">
      <c r="A52" s="87" t="s">
        <v>14</v>
      </c>
      <c r="B52" s="210"/>
      <c r="C52" s="211"/>
      <c r="D52" s="210"/>
      <c r="E52" s="210"/>
      <c r="F52" s="210"/>
      <c r="G52" s="210"/>
      <c r="H52" s="210"/>
      <c r="I52" s="210"/>
      <c r="J52" s="210"/>
      <c r="K52" s="209"/>
      <c r="L52" s="209"/>
      <c r="M52" s="210"/>
      <c r="N52" s="210"/>
      <c r="O52" s="210"/>
    </row>
    <row r="53" spans="1:15" x14ac:dyDescent="0.2">
      <c r="A53" s="75">
        <v>33</v>
      </c>
      <c r="B53" s="92"/>
      <c r="C53" s="93"/>
      <c r="D53" s="203"/>
      <c r="E53" s="203"/>
      <c r="F53" s="203"/>
      <c r="G53" s="203"/>
      <c r="H53" s="203"/>
      <c r="I53" s="2"/>
      <c r="J53" s="96"/>
      <c r="K53" s="3"/>
      <c r="L53" s="97" t="str">
        <f>IF(I53*K53=0,"",ROUND(I53*K53,0))</f>
        <v/>
      </c>
      <c r="M53" s="204"/>
      <c r="N53" s="204"/>
      <c r="O53" s="204"/>
    </row>
    <row r="54" spans="1:15" x14ac:dyDescent="0.2">
      <c r="A54" s="75">
        <v>34</v>
      </c>
      <c r="B54" s="92"/>
      <c r="C54" s="93"/>
      <c r="D54" s="203"/>
      <c r="E54" s="203"/>
      <c r="F54" s="203"/>
      <c r="G54" s="203"/>
      <c r="H54" s="203"/>
      <c r="I54" s="2"/>
      <c r="J54" s="96"/>
      <c r="K54" s="3"/>
      <c r="L54" s="97" t="str">
        <f t="shared" ref="L54:L84" si="2">IF(I54*K54=0,"",ROUND(I54*K54,0))</f>
        <v/>
      </c>
      <c r="M54" s="204"/>
      <c r="N54" s="204"/>
      <c r="O54" s="204"/>
    </row>
    <row r="55" spans="1:15" x14ac:dyDescent="0.2">
      <c r="A55" s="75">
        <v>35</v>
      </c>
      <c r="B55" s="92"/>
      <c r="C55" s="93"/>
      <c r="D55" s="203"/>
      <c r="E55" s="203"/>
      <c r="F55" s="203"/>
      <c r="G55" s="203"/>
      <c r="H55" s="203"/>
      <c r="I55" s="2"/>
      <c r="J55" s="96"/>
      <c r="K55" s="3"/>
      <c r="L55" s="97" t="str">
        <f t="shared" si="2"/>
        <v/>
      </c>
      <c r="M55" s="204"/>
      <c r="N55" s="204"/>
      <c r="O55" s="204"/>
    </row>
    <row r="56" spans="1:15" x14ac:dyDescent="0.2">
      <c r="A56" s="75">
        <v>36</v>
      </c>
      <c r="B56" s="92"/>
      <c r="C56" s="93"/>
      <c r="D56" s="203"/>
      <c r="E56" s="203"/>
      <c r="F56" s="203"/>
      <c r="G56" s="203"/>
      <c r="H56" s="203"/>
      <c r="I56" s="2"/>
      <c r="J56" s="96"/>
      <c r="K56" s="3"/>
      <c r="L56" s="97" t="str">
        <f t="shared" si="2"/>
        <v/>
      </c>
      <c r="M56" s="204"/>
      <c r="N56" s="204"/>
      <c r="O56" s="204"/>
    </row>
    <row r="57" spans="1:15" x14ac:dyDescent="0.2">
      <c r="A57" s="75">
        <v>37</v>
      </c>
      <c r="B57" s="92"/>
      <c r="C57" s="93"/>
      <c r="D57" s="203"/>
      <c r="E57" s="203"/>
      <c r="F57" s="203"/>
      <c r="G57" s="203"/>
      <c r="H57" s="203"/>
      <c r="I57" s="2"/>
      <c r="J57" s="96"/>
      <c r="K57" s="3"/>
      <c r="L57" s="97" t="str">
        <f t="shared" si="2"/>
        <v/>
      </c>
      <c r="M57" s="204"/>
      <c r="N57" s="204"/>
      <c r="O57" s="204"/>
    </row>
    <row r="58" spans="1:15" x14ac:dyDescent="0.2">
      <c r="A58" s="75">
        <v>38</v>
      </c>
      <c r="B58" s="92"/>
      <c r="C58" s="93"/>
      <c r="D58" s="203"/>
      <c r="E58" s="203"/>
      <c r="F58" s="203"/>
      <c r="G58" s="203"/>
      <c r="H58" s="203"/>
      <c r="I58" s="2"/>
      <c r="J58" s="96"/>
      <c r="K58" s="3"/>
      <c r="L58" s="97" t="str">
        <f t="shared" si="2"/>
        <v/>
      </c>
      <c r="M58" s="204"/>
      <c r="N58" s="204"/>
      <c r="O58" s="204"/>
    </row>
    <row r="59" spans="1:15" x14ac:dyDescent="0.2">
      <c r="A59" s="75">
        <v>39</v>
      </c>
      <c r="B59" s="92"/>
      <c r="C59" s="93"/>
      <c r="D59" s="203"/>
      <c r="E59" s="203"/>
      <c r="F59" s="203"/>
      <c r="G59" s="203"/>
      <c r="H59" s="203"/>
      <c r="I59" s="2"/>
      <c r="J59" s="96"/>
      <c r="K59" s="3"/>
      <c r="L59" s="97" t="str">
        <f t="shared" si="2"/>
        <v/>
      </c>
      <c r="M59" s="204"/>
      <c r="N59" s="204"/>
      <c r="O59" s="204"/>
    </row>
    <row r="60" spans="1:15" x14ac:dyDescent="0.2">
      <c r="A60" s="75">
        <v>40</v>
      </c>
      <c r="B60" s="92"/>
      <c r="C60" s="93"/>
      <c r="D60" s="203"/>
      <c r="E60" s="203"/>
      <c r="F60" s="203"/>
      <c r="G60" s="203"/>
      <c r="H60" s="203"/>
      <c r="I60" s="2"/>
      <c r="J60" s="96"/>
      <c r="K60" s="3"/>
      <c r="L60" s="97" t="str">
        <f t="shared" si="2"/>
        <v/>
      </c>
      <c r="M60" s="204"/>
      <c r="N60" s="204"/>
      <c r="O60" s="204"/>
    </row>
    <row r="61" spans="1:15" x14ac:dyDescent="0.2">
      <c r="A61" s="75">
        <v>41</v>
      </c>
      <c r="B61" s="92"/>
      <c r="C61" s="93"/>
      <c r="D61" s="203"/>
      <c r="E61" s="203"/>
      <c r="F61" s="203"/>
      <c r="G61" s="203"/>
      <c r="H61" s="203"/>
      <c r="I61" s="2"/>
      <c r="J61" s="96"/>
      <c r="K61" s="3"/>
      <c r="L61" s="97" t="str">
        <f t="shared" si="2"/>
        <v/>
      </c>
      <c r="M61" s="204"/>
      <c r="N61" s="204"/>
      <c r="O61" s="204"/>
    </row>
    <row r="62" spans="1:15" x14ac:dyDescent="0.2">
      <c r="A62" s="75">
        <v>42</v>
      </c>
      <c r="B62" s="92"/>
      <c r="C62" s="93"/>
      <c r="D62" s="203"/>
      <c r="E62" s="203"/>
      <c r="F62" s="203"/>
      <c r="G62" s="203"/>
      <c r="H62" s="203"/>
      <c r="I62" s="2"/>
      <c r="J62" s="96"/>
      <c r="K62" s="3"/>
      <c r="L62" s="97" t="str">
        <f t="shared" si="2"/>
        <v/>
      </c>
      <c r="M62" s="204"/>
      <c r="N62" s="204"/>
      <c r="O62" s="204"/>
    </row>
    <row r="63" spans="1:15" x14ac:dyDescent="0.2">
      <c r="A63" s="75">
        <v>43</v>
      </c>
      <c r="B63" s="92"/>
      <c r="C63" s="93"/>
      <c r="D63" s="203"/>
      <c r="E63" s="203"/>
      <c r="F63" s="203"/>
      <c r="G63" s="203"/>
      <c r="H63" s="203"/>
      <c r="I63" s="2"/>
      <c r="J63" s="96"/>
      <c r="K63" s="3"/>
      <c r="L63" s="97" t="str">
        <f t="shared" si="2"/>
        <v/>
      </c>
      <c r="M63" s="204"/>
      <c r="N63" s="204"/>
      <c r="O63" s="204"/>
    </row>
    <row r="64" spans="1:15" x14ac:dyDescent="0.2">
      <c r="A64" s="75">
        <v>44</v>
      </c>
      <c r="B64" s="92"/>
      <c r="C64" s="93"/>
      <c r="D64" s="203"/>
      <c r="E64" s="203"/>
      <c r="F64" s="203"/>
      <c r="G64" s="203"/>
      <c r="H64" s="203"/>
      <c r="I64" s="2"/>
      <c r="J64" s="96"/>
      <c r="K64" s="3"/>
      <c r="L64" s="97" t="str">
        <f t="shared" si="2"/>
        <v/>
      </c>
      <c r="M64" s="204"/>
      <c r="N64" s="204"/>
      <c r="O64" s="204"/>
    </row>
    <row r="65" spans="1:15" x14ac:dyDescent="0.2">
      <c r="A65" s="75">
        <v>45</v>
      </c>
      <c r="B65" s="92"/>
      <c r="C65" s="93"/>
      <c r="D65" s="203"/>
      <c r="E65" s="203"/>
      <c r="F65" s="203"/>
      <c r="G65" s="203"/>
      <c r="H65" s="203"/>
      <c r="I65" s="2"/>
      <c r="J65" s="96"/>
      <c r="K65" s="3"/>
      <c r="L65" s="97" t="str">
        <f t="shared" si="2"/>
        <v/>
      </c>
      <c r="M65" s="204"/>
      <c r="N65" s="204"/>
      <c r="O65" s="204"/>
    </row>
    <row r="66" spans="1:15" x14ac:dyDescent="0.2">
      <c r="A66" s="75">
        <v>46</v>
      </c>
      <c r="B66" s="92"/>
      <c r="C66" s="93"/>
      <c r="D66" s="203"/>
      <c r="E66" s="203"/>
      <c r="F66" s="203"/>
      <c r="G66" s="203"/>
      <c r="H66" s="203"/>
      <c r="I66" s="2"/>
      <c r="J66" s="96"/>
      <c r="K66" s="3"/>
      <c r="L66" s="97" t="str">
        <f t="shared" si="2"/>
        <v/>
      </c>
      <c r="M66" s="204"/>
      <c r="N66" s="204"/>
      <c r="O66" s="204"/>
    </row>
    <row r="67" spans="1:15" x14ac:dyDescent="0.2">
      <c r="A67" s="75">
        <v>47</v>
      </c>
      <c r="B67" s="92"/>
      <c r="C67" s="93"/>
      <c r="D67" s="203"/>
      <c r="E67" s="203"/>
      <c r="F67" s="203"/>
      <c r="G67" s="203"/>
      <c r="H67" s="203"/>
      <c r="I67" s="2"/>
      <c r="J67" s="96"/>
      <c r="K67" s="3"/>
      <c r="L67" s="97" t="str">
        <f t="shared" si="2"/>
        <v/>
      </c>
      <c r="M67" s="204"/>
      <c r="N67" s="204"/>
      <c r="O67" s="204"/>
    </row>
    <row r="68" spans="1:15" x14ac:dyDescent="0.2">
      <c r="A68" s="75">
        <v>48</v>
      </c>
      <c r="B68" s="92"/>
      <c r="C68" s="93"/>
      <c r="D68" s="203"/>
      <c r="E68" s="203"/>
      <c r="F68" s="203"/>
      <c r="G68" s="203"/>
      <c r="H68" s="203"/>
      <c r="I68" s="2"/>
      <c r="J68" s="96"/>
      <c r="K68" s="3"/>
      <c r="L68" s="97" t="str">
        <f t="shared" si="2"/>
        <v/>
      </c>
      <c r="M68" s="204"/>
      <c r="N68" s="204"/>
      <c r="O68" s="204"/>
    </row>
    <row r="69" spans="1:15" x14ac:dyDescent="0.2">
      <c r="A69" s="75">
        <v>49</v>
      </c>
      <c r="B69" s="92"/>
      <c r="C69" s="93"/>
      <c r="D69" s="203"/>
      <c r="E69" s="203"/>
      <c r="F69" s="203"/>
      <c r="G69" s="203"/>
      <c r="H69" s="203"/>
      <c r="I69" s="2"/>
      <c r="J69" s="96"/>
      <c r="K69" s="3"/>
      <c r="L69" s="97" t="str">
        <f t="shared" si="2"/>
        <v/>
      </c>
      <c r="M69" s="204"/>
      <c r="N69" s="204"/>
      <c r="O69" s="204"/>
    </row>
    <row r="70" spans="1:15" x14ac:dyDescent="0.2">
      <c r="A70" s="75">
        <v>50</v>
      </c>
      <c r="B70" s="92"/>
      <c r="C70" s="93"/>
      <c r="D70" s="203"/>
      <c r="E70" s="203"/>
      <c r="F70" s="203"/>
      <c r="G70" s="203"/>
      <c r="H70" s="203"/>
      <c r="I70" s="2"/>
      <c r="J70" s="96"/>
      <c r="K70" s="3"/>
      <c r="L70" s="97" t="str">
        <f t="shared" si="2"/>
        <v/>
      </c>
      <c r="M70" s="204"/>
      <c r="N70" s="204"/>
      <c r="O70" s="204"/>
    </row>
    <row r="71" spans="1:15" x14ac:dyDescent="0.2">
      <c r="A71" s="75">
        <v>51</v>
      </c>
      <c r="B71" s="92"/>
      <c r="C71" s="93"/>
      <c r="D71" s="203"/>
      <c r="E71" s="203"/>
      <c r="F71" s="203"/>
      <c r="G71" s="203"/>
      <c r="H71" s="203"/>
      <c r="I71" s="2"/>
      <c r="J71" s="96"/>
      <c r="K71" s="3"/>
      <c r="L71" s="97" t="str">
        <f t="shared" si="2"/>
        <v/>
      </c>
      <c r="M71" s="204"/>
      <c r="N71" s="204"/>
      <c r="O71" s="204"/>
    </row>
    <row r="72" spans="1:15" x14ac:dyDescent="0.2">
      <c r="A72" s="75">
        <v>52</v>
      </c>
      <c r="B72" s="92"/>
      <c r="C72" s="93"/>
      <c r="D72" s="203"/>
      <c r="E72" s="203"/>
      <c r="F72" s="203"/>
      <c r="G72" s="203"/>
      <c r="H72" s="203"/>
      <c r="I72" s="2"/>
      <c r="J72" s="96"/>
      <c r="K72" s="3"/>
      <c r="L72" s="97" t="str">
        <f t="shared" si="2"/>
        <v/>
      </c>
      <c r="M72" s="204"/>
      <c r="N72" s="204"/>
      <c r="O72" s="204"/>
    </row>
    <row r="73" spans="1:15" x14ac:dyDescent="0.2">
      <c r="A73" s="75">
        <v>53</v>
      </c>
      <c r="B73" s="92"/>
      <c r="C73" s="93"/>
      <c r="D73" s="203"/>
      <c r="E73" s="203"/>
      <c r="F73" s="203"/>
      <c r="G73" s="203"/>
      <c r="H73" s="203"/>
      <c r="I73" s="2"/>
      <c r="J73" s="96"/>
      <c r="K73" s="3"/>
      <c r="L73" s="97" t="str">
        <f t="shared" si="2"/>
        <v/>
      </c>
      <c r="M73" s="204"/>
      <c r="N73" s="204"/>
      <c r="O73" s="204"/>
    </row>
    <row r="74" spans="1:15" x14ac:dyDescent="0.2">
      <c r="A74" s="75">
        <v>54</v>
      </c>
      <c r="B74" s="92"/>
      <c r="C74" s="93"/>
      <c r="D74" s="203"/>
      <c r="E74" s="203"/>
      <c r="F74" s="203"/>
      <c r="G74" s="203"/>
      <c r="H74" s="203"/>
      <c r="I74" s="2"/>
      <c r="J74" s="96"/>
      <c r="K74" s="3"/>
      <c r="L74" s="97" t="str">
        <f t="shared" si="2"/>
        <v/>
      </c>
      <c r="M74" s="204"/>
      <c r="N74" s="204"/>
      <c r="O74" s="204"/>
    </row>
    <row r="75" spans="1:15" x14ac:dyDescent="0.2">
      <c r="A75" s="75">
        <v>55</v>
      </c>
      <c r="B75" s="92"/>
      <c r="C75" s="93"/>
      <c r="D75" s="203"/>
      <c r="E75" s="203"/>
      <c r="F75" s="203"/>
      <c r="G75" s="203"/>
      <c r="H75" s="203"/>
      <c r="I75" s="2"/>
      <c r="J75" s="96"/>
      <c r="K75" s="3"/>
      <c r="L75" s="97" t="str">
        <f t="shared" si="2"/>
        <v/>
      </c>
      <c r="M75" s="204"/>
      <c r="N75" s="204"/>
      <c r="O75" s="204"/>
    </row>
    <row r="76" spans="1:15" x14ac:dyDescent="0.2">
      <c r="A76" s="75">
        <v>56</v>
      </c>
      <c r="B76" s="92"/>
      <c r="C76" s="93"/>
      <c r="D76" s="203"/>
      <c r="E76" s="203"/>
      <c r="F76" s="203"/>
      <c r="G76" s="203"/>
      <c r="H76" s="203"/>
      <c r="I76" s="2"/>
      <c r="J76" s="96"/>
      <c r="K76" s="3"/>
      <c r="L76" s="97" t="str">
        <f t="shared" si="2"/>
        <v/>
      </c>
      <c r="M76" s="204"/>
      <c r="N76" s="204"/>
      <c r="O76" s="204"/>
    </row>
    <row r="77" spans="1:15" x14ac:dyDescent="0.2">
      <c r="A77" s="75">
        <v>57</v>
      </c>
      <c r="B77" s="92"/>
      <c r="C77" s="93"/>
      <c r="D77" s="203"/>
      <c r="E77" s="203"/>
      <c r="F77" s="203"/>
      <c r="G77" s="203"/>
      <c r="H77" s="203"/>
      <c r="I77" s="2"/>
      <c r="J77" s="96"/>
      <c r="K77" s="3"/>
      <c r="L77" s="97" t="str">
        <f t="shared" si="2"/>
        <v/>
      </c>
      <c r="M77" s="204"/>
      <c r="N77" s="204"/>
      <c r="O77" s="204"/>
    </row>
    <row r="78" spans="1:15" x14ac:dyDescent="0.2">
      <c r="A78" s="75">
        <v>58</v>
      </c>
      <c r="B78" s="92"/>
      <c r="C78" s="93"/>
      <c r="D78" s="203"/>
      <c r="E78" s="203"/>
      <c r="F78" s="203"/>
      <c r="G78" s="203"/>
      <c r="H78" s="203"/>
      <c r="I78" s="2"/>
      <c r="J78" s="96"/>
      <c r="K78" s="3"/>
      <c r="L78" s="97" t="str">
        <f t="shared" si="2"/>
        <v/>
      </c>
      <c r="M78" s="204"/>
      <c r="N78" s="204"/>
      <c r="O78" s="204"/>
    </row>
    <row r="79" spans="1:15" x14ac:dyDescent="0.2">
      <c r="A79" s="75">
        <v>59</v>
      </c>
      <c r="B79" s="92"/>
      <c r="C79" s="93"/>
      <c r="D79" s="203"/>
      <c r="E79" s="203"/>
      <c r="F79" s="203"/>
      <c r="G79" s="203"/>
      <c r="H79" s="203"/>
      <c r="I79" s="2"/>
      <c r="J79" s="96"/>
      <c r="K79" s="3"/>
      <c r="L79" s="97" t="str">
        <f t="shared" si="2"/>
        <v/>
      </c>
      <c r="M79" s="204"/>
      <c r="N79" s="204"/>
      <c r="O79" s="204"/>
    </row>
    <row r="80" spans="1:15" x14ac:dyDescent="0.2">
      <c r="A80" s="75">
        <v>60</v>
      </c>
      <c r="B80" s="92"/>
      <c r="C80" s="93"/>
      <c r="D80" s="203"/>
      <c r="E80" s="203"/>
      <c r="F80" s="203"/>
      <c r="G80" s="203"/>
      <c r="H80" s="203"/>
      <c r="I80" s="2"/>
      <c r="J80" s="96"/>
      <c r="K80" s="3"/>
      <c r="L80" s="97" t="str">
        <f t="shared" si="2"/>
        <v/>
      </c>
      <c r="M80" s="204"/>
      <c r="N80" s="204"/>
      <c r="O80" s="204"/>
    </row>
    <row r="81" spans="1:19" x14ac:dyDescent="0.2">
      <c r="A81" s="75">
        <v>61</v>
      </c>
      <c r="B81" s="92"/>
      <c r="C81" s="93"/>
      <c r="D81" s="203"/>
      <c r="E81" s="203"/>
      <c r="F81" s="203"/>
      <c r="G81" s="203"/>
      <c r="H81" s="203"/>
      <c r="I81" s="2"/>
      <c r="J81" s="96"/>
      <c r="K81" s="3"/>
      <c r="L81" s="97" t="str">
        <f t="shared" si="2"/>
        <v/>
      </c>
      <c r="M81" s="204"/>
      <c r="N81" s="204"/>
      <c r="O81" s="204"/>
    </row>
    <row r="82" spans="1:19" x14ac:dyDescent="0.2">
      <c r="A82" s="75">
        <v>62</v>
      </c>
      <c r="B82" s="92"/>
      <c r="C82" s="93"/>
      <c r="D82" s="203"/>
      <c r="E82" s="203"/>
      <c r="F82" s="203"/>
      <c r="G82" s="203"/>
      <c r="H82" s="203"/>
      <c r="I82" s="2"/>
      <c r="J82" s="96"/>
      <c r="K82" s="3"/>
      <c r="L82" s="97" t="str">
        <f t="shared" si="2"/>
        <v/>
      </c>
      <c r="M82" s="204"/>
      <c r="N82" s="204"/>
      <c r="O82" s="204"/>
    </row>
    <row r="83" spans="1:19" x14ac:dyDescent="0.2">
      <c r="A83" s="75">
        <v>63</v>
      </c>
      <c r="B83" s="92"/>
      <c r="C83" s="93"/>
      <c r="D83" s="203"/>
      <c r="E83" s="203"/>
      <c r="F83" s="203"/>
      <c r="G83" s="203"/>
      <c r="H83" s="203"/>
      <c r="I83" s="2"/>
      <c r="J83" s="96"/>
      <c r="K83" s="3"/>
      <c r="L83" s="97" t="str">
        <f t="shared" si="2"/>
        <v/>
      </c>
      <c r="M83" s="204"/>
      <c r="N83" s="204"/>
      <c r="O83" s="204"/>
    </row>
    <row r="84" spans="1:19" ht="13.8" thickBot="1" x14ac:dyDescent="0.25">
      <c r="A84" s="75">
        <v>64</v>
      </c>
      <c r="B84" s="94"/>
      <c r="C84" s="93"/>
      <c r="D84" s="212"/>
      <c r="E84" s="212"/>
      <c r="F84" s="212"/>
      <c r="G84" s="212"/>
      <c r="H84" s="212"/>
      <c r="I84" s="4"/>
      <c r="J84" s="96"/>
      <c r="K84" s="5"/>
      <c r="L84" s="97" t="str">
        <f t="shared" si="2"/>
        <v/>
      </c>
      <c r="M84" s="213"/>
      <c r="N84" s="213"/>
      <c r="O84" s="213"/>
    </row>
    <row r="85" spans="1:19" ht="13.8" thickBot="1" x14ac:dyDescent="0.25">
      <c r="B85" s="214" t="s">
        <v>85</v>
      </c>
      <c r="C85" s="215"/>
      <c r="D85" s="215"/>
      <c r="E85" s="215"/>
      <c r="F85" s="215"/>
      <c r="G85" s="215"/>
      <c r="H85" s="215"/>
      <c r="I85" s="88" t="s">
        <v>33</v>
      </c>
      <c r="J85" s="88" t="s">
        <v>33</v>
      </c>
      <c r="K85" s="89" t="s">
        <v>33</v>
      </c>
      <c r="L85" s="98">
        <f>SUM(L53:L84)</f>
        <v>0</v>
      </c>
      <c r="M85" s="215"/>
      <c r="N85" s="215"/>
      <c r="O85" s="216"/>
    </row>
    <row r="88" spans="1:19" ht="21" customHeight="1" x14ac:dyDescent="0.2">
      <c r="B88" s="75" t="str">
        <f>$B$10</f>
        <v>内訳明細表（工事完了）</v>
      </c>
      <c r="D88" s="205" t="str">
        <f>内訳明細集計表!$D$8</f>
        <v>換気・空調一体型設備の導入</v>
      </c>
      <c r="E88" s="206"/>
      <c r="F88" s="206"/>
      <c r="G88" s="206"/>
      <c r="H88" s="206"/>
      <c r="I88" s="206"/>
      <c r="J88" s="206"/>
      <c r="K88" s="206"/>
      <c r="L88" s="206"/>
      <c r="M88" s="84"/>
      <c r="N88" s="85"/>
      <c r="O88" s="86" t="str">
        <f>$O$10</f>
        <v>助成対象経費</v>
      </c>
      <c r="S88" s="76"/>
    </row>
    <row r="89" spans="1:19" x14ac:dyDescent="0.2">
      <c r="D89" s="207" t="str">
        <f>IF(L124=0,"経費の計上が無いページの印刷および提出は不要です。","")</f>
        <v>経費の計上が無いページの印刷および提出は不要です。</v>
      </c>
      <c r="E89" s="207"/>
      <c r="F89" s="207"/>
      <c r="G89" s="207"/>
      <c r="H89" s="207"/>
      <c r="I89" s="207"/>
      <c r="J89" s="207"/>
      <c r="K89" s="207"/>
      <c r="L89" s="207"/>
    </row>
    <row r="90" spans="1:19" ht="13.5" customHeight="1" x14ac:dyDescent="0.2">
      <c r="A90" s="87" t="s">
        <v>13</v>
      </c>
      <c r="B90" s="210" t="str">
        <f t="shared" ref="B90:D90" si="3">B51</f>
        <v>費用区分</v>
      </c>
      <c r="C90" s="211" t="str">
        <f t="shared" si="3"/>
        <v>費用の種類</v>
      </c>
      <c r="D90" s="210" t="str">
        <f t="shared" si="3"/>
        <v>費用の内容</v>
      </c>
      <c r="E90" s="210"/>
      <c r="F90" s="210"/>
      <c r="G90" s="210"/>
      <c r="H90" s="210"/>
      <c r="I90" s="210" t="str">
        <f t="shared" ref="I90:M90" si="4">I51</f>
        <v>数量</v>
      </c>
      <c r="J90" s="210" t="str">
        <f t="shared" si="4"/>
        <v>単位</v>
      </c>
      <c r="K90" s="208" t="str">
        <f t="shared" si="4"/>
        <v>単価（税抜）
（円）</v>
      </c>
      <c r="L90" s="208" t="str">
        <f t="shared" si="4"/>
        <v>金額（税抜）
（円）</v>
      </c>
      <c r="M90" s="210" t="str">
        <f t="shared" si="4"/>
        <v>備考</v>
      </c>
      <c r="N90" s="210"/>
      <c r="O90" s="210"/>
    </row>
    <row r="91" spans="1:19" x14ac:dyDescent="0.2">
      <c r="A91" s="87" t="s">
        <v>14</v>
      </c>
      <c r="B91" s="210"/>
      <c r="C91" s="211"/>
      <c r="D91" s="210"/>
      <c r="E91" s="210"/>
      <c r="F91" s="210"/>
      <c r="G91" s="210"/>
      <c r="H91" s="210"/>
      <c r="I91" s="210"/>
      <c r="J91" s="210"/>
      <c r="K91" s="209"/>
      <c r="L91" s="209"/>
      <c r="M91" s="210"/>
      <c r="N91" s="210"/>
      <c r="O91" s="210"/>
    </row>
    <row r="92" spans="1:19" x14ac:dyDescent="0.2">
      <c r="A92" s="75">
        <v>65</v>
      </c>
      <c r="B92" s="92"/>
      <c r="C92" s="93"/>
      <c r="D92" s="203"/>
      <c r="E92" s="203"/>
      <c r="F92" s="203"/>
      <c r="G92" s="203"/>
      <c r="H92" s="203"/>
      <c r="I92" s="2"/>
      <c r="J92" s="96"/>
      <c r="K92" s="3"/>
      <c r="L92" s="97" t="str">
        <f>IF(I92*K92=0,"",ROUND(I92*K92,0))</f>
        <v/>
      </c>
      <c r="M92" s="204"/>
      <c r="N92" s="204"/>
      <c r="O92" s="204"/>
    </row>
    <row r="93" spans="1:19" x14ac:dyDescent="0.2">
      <c r="A93" s="75">
        <v>66</v>
      </c>
      <c r="B93" s="92"/>
      <c r="C93" s="93"/>
      <c r="D93" s="203"/>
      <c r="E93" s="203"/>
      <c r="F93" s="203"/>
      <c r="G93" s="203"/>
      <c r="H93" s="203"/>
      <c r="I93" s="2"/>
      <c r="J93" s="96"/>
      <c r="K93" s="3"/>
      <c r="L93" s="97" t="str">
        <f t="shared" ref="L93:L123" si="5">IF(I93*K93=0,"",ROUND(I93*K93,0))</f>
        <v/>
      </c>
      <c r="M93" s="204"/>
      <c r="N93" s="204"/>
      <c r="O93" s="204"/>
    </row>
    <row r="94" spans="1:19" x14ac:dyDescent="0.2">
      <c r="A94" s="75">
        <v>67</v>
      </c>
      <c r="B94" s="92"/>
      <c r="C94" s="93"/>
      <c r="D94" s="203"/>
      <c r="E94" s="203"/>
      <c r="F94" s="203"/>
      <c r="G94" s="203"/>
      <c r="H94" s="203"/>
      <c r="I94" s="2"/>
      <c r="J94" s="96"/>
      <c r="K94" s="3"/>
      <c r="L94" s="97" t="str">
        <f t="shared" si="5"/>
        <v/>
      </c>
      <c r="M94" s="204"/>
      <c r="N94" s="204"/>
      <c r="O94" s="204"/>
    </row>
    <row r="95" spans="1:19" x14ac:dyDescent="0.2">
      <c r="A95" s="75">
        <v>68</v>
      </c>
      <c r="B95" s="92"/>
      <c r="C95" s="93"/>
      <c r="D95" s="203"/>
      <c r="E95" s="203"/>
      <c r="F95" s="203"/>
      <c r="G95" s="203"/>
      <c r="H95" s="203"/>
      <c r="I95" s="2"/>
      <c r="J95" s="96"/>
      <c r="K95" s="3"/>
      <c r="L95" s="97" t="str">
        <f t="shared" si="5"/>
        <v/>
      </c>
      <c r="M95" s="204"/>
      <c r="N95" s="204"/>
      <c r="O95" s="204"/>
    </row>
    <row r="96" spans="1:19" x14ac:dyDescent="0.2">
      <c r="A96" s="75">
        <v>69</v>
      </c>
      <c r="B96" s="92"/>
      <c r="C96" s="93"/>
      <c r="D96" s="203"/>
      <c r="E96" s="203"/>
      <c r="F96" s="203"/>
      <c r="G96" s="203"/>
      <c r="H96" s="203"/>
      <c r="I96" s="2"/>
      <c r="J96" s="96"/>
      <c r="K96" s="3"/>
      <c r="L96" s="97" t="str">
        <f t="shared" si="5"/>
        <v/>
      </c>
      <c r="M96" s="204"/>
      <c r="N96" s="204"/>
      <c r="O96" s="204"/>
    </row>
    <row r="97" spans="1:15" x14ac:dyDescent="0.2">
      <c r="A97" s="75">
        <v>70</v>
      </c>
      <c r="B97" s="92"/>
      <c r="C97" s="93"/>
      <c r="D97" s="203"/>
      <c r="E97" s="203"/>
      <c r="F97" s="203"/>
      <c r="G97" s="203"/>
      <c r="H97" s="203"/>
      <c r="I97" s="2"/>
      <c r="J97" s="96"/>
      <c r="K97" s="3"/>
      <c r="L97" s="97" t="str">
        <f t="shared" si="5"/>
        <v/>
      </c>
      <c r="M97" s="204"/>
      <c r="N97" s="204"/>
      <c r="O97" s="204"/>
    </row>
    <row r="98" spans="1:15" x14ac:dyDescent="0.2">
      <c r="A98" s="75">
        <v>71</v>
      </c>
      <c r="B98" s="92"/>
      <c r="C98" s="93"/>
      <c r="D98" s="203"/>
      <c r="E98" s="203"/>
      <c r="F98" s="203"/>
      <c r="G98" s="203"/>
      <c r="H98" s="203"/>
      <c r="I98" s="2"/>
      <c r="J98" s="96"/>
      <c r="K98" s="3"/>
      <c r="L98" s="97" t="str">
        <f t="shared" si="5"/>
        <v/>
      </c>
      <c r="M98" s="204"/>
      <c r="N98" s="204"/>
      <c r="O98" s="204"/>
    </row>
    <row r="99" spans="1:15" x14ac:dyDescent="0.2">
      <c r="A99" s="75">
        <v>72</v>
      </c>
      <c r="B99" s="92"/>
      <c r="C99" s="93"/>
      <c r="D99" s="203"/>
      <c r="E99" s="203"/>
      <c r="F99" s="203"/>
      <c r="G99" s="203"/>
      <c r="H99" s="203"/>
      <c r="I99" s="2"/>
      <c r="J99" s="96"/>
      <c r="K99" s="3"/>
      <c r="L99" s="97" t="str">
        <f t="shared" si="5"/>
        <v/>
      </c>
      <c r="M99" s="204"/>
      <c r="N99" s="204"/>
      <c r="O99" s="204"/>
    </row>
    <row r="100" spans="1:15" x14ac:dyDescent="0.2">
      <c r="A100" s="75">
        <v>73</v>
      </c>
      <c r="B100" s="92"/>
      <c r="C100" s="93"/>
      <c r="D100" s="203"/>
      <c r="E100" s="203"/>
      <c r="F100" s="203"/>
      <c r="G100" s="203"/>
      <c r="H100" s="203"/>
      <c r="I100" s="2"/>
      <c r="J100" s="96"/>
      <c r="K100" s="3"/>
      <c r="L100" s="97" t="str">
        <f t="shared" si="5"/>
        <v/>
      </c>
      <c r="M100" s="204"/>
      <c r="N100" s="204"/>
      <c r="O100" s="204"/>
    </row>
    <row r="101" spans="1:15" x14ac:dyDescent="0.2">
      <c r="A101" s="75">
        <v>74</v>
      </c>
      <c r="B101" s="92"/>
      <c r="C101" s="93"/>
      <c r="D101" s="203"/>
      <c r="E101" s="203"/>
      <c r="F101" s="203"/>
      <c r="G101" s="203"/>
      <c r="H101" s="203"/>
      <c r="I101" s="2"/>
      <c r="J101" s="96"/>
      <c r="K101" s="3"/>
      <c r="L101" s="97" t="str">
        <f t="shared" si="5"/>
        <v/>
      </c>
      <c r="M101" s="204"/>
      <c r="N101" s="204"/>
      <c r="O101" s="204"/>
    </row>
    <row r="102" spans="1:15" x14ac:dyDescent="0.2">
      <c r="A102" s="75">
        <v>75</v>
      </c>
      <c r="B102" s="92"/>
      <c r="C102" s="93"/>
      <c r="D102" s="203"/>
      <c r="E102" s="203"/>
      <c r="F102" s="203"/>
      <c r="G102" s="203"/>
      <c r="H102" s="203"/>
      <c r="I102" s="2"/>
      <c r="J102" s="96"/>
      <c r="K102" s="3"/>
      <c r="L102" s="97" t="str">
        <f t="shared" si="5"/>
        <v/>
      </c>
      <c r="M102" s="204"/>
      <c r="N102" s="204"/>
      <c r="O102" s="204"/>
    </row>
    <row r="103" spans="1:15" x14ac:dyDescent="0.2">
      <c r="A103" s="75">
        <v>76</v>
      </c>
      <c r="B103" s="92"/>
      <c r="C103" s="93"/>
      <c r="D103" s="203"/>
      <c r="E103" s="203"/>
      <c r="F103" s="203"/>
      <c r="G103" s="203"/>
      <c r="H103" s="203"/>
      <c r="I103" s="2"/>
      <c r="J103" s="96"/>
      <c r="K103" s="3"/>
      <c r="L103" s="97" t="str">
        <f t="shared" si="5"/>
        <v/>
      </c>
      <c r="M103" s="204"/>
      <c r="N103" s="204"/>
      <c r="O103" s="204"/>
    </row>
    <row r="104" spans="1:15" x14ac:dyDescent="0.2">
      <c r="A104" s="75">
        <v>77</v>
      </c>
      <c r="B104" s="92"/>
      <c r="C104" s="93"/>
      <c r="D104" s="203"/>
      <c r="E104" s="203"/>
      <c r="F104" s="203"/>
      <c r="G104" s="203"/>
      <c r="H104" s="203"/>
      <c r="I104" s="2"/>
      <c r="J104" s="96"/>
      <c r="K104" s="3"/>
      <c r="L104" s="97" t="str">
        <f t="shared" si="5"/>
        <v/>
      </c>
      <c r="M104" s="204"/>
      <c r="N104" s="204"/>
      <c r="O104" s="204"/>
    </row>
    <row r="105" spans="1:15" x14ac:dyDescent="0.2">
      <c r="A105" s="75">
        <v>78</v>
      </c>
      <c r="B105" s="92"/>
      <c r="C105" s="93"/>
      <c r="D105" s="203"/>
      <c r="E105" s="203"/>
      <c r="F105" s="203"/>
      <c r="G105" s="203"/>
      <c r="H105" s="203"/>
      <c r="I105" s="2"/>
      <c r="J105" s="96"/>
      <c r="K105" s="3"/>
      <c r="L105" s="97" t="str">
        <f t="shared" si="5"/>
        <v/>
      </c>
      <c r="M105" s="204"/>
      <c r="N105" s="204"/>
      <c r="O105" s="204"/>
    </row>
    <row r="106" spans="1:15" x14ac:dyDescent="0.2">
      <c r="A106" s="75">
        <v>79</v>
      </c>
      <c r="B106" s="92"/>
      <c r="C106" s="93"/>
      <c r="D106" s="203"/>
      <c r="E106" s="203"/>
      <c r="F106" s="203"/>
      <c r="G106" s="203"/>
      <c r="H106" s="203"/>
      <c r="I106" s="2"/>
      <c r="J106" s="96"/>
      <c r="K106" s="3"/>
      <c r="L106" s="97" t="str">
        <f t="shared" si="5"/>
        <v/>
      </c>
      <c r="M106" s="204"/>
      <c r="N106" s="204"/>
      <c r="O106" s="204"/>
    </row>
    <row r="107" spans="1:15" x14ac:dyDescent="0.2">
      <c r="A107" s="75">
        <v>80</v>
      </c>
      <c r="B107" s="92"/>
      <c r="C107" s="93"/>
      <c r="D107" s="203"/>
      <c r="E107" s="203"/>
      <c r="F107" s="203"/>
      <c r="G107" s="203"/>
      <c r="H107" s="203"/>
      <c r="I107" s="2"/>
      <c r="J107" s="96"/>
      <c r="K107" s="3"/>
      <c r="L107" s="97" t="str">
        <f t="shared" si="5"/>
        <v/>
      </c>
      <c r="M107" s="204"/>
      <c r="N107" s="204"/>
      <c r="O107" s="204"/>
    </row>
    <row r="108" spans="1:15" x14ac:dyDescent="0.2">
      <c r="A108" s="75">
        <v>81</v>
      </c>
      <c r="B108" s="92"/>
      <c r="C108" s="93"/>
      <c r="D108" s="203"/>
      <c r="E108" s="203"/>
      <c r="F108" s="203"/>
      <c r="G108" s="203"/>
      <c r="H108" s="203"/>
      <c r="I108" s="2"/>
      <c r="J108" s="96"/>
      <c r="K108" s="3"/>
      <c r="L108" s="97" t="str">
        <f t="shared" si="5"/>
        <v/>
      </c>
      <c r="M108" s="204"/>
      <c r="N108" s="204"/>
      <c r="O108" s="204"/>
    </row>
    <row r="109" spans="1:15" x14ac:dyDescent="0.2">
      <c r="A109" s="75">
        <v>82</v>
      </c>
      <c r="B109" s="92"/>
      <c r="C109" s="93"/>
      <c r="D109" s="203"/>
      <c r="E109" s="203"/>
      <c r="F109" s="203"/>
      <c r="G109" s="203"/>
      <c r="H109" s="203"/>
      <c r="I109" s="2"/>
      <c r="J109" s="96"/>
      <c r="K109" s="3"/>
      <c r="L109" s="97" t="str">
        <f t="shared" si="5"/>
        <v/>
      </c>
      <c r="M109" s="204"/>
      <c r="N109" s="204"/>
      <c r="O109" s="204"/>
    </row>
    <row r="110" spans="1:15" x14ac:dyDescent="0.2">
      <c r="A110" s="75">
        <v>83</v>
      </c>
      <c r="B110" s="92"/>
      <c r="C110" s="93"/>
      <c r="D110" s="203"/>
      <c r="E110" s="203"/>
      <c r="F110" s="203"/>
      <c r="G110" s="203"/>
      <c r="H110" s="203"/>
      <c r="I110" s="2"/>
      <c r="J110" s="96"/>
      <c r="K110" s="3"/>
      <c r="L110" s="97" t="str">
        <f t="shared" si="5"/>
        <v/>
      </c>
      <c r="M110" s="204"/>
      <c r="N110" s="204"/>
      <c r="O110" s="204"/>
    </row>
    <row r="111" spans="1:15" x14ac:dyDescent="0.2">
      <c r="A111" s="75">
        <v>84</v>
      </c>
      <c r="B111" s="92"/>
      <c r="C111" s="93"/>
      <c r="D111" s="203"/>
      <c r="E111" s="203"/>
      <c r="F111" s="203"/>
      <c r="G111" s="203"/>
      <c r="H111" s="203"/>
      <c r="I111" s="2"/>
      <c r="J111" s="96"/>
      <c r="K111" s="3"/>
      <c r="L111" s="97" t="str">
        <f t="shared" si="5"/>
        <v/>
      </c>
      <c r="M111" s="204"/>
      <c r="N111" s="204"/>
      <c r="O111" s="204"/>
    </row>
    <row r="112" spans="1:15" x14ac:dyDescent="0.2">
      <c r="A112" s="75">
        <v>85</v>
      </c>
      <c r="B112" s="92"/>
      <c r="C112" s="93"/>
      <c r="D112" s="203"/>
      <c r="E112" s="203"/>
      <c r="F112" s="203"/>
      <c r="G112" s="203"/>
      <c r="H112" s="203"/>
      <c r="I112" s="2"/>
      <c r="J112" s="96"/>
      <c r="K112" s="3"/>
      <c r="L112" s="97" t="str">
        <f t="shared" si="5"/>
        <v/>
      </c>
      <c r="M112" s="204"/>
      <c r="N112" s="204"/>
      <c r="O112" s="204"/>
    </row>
    <row r="113" spans="1:15" x14ac:dyDescent="0.2">
      <c r="A113" s="75">
        <v>86</v>
      </c>
      <c r="B113" s="92"/>
      <c r="C113" s="93"/>
      <c r="D113" s="203"/>
      <c r="E113" s="203"/>
      <c r="F113" s="203"/>
      <c r="G113" s="203"/>
      <c r="H113" s="203"/>
      <c r="I113" s="2"/>
      <c r="J113" s="96"/>
      <c r="K113" s="3"/>
      <c r="L113" s="97" t="str">
        <f t="shared" si="5"/>
        <v/>
      </c>
      <c r="M113" s="204"/>
      <c r="N113" s="204"/>
      <c r="O113" s="204"/>
    </row>
    <row r="114" spans="1:15" x14ac:dyDescent="0.2">
      <c r="A114" s="75">
        <v>87</v>
      </c>
      <c r="B114" s="92"/>
      <c r="C114" s="93"/>
      <c r="D114" s="203"/>
      <c r="E114" s="203"/>
      <c r="F114" s="203"/>
      <c r="G114" s="203"/>
      <c r="H114" s="203"/>
      <c r="I114" s="2"/>
      <c r="J114" s="96"/>
      <c r="K114" s="3"/>
      <c r="L114" s="97" t="str">
        <f t="shared" si="5"/>
        <v/>
      </c>
      <c r="M114" s="204"/>
      <c r="N114" s="204"/>
      <c r="O114" s="204"/>
    </row>
    <row r="115" spans="1:15" x14ac:dyDescent="0.2">
      <c r="A115" s="75">
        <v>88</v>
      </c>
      <c r="B115" s="92"/>
      <c r="C115" s="93"/>
      <c r="D115" s="203"/>
      <c r="E115" s="203"/>
      <c r="F115" s="203"/>
      <c r="G115" s="203"/>
      <c r="H115" s="203"/>
      <c r="I115" s="2"/>
      <c r="J115" s="96"/>
      <c r="K115" s="3"/>
      <c r="L115" s="97" t="str">
        <f t="shared" si="5"/>
        <v/>
      </c>
      <c r="M115" s="204"/>
      <c r="N115" s="204"/>
      <c r="O115" s="204"/>
    </row>
    <row r="116" spans="1:15" x14ac:dyDescent="0.2">
      <c r="A116" s="75">
        <v>89</v>
      </c>
      <c r="B116" s="92"/>
      <c r="C116" s="93"/>
      <c r="D116" s="203"/>
      <c r="E116" s="203"/>
      <c r="F116" s="203"/>
      <c r="G116" s="203"/>
      <c r="H116" s="203"/>
      <c r="I116" s="2"/>
      <c r="J116" s="96"/>
      <c r="K116" s="3"/>
      <c r="L116" s="97" t="str">
        <f t="shared" si="5"/>
        <v/>
      </c>
      <c r="M116" s="204"/>
      <c r="N116" s="204"/>
      <c r="O116" s="204"/>
    </row>
    <row r="117" spans="1:15" x14ac:dyDescent="0.2">
      <c r="A117" s="75">
        <v>90</v>
      </c>
      <c r="B117" s="92"/>
      <c r="C117" s="93"/>
      <c r="D117" s="203"/>
      <c r="E117" s="203"/>
      <c r="F117" s="203"/>
      <c r="G117" s="203"/>
      <c r="H117" s="203"/>
      <c r="I117" s="2"/>
      <c r="J117" s="96"/>
      <c r="K117" s="3"/>
      <c r="L117" s="97" t="str">
        <f t="shared" si="5"/>
        <v/>
      </c>
      <c r="M117" s="204"/>
      <c r="N117" s="204"/>
      <c r="O117" s="204"/>
    </row>
    <row r="118" spans="1:15" x14ac:dyDescent="0.2">
      <c r="A118" s="75">
        <v>91</v>
      </c>
      <c r="B118" s="92"/>
      <c r="C118" s="93"/>
      <c r="D118" s="203"/>
      <c r="E118" s="203"/>
      <c r="F118" s="203"/>
      <c r="G118" s="203"/>
      <c r="H118" s="203"/>
      <c r="I118" s="2"/>
      <c r="J118" s="96"/>
      <c r="K118" s="3"/>
      <c r="L118" s="97" t="str">
        <f t="shared" si="5"/>
        <v/>
      </c>
      <c r="M118" s="204"/>
      <c r="N118" s="204"/>
      <c r="O118" s="204"/>
    </row>
    <row r="119" spans="1:15" x14ac:dyDescent="0.2">
      <c r="A119" s="75">
        <v>92</v>
      </c>
      <c r="B119" s="92"/>
      <c r="C119" s="93"/>
      <c r="D119" s="203"/>
      <c r="E119" s="203"/>
      <c r="F119" s="203"/>
      <c r="G119" s="203"/>
      <c r="H119" s="203"/>
      <c r="I119" s="2"/>
      <c r="J119" s="96"/>
      <c r="K119" s="3"/>
      <c r="L119" s="97" t="str">
        <f t="shared" si="5"/>
        <v/>
      </c>
      <c r="M119" s="204"/>
      <c r="N119" s="204"/>
      <c r="O119" s="204"/>
    </row>
    <row r="120" spans="1:15" x14ac:dyDescent="0.2">
      <c r="A120" s="75">
        <v>93</v>
      </c>
      <c r="B120" s="92"/>
      <c r="C120" s="93"/>
      <c r="D120" s="203"/>
      <c r="E120" s="203"/>
      <c r="F120" s="203"/>
      <c r="G120" s="203"/>
      <c r="H120" s="203"/>
      <c r="I120" s="2"/>
      <c r="J120" s="96"/>
      <c r="K120" s="3"/>
      <c r="L120" s="97" t="str">
        <f t="shared" si="5"/>
        <v/>
      </c>
      <c r="M120" s="204"/>
      <c r="N120" s="204"/>
      <c r="O120" s="204"/>
    </row>
    <row r="121" spans="1:15" x14ac:dyDescent="0.2">
      <c r="A121" s="75">
        <v>94</v>
      </c>
      <c r="B121" s="92"/>
      <c r="C121" s="93"/>
      <c r="D121" s="203"/>
      <c r="E121" s="203"/>
      <c r="F121" s="203"/>
      <c r="G121" s="203"/>
      <c r="H121" s="203"/>
      <c r="I121" s="2"/>
      <c r="J121" s="96"/>
      <c r="K121" s="3"/>
      <c r="L121" s="97" t="str">
        <f t="shared" si="5"/>
        <v/>
      </c>
      <c r="M121" s="204"/>
      <c r="N121" s="204"/>
      <c r="O121" s="204"/>
    </row>
    <row r="122" spans="1:15" x14ac:dyDescent="0.2">
      <c r="A122" s="75">
        <v>95</v>
      </c>
      <c r="B122" s="92"/>
      <c r="C122" s="93"/>
      <c r="D122" s="203"/>
      <c r="E122" s="203"/>
      <c r="F122" s="203"/>
      <c r="G122" s="203"/>
      <c r="H122" s="203"/>
      <c r="I122" s="2"/>
      <c r="J122" s="96"/>
      <c r="K122" s="3"/>
      <c r="L122" s="97" t="str">
        <f t="shared" si="5"/>
        <v/>
      </c>
      <c r="M122" s="204"/>
      <c r="N122" s="204"/>
      <c r="O122" s="204"/>
    </row>
    <row r="123" spans="1:15" ht="13.8" thickBot="1" x14ac:dyDescent="0.25">
      <c r="A123" s="75">
        <v>96</v>
      </c>
      <c r="B123" s="94"/>
      <c r="C123" s="93"/>
      <c r="D123" s="212"/>
      <c r="E123" s="212"/>
      <c r="F123" s="212"/>
      <c r="G123" s="212"/>
      <c r="H123" s="212"/>
      <c r="I123" s="4"/>
      <c r="J123" s="96"/>
      <c r="K123" s="5"/>
      <c r="L123" s="97" t="str">
        <f t="shared" si="5"/>
        <v/>
      </c>
      <c r="M123" s="213"/>
      <c r="N123" s="213"/>
      <c r="O123" s="213"/>
    </row>
    <row r="124" spans="1:15" ht="13.8" thickBot="1" x14ac:dyDescent="0.25">
      <c r="B124" s="214" t="s">
        <v>86</v>
      </c>
      <c r="C124" s="215"/>
      <c r="D124" s="215"/>
      <c r="E124" s="215"/>
      <c r="F124" s="215"/>
      <c r="G124" s="215"/>
      <c r="H124" s="215"/>
      <c r="I124" s="88" t="s">
        <v>33</v>
      </c>
      <c r="J124" s="88" t="s">
        <v>33</v>
      </c>
      <c r="K124" s="89" t="s">
        <v>33</v>
      </c>
      <c r="L124" s="98">
        <f>SUM(L92:L123)</f>
        <v>0</v>
      </c>
      <c r="M124" s="215"/>
      <c r="N124" s="215"/>
      <c r="O124" s="216"/>
    </row>
    <row r="127" spans="1:15" ht="20.25" customHeight="1" x14ac:dyDescent="0.2">
      <c r="B127" s="75" t="str">
        <f>$B$10</f>
        <v>内訳明細表（工事完了）</v>
      </c>
      <c r="D127" s="205" t="str">
        <f>内訳明細集計表!$D$8</f>
        <v>換気・空調一体型設備の導入</v>
      </c>
      <c r="E127" s="206"/>
      <c r="F127" s="206"/>
      <c r="G127" s="206"/>
      <c r="H127" s="206"/>
      <c r="I127" s="206"/>
      <c r="J127" s="206"/>
      <c r="K127" s="206"/>
      <c r="L127" s="206"/>
      <c r="M127" s="84"/>
      <c r="N127" s="85"/>
      <c r="O127" s="86" t="str">
        <f>$O$10</f>
        <v>助成対象経費</v>
      </c>
    </row>
    <row r="128" spans="1:15" x14ac:dyDescent="0.2">
      <c r="D128" s="207" t="str">
        <f>IF(L163=0,"経費の計上が無いページの印刷および提出は不要です。","")</f>
        <v>経費の計上が無いページの印刷および提出は不要です。</v>
      </c>
      <c r="E128" s="207"/>
      <c r="F128" s="207"/>
      <c r="G128" s="207"/>
      <c r="H128" s="207"/>
      <c r="I128" s="207"/>
      <c r="J128" s="207"/>
      <c r="K128" s="207"/>
      <c r="L128" s="207"/>
    </row>
    <row r="129" spans="1:15" ht="13.5" customHeight="1" x14ac:dyDescent="0.2">
      <c r="A129" s="87" t="s">
        <v>13</v>
      </c>
      <c r="B129" s="210" t="str">
        <f t="shared" ref="B129:D129" si="6">B90</f>
        <v>費用区分</v>
      </c>
      <c r="C129" s="211" t="str">
        <f t="shared" si="6"/>
        <v>費用の種類</v>
      </c>
      <c r="D129" s="210" t="str">
        <f t="shared" si="6"/>
        <v>費用の内容</v>
      </c>
      <c r="E129" s="210"/>
      <c r="F129" s="210"/>
      <c r="G129" s="210"/>
      <c r="H129" s="210"/>
      <c r="I129" s="210" t="str">
        <f t="shared" ref="I129:M129" si="7">I90</f>
        <v>数量</v>
      </c>
      <c r="J129" s="210" t="str">
        <f t="shared" si="7"/>
        <v>単位</v>
      </c>
      <c r="K129" s="208" t="str">
        <f t="shared" si="7"/>
        <v>単価（税抜）
（円）</v>
      </c>
      <c r="L129" s="208" t="str">
        <f t="shared" si="7"/>
        <v>金額（税抜）
（円）</v>
      </c>
      <c r="M129" s="210" t="str">
        <f t="shared" si="7"/>
        <v>備考</v>
      </c>
      <c r="N129" s="210"/>
      <c r="O129" s="210"/>
    </row>
    <row r="130" spans="1:15" x14ac:dyDescent="0.2">
      <c r="A130" s="87" t="s">
        <v>14</v>
      </c>
      <c r="B130" s="210"/>
      <c r="C130" s="211"/>
      <c r="D130" s="210"/>
      <c r="E130" s="210"/>
      <c r="F130" s="210"/>
      <c r="G130" s="210"/>
      <c r="H130" s="210"/>
      <c r="I130" s="210"/>
      <c r="J130" s="210"/>
      <c r="K130" s="209"/>
      <c r="L130" s="209"/>
      <c r="M130" s="210"/>
      <c r="N130" s="210"/>
      <c r="O130" s="210"/>
    </row>
    <row r="131" spans="1:15" x14ac:dyDescent="0.2">
      <c r="A131" s="75">
        <v>97</v>
      </c>
      <c r="B131" s="92"/>
      <c r="C131" s="93"/>
      <c r="D131" s="203"/>
      <c r="E131" s="203"/>
      <c r="F131" s="203"/>
      <c r="G131" s="203"/>
      <c r="H131" s="203"/>
      <c r="I131" s="2"/>
      <c r="J131" s="96"/>
      <c r="K131" s="3"/>
      <c r="L131" s="97" t="str">
        <f>IF(I131*K131=0,"",ROUND(I131*K131,0))</f>
        <v/>
      </c>
      <c r="M131" s="204"/>
      <c r="N131" s="204"/>
      <c r="O131" s="204"/>
    </row>
    <row r="132" spans="1:15" x14ac:dyDescent="0.2">
      <c r="A132" s="75">
        <v>98</v>
      </c>
      <c r="B132" s="92"/>
      <c r="C132" s="93"/>
      <c r="D132" s="203"/>
      <c r="E132" s="203"/>
      <c r="F132" s="203"/>
      <c r="G132" s="203"/>
      <c r="H132" s="203"/>
      <c r="I132" s="2"/>
      <c r="J132" s="96"/>
      <c r="K132" s="3"/>
      <c r="L132" s="97" t="str">
        <f t="shared" ref="L132:L162" si="8">IF(I132*K132=0,"",ROUND(I132*K132,0))</f>
        <v/>
      </c>
      <c r="M132" s="204"/>
      <c r="N132" s="204"/>
      <c r="O132" s="204"/>
    </row>
    <row r="133" spans="1:15" x14ac:dyDescent="0.2">
      <c r="A133" s="75">
        <v>99</v>
      </c>
      <c r="B133" s="92"/>
      <c r="C133" s="93"/>
      <c r="D133" s="203"/>
      <c r="E133" s="203"/>
      <c r="F133" s="203"/>
      <c r="G133" s="203"/>
      <c r="H133" s="203"/>
      <c r="I133" s="2"/>
      <c r="J133" s="96"/>
      <c r="K133" s="3"/>
      <c r="L133" s="97" t="str">
        <f t="shared" si="8"/>
        <v/>
      </c>
      <c r="M133" s="204"/>
      <c r="N133" s="204"/>
      <c r="O133" s="204"/>
    </row>
    <row r="134" spans="1:15" x14ac:dyDescent="0.2">
      <c r="A134" s="75">
        <v>100</v>
      </c>
      <c r="B134" s="92"/>
      <c r="C134" s="93"/>
      <c r="D134" s="203"/>
      <c r="E134" s="203"/>
      <c r="F134" s="203"/>
      <c r="G134" s="203"/>
      <c r="H134" s="203"/>
      <c r="I134" s="2"/>
      <c r="J134" s="96"/>
      <c r="K134" s="3"/>
      <c r="L134" s="97" t="str">
        <f t="shared" si="8"/>
        <v/>
      </c>
      <c r="M134" s="204"/>
      <c r="N134" s="204"/>
      <c r="O134" s="204"/>
    </row>
    <row r="135" spans="1:15" x14ac:dyDescent="0.2">
      <c r="A135" s="75">
        <v>101</v>
      </c>
      <c r="B135" s="92"/>
      <c r="C135" s="93"/>
      <c r="D135" s="203"/>
      <c r="E135" s="203"/>
      <c r="F135" s="203"/>
      <c r="G135" s="203"/>
      <c r="H135" s="203"/>
      <c r="I135" s="2"/>
      <c r="J135" s="96"/>
      <c r="K135" s="3"/>
      <c r="L135" s="97" t="str">
        <f t="shared" si="8"/>
        <v/>
      </c>
      <c r="M135" s="204"/>
      <c r="N135" s="204"/>
      <c r="O135" s="204"/>
    </row>
    <row r="136" spans="1:15" x14ac:dyDescent="0.2">
      <c r="A136" s="75">
        <v>102</v>
      </c>
      <c r="B136" s="92"/>
      <c r="C136" s="93"/>
      <c r="D136" s="203"/>
      <c r="E136" s="203"/>
      <c r="F136" s="203"/>
      <c r="G136" s="203"/>
      <c r="H136" s="203"/>
      <c r="I136" s="2"/>
      <c r="J136" s="96"/>
      <c r="K136" s="3"/>
      <c r="L136" s="97" t="str">
        <f t="shared" si="8"/>
        <v/>
      </c>
      <c r="M136" s="204"/>
      <c r="N136" s="204"/>
      <c r="O136" s="204"/>
    </row>
    <row r="137" spans="1:15" x14ac:dyDescent="0.2">
      <c r="A137" s="75">
        <v>103</v>
      </c>
      <c r="B137" s="92"/>
      <c r="C137" s="93"/>
      <c r="D137" s="203"/>
      <c r="E137" s="203"/>
      <c r="F137" s="203"/>
      <c r="G137" s="203"/>
      <c r="H137" s="203"/>
      <c r="I137" s="2"/>
      <c r="J137" s="96"/>
      <c r="K137" s="3"/>
      <c r="L137" s="97" t="str">
        <f t="shared" si="8"/>
        <v/>
      </c>
      <c r="M137" s="204"/>
      <c r="N137" s="204"/>
      <c r="O137" s="204"/>
    </row>
    <row r="138" spans="1:15" x14ac:dyDescent="0.2">
      <c r="A138" s="75">
        <v>104</v>
      </c>
      <c r="B138" s="92"/>
      <c r="C138" s="93"/>
      <c r="D138" s="203"/>
      <c r="E138" s="203"/>
      <c r="F138" s="203"/>
      <c r="G138" s="203"/>
      <c r="H138" s="203"/>
      <c r="I138" s="2"/>
      <c r="J138" s="96"/>
      <c r="K138" s="3"/>
      <c r="L138" s="97" t="str">
        <f t="shared" si="8"/>
        <v/>
      </c>
      <c r="M138" s="204"/>
      <c r="N138" s="204"/>
      <c r="O138" s="204"/>
    </row>
    <row r="139" spans="1:15" x14ac:dyDescent="0.2">
      <c r="A139" s="75">
        <v>105</v>
      </c>
      <c r="B139" s="92"/>
      <c r="C139" s="93"/>
      <c r="D139" s="203"/>
      <c r="E139" s="203"/>
      <c r="F139" s="203"/>
      <c r="G139" s="203"/>
      <c r="H139" s="203"/>
      <c r="I139" s="2"/>
      <c r="J139" s="96"/>
      <c r="K139" s="3"/>
      <c r="L139" s="97" t="str">
        <f t="shared" si="8"/>
        <v/>
      </c>
      <c r="M139" s="204"/>
      <c r="N139" s="204"/>
      <c r="O139" s="204"/>
    </row>
    <row r="140" spans="1:15" x14ac:dyDescent="0.2">
      <c r="A140" s="75">
        <v>106</v>
      </c>
      <c r="B140" s="92"/>
      <c r="C140" s="93"/>
      <c r="D140" s="203"/>
      <c r="E140" s="203"/>
      <c r="F140" s="203"/>
      <c r="G140" s="203"/>
      <c r="H140" s="203"/>
      <c r="I140" s="2"/>
      <c r="J140" s="96"/>
      <c r="K140" s="3"/>
      <c r="L140" s="97" t="str">
        <f t="shared" si="8"/>
        <v/>
      </c>
      <c r="M140" s="204"/>
      <c r="N140" s="204"/>
      <c r="O140" s="204"/>
    </row>
    <row r="141" spans="1:15" x14ac:dyDescent="0.2">
      <c r="A141" s="75">
        <v>107</v>
      </c>
      <c r="B141" s="92"/>
      <c r="C141" s="93"/>
      <c r="D141" s="203"/>
      <c r="E141" s="203"/>
      <c r="F141" s="203"/>
      <c r="G141" s="203"/>
      <c r="H141" s="203"/>
      <c r="I141" s="2"/>
      <c r="J141" s="96"/>
      <c r="K141" s="3"/>
      <c r="L141" s="97" t="str">
        <f t="shared" si="8"/>
        <v/>
      </c>
      <c r="M141" s="204"/>
      <c r="N141" s="204"/>
      <c r="O141" s="204"/>
    </row>
    <row r="142" spans="1:15" x14ac:dyDescent="0.2">
      <c r="A142" s="75">
        <v>108</v>
      </c>
      <c r="B142" s="92"/>
      <c r="C142" s="93"/>
      <c r="D142" s="203"/>
      <c r="E142" s="203"/>
      <c r="F142" s="203"/>
      <c r="G142" s="203"/>
      <c r="H142" s="203"/>
      <c r="I142" s="2"/>
      <c r="J142" s="96"/>
      <c r="K142" s="3"/>
      <c r="L142" s="97" t="str">
        <f t="shared" si="8"/>
        <v/>
      </c>
      <c r="M142" s="204"/>
      <c r="N142" s="204"/>
      <c r="O142" s="204"/>
    </row>
    <row r="143" spans="1:15" x14ac:dyDescent="0.2">
      <c r="A143" s="75">
        <v>109</v>
      </c>
      <c r="B143" s="92"/>
      <c r="C143" s="93"/>
      <c r="D143" s="203"/>
      <c r="E143" s="203"/>
      <c r="F143" s="203"/>
      <c r="G143" s="203"/>
      <c r="H143" s="203"/>
      <c r="I143" s="2"/>
      <c r="J143" s="96"/>
      <c r="K143" s="3"/>
      <c r="L143" s="97" t="str">
        <f t="shared" si="8"/>
        <v/>
      </c>
      <c r="M143" s="204"/>
      <c r="N143" s="204"/>
      <c r="O143" s="204"/>
    </row>
    <row r="144" spans="1:15" x14ac:dyDescent="0.2">
      <c r="A144" s="75">
        <v>110</v>
      </c>
      <c r="B144" s="92"/>
      <c r="C144" s="93"/>
      <c r="D144" s="203"/>
      <c r="E144" s="203"/>
      <c r="F144" s="203"/>
      <c r="G144" s="203"/>
      <c r="H144" s="203"/>
      <c r="I144" s="2"/>
      <c r="J144" s="96"/>
      <c r="K144" s="3"/>
      <c r="L144" s="97" t="str">
        <f t="shared" si="8"/>
        <v/>
      </c>
      <c r="M144" s="204"/>
      <c r="N144" s="204"/>
      <c r="O144" s="204"/>
    </row>
    <row r="145" spans="1:15" x14ac:dyDescent="0.2">
      <c r="A145" s="75">
        <v>111</v>
      </c>
      <c r="B145" s="92"/>
      <c r="C145" s="93"/>
      <c r="D145" s="203"/>
      <c r="E145" s="203"/>
      <c r="F145" s="203"/>
      <c r="G145" s="203"/>
      <c r="H145" s="203"/>
      <c r="I145" s="2"/>
      <c r="J145" s="96"/>
      <c r="K145" s="3"/>
      <c r="L145" s="97" t="str">
        <f t="shared" si="8"/>
        <v/>
      </c>
      <c r="M145" s="204"/>
      <c r="N145" s="204"/>
      <c r="O145" s="204"/>
    </row>
    <row r="146" spans="1:15" x14ac:dyDescent="0.2">
      <c r="A146" s="75">
        <v>112</v>
      </c>
      <c r="B146" s="92"/>
      <c r="C146" s="93"/>
      <c r="D146" s="203"/>
      <c r="E146" s="203"/>
      <c r="F146" s="203"/>
      <c r="G146" s="203"/>
      <c r="H146" s="203"/>
      <c r="I146" s="2"/>
      <c r="J146" s="96"/>
      <c r="K146" s="3"/>
      <c r="L146" s="97" t="str">
        <f t="shared" si="8"/>
        <v/>
      </c>
      <c r="M146" s="204"/>
      <c r="N146" s="204"/>
      <c r="O146" s="204"/>
    </row>
    <row r="147" spans="1:15" x14ac:dyDescent="0.2">
      <c r="A147" s="75">
        <v>113</v>
      </c>
      <c r="B147" s="92"/>
      <c r="C147" s="93"/>
      <c r="D147" s="203"/>
      <c r="E147" s="203"/>
      <c r="F147" s="203"/>
      <c r="G147" s="203"/>
      <c r="H147" s="203"/>
      <c r="I147" s="2"/>
      <c r="J147" s="96"/>
      <c r="K147" s="3"/>
      <c r="L147" s="97" t="str">
        <f t="shared" si="8"/>
        <v/>
      </c>
      <c r="M147" s="204"/>
      <c r="N147" s="204"/>
      <c r="O147" s="204"/>
    </row>
    <row r="148" spans="1:15" x14ac:dyDescent="0.2">
      <c r="A148" s="75">
        <v>114</v>
      </c>
      <c r="B148" s="92"/>
      <c r="C148" s="93"/>
      <c r="D148" s="203"/>
      <c r="E148" s="203"/>
      <c r="F148" s="203"/>
      <c r="G148" s="203"/>
      <c r="H148" s="203"/>
      <c r="I148" s="2"/>
      <c r="J148" s="96"/>
      <c r="K148" s="3"/>
      <c r="L148" s="97" t="str">
        <f t="shared" si="8"/>
        <v/>
      </c>
      <c r="M148" s="204"/>
      <c r="N148" s="204"/>
      <c r="O148" s="204"/>
    </row>
    <row r="149" spans="1:15" x14ac:dyDescent="0.2">
      <c r="A149" s="75">
        <v>115</v>
      </c>
      <c r="B149" s="92"/>
      <c r="C149" s="93"/>
      <c r="D149" s="203"/>
      <c r="E149" s="203"/>
      <c r="F149" s="203"/>
      <c r="G149" s="203"/>
      <c r="H149" s="203"/>
      <c r="I149" s="2"/>
      <c r="J149" s="96"/>
      <c r="K149" s="3"/>
      <c r="L149" s="97" t="str">
        <f t="shared" si="8"/>
        <v/>
      </c>
      <c r="M149" s="204"/>
      <c r="N149" s="204"/>
      <c r="O149" s="204"/>
    </row>
    <row r="150" spans="1:15" x14ac:dyDescent="0.2">
      <c r="A150" s="75">
        <v>116</v>
      </c>
      <c r="B150" s="92"/>
      <c r="C150" s="93"/>
      <c r="D150" s="203"/>
      <c r="E150" s="203"/>
      <c r="F150" s="203"/>
      <c r="G150" s="203"/>
      <c r="H150" s="203"/>
      <c r="I150" s="2"/>
      <c r="J150" s="96"/>
      <c r="K150" s="3"/>
      <c r="L150" s="97" t="str">
        <f t="shared" si="8"/>
        <v/>
      </c>
      <c r="M150" s="204"/>
      <c r="N150" s="204"/>
      <c r="O150" s="204"/>
    </row>
    <row r="151" spans="1:15" x14ac:dyDescent="0.2">
      <c r="A151" s="75">
        <v>117</v>
      </c>
      <c r="B151" s="92"/>
      <c r="C151" s="93"/>
      <c r="D151" s="203"/>
      <c r="E151" s="203"/>
      <c r="F151" s="203"/>
      <c r="G151" s="203"/>
      <c r="H151" s="203"/>
      <c r="I151" s="2"/>
      <c r="J151" s="96"/>
      <c r="K151" s="3"/>
      <c r="L151" s="97" t="str">
        <f t="shared" si="8"/>
        <v/>
      </c>
      <c r="M151" s="204"/>
      <c r="N151" s="204"/>
      <c r="O151" s="204"/>
    </row>
    <row r="152" spans="1:15" x14ac:dyDescent="0.2">
      <c r="A152" s="75">
        <v>118</v>
      </c>
      <c r="B152" s="92"/>
      <c r="C152" s="93"/>
      <c r="D152" s="203"/>
      <c r="E152" s="203"/>
      <c r="F152" s="203"/>
      <c r="G152" s="203"/>
      <c r="H152" s="203"/>
      <c r="I152" s="2"/>
      <c r="J152" s="96"/>
      <c r="K152" s="3"/>
      <c r="L152" s="97" t="str">
        <f t="shared" si="8"/>
        <v/>
      </c>
      <c r="M152" s="204"/>
      <c r="N152" s="204"/>
      <c r="O152" s="204"/>
    </row>
    <row r="153" spans="1:15" x14ac:dyDescent="0.2">
      <c r="A153" s="75">
        <v>119</v>
      </c>
      <c r="B153" s="92"/>
      <c r="C153" s="93"/>
      <c r="D153" s="203"/>
      <c r="E153" s="203"/>
      <c r="F153" s="203"/>
      <c r="G153" s="203"/>
      <c r="H153" s="203"/>
      <c r="I153" s="2"/>
      <c r="J153" s="96"/>
      <c r="K153" s="3"/>
      <c r="L153" s="97" t="str">
        <f t="shared" si="8"/>
        <v/>
      </c>
      <c r="M153" s="204"/>
      <c r="N153" s="204"/>
      <c r="O153" s="204"/>
    </row>
    <row r="154" spans="1:15" x14ac:dyDescent="0.2">
      <c r="A154" s="75">
        <v>120</v>
      </c>
      <c r="B154" s="92"/>
      <c r="C154" s="93"/>
      <c r="D154" s="203"/>
      <c r="E154" s="203"/>
      <c r="F154" s="203"/>
      <c r="G154" s="203"/>
      <c r="H154" s="203"/>
      <c r="I154" s="2"/>
      <c r="J154" s="96"/>
      <c r="K154" s="3"/>
      <c r="L154" s="97" t="str">
        <f t="shared" si="8"/>
        <v/>
      </c>
      <c r="M154" s="204"/>
      <c r="N154" s="204"/>
      <c r="O154" s="204"/>
    </row>
    <row r="155" spans="1:15" x14ac:dyDescent="0.2">
      <c r="A155" s="75">
        <v>121</v>
      </c>
      <c r="B155" s="92"/>
      <c r="C155" s="93"/>
      <c r="D155" s="203"/>
      <c r="E155" s="203"/>
      <c r="F155" s="203"/>
      <c r="G155" s="203"/>
      <c r="H155" s="203"/>
      <c r="I155" s="2"/>
      <c r="J155" s="96"/>
      <c r="K155" s="3"/>
      <c r="L155" s="97" t="str">
        <f t="shared" si="8"/>
        <v/>
      </c>
      <c r="M155" s="204"/>
      <c r="N155" s="204"/>
      <c r="O155" s="204"/>
    </row>
    <row r="156" spans="1:15" x14ac:dyDescent="0.2">
      <c r="A156" s="75">
        <v>122</v>
      </c>
      <c r="B156" s="92"/>
      <c r="C156" s="93"/>
      <c r="D156" s="203"/>
      <c r="E156" s="203"/>
      <c r="F156" s="203"/>
      <c r="G156" s="203"/>
      <c r="H156" s="203"/>
      <c r="I156" s="2"/>
      <c r="J156" s="96"/>
      <c r="K156" s="3"/>
      <c r="L156" s="97" t="str">
        <f t="shared" si="8"/>
        <v/>
      </c>
      <c r="M156" s="204"/>
      <c r="N156" s="204"/>
      <c r="O156" s="204"/>
    </row>
    <row r="157" spans="1:15" x14ac:dyDescent="0.2">
      <c r="A157" s="75">
        <v>123</v>
      </c>
      <c r="B157" s="92"/>
      <c r="C157" s="93"/>
      <c r="D157" s="203"/>
      <c r="E157" s="203"/>
      <c r="F157" s="203"/>
      <c r="G157" s="203"/>
      <c r="H157" s="203"/>
      <c r="I157" s="2"/>
      <c r="J157" s="96"/>
      <c r="K157" s="3"/>
      <c r="L157" s="97" t="str">
        <f t="shared" si="8"/>
        <v/>
      </c>
      <c r="M157" s="204"/>
      <c r="N157" s="204"/>
      <c r="O157" s="204"/>
    </row>
    <row r="158" spans="1:15" x14ac:dyDescent="0.2">
      <c r="A158" s="75">
        <v>124</v>
      </c>
      <c r="B158" s="92"/>
      <c r="C158" s="93"/>
      <c r="D158" s="203"/>
      <c r="E158" s="203"/>
      <c r="F158" s="203"/>
      <c r="G158" s="203"/>
      <c r="H158" s="203"/>
      <c r="I158" s="2"/>
      <c r="J158" s="96"/>
      <c r="K158" s="3"/>
      <c r="L158" s="97" t="str">
        <f t="shared" si="8"/>
        <v/>
      </c>
      <c r="M158" s="204"/>
      <c r="N158" s="204"/>
      <c r="O158" s="204"/>
    </row>
    <row r="159" spans="1:15" x14ac:dyDescent="0.2">
      <c r="A159" s="75">
        <v>125</v>
      </c>
      <c r="B159" s="92"/>
      <c r="C159" s="93"/>
      <c r="D159" s="203"/>
      <c r="E159" s="203"/>
      <c r="F159" s="203"/>
      <c r="G159" s="203"/>
      <c r="H159" s="203"/>
      <c r="I159" s="2"/>
      <c r="J159" s="96"/>
      <c r="K159" s="3"/>
      <c r="L159" s="97" t="str">
        <f t="shared" si="8"/>
        <v/>
      </c>
      <c r="M159" s="204"/>
      <c r="N159" s="204"/>
      <c r="O159" s="204"/>
    </row>
    <row r="160" spans="1:15" x14ac:dyDescent="0.2">
      <c r="A160" s="75">
        <v>126</v>
      </c>
      <c r="B160" s="92"/>
      <c r="C160" s="93"/>
      <c r="D160" s="203"/>
      <c r="E160" s="203"/>
      <c r="F160" s="203"/>
      <c r="G160" s="203"/>
      <c r="H160" s="203"/>
      <c r="I160" s="2"/>
      <c r="J160" s="96"/>
      <c r="K160" s="3"/>
      <c r="L160" s="97" t="str">
        <f t="shared" si="8"/>
        <v/>
      </c>
      <c r="M160" s="204"/>
      <c r="N160" s="204"/>
      <c r="O160" s="204"/>
    </row>
    <row r="161" spans="1:15" x14ac:dyDescent="0.2">
      <c r="A161" s="75">
        <v>127</v>
      </c>
      <c r="B161" s="92"/>
      <c r="C161" s="93"/>
      <c r="D161" s="203"/>
      <c r="E161" s="203"/>
      <c r="F161" s="203"/>
      <c r="G161" s="203"/>
      <c r="H161" s="203"/>
      <c r="I161" s="2"/>
      <c r="J161" s="96"/>
      <c r="K161" s="3"/>
      <c r="L161" s="97" t="str">
        <f t="shared" si="8"/>
        <v/>
      </c>
      <c r="M161" s="204"/>
      <c r="N161" s="204"/>
      <c r="O161" s="204"/>
    </row>
    <row r="162" spans="1:15" ht="13.8" thickBot="1" x14ac:dyDescent="0.25">
      <c r="A162" s="75">
        <v>128</v>
      </c>
      <c r="B162" s="94"/>
      <c r="C162" s="93"/>
      <c r="D162" s="212"/>
      <c r="E162" s="212"/>
      <c r="F162" s="212"/>
      <c r="G162" s="212"/>
      <c r="H162" s="212"/>
      <c r="I162" s="4"/>
      <c r="J162" s="96"/>
      <c r="K162" s="5"/>
      <c r="L162" s="97" t="str">
        <f t="shared" si="8"/>
        <v/>
      </c>
      <c r="M162" s="213"/>
      <c r="N162" s="213"/>
      <c r="O162" s="213"/>
    </row>
    <row r="163" spans="1:15" ht="13.8" thickBot="1" x14ac:dyDescent="0.25">
      <c r="B163" s="214" t="s">
        <v>87</v>
      </c>
      <c r="C163" s="215"/>
      <c r="D163" s="215"/>
      <c r="E163" s="215"/>
      <c r="F163" s="215"/>
      <c r="G163" s="215"/>
      <c r="H163" s="215"/>
      <c r="I163" s="88" t="s">
        <v>33</v>
      </c>
      <c r="J163" s="88" t="s">
        <v>33</v>
      </c>
      <c r="K163" s="89" t="s">
        <v>33</v>
      </c>
      <c r="L163" s="98">
        <f>SUM(L131:L162)</f>
        <v>0</v>
      </c>
      <c r="M163" s="215"/>
      <c r="N163" s="215"/>
      <c r="O163" s="216"/>
    </row>
    <row r="166" spans="1:15" ht="21" customHeight="1" x14ac:dyDescent="0.2">
      <c r="B166" s="75" t="str">
        <f>$B$10</f>
        <v>内訳明細表（工事完了）</v>
      </c>
      <c r="D166" s="218" t="str">
        <f>内訳明細集計表!$D$8</f>
        <v>換気・空調一体型設備の導入</v>
      </c>
      <c r="E166" s="219"/>
      <c r="F166" s="219"/>
      <c r="G166" s="219"/>
      <c r="H166" s="219"/>
      <c r="I166" s="219"/>
      <c r="J166" s="219"/>
      <c r="K166" s="219"/>
      <c r="L166" s="219"/>
      <c r="M166" s="84"/>
      <c r="N166" s="85"/>
      <c r="O166" s="86" t="s">
        <v>88</v>
      </c>
    </row>
    <row r="167" spans="1:15" x14ac:dyDescent="0.2">
      <c r="D167" s="207" t="str">
        <f>IF(L202=0,"経費の計上が無いページの印刷および提出は不要です。","")</f>
        <v>経費の計上が無いページの印刷および提出は不要です。</v>
      </c>
      <c r="E167" s="207"/>
      <c r="F167" s="207"/>
      <c r="G167" s="207"/>
      <c r="H167" s="207"/>
      <c r="I167" s="207"/>
      <c r="J167" s="207"/>
      <c r="K167" s="207"/>
      <c r="L167" s="207"/>
    </row>
    <row r="168" spans="1:15" ht="13.5" customHeight="1" x14ac:dyDescent="0.2">
      <c r="A168" s="87" t="s">
        <v>13</v>
      </c>
      <c r="B168" s="210" t="str">
        <f t="shared" ref="B168:D168" si="9">B129</f>
        <v>費用区分</v>
      </c>
      <c r="C168" s="211" t="str">
        <f t="shared" si="9"/>
        <v>費用の種類</v>
      </c>
      <c r="D168" s="210" t="str">
        <f t="shared" si="9"/>
        <v>費用の内容</v>
      </c>
      <c r="E168" s="210"/>
      <c r="F168" s="210"/>
      <c r="G168" s="210"/>
      <c r="H168" s="210"/>
      <c r="I168" s="210" t="str">
        <f t="shared" ref="I168:M168" si="10">I129</f>
        <v>数量</v>
      </c>
      <c r="J168" s="210" t="str">
        <f t="shared" si="10"/>
        <v>単位</v>
      </c>
      <c r="K168" s="208" t="str">
        <f t="shared" si="10"/>
        <v>単価（税抜）
（円）</v>
      </c>
      <c r="L168" s="208" t="str">
        <f t="shared" si="10"/>
        <v>金額（税抜）
（円）</v>
      </c>
      <c r="M168" s="210" t="str">
        <f t="shared" si="10"/>
        <v>備考</v>
      </c>
      <c r="N168" s="210"/>
      <c r="O168" s="210"/>
    </row>
    <row r="169" spans="1:15" x14ac:dyDescent="0.2">
      <c r="A169" s="87" t="s">
        <v>14</v>
      </c>
      <c r="B169" s="210"/>
      <c r="C169" s="211"/>
      <c r="D169" s="210"/>
      <c r="E169" s="210"/>
      <c r="F169" s="210"/>
      <c r="G169" s="210"/>
      <c r="H169" s="210"/>
      <c r="I169" s="210"/>
      <c r="J169" s="210"/>
      <c r="K169" s="209"/>
      <c r="L169" s="209"/>
      <c r="M169" s="210"/>
      <c r="N169" s="210"/>
      <c r="O169" s="210"/>
    </row>
    <row r="170" spans="1:15" x14ac:dyDescent="0.2">
      <c r="A170" s="75">
        <v>201</v>
      </c>
      <c r="B170" s="92"/>
      <c r="C170" s="93"/>
      <c r="D170" s="203"/>
      <c r="E170" s="203"/>
      <c r="F170" s="203"/>
      <c r="G170" s="203"/>
      <c r="H170" s="203"/>
      <c r="I170" s="2"/>
      <c r="J170" s="96"/>
      <c r="K170" s="3"/>
      <c r="L170" s="97" t="str">
        <f>IF(I170*K170=0,"",ROUND(I170*K170,0))</f>
        <v/>
      </c>
      <c r="M170" s="204"/>
      <c r="N170" s="204"/>
      <c r="O170" s="204"/>
    </row>
    <row r="171" spans="1:15" x14ac:dyDescent="0.2">
      <c r="A171" s="75">
        <v>202</v>
      </c>
      <c r="B171" s="92"/>
      <c r="C171" s="93"/>
      <c r="D171" s="203"/>
      <c r="E171" s="203"/>
      <c r="F171" s="203"/>
      <c r="G171" s="203"/>
      <c r="H171" s="203"/>
      <c r="I171" s="2"/>
      <c r="J171" s="96"/>
      <c r="K171" s="3"/>
      <c r="L171" s="97" t="str">
        <f t="shared" ref="L171:L201" si="11">IF(I171*K171=0,"",ROUND(I171*K171,0))</f>
        <v/>
      </c>
      <c r="M171" s="204"/>
      <c r="N171" s="204"/>
      <c r="O171" s="204"/>
    </row>
    <row r="172" spans="1:15" x14ac:dyDescent="0.2">
      <c r="A172" s="75">
        <v>203</v>
      </c>
      <c r="B172" s="92"/>
      <c r="C172" s="93"/>
      <c r="D172" s="203"/>
      <c r="E172" s="203"/>
      <c r="F172" s="203"/>
      <c r="G172" s="203"/>
      <c r="H172" s="203"/>
      <c r="I172" s="2"/>
      <c r="J172" s="96"/>
      <c r="K172" s="3"/>
      <c r="L172" s="97" t="str">
        <f t="shared" si="11"/>
        <v/>
      </c>
      <c r="M172" s="204"/>
      <c r="N172" s="204"/>
      <c r="O172" s="204"/>
    </row>
    <row r="173" spans="1:15" x14ac:dyDescent="0.2">
      <c r="A173" s="75">
        <v>204</v>
      </c>
      <c r="B173" s="92"/>
      <c r="C173" s="93"/>
      <c r="D173" s="203"/>
      <c r="E173" s="203"/>
      <c r="F173" s="203"/>
      <c r="G173" s="203"/>
      <c r="H173" s="203"/>
      <c r="I173" s="2"/>
      <c r="J173" s="96"/>
      <c r="K173" s="3"/>
      <c r="L173" s="97" t="str">
        <f t="shared" si="11"/>
        <v/>
      </c>
      <c r="M173" s="204"/>
      <c r="N173" s="204"/>
      <c r="O173" s="204"/>
    </row>
    <row r="174" spans="1:15" x14ac:dyDescent="0.2">
      <c r="A174" s="75">
        <v>205</v>
      </c>
      <c r="B174" s="92"/>
      <c r="C174" s="93"/>
      <c r="D174" s="203"/>
      <c r="E174" s="203"/>
      <c r="F174" s="203"/>
      <c r="G174" s="203"/>
      <c r="H174" s="203"/>
      <c r="I174" s="2"/>
      <c r="J174" s="96"/>
      <c r="K174" s="3"/>
      <c r="L174" s="97" t="str">
        <f t="shared" si="11"/>
        <v/>
      </c>
      <c r="M174" s="204"/>
      <c r="N174" s="204"/>
      <c r="O174" s="204"/>
    </row>
    <row r="175" spans="1:15" x14ac:dyDescent="0.2">
      <c r="A175" s="75">
        <v>206</v>
      </c>
      <c r="B175" s="92"/>
      <c r="C175" s="93"/>
      <c r="D175" s="203"/>
      <c r="E175" s="203"/>
      <c r="F175" s="203"/>
      <c r="G175" s="203"/>
      <c r="H175" s="203"/>
      <c r="I175" s="2"/>
      <c r="J175" s="96"/>
      <c r="K175" s="3"/>
      <c r="L175" s="97" t="str">
        <f t="shared" si="11"/>
        <v/>
      </c>
      <c r="M175" s="204"/>
      <c r="N175" s="204"/>
      <c r="O175" s="204"/>
    </row>
    <row r="176" spans="1:15" x14ac:dyDescent="0.2">
      <c r="A176" s="75">
        <v>207</v>
      </c>
      <c r="B176" s="92"/>
      <c r="C176" s="93"/>
      <c r="D176" s="203"/>
      <c r="E176" s="203"/>
      <c r="F176" s="203"/>
      <c r="G176" s="203"/>
      <c r="H176" s="203"/>
      <c r="I176" s="2"/>
      <c r="J176" s="96"/>
      <c r="K176" s="3"/>
      <c r="L176" s="97" t="str">
        <f t="shared" si="11"/>
        <v/>
      </c>
      <c r="M176" s="204"/>
      <c r="N176" s="204"/>
      <c r="O176" s="204"/>
    </row>
    <row r="177" spans="1:15" x14ac:dyDescent="0.2">
      <c r="A177" s="75">
        <v>208</v>
      </c>
      <c r="B177" s="92"/>
      <c r="C177" s="93"/>
      <c r="D177" s="203"/>
      <c r="E177" s="203"/>
      <c r="F177" s="203"/>
      <c r="G177" s="203"/>
      <c r="H177" s="203"/>
      <c r="I177" s="2"/>
      <c r="J177" s="96"/>
      <c r="K177" s="3"/>
      <c r="L177" s="97" t="str">
        <f t="shared" si="11"/>
        <v/>
      </c>
      <c r="M177" s="204"/>
      <c r="N177" s="204"/>
      <c r="O177" s="204"/>
    </row>
    <row r="178" spans="1:15" x14ac:dyDescent="0.2">
      <c r="A178" s="75">
        <v>209</v>
      </c>
      <c r="B178" s="92"/>
      <c r="C178" s="93"/>
      <c r="D178" s="203"/>
      <c r="E178" s="203"/>
      <c r="F178" s="203"/>
      <c r="G178" s="203"/>
      <c r="H178" s="203"/>
      <c r="I178" s="2"/>
      <c r="J178" s="96"/>
      <c r="K178" s="3"/>
      <c r="L178" s="97" t="str">
        <f t="shared" si="11"/>
        <v/>
      </c>
      <c r="M178" s="204"/>
      <c r="N178" s="204"/>
      <c r="O178" s="204"/>
    </row>
    <row r="179" spans="1:15" x14ac:dyDescent="0.2">
      <c r="A179" s="75">
        <v>210</v>
      </c>
      <c r="B179" s="92"/>
      <c r="C179" s="93"/>
      <c r="D179" s="203"/>
      <c r="E179" s="203"/>
      <c r="F179" s="203"/>
      <c r="G179" s="203"/>
      <c r="H179" s="203"/>
      <c r="I179" s="2"/>
      <c r="J179" s="96"/>
      <c r="K179" s="3"/>
      <c r="L179" s="97" t="str">
        <f t="shared" si="11"/>
        <v/>
      </c>
      <c r="M179" s="204"/>
      <c r="N179" s="204"/>
      <c r="O179" s="204"/>
    </row>
    <row r="180" spans="1:15" x14ac:dyDescent="0.2">
      <c r="A180" s="75">
        <v>211</v>
      </c>
      <c r="B180" s="92"/>
      <c r="C180" s="93"/>
      <c r="D180" s="203"/>
      <c r="E180" s="203"/>
      <c r="F180" s="203"/>
      <c r="G180" s="203"/>
      <c r="H180" s="203"/>
      <c r="I180" s="2"/>
      <c r="J180" s="96"/>
      <c r="K180" s="3"/>
      <c r="L180" s="97" t="str">
        <f t="shared" si="11"/>
        <v/>
      </c>
      <c r="M180" s="204"/>
      <c r="N180" s="204"/>
      <c r="O180" s="204"/>
    </row>
    <row r="181" spans="1:15" x14ac:dyDescent="0.2">
      <c r="A181" s="75">
        <v>212</v>
      </c>
      <c r="B181" s="92"/>
      <c r="C181" s="93"/>
      <c r="D181" s="203"/>
      <c r="E181" s="203"/>
      <c r="F181" s="203"/>
      <c r="G181" s="203"/>
      <c r="H181" s="203"/>
      <c r="I181" s="2"/>
      <c r="J181" s="96"/>
      <c r="K181" s="3"/>
      <c r="L181" s="97" t="str">
        <f t="shared" si="11"/>
        <v/>
      </c>
      <c r="M181" s="204"/>
      <c r="N181" s="204"/>
      <c r="O181" s="204"/>
    </row>
    <row r="182" spans="1:15" x14ac:dyDescent="0.2">
      <c r="A182" s="75">
        <v>213</v>
      </c>
      <c r="B182" s="92"/>
      <c r="C182" s="93"/>
      <c r="D182" s="203"/>
      <c r="E182" s="203"/>
      <c r="F182" s="203"/>
      <c r="G182" s="203"/>
      <c r="H182" s="203"/>
      <c r="I182" s="2"/>
      <c r="J182" s="96"/>
      <c r="K182" s="3"/>
      <c r="L182" s="97" t="str">
        <f t="shared" si="11"/>
        <v/>
      </c>
      <c r="M182" s="204"/>
      <c r="N182" s="204"/>
      <c r="O182" s="204"/>
    </row>
    <row r="183" spans="1:15" x14ac:dyDescent="0.2">
      <c r="A183" s="75">
        <v>214</v>
      </c>
      <c r="B183" s="92"/>
      <c r="C183" s="93"/>
      <c r="D183" s="203"/>
      <c r="E183" s="203"/>
      <c r="F183" s="203"/>
      <c r="G183" s="203"/>
      <c r="H183" s="203"/>
      <c r="I183" s="2"/>
      <c r="J183" s="96"/>
      <c r="K183" s="3"/>
      <c r="L183" s="97" t="str">
        <f t="shared" si="11"/>
        <v/>
      </c>
      <c r="M183" s="204"/>
      <c r="N183" s="204"/>
      <c r="O183" s="204"/>
    </row>
    <row r="184" spans="1:15" x14ac:dyDescent="0.2">
      <c r="A184" s="75">
        <v>215</v>
      </c>
      <c r="B184" s="92"/>
      <c r="C184" s="93"/>
      <c r="D184" s="203"/>
      <c r="E184" s="203"/>
      <c r="F184" s="203"/>
      <c r="G184" s="203"/>
      <c r="H184" s="203"/>
      <c r="I184" s="2"/>
      <c r="J184" s="96"/>
      <c r="K184" s="3"/>
      <c r="L184" s="97" t="str">
        <f t="shared" si="11"/>
        <v/>
      </c>
      <c r="M184" s="204"/>
      <c r="N184" s="204"/>
      <c r="O184" s="204"/>
    </row>
    <row r="185" spans="1:15" x14ac:dyDescent="0.2">
      <c r="A185" s="75">
        <v>216</v>
      </c>
      <c r="B185" s="92"/>
      <c r="C185" s="93"/>
      <c r="D185" s="203"/>
      <c r="E185" s="203"/>
      <c r="F185" s="203"/>
      <c r="G185" s="203"/>
      <c r="H185" s="203"/>
      <c r="I185" s="2"/>
      <c r="J185" s="96"/>
      <c r="K185" s="3"/>
      <c r="L185" s="97" t="str">
        <f t="shared" si="11"/>
        <v/>
      </c>
      <c r="M185" s="204"/>
      <c r="N185" s="204"/>
      <c r="O185" s="204"/>
    </row>
    <row r="186" spans="1:15" x14ac:dyDescent="0.2">
      <c r="A186" s="75">
        <v>217</v>
      </c>
      <c r="B186" s="92"/>
      <c r="C186" s="93"/>
      <c r="D186" s="203"/>
      <c r="E186" s="203"/>
      <c r="F186" s="203"/>
      <c r="G186" s="203"/>
      <c r="H186" s="203"/>
      <c r="I186" s="2"/>
      <c r="J186" s="96"/>
      <c r="K186" s="3"/>
      <c r="L186" s="97" t="str">
        <f t="shared" si="11"/>
        <v/>
      </c>
      <c r="M186" s="204"/>
      <c r="N186" s="204"/>
      <c r="O186" s="204"/>
    </row>
    <row r="187" spans="1:15" x14ac:dyDescent="0.2">
      <c r="A187" s="75">
        <v>218</v>
      </c>
      <c r="B187" s="92"/>
      <c r="C187" s="93"/>
      <c r="D187" s="203"/>
      <c r="E187" s="203"/>
      <c r="F187" s="203"/>
      <c r="G187" s="203"/>
      <c r="H187" s="203"/>
      <c r="I187" s="2"/>
      <c r="J187" s="96"/>
      <c r="K187" s="3"/>
      <c r="L187" s="97" t="str">
        <f t="shared" si="11"/>
        <v/>
      </c>
      <c r="M187" s="204"/>
      <c r="N187" s="204"/>
      <c r="O187" s="204"/>
    </row>
    <row r="188" spans="1:15" x14ac:dyDescent="0.2">
      <c r="A188" s="75">
        <v>219</v>
      </c>
      <c r="B188" s="92"/>
      <c r="C188" s="93"/>
      <c r="D188" s="203"/>
      <c r="E188" s="203"/>
      <c r="F188" s="203"/>
      <c r="G188" s="203"/>
      <c r="H188" s="203"/>
      <c r="I188" s="2"/>
      <c r="J188" s="96"/>
      <c r="K188" s="3"/>
      <c r="L188" s="97" t="str">
        <f t="shared" si="11"/>
        <v/>
      </c>
      <c r="M188" s="204"/>
      <c r="N188" s="204"/>
      <c r="O188" s="204"/>
    </row>
    <row r="189" spans="1:15" x14ac:dyDescent="0.2">
      <c r="A189" s="75">
        <v>220</v>
      </c>
      <c r="B189" s="92"/>
      <c r="C189" s="93"/>
      <c r="D189" s="203"/>
      <c r="E189" s="203"/>
      <c r="F189" s="203"/>
      <c r="G189" s="203"/>
      <c r="H189" s="203"/>
      <c r="I189" s="2"/>
      <c r="J189" s="96"/>
      <c r="K189" s="3"/>
      <c r="L189" s="97" t="str">
        <f t="shared" si="11"/>
        <v/>
      </c>
      <c r="M189" s="204"/>
      <c r="N189" s="204"/>
      <c r="O189" s="204"/>
    </row>
    <row r="190" spans="1:15" x14ac:dyDescent="0.2">
      <c r="A190" s="75">
        <v>221</v>
      </c>
      <c r="B190" s="92"/>
      <c r="C190" s="93"/>
      <c r="D190" s="203"/>
      <c r="E190" s="203"/>
      <c r="F190" s="203"/>
      <c r="G190" s="203"/>
      <c r="H190" s="203"/>
      <c r="I190" s="2"/>
      <c r="J190" s="96"/>
      <c r="K190" s="3"/>
      <c r="L190" s="97" t="str">
        <f t="shared" si="11"/>
        <v/>
      </c>
      <c r="M190" s="204"/>
      <c r="N190" s="204"/>
      <c r="O190" s="204"/>
    </row>
    <row r="191" spans="1:15" x14ac:dyDescent="0.2">
      <c r="A191" s="75">
        <v>222</v>
      </c>
      <c r="B191" s="92"/>
      <c r="C191" s="93"/>
      <c r="D191" s="203"/>
      <c r="E191" s="203"/>
      <c r="F191" s="203"/>
      <c r="G191" s="203"/>
      <c r="H191" s="203"/>
      <c r="I191" s="2"/>
      <c r="J191" s="96"/>
      <c r="K191" s="3"/>
      <c r="L191" s="97" t="str">
        <f t="shared" si="11"/>
        <v/>
      </c>
      <c r="M191" s="204"/>
      <c r="N191" s="204"/>
      <c r="O191" s="204"/>
    </row>
    <row r="192" spans="1:15" x14ac:dyDescent="0.2">
      <c r="A192" s="75">
        <v>223</v>
      </c>
      <c r="B192" s="92"/>
      <c r="C192" s="93"/>
      <c r="D192" s="203"/>
      <c r="E192" s="203"/>
      <c r="F192" s="203"/>
      <c r="G192" s="203"/>
      <c r="H192" s="203"/>
      <c r="I192" s="2"/>
      <c r="J192" s="96"/>
      <c r="K192" s="3"/>
      <c r="L192" s="97" t="str">
        <f t="shared" si="11"/>
        <v/>
      </c>
      <c r="M192" s="204"/>
      <c r="N192" s="204"/>
      <c r="O192" s="204"/>
    </row>
    <row r="193" spans="1:15" x14ac:dyDescent="0.2">
      <c r="A193" s="75">
        <v>224</v>
      </c>
      <c r="B193" s="92"/>
      <c r="C193" s="93"/>
      <c r="D193" s="203"/>
      <c r="E193" s="203"/>
      <c r="F193" s="203"/>
      <c r="G193" s="203"/>
      <c r="H193" s="203"/>
      <c r="I193" s="2"/>
      <c r="J193" s="96"/>
      <c r="K193" s="3"/>
      <c r="L193" s="97" t="str">
        <f t="shared" si="11"/>
        <v/>
      </c>
      <c r="M193" s="204"/>
      <c r="N193" s="204"/>
      <c r="O193" s="204"/>
    </row>
    <row r="194" spans="1:15" x14ac:dyDescent="0.2">
      <c r="A194" s="75">
        <v>225</v>
      </c>
      <c r="B194" s="92"/>
      <c r="C194" s="93"/>
      <c r="D194" s="203"/>
      <c r="E194" s="203"/>
      <c r="F194" s="203"/>
      <c r="G194" s="203"/>
      <c r="H194" s="203"/>
      <c r="I194" s="2"/>
      <c r="J194" s="96"/>
      <c r="K194" s="3"/>
      <c r="L194" s="97" t="str">
        <f t="shared" si="11"/>
        <v/>
      </c>
      <c r="M194" s="204"/>
      <c r="N194" s="204"/>
      <c r="O194" s="204"/>
    </row>
    <row r="195" spans="1:15" x14ac:dyDescent="0.2">
      <c r="A195" s="75">
        <v>226</v>
      </c>
      <c r="B195" s="92"/>
      <c r="C195" s="93"/>
      <c r="D195" s="203"/>
      <c r="E195" s="203"/>
      <c r="F195" s="203"/>
      <c r="G195" s="203"/>
      <c r="H195" s="203"/>
      <c r="I195" s="2"/>
      <c r="J195" s="96"/>
      <c r="K195" s="3"/>
      <c r="L195" s="97" t="str">
        <f t="shared" si="11"/>
        <v/>
      </c>
      <c r="M195" s="204"/>
      <c r="N195" s="204"/>
      <c r="O195" s="204"/>
    </row>
    <row r="196" spans="1:15" x14ac:dyDescent="0.2">
      <c r="A196" s="75">
        <v>227</v>
      </c>
      <c r="B196" s="92"/>
      <c r="C196" s="93"/>
      <c r="D196" s="203"/>
      <c r="E196" s="203"/>
      <c r="F196" s="203"/>
      <c r="G196" s="203"/>
      <c r="H196" s="203"/>
      <c r="I196" s="2"/>
      <c r="J196" s="96"/>
      <c r="K196" s="3"/>
      <c r="L196" s="97" t="str">
        <f t="shared" si="11"/>
        <v/>
      </c>
      <c r="M196" s="204"/>
      <c r="N196" s="204"/>
      <c r="O196" s="204"/>
    </row>
    <row r="197" spans="1:15" x14ac:dyDescent="0.2">
      <c r="A197" s="75">
        <v>228</v>
      </c>
      <c r="B197" s="92"/>
      <c r="C197" s="93"/>
      <c r="D197" s="203"/>
      <c r="E197" s="203"/>
      <c r="F197" s="203"/>
      <c r="G197" s="203"/>
      <c r="H197" s="203"/>
      <c r="I197" s="2"/>
      <c r="J197" s="96"/>
      <c r="K197" s="3"/>
      <c r="L197" s="97" t="str">
        <f t="shared" si="11"/>
        <v/>
      </c>
      <c r="M197" s="204"/>
      <c r="N197" s="204"/>
      <c r="O197" s="204"/>
    </row>
    <row r="198" spans="1:15" x14ac:dyDescent="0.2">
      <c r="A198" s="75">
        <v>229</v>
      </c>
      <c r="B198" s="92"/>
      <c r="C198" s="93"/>
      <c r="D198" s="203"/>
      <c r="E198" s="203"/>
      <c r="F198" s="203"/>
      <c r="G198" s="203"/>
      <c r="H198" s="203"/>
      <c r="I198" s="2"/>
      <c r="J198" s="96"/>
      <c r="K198" s="3"/>
      <c r="L198" s="97" t="str">
        <f t="shared" si="11"/>
        <v/>
      </c>
      <c r="M198" s="204"/>
      <c r="N198" s="204"/>
      <c r="O198" s="204"/>
    </row>
    <row r="199" spans="1:15" x14ac:dyDescent="0.2">
      <c r="A199" s="75">
        <v>230</v>
      </c>
      <c r="B199" s="92"/>
      <c r="C199" s="93"/>
      <c r="D199" s="203"/>
      <c r="E199" s="203"/>
      <c r="F199" s="203"/>
      <c r="G199" s="203"/>
      <c r="H199" s="203"/>
      <c r="I199" s="2"/>
      <c r="J199" s="96"/>
      <c r="K199" s="3"/>
      <c r="L199" s="97" t="str">
        <f t="shared" si="11"/>
        <v/>
      </c>
      <c r="M199" s="204"/>
      <c r="N199" s="204"/>
      <c r="O199" s="204"/>
    </row>
    <row r="200" spans="1:15" x14ac:dyDescent="0.2">
      <c r="A200" s="75">
        <v>231</v>
      </c>
      <c r="B200" s="92"/>
      <c r="C200" s="93"/>
      <c r="D200" s="203"/>
      <c r="E200" s="203"/>
      <c r="F200" s="203"/>
      <c r="G200" s="203"/>
      <c r="H200" s="203"/>
      <c r="I200" s="2"/>
      <c r="J200" s="96"/>
      <c r="K200" s="3"/>
      <c r="L200" s="97" t="str">
        <f t="shared" si="11"/>
        <v/>
      </c>
      <c r="M200" s="204"/>
      <c r="N200" s="204"/>
      <c r="O200" s="204"/>
    </row>
    <row r="201" spans="1:15" ht="13.8" thickBot="1" x14ac:dyDescent="0.25">
      <c r="A201" s="75">
        <v>232</v>
      </c>
      <c r="B201" s="94"/>
      <c r="C201" s="93"/>
      <c r="D201" s="212"/>
      <c r="E201" s="212"/>
      <c r="F201" s="212"/>
      <c r="G201" s="212"/>
      <c r="H201" s="212"/>
      <c r="I201" s="4"/>
      <c r="J201" s="96"/>
      <c r="K201" s="5"/>
      <c r="L201" s="97" t="str">
        <f t="shared" si="11"/>
        <v/>
      </c>
      <c r="M201" s="213"/>
      <c r="N201" s="213"/>
      <c r="O201" s="213"/>
    </row>
    <row r="202" spans="1:15" ht="13.8" thickBot="1" x14ac:dyDescent="0.25">
      <c r="B202" s="214" t="s">
        <v>89</v>
      </c>
      <c r="C202" s="215"/>
      <c r="D202" s="215"/>
      <c r="E202" s="215"/>
      <c r="F202" s="215"/>
      <c r="G202" s="215"/>
      <c r="H202" s="215"/>
      <c r="I202" s="88" t="s">
        <v>33</v>
      </c>
      <c r="J202" s="88" t="s">
        <v>33</v>
      </c>
      <c r="K202" s="89" t="s">
        <v>33</v>
      </c>
      <c r="L202" s="98">
        <f>SUM(L170:L201)</f>
        <v>0</v>
      </c>
      <c r="M202" s="215"/>
      <c r="N202" s="215"/>
      <c r="O202" s="216"/>
    </row>
  </sheetData>
  <sheetProtection password="E6DC" sheet="1" formatCells="0" selectLockedCells="1"/>
  <mergeCells count="380">
    <mergeCell ref="B202:H202"/>
    <mergeCell ref="M202:O202"/>
    <mergeCell ref="D199:H199"/>
    <mergeCell ref="M199:O199"/>
    <mergeCell ref="D200:H200"/>
    <mergeCell ref="M200:O200"/>
    <mergeCell ref="D201:H201"/>
    <mergeCell ref="M201:O201"/>
    <mergeCell ref="D196:H196"/>
    <mergeCell ref="M196:O196"/>
    <mergeCell ref="D197:H197"/>
    <mergeCell ref="M197:O197"/>
    <mergeCell ref="D198:H198"/>
    <mergeCell ref="M198:O198"/>
    <mergeCell ref="M195:O195"/>
    <mergeCell ref="D190:H190"/>
    <mergeCell ref="M190:O190"/>
    <mergeCell ref="D191:H191"/>
    <mergeCell ref="M191:O191"/>
    <mergeCell ref="D192:H192"/>
    <mergeCell ref="M192:O192"/>
    <mergeCell ref="D187:H187"/>
    <mergeCell ref="M187:O187"/>
    <mergeCell ref="D188:H188"/>
    <mergeCell ref="M188:O188"/>
    <mergeCell ref="D189:H189"/>
    <mergeCell ref="M189:O189"/>
    <mergeCell ref="D193:H193"/>
    <mergeCell ref="M193:O193"/>
    <mergeCell ref="D194:H194"/>
    <mergeCell ref="M194:O194"/>
    <mergeCell ref="D195:H195"/>
    <mergeCell ref="D184:H184"/>
    <mergeCell ref="M184:O184"/>
    <mergeCell ref="D185:H185"/>
    <mergeCell ref="M185:O185"/>
    <mergeCell ref="D186:H186"/>
    <mergeCell ref="M186:O186"/>
    <mergeCell ref="D181:H181"/>
    <mergeCell ref="M181:O181"/>
    <mergeCell ref="D182:H182"/>
    <mergeCell ref="M182:O182"/>
    <mergeCell ref="D183:H183"/>
    <mergeCell ref="M183:O183"/>
    <mergeCell ref="D178:H178"/>
    <mergeCell ref="M178:O178"/>
    <mergeCell ref="D179:H179"/>
    <mergeCell ref="M179:O179"/>
    <mergeCell ref="D180:H180"/>
    <mergeCell ref="M180:O180"/>
    <mergeCell ref="D175:H175"/>
    <mergeCell ref="M175:O175"/>
    <mergeCell ref="D176:H176"/>
    <mergeCell ref="M176:O176"/>
    <mergeCell ref="D177:H177"/>
    <mergeCell ref="M177:O177"/>
    <mergeCell ref="D172:H172"/>
    <mergeCell ref="M172:O172"/>
    <mergeCell ref="D173:H173"/>
    <mergeCell ref="M173:O173"/>
    <mergeCell ref="D174:H174"/>
    <mergeCell ref="M174:O174"/>
    <mergeCell ref="L168:L169"/>
    <mergeCell ref="M168:O169"/>
    <mergeCell ref="D170:H170"/>
    <mergeCell ref="M170:O170"/>
    <mergeCell ref="D171:H171"/>
    <mergeCell ref="M171:O171"/>
    <mergeCell ref="B168:B169"/>
    <mergeCell ref="C168:C169"/>
    <mergeCell ref="D168:H169"/>
    <mergeCell ref="I168:I169"/>
    <mergeCell ref="J168:J169"/>
    <mergeCell ref="K168:K169"/>
    <mergeCell ref="D161:H161"/>
    <mergeCell ref="M161:O161"/>
    <mergeCell ref="D162:H162"/>
    <mergeCell ref="M162:O162"/>
    <mergeCell ref="B163:H163"/>
    <mergeCell ref="M163:O163"/>
    <mergeCell ref="D167:L167"/>
    <mergeCell ref="D166:L166"/>
    <mergeCell ref="D158:H158"/>
    <mergeCell ref="M158:O158"/>
    <mergeCell ref="D159:H159"/>
    <mergeCell ref="M159:O159"/>
    <mergeCell ref="D160:H160"/>
    <mergeCell ref="M160:O160"/>
    <mergeCell ref="D155:H155"/>
    <mergeCell ref="M155:O155"/>
    <mergeCell ref="D156:H156"/>
    <mergeCell ref="M156:O156"/>
    <mergeCell ref="D157:H157"/>
    <mergeCell ref="M157:O157"/>
    <mergeCell ref="D152:H152"/>
    <mergeCell ref="M152:O152"/>
    <mergeCell ref="D153:H153"/>
    <mergeCell ref="M153:O153"/>
    <mergeCell ref="D154:H154"/>
    <mergeCell ref="M154:O154"/>
    <mergeCell ref="D149:H149"/>
    <mergeCell ref="M149:O149"/>
    <mergeCell ref="D150:H150"/>
    <mergeCell ref="M150:O150"/>
    <mergeCell ref="D151:H151"/>
    <mergeCell ref="M151:O151"/>
    <mergeCell ref="D146:H146"/>
    <mergeCell ref="M146:O146"/>
    <mergeCell ref="D147:H147"/>
    <mergeCell ref="M147:O147"/>
    <mergeCell ref="D148:H148"/>
    <mergeCell ref="M148:O148"/>
    <mergeCell ref="D143:H143"/>
    <mergeCell ref="M143:O143"/>
    <mergeCell ref="D144:H144"/>
    <mergeCell ref="M144:O144"/>
    <mergeCell ref="D145:H145"/>
    <mergeCell ref="M145:O145"/>
    <mergeCell ref="D140:H140"/>
    <mergeCell ref="M140:O140"/>
    <mergeCell ref="D141:H141"/>
    <mergeCell ref="M141:O141"/>
    <mergeCell ref="D142:H142"/>
    <mergeCell ref="M142:O142"/>
    <mergeCell ref="D137:H137"/>
    <mergeCell ref="M137:O137"/>
    <mergeCell ref="D138:H138"/>
    <mergeCell ref="M138:O138"/>
    <mergeCell ref="D139:H139"/>
    <mergeCell ref="M139:O139"/>
    <mergeCell ref="D135:H135"/>
    <mergeCell ref="M135:O135"/>
    <mergeCell ref="D136:H136"/>
    <mergeCell ref="M136:O136"/>
    <mergeCell ref="M129:O130"/>
    <mergeCell ref="D131:H131"/>
    <mergeCell ref="M131:O131"/>
    <mergeCell ref="D132:H132"/>
    <mergeCell ref="M132:O132"/>
    <mergeCell ref="D133:H133"/>
    <mergeCell ref="M133:O133"/>
    <mergeCell ref="M124:O124"/>
    <mergeCell ref="B129:B130"/>
    <mergeCell ref="C129:C130"/>
    <mergeCell ref="D129:H130"/>
    <mergeCell ref="I129:I130"/>
    <mergeCell ref="J129:J130"/>
    <mergeCell ref="K129:K130"/>
    <mergeCell ref="L129:L130"/>
    <mergeCell ref="D134:H134"/>
    <mergeCell ref="M134:O134"/>
    <mergeCell ref="D128:L128"/>
    <mergeCell ref="B124:H124"/>
    <mergeCell ref="M121:O121"/>
    <mergeCell ref="D122:H122"/>
    <mergeCell ref="M122:O122"/>
    <mergeCell ref="D123:H123"/>
    <mergeCell ref="M123:O123"/>
    <mergeCell ref="D118:H118"/>
    <mergeCell ref="M118:O118"/>
    <mergeCell ref="D119:H119"/>
    <mergeCell ref="M119:O119"/>
    <mergeCell ref="D120:H120"/>
    <mergeCell ref="M120:O120"/>
    <mergeCell ref="D121:H121"/>
    <mergeCell ref="M115:O115"/>
    <mergeCell ref="D116:H116"/>
    <mergeCell ref="M116:O116"/>
    <mergeCell ref="D117:H117"/>
    <mergeCell ref="M117:O117"/>
    <mergeCell ref="D112:H112"/>
    <mergeCell ref="M112:O112"/>
    <mergeCell ref="D113:H113"/>
    <mergeCell ref="M113:O113"/>
    <mergeCell ref="D114:H114"/>
    <mergeCell ref="M114:O114"/>
    <mergeCell ref="D115:H115"/>
    <mergeCell ref="M109:O109"/>
    <mergeCell ref="D110:H110"/>
    <mergeCell ref="M110:O110"/>
    <mergeCell ref="D111:H111"/>
    <mergeCell ref="M111:O111"/>
    <mergeCell ref="D106:H106"/>
    <mergeCell ref="M106:O106"/>
    <mergeCell ref="D107:H107"/>
    <mergeCell ref="M107:O107"/>
    <mergeCell ref="D108:H108"/>
    <mergeCell ref="M108:O108"/>
    <mergeCell ref="M103:O103"/>
    <mergeCell ref="D104:H104"/>
    <mergeCell ref="M104:O104"/>
    <mergeCell ref="D105:H105"/>
    <mergeCell ref="M105:O105"/>
    <mergeCell ref="D100:H100"/>
    <mergeCell ref="M100:O100"/>
    <mergeCell ref="D101:H101"/>
    <mergeCell ref="M101:O101"/>
    <mergeCell ref="D102:H102"/>
    <mergeCell ref="M102:O102"/>
    <mergeCell ref="M97:O97"/>
    <mergeCell ref="D98:H98"/>
    <mergeCell ref="M98:O98"/>
    <mergeCell ref="D99:H99"/>
    <mergeCell ref="M99:O99"/>
    <mergeCell ref="D94:H94"/>
    <mergeCell ref="M94:O94"/>
    <mergeCell ref="D95:H95"/>
    <mergeCell ref="M95:O95"/>
    <mergeCell ref="D96:H96"/>
    <mergeCell ref="M96:O96"/>
    <mergeCell ref="M90:O91"/>
    <mergeCell ref="D92:H92"/>
    <mergeCell ref="M92:O92"/>
    <mergeCell ref="D93:H93"/>
    <mergeCell ref="M93:O93"/>
    <mergeCell ref="B90:B91"/>
    <mergeCell ref="C90:C91"/>
    <mergeCell ref="D90:H91"/>
    <mergeCell ref="I90:I91"/>
    <mergeCell ref="J90:J91"/>
    <mergeCell ref="K90:K91"/>
    <mergeCell ref="M83:O83"/>
    <mergeCell ref="D84:H84"/>
    <mergeCell ref="M84:O84"/>
    <mergeCell ref="B85:H85"/>
    <mergeCell ref="M85:O85"/>
    <mergeCell ref="D80:H80"/>
    <mergeCell ref="M80:O80"/>
    <mergeCell ref="D81:H81"/>
    <mergeCell ref="M81:O81"/>
    <mergeCell ref="D82:H82"/>
    <mergeCell ref="M82:O82"/>
    <mergeCell ref="M77:O77"/>
    <mergeCell ref="D78:H78"/>
    <mergeCell ref="M78:O78"/>
    <mergeCell ref="D79:H79"/>
    <mergeCell ref="M79:O79"/>
    <mergeCell ref="D74:H74"/>
    <mergeCell ref="M74:O74"/>
    <mergeCell ref="D75:H75"/>
    <mergeCell ref="M75:O75"/>
    <mergeCell ref="D76:H76"/>
    <mergeCell ref="M76:O76"/>
    <mergeCell ref="M71:O71"/>
    <mergeCell ref="D72:H72"/>
    <mergeCell ref="M72:O72"/>
    <mergeCell ref="D73:H73"/>
    <mergeCell ref="M73:O73"/>
    <mergeCell ref="D68:H68"/>
    <mergeCell ref="M68:O68"/>
    <mergeCell ref="D69:H69"/>
    <mergeCell ref="M69:O69"/>
    <mergeCell ref="D70:H70"/>
    <mergeCell ref="M70:O70"/>
    <mergeCell ref="M65:O65"/>
    <mergeCell ref="D66:H66"/>
    <mergeCell ref="M66:O66"/>
    <mergeCell ref="D67:H67"/>
    <mergeCell ref="M67:O67"/>
    <mergeCell ref="D62:H62"/>
    <mergeCell ref="M62:O62"/>
    <mergeCell ref="D63:H63"/>
    <mergeCell ref="M63:O63"/>
    <mergeCell ref="D64:H64"/>
    <mergeCell ref="M64:O64"/>
    <mergeCell ref="M59:O59"/>
    <mergeCell ref="D60:H60"/>
    <mergeCell ref="M60:O60"/>
    <mergeCell ref="D61:H61"/>
    <mergeCell ref="M61:O61"/>
    <mergeCell ref="D56:H56"/>
    <mergeCell ref="M56:O56"/>
    <mergeCell ref="D57:H57"/>
    <mergeCell ref="M57:O57"/>
    <mergeCell ref="D58:H58"/>
    <mergeCell ref="M58:O58"/>
    <mergeCell ref="M51:O52"/>
    <mergeCell ref="D53:H53"/>
    <mergeCell ref="M53:O53"/>
    <mergeCell ref="D54:H54"/>
    <mergeCell ref="M54:O54"/>
    <mergeCell ref="D55:H55"/>
    <mergeCell ref="M55:O55"/>
    <mergeCell ref="B46:H46"/>
    <mergeCell ref="M46:O46"/>
    <mergeCell ref="B51:B52"/>
    <mergeCell ref="C51:C52"/>
    <mergeCell ref="D51:H52"/>
    <mergeCell ref="I51:I52"/>
    <mergeCell ref="J51:J52"/>
    <mergeCell ref="K51:K52"/>
    <mergeCell ref="L51:L52"/>
    <mergeCell ref="M43:O43"/>
    <mergeCell ref="D44:H44"/>
    <mergeCell ref="M44:O44"/>
    <mergeCell ref="D45:H45"/>
    <mergeCell ref="M45:O45"/>
    <mergeCell ref="D40:H40"/>
    <mergeCell ref="M40:O40"/>
    <mergeCell ref="D41:H41"/>
    <mergeCell ref="M41:O41"/>
    <mergeCell ref="D42:H42"/>
    <mergeCell ref="M42:O42"/>
    <mergeCell ref="M37:O37"/>
    <mergeCell ref="D38:H38"/>
    <mergeCell ref="M38:O38"/>
    <mergeCell ref="D39:H39"/>
    <mergeCell ref="M39:O39"/>
    <mergeCell ref="D34:H34"/>
    <mergeCell ref="M34:O34"/>
    <mergeCell ref="D35:H35"/>
    <mergeCell ref="M35:O35"/>
    <mergeCell ref="D36:H36"/>
    <mergeCell ref="M36:O36"/>
    <mergeCell ref="M31:O31"/>
    <mergeCell ref="D32:H32"/>
    <mergeCell ref="M32:O32"/>
    <mergeCell ref="D33:H33"/>
    <mergeCell ref="M33:O33"/>
    <mergeCell ref="D28:H28"/>
    <mergeCell ref="M28:O28"/>
    <mergeCell ref="D29:H29"/>
    <mergeCell ref="M29:O29"/>
    <mergeCell ref="D30:H30"/>
    <mergeCell ref="M30:O30"/>
    <mergeCell ref="M18:O18"/>
    <mergeCell ref="D25:H25"/>
    <mergeCell ref="M25:O25"/>
    <mergeCell ref="D26:H26"/>
    <mergeCell ref="M26:O26"/>
    <mergeCell ref="D27:H27"/>
    <mergeCell ref="M27:O27"/>
    <mergeCell ref="D22:H22"/>
    <mergeCell ref="M22:O22"/>
    <mergeCell ref="D23:H23"/>
    <mergeCell ref="M23:O23"/>
    <mergeCell ref="D24:H24"/>
    <mergeCell ref="M24:O24"/>
    <mergeCell ref="D19:H19"/>
    <mergeCell ref="M19:O19"/>
    <mergeCell ref="D20:H20"/>
    <mergeCell ref="M20:O20"/>
    <mergeCell ref="D21:H21"/>
    <mergeCell ref="M21:O21"/>
    <mergeCell ref="L12:L13"/>
    <mergeCell ref="M12:O13"/>
    <mergeCell ref="D14:H14"/>
    <mergeCell ref="M14:O14"/>
    <mergeCell ref="D15:H15"/>
    <mergeCell ref="M15:O15"/>
    <mergeCell ref="B12:B13"/>
    <mergeCell ref="C12:C13"/>
    <mergeCell ref="D12:H13"/>
    <mergeCell ref="I12:I13"/>
    <mergeCell ref="J12:J13"/>
    <mergeCell ref="K12:K13"/>
    <mergeCell ref="D16:H16"/>
    <mergeCell ref="M16:O16"/>
    <mergeCell ref="D17:H17"/>
    <mergeCell ref="M17:O17"/>
    <mergeCell ref="D18:H18"/>
    <mergeCell ref="D10:L10"/>
    <mergeCell ref="D49:L49"/>
    <mergeCell ref="D88:L88"/>
    <mergeCell ref="D127:L127"/>
    <mergeCell ref="D11:L11"/>
    <mergeCell ref="D50:L50"/>
    <mergeCell ref="D89:L89"/>
    <mergeCell ref="D31:H31"/>
    <mergeCell ref="D37:H37"/>
    <mergeCell ref="D43:H43"/>
    <mergeCell ref="D59:H59"/>
    <mergeCell ref="D65:H65"/>
    <mergeCell ref="D71:H71"/>
    <mergeCell ref="D77:H77"/>
    <mergeCell ref="D83:H83"/>
    <mergeCell ref="L90:L91"/>
    <mergeCell ref="D97:H97"/>
    <mergeCell ref="D103:H103"/>
    <mergeCell ref="D109:H109"/>
  </mergeCells>
  <phoneticPr fontId="14"/>
  <pageMargins left="0.70866141732283472" right="0.35433070866141736" top="0.74803149606299213" bottom="0.6692913385826772" header="0.31496062992125984" footer="0.35433070866141736"/>
  <pageSetup paperSize="9" fitToHeight="0" orientation="portrait" r:id="rId1"/>
  <headerFooter>
    <oddHeader>&amp;R&amp;10Ver.1.2</oddHeader>
    <oddFooter>&amp;R&amp;"ＭＳ 明朝,標準"&amp;10（日本産業規格A列4番）</oddFooter>
  </headerFooter>
  <rowBreaks count="4" manualBreakCount="4">
    <brk id="47" max="15" man="1"/>
    <brk id="86" max="15" man="1"/>
    <brk id="125" max="15" man="1"/>
    <brk id="164" max="15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内訳明細集計表!$M$6:$M$13</xm:f>
          </x14:formula1>
          <xm:sqref>B14:B45 B53:B84 B92:B123 B131:B162 B170:B201</xm:sqref>
        </x14:dataValidation>
        <x14:dataValidation type="list" allowBlank="1" showInputMessage="1">
          <x14:formula1>
            <xm:f>内訳明細集計表!$N$6:$N$18</xm:f>
          </x14:formula1>
          <xm:sqref>C14:C45 C53:C84 C92:C123 C131:C162 C170:C201</xm:sqref>
        </x14:dataValidation>
        <x14:dataValidation type="list" allowBlank="1" showInputMessage="1">
          <x14:formula1>
            <xm:f>内訳明細集計表!$P$6:$P$18</xm:f>
          </x14:formula1>
          <xm:sqref>J14:J45 J53:J84 J92:J123 J131:J162 J170:J201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Z202"/>
  <sheetViews>
    <sheetView showGridLines="0" zoomScaleNormal="100" zoomScaleSheetLayoutView="100" workbookViewId="0">
      <selection activeCell="C198" sqref="C198"/>
    </sheetView>
  </sheetViews>
  <sheetFormatPr defaultColWidth="9" defaultRowHeight="13.2" x14ac:dyDescent="0.2"/>
  <cols>
    <col min="1" max="1" width="5.109375" style="75" customWidth="1"/>
    <col min="2" max="2" width="10.6640625" style="75" customWidth="1"/>
    <col min="3" max="3" width="10.6640625" style="76" customWidth="1"/>
    <col min="4" max="8" width="9" style="75"/>
    <col min="9" max="10" width="5.33203125" style="75" customWidth="1"/>
    <col min="11" max="11" width="11" style="77" customWidth="1"/>
    <col min="12" max="12" width="13.44140625" style="77" customWidth="1"/>
    <col min="13" max="15" width="11.33203125" style="75" customWidth="1"/>
    <col min="16" max="16" width="2" style="75" customWidth="1"/>
    <col min="17" max="17" width="9" style="75" customWidth="1"/>
    <col min="18" max="18" width="9" style="75" hidden="1" customWidth="1"/>
    <col min="19" max="19" width="9.77734375" style="75" hidden="1" customWidth="1"/>
    <col min="20" max="20" width="9.88671875" style="75" hidden="1" customWidth="1"/>
    <col min="21" max="22" width="9" style="75" hidden="1" customWidth="1"/>
    <col min="23" max="26" width="9" style="75" customWidth="1"/>
    <col min="27" max="27" width="9" style="78" customWidth="1"/>
    <col min="28" max="16384" width="9" style="78"/>
  </cols>
  <sheetData>
    <row r="2" spans="1:22" x14ac:dyDescent="0.2">
      <c r="B2" s="79" t="s">
        <v>93</v>
      </c>
      <c r="C2" s="80" t="s">
        <v>92</v>
      </c>
    </row>
    <row r="3" spans="1:22" x14ac:dyDescent="0.2">
      <c r="C3" s="75" t="s">
        <v>94</v>
      </c>
    </row>
    <row r="5" spans="1:22" x14ac:dyDescent="0.2">
      <c r="B5" s="81"/>
      <c r="C5" s="95"/>
      <c r="D5" s="75" t="s">
        <v>35</v>
      </c>
    </row>
    <row r="6" spans="1:22" x14ac:dyDescent="0.2">
      <c r="B6" s="81"/>
      <c r="C6" s="82"/>
      <c r="D6" s="75" t="s">
        <v>36</v>
      </c>
    </row>
    <row r="7" spans="1:22" x14ac:dyDescent="0.2">
      <c r="B7" s="81"/>
      <c r="C7" s="99"/>
      <c r="D7" s="75" t="s">
        <v>81</v>
      </c>
    </row>
    <row r="10" spans="1:22" ht="21" customHeight="1" x14ac:dyDescent="0.2">
      <c r="B10" s="75" t="s">
        <v>106</v>
      </c>
      <c r="D10" s="205" t="str">
        <f>内訳明細集計表!$D$9</f>
        <v>電気式パッケージ形空調機の導入</v>
      </c>
      <c r="E10" s="206"/>
      <c r="F10" s="206"/>
      <c r="G10" s="206"/>
      <c r="H10" s="206"/>
      <c r="I10" s="206"/>
      <c r="J10" s="206"/>
      <c r="K10" s="206"/>
      <c r="L10" s="206"/>
      <c r="M10" s="84"/>
      <c r="N10" s="85"/>
      <c r="O10" s="86" t="s">
        <v>69</v>
      </c>
    </row>
    <row r="11" spans="1:22" x14ac:dyDescent="0.2">
      <c r="D11" s="207" t="str">
        <f>IF(L46=0,"経費の計上が無いページの印刷および提出は不要です。","")</f>
        <v>経費の計上が無いページの印刷および提出は不要です。</v>
      </c>
      <c r="E11" s="207"/>
      <c r="F11" s="207"/>
      <c r="G11" s="207"/>
      <c r="H11" s="207"/>
      <c r="I11" s="207"/>
      <c r="J11" s="207"/>
      <c r="K11" s="207"/>
      <c r="L11" s="207"/>
      <c r="S11" s="75" t="s">
        <v>15</v>
      </c>
      <c r="T11" s="75" t="s">
        <v>16</v>
      </c>
      <c r="V11" s="75" t="s">
        <v>1</v>
      </c>
    </row>
    <row r="12" spans="1:22" ht="13.5" customHeight="1" x14ac:dyDescent="0.2">
      <c r="A12" s="87" t="s">
        <v>13</v>
      </c>
      <c r="B12" s="210" t="s">
        <v>15</v>
      </c>
      <c r="C12" s="211" t="s">
        <v>16</v>
      </c>
      <c r="D12" s="210" t="s">
        <v>18</v>
      </c>
      <c r="E12" s="210"/>
      <c r="F12" s="210"/>
      <c r="G12" s="210"/>
      <c r="H12" s="210"/>
      <c r="I12" s="210" t="s">
        <v>0</v>
      </c>
      <c r="J12" s="210" t="s">
        <v>1</v>
      </c>
      <c r="K12" s="208" t="s">
        <v>82</v>
      </c>
      <c r="L12" s="208" t="s">
        <v>83</v>
      </c>
      <c r="M12" s="210" t="s">
        <v>17</v>
      </c>
      <c r="N12" s="210"/>
      <c r="O12" s="210"/>
      <c r="S12" s="75" t="s">
        <v>9</v>
      </c>
      <c r="T12" s="75" t="s">
        <v>21</v>
      </c>
      <c r="V12" s="75" t="s">
        <v>28</v>
      </c>
    </row>
    <row r="13" spans="1:22" x14ac:dyDescent="0.2">
      <c r="A13" s="87" t="s">
        <v>14</v>
      </c>
      <c r="B13" s="210"/>
      <c r="C13" s="211"/>
      <c r="D13" s="210"/>
      <c r="E13" s="210"/>
      <c r="F13" s="210"/>
      <c r="G13" s="210"/>
      <c r="H13" s="210"/>
      <c r="I13" s="210"/>
      <c r="J13" s="210"/>
      <c r="K13" s="209"/>
      <c r="L13" s="209"/>
      <c r="M13" s="210"/>
      <c r="N13" s="210"/>
      <c r="O13" s="210"/>
      <c r="S13" s="75" t="s">
        <v>19</v>
      </c>
      <c r="T13" s="75" t="s">
        <v>22</v>
      </c>
      <c r="V13" s="75" t="s">
        <v>29</v>
      </c>
    </row>
    <row r="14" spans="1:22" x14ac:dyDescent="0.2">
      <c r="A14" s="75">
        <v>1</v>
      </c>
      <c r="B14" s="92"/>
      <c r="C14" s="93"/>
      <c r="D14" s="203"/>
      <c r="E14" s="203"/>
      <c r="F14" s="203"/>
      <c r="G14" s="203"/>
      <c r="H14" s="203"/>
      <c r="I14" s="2"/>
      <c r="J14" s="96"/>
      <c r="K14" s="3"/>
      <c r="L14" s="97" t="str">
        <f>IF(I14*K14=0,"",ROUND(I14*K14,0))</f>
        <v/>
      </c>
      <c r="M14" s="204"/>
      <c r="N14" s="204"/>
      <c r="O14" s="204"/>
      <c r="S14" s="75" t="s">
        <v>6</v>
      </c>
      <c r="T14" s="75" t="s">
        <v>23</v>
      </c>
      <c r="V14" s="75" t="s">
        <v>30</v>
      </c>
    </row>
    <row r="15" spans="1:22" x14ac:dyDescent="0.2">
      <c r="A15" s="75">
        <v>2</v>
      </c>
      <c r="B15" s="92"/>
      <c r="C15" s="93"/>
      <c r="D15" s="203"/>
      <c r="E15" s="203"/>
      <c r="F15" s="203"/>
      <c r="G15" s="203"/>
      <c r="H15" s="203"/>
      <c r="I15" s="2"/>
      <c r="J15" s="96"/>
      <c r="K15" s="3"/>
      <c r="L15" s="97" t="str">
        <f t="shared" ref="L15:L45" si="0">IF(I15*K15=0,"",ROUND(I15*K15,0))</f>
        <v/>
      </c>
      <c r="M15" s="204"/>
      <c r="N15" s="204"/>
      <c r="O15" s="204"/>
      <c r="S15" s="75" t="s">
        <v>20</v>
      </c>
      <c r="T15" s="75" t="s">
        <v>24</v>
      </c>
      <c r="V15" s="75" t="s">
        <v>31</v>
      </c>
    </row>
    <row r="16" spans="1:22" x14ac:dyDescent="0.2">
      <c r="A16" s="75">
        <v>3</v>
      </c>
      <c r="B16" s="92"/>
      <c r="C16" s="93"/>
      <c r="D16" s="203"/>
      <c r="E16" s="203"/>
      <c r="F16" s="203"/>
      <c r="G16" s="203"/>
      <c r="H16" s="203"/>
      <c r="I16" s="2"/>
      <c r="J16" s="96"/>
      <c r="K16" s="3"/>
      <c r="L16" s="97" t="str">
        <f t="shared" si="0"/>
        <v/>
      </c>
      <c r="M16" s="204"/>
      <c r="N16" s="204"/>
      <c r="O16" s="204"/>
      <c r="T16" s="75" t="s">
        <v>27</v>
      </c>
      <c r="V16" s="75" t="s">
        <v>32</v>
      </c>
    </row>
    <row r="17" spans="1:22" x14ac:dyDescent="0.2">
      <c r="A17" s="75">
        <v>4</v>
      </c>
      <c r="B17" s="92"/>
      <c r="C17" s="93"/>
      <c r="D17" s="203"/>
      <c r="E17" s="203"/>
      <c r="F17" s="203"/>
      <c r="G17" s="203"/>
      <c r="H17" s="203"/>
      <c r="I17" s="2"/>
      <c r="J17" s="96"/>
      <c r="K17" s="3"/>
      <c r="L17" s="97" t="str">
        <f t="shared" si="0"/>
        <v/>
      </c>
      <c r="M17" s="204"/>
      <c r="N17" s="204"/>
      <c r="O17" s="204"/>
      <c r="T17" s="75" t="s">
        <v>25</v>
      </c>
      <c r="V17" s="75" t="s">
        <v>37</v>
      </c>
    </row>
    <row r="18" spans="1:22" x14ac:dyDescent="0.2">
      <c r="A18" s="75">
        <v>5</v>
      </c>
      <c r="B18" s="92"/>
      <c r="C18" s="93"/>
      <c r="D18" s="203"/>
      <c r="E18" s="203"/>
      <c r="F18" s="203"/>
      <c r="G18" s="203"/>
      <c r="H18" s="203"/>
      <c r="I18" s="2"/>
      <c r="J18" s="96"/>
      <c r="K18" s="3"/>
      <c r="L18" s="97" t="str">
        <f t="shared" si="0"/>
        <v/>
      </c>
      <c r="M18" s="204"/>
      <c r="N18" s="204"/>
      <c r="O18" s="204"/>
      <c r="T18" s="75" t="s">
        <v>26</v>
      </c>
      <c r="V18" s="75" t="s">
        <v>41</v>
      </c>
    </row>
    <row r="19" spans="1:22" x14ac:dyDescent="0.2">
      <c r="A19" s="75">
        <v>6</v>
      </c>
      <c r="B19" s="92"/>
      <c r="C19" s="93"/>
      <c r="D19" s="203"/>
      <c r="E19" s="203"/>
      <c r="F19" s="203"/>
      <c r="G19" s="203"/>
      <c r="H19" s="203"/>
      <c r="I19" s="2"/>
      <c r="J19" s="96"/>
      <c r="K19" s="3"/>
      <c r="L19" s="97" t="str">
        <f t="shared" si="0"/>
        <v/>
      </c>
      <c r="M19" s="204"/>
      <c r="N19" s="204"/>
      <c r="O19" s="204"/>
      <c r="T19" s="75" t="s">
        <v>46</v>
      </c>
      <c r="V19" s="75" t="s">
        <v>42</v>
      </c>
    </row>
    <row r="20" spans="1:22" x14ac:dyDescent="0.2">
      <c r="A20" s="75">
        <v>7</v>
      </c>
      <c r="B20" s="92"/>
      <c r="C20" s="93"/>
      <c r="D20" s="203"/>
      <c r="E20" s="203"/>
      <c r="F20" s="203"/>
      <c r="G20" s="203"/>
      <c r="H20" s="203"/>
      <c r="I20" s="2"/>
      <c r="J20" s="96"/>
      <c r="K20" s="3"/>
      <c r="L20" s="97" t="str">
        <f t="shared" si="0"/>
        <v/>
      </c>
      <c r="M20" s="204"/>
      <c r="N20" s="204"/>
      <c r="O20" s="204"/>
      <c r="T20" s="75" t="s">
        <v>47</v>
      </c>
      <c r="V20" s="75" t="s">
        <v>43</v>
      </c>
    </row>
    <row r="21" spans="1:22" x14ac:dyDescent="0.2">
      <c r="A21" s="75">
        <v>8</v>
      </c>
      <c r="B21" s="92"/>
      <c r="C21" s="93"/>
      <c r="D21" s="203"/>
      <c r="E21" s="203"/>
      <c r="F21" s="203"/>
      <c r="G21" s="203"/>
      <c r="H21" s="203"/>
      <c r="I21" s="2"/>
      <c r="J21" s="96"/>
      <c r="K21" s="3"/>
      <c r="L21" s="97" t="str">
        <f t="shared" si="0"/>
        <v/>
      </c>
      <c r="M21" s="204"/>
      <c r="N21" s="204"/>
      <c r="O21" s="204"/>
      <c r="T21" s="75" t="s">
        <v>48</v>
      </c>
      <c r="V21" s="75" t="s">
        <v>44</v>
      </c>
    </row>
    <row r="22" spans="1:22" x14ac:dyDescent="0.2">
      <c r="A22" s="75">
        <v>9</v>
      </c>
      <c r="B22" s="92"/>
      <c r="C22" s="93"/>
      <c r="D22" s="203"/>
      <c r="E22" s="203"/>
      <c r="F22" s="203"/>
      <c r="G22" s="203"/>
      <c r="H22" s="203"/>
      <c r="I22" s="2"/>
      <c r="J22" s="96"/>
      <c r="K22" s="3"/>
      <c r="L22" s="97" t="str">
        <f t="shared" si="0"/>
        <v/>
      </c>
      <c r="M22" s="204"/>
      <c r="N22" s="204"/>
      <c r="O22" s="204"/>
      <c r="T22" s="75" t="s">
        <v>53</v>
      </c>
      <c r="V22" s="75" t="s">
        <v>45</v>
      </c>
    </row>
    <row r="23" spans="1:22" x14ac:dyDescent="0.2">
      <c r="A23" s="75">
        <v>10</v>
      </c>
      <c r="B23" s="92"/>
      <c r="C23" s="93"/>
      <c r="D23" s="203"/>
      <c r="E23" s="203"/>
      <c r="F23" s="203"/>
      <c r="G23" s="203"/>
      <c r="H23" s="203"/>
      <c r="I23" s="2"/>
      <c r="J23" s="96"/>
      <c r="K23" s="3"/>
      <c r="L23" s="97" t="str">
        <f t="shared" si="0"/>
        <v/>
      </c>
      <c r="M23" s="204"/>
      <c r="N23" s="204"/>
      <c r="O23" s="204"/>
      <c r="T23" s="75" t="s">
        <v>34</v>
      </c>
    </row>
    <row r="24" spans="1:22" x14ac:dyDescent="0.2">
      <c r="A24" s="75">
        <v>11</v>
      </c>
      <c r="B24" s="92"/>
      <c r="C24" s="93"/>
      <c r="D24" s="203"/>
      <c r="E24" s="203"/>
      <c r="F24" s="203"/>
      <c r="G24" s="203"/>
      <c r="H24" s="203"/>
      <c r="I24" s="2"/>
      <c r="J24" s="96"/>
      <c r="K24" s="3"/>
      <c r="L24" s="97" t="str">
        <f t="shared" si="0"/>
        <v/>
      </c>
      <c r="M24" s="204"/>
      <c r="N24" s="204"/>
      <c r="O24" s="204"/>
    </row>
    <row r="25" spans="1:22" x14ac:dyDescent="0.2">
      <c r="A25" s="75">
        <v>12</v>
      </c>
      <c r="B25" s="92"/>
      <c r="C25" s="93"/>
      <c r="D25" s="203"/>
      <c r="E25" s="203"/>
      <c r="F25" s="203"/>
      <c r="G25" s="203"/>
      <c r="H25" s="203"/>
      <c r="I25" s="2"/>
      <c r="J25" s="96"/>
      <c r="K25" s="3"/>
      <c r="L25" s="97" t="str">
        <f t="shared" si="0"/>
        <v/>
      </c>
      <c r="M25" s="204"/>
      <c r="N25" s="204"/>
      <c r="O25" s="204"/>
    </row>
    <row r="26" spans="1:22" x14ac:dyDescent="0.2">
      <c r="A26" s="75">
        <v>13</v>
      </c>
      <c r="B26" s="92"/>
      <c r="C26" s="93"/>
      <c r="D26" s="203"/>
      <c r="E26" s="203"/>
      <c r="F26" s="203"/>
      <c r="G26" s="203"/>
      <c r="H26" s="203"/>
      <c r="I26" s="2"/>
      <c r="J26" s="96"/>
      <c r="K26" s="3"/>
      <c r="L26" s="97" t="str">
        <f t="shared" si="0"/>
        <v/>
      </c>
      <c r="M26" s="204"/>
      <c r="N26" s="204"/>
      <c r="O26" s="204"/>
    </row>
    <row r="27" spans="1:22" x14ac:dyDescent="0.2">
      <c r="A27" s="75">
        <v>14</v>
      </c>
      <c r="B27" s="92"/>
      <c r="C27" s="93"/>
      <c r="D27" s="203"/>
      <c r="E27" s="203"/>
      <c r="F27" s="203"/>
      <c r="G27" s="203"/>
      <c r="H27" s="203"/>
      <c r="I27" s="2"/>
      <c r="J27" s="96"/>
      <c r="K27" s="3"/>
      <c r="L27" s="97" t="str">
        <f t="shared" si="0"/>
        <v/>
      </c>
      <c r="M27" s="204"/>
      <c r="N27" s="204"/>
      <c r="O27" s="204"/>
    </row>
    <row r="28" spans="1:22" x14ac:dyDescent="0.2">
      <c r="A28" s="75">
        <v>15</v>
      </c>
      <c r="B28" s="92"/>
      <c r="C28" s="93"/>
      <c r="D28" s="203"/>
      <c r="E28" s="203"/>
      <c r="F28" s="203"/>
      <c r="G28" s="203"/>
      <c r="H28" s="203"/>
      <c r="I28" s="2"/>
      <c r="J28" s="96"/>
      <c r="K28" s="3"/>
      <c r="L28" s="97" t="str">
        <f t="shared" si="0"/>
        <v/>
      </c>
      <c r="M28" s="204"/>
      <c r="N28" s="204"/>
      <c r="O28" s="204"/>
    </row>
    <row r="29" spans="1:22" x14ac:dyDescent="0.2">
      <c r="A29" s="75">
        <v>16</v>
      </c>
      <c r="B29" s="92"/>
      <c r="C29" s="93"/>
      <c r="D29" s="203"/>
      <c r="E29" s="203"/>
      <c r="F29" s="203"/>
      <c r="G29" s="203"/>
      <c r="H29" s="203"/>
      <c r="I29" s="2"/>
      <c r="J29" s="96"/>
      <c r="K29" s="3"/>
      <c r="L29" s="97" t="str">
        <f t="shared" si="0"/>
        <v/>
      </c>
      <c r="M29" s="204"/>
      <c r="N29" s="204"/>
      <c r="O29" s="204"/>
    </row>
    <row r="30" spans="1:22" x14ac:dyDescent="0.2">
      <c r="A30" s="75">
        <v>17</v>
      </c>
      <c r="B30" s="92"/>
      <c r="C30" s="93"/>
      <c r="D30" s="203"/>
      <c r="E30" s="203"/>
      <c r="F30" s="203"/>
      <c r="G30" s="203"/>
      <c r="H30" s="203"/>
      <c r="I30" s="2"/>
      <c r="J30" s="96"/>
      <c r="K30" s="3"/>
      <c r="L30" s="97" t="str">
        <f t="shared" si="0"/>
        <v/>
      </c>
      <c r="M30" s="204"/>
      <c r="N30" s="204"/>
      <c r="O30" s="204"/>
    </row>
    <row r="31" spans="1:22" x14ac:dyDescent="0.2">
      <c r="A31" s="75">
        <v>18</v>
      </c>
      <c r="B31" s="92"/>
      <c r="C31" s="93"/>
      <c r="D31" s="203"/>
      <c r="E31" s="203"/>
      <c r="F31" s="203"/>
      <c r="G31" s="203"/>
      <c r="H31" s="203"/>
      <c r="I31" s="2"/>
      <c r="J31" s="96"/>
      <c r="K31" s="3"/>
      <c r="L31" s="97" t="str">
        <f t="shared" si="0"/>
        <v/>
      </c>
      <c r="M31" s="204"/>
      <c r="N31" s="204"/>
      <c r="O31" s="204"/>
    </row>
    <row r="32" spans="1:22" x14ac:dyDescent="0.2">
      <c r="A32" s="75">
        <v>19</v>
      </c>
      <c r="B32" s="92"/>
      <c r="C32" s="93"/>
      <c r="D32" s="203"/>
      <c r="E32" s="203"/>
      <c r="F32" s="203"/>
      <c r="G32" s="203"/>
      <c r="H32" s="203"/>
      <c r="I32" s="2"/>
      <c r="J32" s="96"/>
      <c r="K32" s="3"/>
      <c r="L32" s="97" t="str">
        <f t="shared" si="0"/>
        <v/>
      </c>
      <c r="M32" s="204"/>
      <c r="N32" s="204"/>
      <c r="O32" s="204"/>
    </row>
    <row r="33" spans="1:15" x14ac:dyDescent="0.2">
      <c r="A33" s="75">
        <v>20</v>
      </c>
      <c r="B33" s="92"/>
      <c r="C33" s="93"/>
      <c r="D33" s="203"/>
      <c r="E33" s="203"/>
      <c r="F33" s="203"/>
      <c r="G33" s="203"/>
      <c r="H33" s="203"/>
      <c r="I33" s="2"/>
      <c r="J33" s="96"/>
      <c r="K33" s="3"/>
      <c r="L33" s="97" t="str">
        <f t="shared" si="0"/>
        <v/>
      </c>
      <c r="M33" s="204"/>
      <c r="N33" s="204"/>
      <c r="O33" s="204"/>
    </row>
    <row r="34" spans="1:15" x14ac:dyDescent="0.2">
      <c r="A34" s="75">
        <v>21</v>
      </c>
      <c r="B34" s="92"/>
      <c r="C34" s="93"/>
      <c r="D34" s="203"/>
      <c r="E34" s="203"/>
      <c r="F34" s="203"/>
      <c r="G34" s="203"/>
      <c r="H34" s="203"/>
      <c r="I34" s="2"/>
      <c r="J34" s="96"/>
      <c r="K34" s="3"/>
      <c r="L34" s="97" t="str">
        <f t="shared" si="0"/>
        <v/>
      </c>
      <c r="M34" s="204"/>
      <c r="N34" s="204"/>
      <c r="O34" s="204"/>
    </row>
    <row r="35" spans="1:15" x14ac:dyDescent="0.2">
      <c r="A35" s="75">
        <v>22</v>
      </c>
      <c r="B35" s="92"/>
      <c r="C35" s="93"/>
      <c r="D35" s="203"/>
      <c r="E35" s="203"/>
      <c r="F35" s="203"/>
      <c r="G35" s="203"/>
      <c r="H35" s="203"/>
      <c r="I35" s="2"/>
      <c r="J35" s="96"/>
      <c r="K35" s="3"/>
      <c r="L35" s="97" t="str">
        <f t="shared" si="0"/>
        <v/>
      </c>
      <c r="M35" s="204"/>
      <c r="N35" s="204"/>
      <c r="O35" s="204"/>
    </row>
    <row r="36" spans="1:15" x14ac:dyDescent="0.2">
      <c r="A36" s="75">
        <v>23</v>
      </c>
      <c r="B36" s="92"/>
      <c r="C36" s="93"/>
      <c r="D36" s="203"/>
      <c r="E36" s="203"/>
      <c r="F36" s="203"/>
      <c r="G36" s="203"/>
      <c r="H36" s="203"/>
      <c r="I36" s="2"/>
      <c r="J36" s="96"/>
      <c r="K36" s="3"/>
      <c r="L36" s="97" t="str">
        <f t="shared" si="0"/>
        <v/>
      </c>
      <c r="M36" s="204"/>
      <c r="N36" s="204"/>
      <c r="O36" s="204"/>
    </row>
    <row r="37" spans="1:15" x14ac:dyDescent="0.2">
      <c r="A37" s="75">
        <v>24</v>
      </c>
      <c r="B37" s="92"/>
      <c r="C37" s="93"/>
      <c r="D37" s="203"/>
      <c r="E37" s="203"/>
      <c r="F37" s="203"/>
      <c r="G37" s="203"/>
      <c r="H37" s="203"/>
      <c r="I37" s="2"/>
      <c r="J37" s="96"/>
      <c r="K37" s="3"/>
      <c r="L37" s="97" t="str">
        <f t="shared" si="0"/>
        <v/>
      </c>
      <c r="M37" s="204"/>
      <c r="N37" s="204"/>
      <c r="O37" s="204"/>
    </row>
    <row r="38" spans="1:15" x14ac:dyDescent="0.2">
      <c r="A38" s="75">
        <v>25</v>
      </c>
      <c r="B38" s="92"/>
      <c r="C38" s="93"/>
      <c r="D38" s="203"/>
      <c r="E38" s="203"/>
      <c r="F38" s="203"/>
      <c r="G38" s="203"/>
      <c r="H38" s="203"/>
      <c r="I38" s="2"/>
      <c r="J38" s="96"/>
      <c r="K38" s="3"/>
      <c r="L38" s="97" t="str">
        <f t="shared" si="0"/>
        <v/>
      </c>
      <c r="M38" s="204"/>
      <c r="N38" s="204"/>
      <c r="O38" s="204"/>
    </row>
    <row r="39" spans="1:15" x14ac:dyDescent="0.2">
      <c r="A39" s="75">
        <v>26</v>
      </c>
      <c r="B39" s="92"/>
      <c r="C39" s="93"/>
      <c r="D39" s="203"/>
      <c r="E39" s="203"/>
      <c r="F39" s="203"/>
      <c r="G39" s="203"/>
      <c r="H39" s="203"/>
      <c r="I39" s="2"/>
      <c r="J39" s="96"/>
      <c r="K39" s="3"/>
      <c r="L39" s="97" t="str">
        <f t="shared" si="0"/>
        <v/>
      </c>
      <c r="M39" s="204"/>
      <c r="N39" s="204"/>
      <c r="O39" s="204"/>
    </row>
    <row r="40" spans="1:15" x14ac:dyDescent="0.2">
      <c r="A40" s="75">
        <v>27</v>
      </c>
      <c r="B40" s="92"/>
      <c r="C40" s="93"/>
      <c r="D40" s="203"/>
      <c r="E40" s="203"/>
      <c r="F40" s="203"/>
      <c r="G40" s="203"/>
      <c r="H40" s="203"/>
      <c r="I40" s="2"/>
      <c r="J40" s="96"/>
      <c r="K40" s="3"/>
      <c r="L40" s="97" t="str">
        <f t="shared" si="0"/>
        <v/>
      </c>
      <c r="M40" s="204"/>
      <c r="N40" s="204"/>
      <c r="O40" s="204"/>
    </row>
    <row r="41" spans="1:15" x14ac:dyDescent="0.2">
      <c r="A41" s="75">
        <v>28</v>
      </c>
      <c r="B41" s="92"/>
      <c r="C41" s="93"/>
      <c r="D41" s="203"/>
      <c r="E41" s="203"/>
      <c r="F41" s="203"/>
      <c r="G41" s="203"/>
      <c r="H41" s="203"/>
      <c r="I41" s="2"/>
      <c r="J41" s="96"/>
      <c r="K41" s="3"/>
      <c r="L41" s="97" t="str">
        <f t="shared" si="0"/>
        <v/>
      </c>
      <c r="M41" s="204"/>
      <c r="N41" s="204"/>
      <c r="O41" s="204"/>
    </row>
    <row r="42" spans="1:15" x14ac:dyDescent="0.2">
      <c r="A42" s="75">
        <v>29</v>
      </c>
      <c r="B42" s="92"/>
      <c r="C42" s="93"/>
      <c r="D42" s="203"/>
      <c r="E42" s="203"/>
      <c r="F42" s="203"/>
      <c r="G42" s="203"/>
      <c r="H42" s="203"/>
      <c r="I42" s="2"/>
      <c r="J42" s="96"/>
      <c r="K42" s="3"/>
      <c r="L42" s="97" t="str">
        <f t="shared" si="0"/>
        <v/>
      </c>
      <c r="M42" s="204"/>
      <c r="N42" s="204"/>
      <c r="O42" s="204"/>
    </row>
    <row r="43" spans="1:15" x14ac:dyDescent="0.2">
      <c r="A43" s="75">
        <v>30</v>
      </c>
      <c r="B43" s="92"/>
      <c r="C43" s="93"/>
      <c r="D43" s="203"/>
      <c r="E43" s="203"/>
      <c r="F43" s="203"/>
      <c r="G43" s="203"/>
      <c r="H43" s="203"/>
      <c r="I43" s="2"/>
      <c r="J43" s="96"/>
      <c r="K43" s="3"/>
      <c r="L43" s="97" t="str">
        <f t="shared" si="0"/>
        <v/>
      </c>
      <c r="M43" s="204"/>
      <c r="N43" s="204"/>
      <c r="O43" s="204"/>
    </row>
    <row r="44" spans="1:15" x14ac:dyDescent="0.2">
      <c r="A44" s="75">
        <v>31</v>
      </c>
      <c r="B44" s="92"/>
      <c r="C44" s="93"/>
      <c r="D44" s="203"/>
      <c r="E44" s="203"/>
      <c r="F44" s="203"/>
      <c r="G44" s="203"/>
      <c r="H44" s="203"/>
      <c r="I44" s="2"/>
      <c r="J44" s="96"/>
      <c r="K44" s="3"/>
      <c r="L44" s="97" t="str">
        <f t="shared" si="0"/>
        <v/>
      </c>
      <c r="M44" s="204"/>
      <c r="N44" s="204"/>
      <c r="O44" s="204"/>
    </row>
    <row r="45" spans="1:15" ht="13.8" thickBot="1" x14ac:dyDescent="0.25">
      <c r="A45" s="75">
        <v>32</v>
      </c>
      <c r="B45" s="94"/>
      <c r="C45" s="93"/>
      <c r="D45" s="212"/>
      <c r="E45" s="212"/>
      <c r="F45" s="212"/>
      <c r="G45" s="212"/>
      <c r="H45" s="212"/>
      <c r="I45" s="4"/>
      <c r="J45" s="96"/>
      <c r="K45" s="5"/>
      <c r="L45" s="97" t="str">
        <f t="shared" si="0"/>
        <v/>
      </c>
      <c r="M45" s="213"/>
      <c r="N45" s="213"/>
      <c r="O45" s="213"/>
    </row>
    <row r="46" spans="1:15" ht="13.8" thickBot="1" x14ac:dyDescent="0.25">
      <c r="B46" s="214" t="s">
        <v>84</v>
      </c>
      <c r="C46" s="215"/>
      <c r="D46" s="215"/>
      <c r="E46" s="215"/>
      <c r="F46" s="215"/>
      <c r="G46" s="215"/>
      <c r="H46" s="215"/>
      <c r="I46" s="88" t="s">
        <v>33</v>
      </c>
      <c r="J46" s="88" t="s">
        <v>33</v>
      </c>
      <c r="K46" s="89" t="s">
        <v>33</v>
      </c>
      <c r="L46" s="98">
        <f>SUM(L14:L45)</f>
        <v>0</v>
      </c>
      <c r="M46" s="215"/>
      <c r="N46" s="215"/>
      <c r="O46" s="216"/>
    </row>
    <row r="49" spans="1:15" ht="21" customHeight="1" x14ac:dyDescent="0.2">
      <c r="B49" s="75" t="str">
        <f>$B$10</f>
        <v>内訳明細表（工事完了）</v>
      </c>
      <c r="D49" s="205" t="str">
        <f>内訳明細集計表!$D$9</f>
        <v>電気式パッケージ形空調機の導入</v>
      </c>
      <c r="E49" s="206"/>
      <c r="F49" s="206"/>
      <c r="G49" s="206"/>
      <c r="H49" s="206"/>
      <c r="I49" s="206"/>
      <c r="J49" s="206"/>
      <c r="K49" s="206"/>
      <c r="L49" s="206"/>
      <c r="M49" s="84"/>
      <c r="N49" s="85"/>
      <c r="O49" s="86" t="str">
        <f>$O$10</f>
        <v>助成対象経費</v>
      </c>
    </row>
    <row r="50" spans="1:15" x14ac:dyDescent="0.2">
      <c r="D50" s="207" t="str">
        <f>IF(L85=0,"経費の計上が無いページの印刷および提出は不要です。","")</f>
        <v>経費の計上が無いページの印刷および提出は不要です。</v>
      </c>
      <c r="E50" s="207"/>
      <c r="F50" s="207"/>
      <c r="G50" s="207"/>
      <c r="H50" s="207"/>
      <c r="I50" s="207"/>
      <c r="J50" s="207"/>
      <c r="K50" s="207"/>
      <c r="L50" s="207"/>
    </row>
    <row r="51" spans="1:15" ht="13.5" customHeight="1" x14ac:dyDescent="0.2">
      <c r="A51" s="87" t="s">
        <v>13</v>
      </c>
      <c r="B51" s="210" t="str">
        <f t="shared" ref="B51:M51" si="1">B12</f>
        <v>費用区分</v>
      </c>
      <c r="C51" s="211" t="str">
        <f t="shared" si="1"/>
        <v>費用の種類</v>
      </c>
      <c r="D51" s="210" t="str">
        <f t="shared" si="1"/>
        <v>費用の内容</v>
      </c>
      <c r="E51" s="210"/>
      <c r="F51" s="210"/>
      <c r="G51" s="210"/>
      <c r="H51" s="210"/>
      <c r="I51" s="210" t="str">
        <f t="shared" si="1"/>
        <v>数量</v>
      </c>
      <c r="J51" s="210" t="str">
        <f t="shared" si="1"/>
        <v>単位</v>
      </c>
      <c r="K51" s="208" t="str">
        <f t="shared" si="1"/>
        <v>単価（税抜）
（円）</v>
      </c>
      <c r="L51" s="208" t="str">
        <f t="shared" si="1"/>
        <v>金額（税抜）
（円）</v>
      </c>
      <c r="M51" s="210" t="str">
        <f t="shared" si="1"/>
        <v>備考</v>
      </c>
      <c r="N51" s="210"/>
      <c r="O51" s="210"/>
    </row>
    <row r="52" spans="1:15" x14ac:dyDescent="0.2">
      <c r="A52" s="87" t="s">
        <v>14</v>
      </c>
      <c r="B52" s="210"/>
      <c r="C52" s="211"/>
      <c r="D52" s="210"/>
      <c r="E52" s="210"/>
      <c r="F52" s="210"/>
      <c r="G52" s="210"/>
      <c r="H52" s="210"/>
      <c r="I52" s="210"/>
      <c r="J52" s="210"/>
      <c r="K52" s="209"/>
      <c r="L52" s="209"/>
      <c r="M52" s="210"/>
      <c r="N52" s="210"/>
      <c r="O52" s="210"/>
    </row>
    <row r="53" spans="1:15" x14ac:dyDescent="0.2">
      <c r="A53" s="75">
        <v>33</v>
      </c>
      <c r="B53" s="92"/>
      <c r="C53" s="93"/>
      <c r="D53" s="203"/>
      <c r="E53" s="203"/>
      <c r="F53" s="203"/>
      <c r="G53" s="203"/>
      <c r="H53" s="203"/>
      <c r="I53" s="2"/>
      <c r="J53" s="96"/>
      <c r="K53" s="3"/>
      <c r="L53" s="97" t="str">
        <f>IF(I53*K53=0,"",ROUND(I53*K53,0))</f>
        <v/>
      </c>
      <c r="M53" s="204"/>
      <c r="N53" s="204"/>
      <c r="O53" s="204"/>
    </row>
    <row r="54" spans="1:15" x14ac:dyDescent="0.2">
      <c r="A54" s="75">
        <v>34</v>
      </c>
      <c r="B54" s="92"/>
      <c r="C54" s="93"/>
      <c r="D54" s="203"/>
      <c r="E54" s="203"/>
      <c r="F54" s="203"/>
      <c r="G54" s="203"/>
      <c r="H54" s="203"/>
      <c r="I54" s="2"/>
      <c r="J54" s="96"/>
      <c r="K54" s="3"/>
      <c r="L54" s="97" t="str">
        <f t="shared" ref="L54:L84" si="2">IF(I54*K54=0,"",ROUND(I54*K54,0))</f>
        <v/>
      </c>
      <c r="M54" s="204"/>
      <c r="N54" s="204"/>
      <c r="O54" s="204"/>
    </row>
    <row r="55" spans="1:15" x14ac:dyDescent="0.2">
      <c r="A55" s="75">
        <v>35</v>
      </c>
      <c r="B55" s="92"/>
      <c r="C55" s="93"/>
      <c r="D55" s="203"/>
      <c r="E55" s="203"/>
      <c r="F55" s="203"/>
      <c r="G55" s="203"/>
      <c r="H55" s="203"/>
      <c r="I55" s="2"/>
      <c r="J55" s="96"/>
      <c r="K55" s="3"/>
      <c r="L55" s="97" t="str">
        <f t="shared" si="2"/>
        <v/>
      </c>
      <c r="M55" s="204"/>
      <c r="N55" s="204"/>
      <c r="O55" s="204"/>
    </row>
    <row r="56" spans="1:15" x14ac:dyDescent="0.2">
      <c r="A56" s="75">
        <v>36</v>
      </c>
      <c r="B56" s="92"/>
      <c r="C56" s="93"/>
      <c r="D56" s="203"/>
      <c r="E56" s="203"/>
      <c r="F56" s="203"/>
      <c r="G56" s="203"/>
      <c r="H56" s="203"/>
      <c r="I56" s="2"/>
      <c r="J56" s="96"/>
      <c r="K56" s="3"/>
      <c r="L56" s="97" t="str">
        <f t="shared" si="2"/>
        <v/>
      </c>
      <c r="M56" s="204"/>
      <c r="N56" s="204"/>
      <c r="O56" s="204"/>
    </row>
    <row r="57" spans="1:15" x14ac:dyDescent="0.2">
      <c r="A57" s="75">
        <v>37</v>
      </c>
      <c r="B57" s="92"/>
      <c r="C57" s="93"/>
      <c r="D57" s="203"/>
      <c r="E57" s="203"/>
      <c r="F57" s="203"/>
      <c r="G57" s="203"/>
      <c r="H57" s="203"/>
      <c r="I57" s="2"/>
      <c r="J57" s="96"/>
      <c r="K57" s="3"/>
      <c r="L57" s="97" t="str">
        <f t="shared" si="2"/>
        <v/>
      </c>
      <c r="M57" s="204"/>
      <c r="N57" s="204"/>
      <c r="O57" s="204"/>
    </row>
    <row r="58" spans="1:15" x14ac:dyDescent="0.2">
      <c r="A58" s="75">
        <v>38</v>
      </c>
      <c r="B58" s="92"/>
      <c r="C58" s="93"/>
      <c r="D58" s="203"/>
      <c r="E58" s="203"/>
      <c r="F58" s="203"/>
      <c r="G58" s="203"/>
      <c r="H58" s="203"/>
      <c r="I58" s="2"/>
      <c r="J58" s="96"/>
      <c r="K58" s="3"/>
      <c r="L58" s="97" t="str">
        <f t="shared" si="2"/>
        <v/>
      </c>
      <c r="M58" s="204"/>
      <c r="N58" s="204"/>
      <c r="O58" s="204"/>
    </row>
    <row r="59" spans="1:15" x14ac:dyDescent="0.2">
      <c r="A59" s="75">
        <v>39</v>
      </c>
      <c r="B59" s="92"/>
      <c r="C59" s="93"/>
      <c r="D59" s="203"/>
      <c r="E59" s="203"/>
      <c r="F59" s="203"/>
      <c r="G59" s="203"/>
      <c r="H59" s="203"/>
      <c r="I59" s="2"/>
      <c r="J59" s="96"/>
      <c r="K59" s="3"/>
      <c r="L59" s="97" t="str">
        <f t="shared" si="2"/>
        <v/>
      </c>
      <c r="M59" s="204"/>
      <c r="N59" s="204"/>
      <c r="O59" s="204"/>
    </row>
    <row r="60" spans="1:15" x14ac:dyDescent="0.2">
      <c r="A60" s="75">
        <v>40</v>
      </c>
      <c r="B60" s="92"/>
      <c r="C60" s="93"/>
      <c r="D60" s="203"/>
      <c r="E60" s="203"/>
      <c r="F60" s="203"/>
      <c r="G60" s="203"/>
      <c r="H60" s="203"/>
      <c r="I60" s="2"/>
      <c r="J60" s="96"/>
      <c r="K60" s="3"/>
      <c r="L60" s="97" t="str">
        <f t="shared" si="2"/>
        <v/>
      </c>
      <c r="M60" s="204"/>
      <c r="N60" s="204"/>
      <c r="O60" s="204"/>
    </row>
    <row r="61" spans="1:15" x14ac:dyDescent="0.2">
      <c r="A61" s="75">
        <v>41</v>
      </c>
      <c r="B61" s="92"/>
      <c r="C61" s="93"/>
      <c r="D61" s="203"/>
      <c r="E61" s="203"/>
      <c r="F61" s="203"/>
      <c r="G61" s="203"/>
      <c r="H61" s="203"/>
      <c r="I61" s="2"/>
      <c r="J61" s="96"/>
      <c r="K61" s="3"/>
      <c r="L61" s="97" t="str">
        <f t="shared" si="2"/>
        <v/>
      </c>
      <c r="M61" s="204"/>
      <c r="N61" s="204"/>
      <c r="O61" s="204"/>
    </row>
    <row r="62" spans="1:15" x14ac:dyDescent="0.2">
      <c r="A62" s="75">
        <v>42</v>
      </c>
      <c r="B62" s="92"/>
      <c r="C62" s="93"/>
      <c r="D62" s="203"/>
      <c r="E62" s="203"/>
      <c r="F62" s="203"/>
      <c r="G62" s="203"/>
      <c r="H62" s="203"/>
      <c r="I62" s="2"/>
      <c r="J62" s="96"/>
      <c r="K62" s="3"/>
      <c r="L62" s="97" t="str">
        <f t="shared" si="2"/>
        <v/>
      </c>
      <c r="M62" s="204"/>
      <c r="N62" s="204"/>
      <c r="O62" s="204"/>
    </row>
    <row r="63" spans="1:15" x14ac:dyDescent="0.2">
      <c r="A63" s="75">
        <v>43</v>
      </c>
      <c r="B63" s="92"/>
      <c r="C63" s="93"/>
      <c r="D63" s="203"/>
      <c r="E63" s="203"/>
      <c r="F63" s="203"/>
      <c r="G63" s="203"/>
      <c r="H63" s="203"/>
      <c r="I63" s="2"/>
      <c r="J63" s="96"/>
      <c r="K63" s="3"/>
      <c r="L63" s="97" t="str">
        <f t="shared" si="2"/>
        <v/>
      </c>
      <c r="M63" s="204"/>
      <c r="N63" s="204"/>
      <c r="O63" s="204"/>
    </row>
    <row r="64" spans="1:15" x14ac:dyDescent="0.2">
      <c r="A64" s="75">
        <v>44</v>
      </c>
      <c r="B64" s="92"/>
      <c r="C64" s="93"/>
      <c r="D64" s="203"/>
      <c r="E64" s="203"/>
      <c r="F64" s="203"/>
      <c r="G64" s="203"/>
      <c r="H64" s="203"/>
      <c r="I64" s="2"/>
      <c r="J64" s="96"/>
      <c r="K64" s="3"/>
      <c r="L64" s="97" t="str">
        <f t="shared" si="2"/>
        <v/>
      </c>
      <c r="M64" s="204"/>
      <c r="N64" s="204"/>
      <c r="O64" s="204"/>
    </row>
    <row r="65" spans="1:15" x14ac:dyDescent="0.2">
      <c r="A65" s="75">
        <v>45</v>
      </c>
      <c r="B65" s="92"/>
      <c r="C65" s="93"/>
      <c r="D65" s="203"/>
      <c r="E65" s="203"/>
      <c r="F65" s="203"/>
      <c r="G65" s="203"/>
      <c r="H65" s="203"/>
      <c r="I65" s="2"/>
      <c r="J65" s="96"/>
      <c r="K65" s="3"/>
      <c r="L65" s="97" t="str">
        <f t="shared" si="2"/>
        <v/>
      </c>
      <c r="M65" s="204"/>
      <c r="N65" s="204"/>
      <c r="O65" s="204"/>
    </row>
    <row r="66" spans="1:15" x14ac:dyDescent="0.2">
      <c r="A66" s="75">
        <v>46</v>
      </c>
      <c r="B66" s="92"/>
      <c r="C66" s="93"/>
      <c r="D66" s="203"/>
      <c r="E66" s="203"/>
      <c r="F66" s="203"/>
      <c r="G66" s="203"/>
      <c r="H66" s="203"/>
      <c r="I66" s="2"/>
      <c r="J66" s="96"/>
      <c r="K66" s="3"/>
      <c r="L66" s="97" t="str">
        <f t="shared" si="2"/>
        <v/>
      </c>
      <c r="M66" s="204"/>
      <c r="N66" s="204"/>
      <c r="O66" s="204"/>
    </row>
    <row r="67" spans="1:15" x14ac:dyDescent="0.2">
      <c r="A67" s="75">
        <v>47</v>
      </c>
      <c r="B67" s="92"/>
      <c r="C67" s="93"/>
      <c r="D67" s="203"/>
      <c r="E67" s="203"/>
      <c r="F67" s="203"/>
      <c r="G67" s="203"/>
      <c r="H67" s="203"/>
      <c r="I67" s="2"/>
      <c r="J67" s="96"/>
      <c r="K67" s="3"/>
      <c r="L67" s="97" t="str">
        <f t="shared" si="2"/>
        <v/>
      </c>
      <c r="M67" s="204"/>
      <c r="N67" s="204"/>
      <c r="O67" s="204"/>
    </row>
    <row r="68" spans="1:15" x14ac:dyDescent="0.2">
      <c r="A68" s="75">
        <v>48</v>
      </c>
      <c r="B68" s="92"/>
      <c r="C68" s="93"/>
      <c r="D68" s="203"/>
      <c r="E68" s="203"/>
      <c r="F68" s="203"/>
      <c r="G68" s="203"/>
      <c r="H68" s="203"/>
      <c r="I68" s="2"/>
      <c r="J68" s="96"/>
      <c r="K68" s="3"/>
      <c r="L68" s="97" t="str">
        <f t="shared" si="2"/>
        <v/>
      </c>
      <c r="M68" s="204"/>
      <c r="N68" s="204"/>
      <c r="O68" s="204"/>
    </row>
    <row r="69" spans="1:15" x14ac:dyDescent="0.2">
      <c r="A69" s="75">
        <v>49</v>
      </c>
      <c r="B69" s="92"/>
      <c r="C69" s="93"/>
      <c r="D69" s="203"/>
      <c r="E69" s="203"/>
      <c r="F69" s="203"/>
      <c r="G69" s="203"/>
      <c r="H69" s="203"/>
      <c r="I69" s="2"/>
      <c r="J69" s="96"/>
      <c r="K69" s="3"/>
      <c r="L69" s="97" t="str">
        <f t="shared" si="2"/>
        <v/>
      </c>
      <c r="M69" s="204"/>
      <c r="N69" s="204"/>
      <c r="O69" s="204"/>
    </row>
    <row r="70" spans="1:15" x14ac:dyDescent="0.2">
      <c r="A70" s="75">
        <v>50</v>
      </c>
      <c r="B70" s="92"/>
      <c r="C70" s="93"/>
      <c r="D70" s="203"/>
      <c r="E70" s="203"/>
      <c r="F70" s="203"/>
      <c r="G70" s="203"/>
      <c r="H70" s="203"/>
      <c r="I70" s="2"/>
      <c r="J70" s="96"/>
      <c r="K70" s="3"/>
      <c r="L70" s="97" t="str">
        <f t="shared" si="2"/>
        <v/>
      </c>
      <c r="M70" s="204"/>
      <c r="N70" s="204"/>
      <c r="O70" s="204"/>
    </row>
    <row r="71" spans="1:15" x14ac:dyDescent="0.2">
      <c r="A71" s="75">
        <v>51</v>
      </c>
      <c r="B71" s="92"/>
      <c r="C71" s="93"/>
      <c r="D71" s="203"/>
      <c r="E71" s="203"/>
      <c r="F71" s="203"/>
      <c r="G71" s="203"/>
      <c r="H71" s="203"/>
      <c r="I71" s="2"/>
      <c r="J71" s="96"/>
      <c r="K71" s="3"/>
      <c r="L71" s="97" t="str">
        <f t="shared" si="2"/>
        <v/>
      </c>
      <c r="M71" s="204"/>
      <c r="N71" s="204"/>
      <c r="O71" s="204"/>
    </row>
    <row r="72" spans="1:15" x14ac:dyDescent="0.2">
      <c r="A72" s="75">
        <v>52</v>
      </c>
      <c r="B72" s="92"/>
      <c r="C72" s="93"/>
      <c r="D72" s="203"/>
      <c r="E72" s="203"/>
      <c r="F72" s="203"/>
      <c r="G72" s="203"/>
      <c r="H72" s="203"/>
      <c r="I72" s="2"/>
      <c r="J72" s="96"/>
      <c r="K72" s="3"/>
      <c r="L72" s="97" t="str">
        <f t="shared" si="2"/>
        <v/>
      </c>
      <c r="M72" s="204"/>
      <c r="N72" s="204"/>
      <c r="O72" s="204"/>
    </row>
    <row r="73" spans="1:15" x14ac:dyDescent="0.2">
      <c r="A73" s="75">
        <v>53</v>
      </c>
      <c r="B73" s="92"/>
      <c r="C73" s="93"/>
      <c r="D73" s="203"/>
      <c r="E73" s="203"/>
      <c r="F73" s="203"/>
      <c r="G73" s="203"/>
      <c r="H73" s="203"/>
      <c r="I73" s="2"/>
      <c r="J73" s="96"/>
      <c r="K73" s="3"/>
      <c r="L73" s="97" t="str">
        <f t="shared" si="2"/>
        <v/>
      </c>
      <c r="M73" s="204"/>
      <c r="N73" s="204"/>
      <c r="O73" s="204"/>
    </row>
    <row r="74" spans="1:15" x14ac:dyDescent="0.2">
      <c r="A74" s="75">
        <v>54</v>
      </c>
      <c r="B74" s="92"/>
      <c r="C74" s="93"/>
      <c r="D74" s="203"/>
      <c r="E74" s="203"/>
      <c r="F74" s="203"/>
      <c r="G74" s="203"/>
      <c r="H74" s="203"/>
      <c r="I74" s="2"/>
      <c r="J74" s="96"/>
      <c r="K74" s="3"/>
      <c r="L74" s="97" t="str">
        <f t="shared" si="2"/>
        <v/>
      </c>
      <c r="M74" s="204"/>
      <c r="N74" s="204"/>
      <c r="O74" s="204"/>
    </row>
    <row r="75" spans="1:15" x14ac:dyDescent="0.2">
      <c r="A75" s="75">
        <v>55</v>
      </c>
      <c r="B75" s="92"/>
      <c r="C75" s="93"/>
      <c r="D75" s="203"/>
      <c r="E75" s="203"/>
      <c r="F75" s="203"/>
      <c r="G75" s="203"/>
      <c r="H75" s="203"/>
      <c r="I75" s="2"/>
      <c r="J75" s="96"/>
      <c r="K75" s="3"/>
      <c r="L75" s="97" t="str">
        <f t="shared" si="2"/>
        <v/>
      </c>
      <c r="M75" s="204"/>
      <c r="N75" s="204"/>
      <c r="O75" s="204"/>
    </row>
    <row r="76" spans="1:15" x14ac:dyDescent="0.2">
      <c r="A76" s="75">
        <v>56</v>
      </c>
      <c r="B76" s="92"/>
      <c r="C76" s="93"/>
      <c r="D76" s="203"/>
      <c r="E76" s="203"/>
      <c r="F76" s="203"/>
      <c r="G76" s="203"/>
      <c r="H76" s="203"/>
      <c r="I76" s="2"/>
      <c r="J76" s="96"/>
      <c r="K76" s="3"/>
      <c r="L76" s="97" t="str">
        <f t="shared" si="2"/>
        <v/>
      </c>
      <c r="M76" s="204"/>
      <c r="N76" s="204"/>
      <c r="O76" s="204"/>
    </row>
    <row r="77" spans="1:15" x14ac:dyDescent="0.2">
      <c r="A77" s="75">
        <v>57</v>
      </c>
      <c r="B77" s="92"/>
      <c r="C77" s="93"/>
      <c r="D77" s="203"/>
      <c r="E77" s="203"/>
      <c r="F77" s="203"/>
      <c r="G77" s="203"/>
      <c r="H77" s="203"/>
      <c r="I77" s="2"/>
      <c r="J77" s="96"/>
      <c r="K77" s="3"/>
      <c r="L77" s="97" t="str">
        <f t="shared" si="2"/>
        <v/>
      </c>
      <c r="M77" s="204"/>
      <c r="N77" s="204"/>
      <c r="O77" s="204"/>
    </row>
    <row r="78" spans="1:15" x14ac:dyDescent="0.2">
      <c r="A78" s="75">
        <v>58</v>
      </c>
      <c r="B78" s="92"/>
      <c r="C78" s="93"/>
      <c r="D78" s="203"/>
      <c r="E78" s="203"/>
      <c r="F78" s="203"/>
      <c r="G78" s="203"/>
      <c r="H78" s="203"/>
      <c r="I78" s="2"/>
      <c r="J78" s="96"/>
      <c r="K78" s="3"/>
      <c r="L78" s="97" t="str">
        <f t="shared" si="2"/>
        <v/>
      </c>
      <c r="M78" s="204"/>
      <c r="N78" s="204"/>
      <c r="O78" s="204"/>
    </row>
    <row r="79" spans="1:15" x14ac:dyDescent="0.2">
      <c r="A79" s="75">
        <v>59</v>
      </c>
      <c r="B79" s="92"/>
      <c r="C79" s="93"/>
      <c r="D79" s="203"/>
      <c r="E79" s="203"/>
      <c r="F79" s="203"/>
      <c r="G79" s="203"/>
      <c r="H79" s="203"/>
      <c r="I79" s="2"/>
      <c r="J79" s="96"/>
      <c r="K79" s="3"/>
      <c r="L79" s="97" t="str">
        <f t="shared" si="2"/>
        <v/>
      </c>
      <c r="M79" s="204"/>
      <c r="N79" s="204"/>
      <c r="O79" s="204"/>
    </row>
    <row r="80" spans="1:15" x14ac:dyDescent="0.2">
      <c r="A80" s="75">
        <v>60</v>
      </c>
      <c r="B80" s="92"/>
      <c r="C80" s="93"/>
      <c r="D80" s="203"/>
      <c r="E80" s="203"/>
      <c r="F80" s="203"/>
      <c r="G80" s="203"/>
      <c r="H80" s="203"/>
      <c r="I80" s="2"/>
      <c r="J80" s="96"/>
      <c r="K80" s="3"/>
      <c r="L80" s="97" t="str">
        <f t="shared" si="2"/>
        <v/>
      </c>
      <c r="M80" s="204"/>
      <c r="N80" s="204"/>
      <c r="O80" s="204"/>
    </row>
    <row r="81" spans="1:19" x14ac:dyDescent="0.2">
      <c r="A81" s="75">
        <v>61</v>
      </c>
      <c r="B81" s="92"/>
      <c r="C81" s="93"/>
      <c r="D81" s="203"/>
      <c r="E81" s="203"/>
      <c r="F81" s="203"/>
      <c r="G81" s="203"/>
      <c r="H81" s="203"/>
      <c r="I81" s="2"/>
      <c r="J81" s="96"/>
      <c r="K81" s="3"/>
      <c r="L81" s="97" t="str">
        <f t="shared" si="2"/>
        <v/>
      </c>
      <c r="M81" s="204"/>
      <c r="N81" s="204"/>
      <c r="O81" s="204"/>
    </row>
    <row r="82" spans="1:19" x14ac:dyDescent="0.2">
      <c r="A82" s="75">
        <v>62</v>
      </c>
      <c r="B82" s="92"/>
      <c r="C82" s="93"/>
      <c r="D82" s="203"/>
      <c r="E82" s="203"/>
      <c r="F82" s="203"/>
      <c r="G82" s="203"/>
      <c r="H82" s="203"/>
      <c r="I82" s="2"/>
      <c r="J82" s="96"/>
      <c r="K82" s="3"/>
      <c r="L82" s="97" t="str">
        <f t="shared" si="2"/>
        <v/>
      </c>
      <c r="M82" s="204"/>
      <c r="N82" s="204"/>
      <c r="O82" s="204"/>
    </row>
    <row r="83" spans="1:19" x14ac:dyDescent="0.2">
      <c r="A83" s="75">
        <v>63</v>
      </c>
      <c r="B83" s="92"/>
      <c r="C83" s="93"/>
      <c r="D83" s="203"/>
      <c r="E83" s="203"/>
      <c r="F83" s="203"/>
      <c r="G83" s="203"/>
      <c r="H83" s="203"/>
      <c r="I83" s="2"/>
      <c r="J83" s="96"/>
      <c r="K83" s="3"/>
      <c r="L83" s="97" t="str">
        <f t="shared" si="2"/>
        <v/>
      </c>
      <c r="M83" s="204"/>
      <c r="N83" s="204"/>
      <c r="O83" s="204"/>
    </row>
    <row r="84" spans="1:19" ht="13.8" thickBot="1" x14ac:dyDescent="0.25">
      <c r="A84" s="75">
        <v>64</v>
      </c>
      <c r="B84" s="94"/>
      <c r="C84" s="93"/>
      <c r="D84" s="212"/>
      <c r="E84" s="212"/>
      <c r="F84" s="212"/>
      <c r="G84" s="212"/>
      <c r="H84" s="212"/>
      <c r="I84" s="4"/>
      <c r="J84" s="96"/>
      <c r="K84" s="5"/>
      <c r="L84" s="97" t="str">
        <f t="shared" si="2"/>
        <v/>
      </c>
      <c r="M84" s="213"/>
      <c r="N84" s="213"/>
      <c r="O84" s="213"/>
    </row>
    <row r="85" spans="1:19" ht="13.8" thickBot="1" x14ac:dyDescent="0.25">
      <c r="B85" s="214" t="s">
        <v>85</v>
      </c>
      <c r="C85" s="215"/>
      <c r="D85" s="215"/>
      <c r="E85" s="215"/>
      <c r="F85" s="215"/>
      <c r="G85" s="215"/>
      <c r="H85" s="215"/>
      <c r="I85" s="88" t="s">
        <v>33</v>
      </c>
      <c r="J85" s="88" t="s">
        <v>33</v>
      </c>
      <c r="K85" s="89" t="s">
        <v>33</v>
      </c>
      <c r="L85" s="98">
        <f>SUM(L53:L84)</f>
        <v>0</v>
      </c>
      <c r="M85" s="215"/>
      <c r="N85" s="215"/>
      <c r="O85" s="216"/>
    </row>
    <row r="88" spans="1:19" ht="21" customHeight="1" x14ac:dyDescent="0.2">
      <c r="B88" s="75" t="str">
        <f>$B$10</f>
        <v>内訳明細表（工事完了）</v>
      </c>
      <c r="D88" s="205" t="str">
        <f>内訳明細集計表!$D$9</f>
        <v>電気式パッケージ形空調機の導入</v>
      </c>
      <c r="E88" s="206"/>
      <c r="F88" s="206"/>
      <c r="G88" s="206"/>
      <c r="H88" s="206"/>
      <c r="I88" s="206"/>
      <c r="J88" s="206"/>
      <c r="K88" s="206"/>
      <c r="L88" s="206"/>
      <c r="M88" s="84"/>
      <c r="N88" s="85"/>
      <c r="O88" s="86" t="str">
        <f>$O$10</f>
        <v>助成対象経費</v>
      </c>
      <c r="S88" s="76"/>
    </row>
    <row r="89" spans="1:19" x14ac:dyDescent="0.2">
      <c r="D89" s="207" t="str">
        <f>IF(L124=0,"経費の計上が無いページの印刷および提出は不要です。","")</f>
        <v>経費の計上が無いページの印刷および提出は不要です。</v>
      </c>
      <c r="E89" s="207"/>
      <c r="F89" s="207"/>
      <c r="G89" s="207"/>
      <c r="H89" s="207"/>
      <c r="I89" s="207"/>
      <c r="J89" s="207"/>
      <c r="K89" s="207"/>
      <c r="L89" s="207"/>
    </row>
    <row r="90" spans="1:19" ht="13.5" customHeight="1" x14ac:dyDescent="0.2">
      <c r="A90" s="87" t="s">
        <v>13</v>
      </c>
      <c r="B90" s="210" t="str">
        <f t="shared" ref="B90:D90" si="3">B51</f>
        <v>費用区分</v>
      </c>
      <c r="C90" s="211" t="str">
        <f t="shared" si="3"/>
        <v>費用の種類</v>
      </c>
      <c r="D90" s="210" t="str">
        <f t="shared" si="3"/>
        <v>費用の内容</v>
      </c>
      <c r="E90" s="210"/>
      <c r="F90" s="210"/>
      <c r="G90" s="210"/>
      <c r="H90" s="210"/>
      <c r="I90" s="210" t="str">
        <f t="shared" ref="I90:M90" si="4">I51</f>
        <v>数量</v>
      </c>
      <c r="J90" s="210" t="str">
        <f t="shared" si="4"/>
        <v>単位</v>
      </c>
      <c r="K90" s="208" t="str">
        <f t="shared" si="4"/>
        <v>単価（税抜）
（円）</v>
      </c>
      <c r="L90" s="208" t="str">
        <f t="shared" si="4"/>
        <v>金額（税抜）
（円）</v>
      </c>
      <c r="M90" s="210" t="str">
        <f t="shared" si="4"/>
        <v>備考</v>
      </c>
      <c r="N90" s="210"/>
      <c r="O90" s="210"/>
    </row>
    <row r="91" spans="1:19" x14ac:dyDescent="0.2">
      <c r="A91" s="87" t="s">
        <v>14</v>
      </c>
      <c r="B91" s="210"/>
      <c r="C91" s="211"/>
      <c r="D91" s="210"/>
      <c r="E91" s="210"/>
      <c r="F91" s="210"/>
      <c r="G91" s="210"/>
      <c r="H91" s="210"/>
      <c r="I91" s="210"/>
      <c r="J91" s="210"/>
      <c r="K91" s="209"/>
      <c r="L91" s="209"/>
      <c r="M91" s="210"/>
      <c r="N91" s="210"/>
      <c r="O91" s="210"/>
    </row>
    <row r="92" spans="1:19" x14ac:dyDescent="0.2">
      <c r="A92" s="75">
        <v>65</v>
      </c>
      <c r="B92" s="92"/>
      <c r="C92" s="93"/>
      <c r="D92" s="203"/>
      <c r="E92" s="203"/>
      <c r="F92" s="203"/>
      <c r="G92" s="203"/>
      <c r="H92" s="203"/>
      <c r="I92" s="2"/>
      <c r="J92" s="96"/>
      <c r="K92" s="3"/>
      <c r="L92" s="97" t="str">
        <f>IF(I92*K92=0,"",ROUND(I92*K92,0))</f>
        <v/>
      </c>
      <c r="M92" s="204"/>
      <c r="N92" s="204"/>
      <c r="O92" s="204"/>
    </row>
    <row r="93" spans="1:19" x14ac:dyDescent="0.2">
      <c r="A93" s="75">
        <v>66</v>
      </c>
      <c r="B93" s="92"/>
      <c r="C93" s="93"/>
      <c r="D93" s="203"/>
      <c r="E93" s="203"/>
      <c r="F93" s="203"/>
      <c r="G93" s="203"/>
      <c r="H93" s="203"/>
      <c r="I93" s="2"/>
      <c r="J93" s="96"/>
      <c r="K93" s="3"/>
      <c r="L93" s="97" t="str">
        <f t="shared" ref="L93:L123" si="5">IF(I93*K93=0,"",ROUND(I93*K93,0))</f>
        <v/>
      </c>
      <c r="M93" s="204"/>
      <c r="N93" s="204"/>
      <c r="O93" s="204"/>
    </row>
    <row r="94" spans="1:19" x14ac:dyDescent="0.2">
      <c r="A94" s="75">
        <v>67</v>
      </c>
      <c r="B94" s="92"/>
      <c r="C94" s="93"/>
      <c r="D94" s="203"/>
      <c r="E94" s="203"/>
      <c r="F94" s="203"/>
      <c r="G94" s="203"/>
      <c r="H94" s="203"/>
      <c r="I94" s="2"/>
      <c r="J94" s="96"/>
      <c r="K94" s="3"/>
      <c r="L94" s="97" t="str">
        <f t="shared" si="5"/>
        <v/>
      </c>
      <c r="M94" s="204"/>
      <c r="N94" s="204"/>
      <c r="O94" s="204"/>
    </row>
    <row r="95" spans="1:19" x14ac:dyDescent="0.2">
      <c r="A95" s="75">
        <v>68</v>
      </c>
      <c r="B95" s="92"/>
      <c r="C95" s="93"/>
      <c r="D95" s="203"/>
      <c r="E95" s="203"/>
      <c r="F95" s="203"/>
      <c r="G95" s="203"/>
      <c r="H95" s="203"/>
      <c r="I95" s="2"/>
      <c r="J95" s="96"/>
      <c r="K95" s="3"/>
      <c r="L95" s="97" t="str">
        <f t="shared" si="5"/>
        <v/>
      </c>
      <c r="M95" s="204"/>
      <c r="N95" s="204"/>
      <c r="O95" s="204"/>
    </row>
    <row r="96" spans="1:19" x14ac:dyDescent="0.2">
      <c r="A96" s="75">
        <v>69</v>
      </c>
      <c r="B96" s="92"/>
      <c r="C96" s="93"/>
      <c r="D96" s="203"/>
      <c r="E96" s="203"/>
      <c r="F96" s="203"/>
      <c r="G96" s="203"/>
      <c r="H96" s="203"/>
      <c r="I96" s="2"/>
      <c r="J96" s="96"/>
      <c r="K96" s="3"/>
      <c r="L96" s="97" t="str">
        <f t="shared" si="5"/>
        <v/>
      </c>
      <c r="M96" s="204"/>
      <c r="N96" s="204"/>
      <c r="O96" s="204"/>
    </row>
    <row r="97" spans="1:15" x14ac:dyDescent="0.2">
      <c r="A97" s="75">
        <v>70</v>
      </c>
      <c r="B97" s="92"/>
      <c r="C97" s="93"/>
      <c r="D97" s="203"/>
      <c r="E97" s="203"/>
      <c r="F97" s="203"/>
      <c r="G97" s="203"/>
      <c r="H97" s="203"/>
      <c r="I97" s="2"/>
      <c r="J97" s="96"/>
      <c r="K97" s="3"/>
      <c r="L97" s="97" t="str">
        <f t="shared" si="5"/>
        <v/>
      </c>
      <c r="M97" s="204"/>
      <c r="N97" s="204"/>
      <c r="O97" s="204"/>
    </row>
    <row r="98" spans="1:15" x14ac:dyDescent="0.2">
      <c r="A98" s="75">
        <v>71</v>
      </c>
      <c r="B98" s="92"/>
      <c r="C98" s="93"/>
      <c r="D98" s="203"/>
      <c r="E98" s="203"/>
      <c r="F98" s="203"/>
      <c r="G98" s="203"/>
      <c r="H98" s="203"/>
      <c r="I98" s="2"/>
      <c r="J98" s="96"/>
      <c r="K98" s="3"/>
      <c r="L98" s="97" t="str">
        <f t="shared" si="5"/>
        <v/>
      </c>
      <c r="M98" s="204"/>
      <c r="N98" s="204"/>
      <c r="O98" s="204"/>
    </row>
    <row r="99" spans="1:15" x14ac:dyDescent="0.2">
      <c r="A99" s="75">
        <v>72</v>
      </c>
      <c r="B99" s="92"/>
      <c r="C99" s="93"/>
      <c r="D99" s="203"/>
      <c r="E99" s="203"/>
      <c r="F99" s="203"/>
      <c r="G99" s="203"/>
      <c r="H99" s="203"/>
      <c r="I99" s="2"/>
      <c r="J99" s="96"/>
      <c r="K99" s="3"/>
      <c r="L99" s="97" t="str">
        <f t="shared" si="5"/>
        <v/>
      </c>
      <c r="M99" s="204"/>
      <c r="N99" s="204"/>
      <c r="O99" s="204"/>
    </row>
    <row r="100" spans="1:15" x14ac:dyDescent="0.2">
      <c r="A100" s="75">
        <v>73</v>
      </c>
      <c r="B100" s="92"/>
      <c r="C100" s="93"/>
      <c r="D100" s="203"/>
      <c r="E100" s="203"/>
      <c r="F100" s="203"/>
      <c r="G100" s="203"/>
      <c r="H100" s="203"/>
      <c r="I100" s="2"/>
      <c r="J100" s="96"/>
      <c r="K100" s="3"/>
      <c r="L100" s="97" t="str">
        <f t="shared" si="5"/>
        <v/>
      </c>
      <c r="M100" s="204"/>
      <c r="N100" s="204"/>
      <c r="O100" s="204"/>
    </row>
    <row r="101" spans="1:15" x14ac:dyDescent="0.2">
      <c r="A101" s="75">
        <v>74</v>
      </c>
      <c r="B101" s="92"/>
      <c r="C101" s="93"/>
      <c r="D101" s="203"/>
      <c r="E101" s="203"/>
      <c r="F101" s="203"/>
      <c r="G101" s="203"/>
      <c r="H101" s="203"/>
      <c r="I101" s="2"/>
      <c r="J101" s="96"/>
      <c r="K101" s="3"/>
      <c r="L101" s="97" t="str">
        <f t="shared" si="5"/>
        <v/>
      </c>
      <c r="M101" s="204"/>
      <c r="N101" s="204"/>
      <c r="O101" s="204"/>
    </row>
    <row r="102" spans="1:15" x14ac:dyDescent="0.2">
      <c r="A102" s="75">
        <v>75</v>
      </c>
      <c r="B102" s="92"/>
      <c r="C102" s="93"/>
      <c r="D102" s="203"/>
      <c r="E102" s="203"/>
      <c r="F102" s="203"/>
      <c r="G102" s="203"/>
      <c r="H102" s="203"/>
      <c r="I102" s="2"/>
      <c r="J102" s="96"/>
      <c r="K102" s="3"/>
      <c r="L102" s="97" t="str">
        <f t="shared" si="5"/>
        <v/>
      </c>
      <c r="M102" s="204"/>
      <c r="N102" s="204"/>
      <c r="O102" s="204"/>
    </row>
    <row r="103" spans="1:15" x14ac:dyDescent="0.2">
      <c r="A103" s="75">
        <v>76</v>
      </c>
      <c r="B103" s="92"/>
      <c r="C103" s="93"/>
      <c r="D103" s="203"/>
      <c r="E103" s="203"/>
      <c r="F103" s="203"/>
      <c r="G103" s="203"/>
      <c r="H103" s="203"/>
      <c r="I103" s="2"/>
      <c r="J103" s="96"/>
      <c r="K103" s="3"/>
      <c r="L103" s="97" t="str">
        <f t="shared" si="5"/>
        <v/>
      </c>
      <c r="M103" s="204"/>
      <c r="N103" s="204"/>
      <c r="O103" s="204"/>
    </row>
    <row r="104" spans="1:15" x14ac:dyDescent="0.2">
      <c r="A104" s="75">
        <v>77</v>
      </c>
      <c r="B104" s="92"/>
      <c r="C104" s="93"/>
      <c r="D104" s="203"/>
      <c r="E104" s="203"/>
      <c r="F104" s="203"/>
      <c r="G104" s="203"/>
      <c r="H104" s="203"/>
      <c r="I104" s="2"/>
      <c r="J104" s="96"/>
      <c r="K104" s="3"/>
      <c r="L104" s="97" t="str">
        <f t="shared" si="5"/>
        <v/>
      </c>
      <c r="M104" s="204"/>
      <c r="N104" s="204"/>
      <c r="O104" s="204"/>
    </row>
    <row r="105" spans="1:15" x14ac:dyDescent="0.2">
      <c r="A105" s="75">
        <v>78</v>
      </c>
      <c r="B105" s="92"/>
      <c r="C105" s="93"/>
      <c r="D105" s="203"/>
      <c r="E105" s="203"/>
      <c r="F105" s="203"/>
      <c r="G105" s="203"/>
      <c r="H105" s="203"/>
      <c r="I105" s="2"/>
      <c r="J105" s="96"/>
      <c r="K105" s="3"/>
      <c r="L105" s="97" t="str">
        <f t="shared" si="5"/>
        <v/>
      </c>
      <c r="M105" s="204"/>
      <c r="N105" s="204"/>
      <c r="O105" s="204"/>
    </row>
    <row r="106" spans="1:15" x14ac:dyDescent="0.2">
      <c r="A106" s="75">
        <v>79</v>
      </c>
      <c r="B106" s="92"/>
      <c r="C106" s="93"/>
      <c r="D106" s="203"/>
      <c r="E106" s="203"/>
      <c r="F106" s="203"/>
      <c r="G106" s="203"/>
      <c r="H106" s="203"/>
      <c r="I106" s="2"/>
      <c r="J106" s="96"/>
      <c r="K106" s="3"/>
      <c r="L106" s="97" t="str">
        <f t="shared" si="5"/>
        <v/>
      </c>
      <c r="M106" s="204"/>
      <c r="N106" s="204"/>
      <c r="O106" s="204"/>
    </row>
    <row r="107" spans="1:15" x14ac:dyDescent="0.2">
      <c r="A107" s="75">
        <v>80</v>
      </c>
      <c r="B107" s="92"/>
      <c r="C107" s="93"/>
      <c r="D107" s="203"/>
      <c r="E107" s="203"/>
      <c r="F107" s="203"/>
      <c r="G107" s="203"/>
      <c r="H107" s="203"/>
      <c r="I107" s="2"/>
      <c r="J107" s="96"/>
      <c r="K107" s="3"/>
      <c r="L107" s="97" t="str">
        <f t="shared" si="5"/>
        <v/>
      </c>
      <c r="M107" s="204"/>
      <c r="N107" s="204"/>
      <c r="O107" s="204"/>
    </row>
    <row r="108" spans="1:15" x14ac:dyDescent="0.2">
      <c r="A108" s="75">
        <v>81</v>
      </c>
      <c r="B108" s="92"/>
      <c r="C108" s="93"/>
      <c r="D108" s="203"/>
      <c r="E108" s="203"/>
      <c r="F108" s="203"/>
      <c r="G108" s="203"/>
      <c r="H108" s="203"/>
      <c r="I108" s="2"/>
      <c r="J108" s="96"/>
      <c r="K108" s="3"/>
      <c r="L108" s="97" t="str">
        <f t="shared" si="5"/>
        <v/>
      </c>
      <c r="M108" s="204"/>
      <c r="N108" s="204"/>
      <c r="O108" s="204"/>
    </row>
    <row r="109" spans="1:15" x14ac:dyDescent="0.2">
      <c r="A109" s="75">
        <v>82</v>
      </c>
      <c r="B109" s="92"/>
      <c r="C109" s="93"/>
      <c r="D109" s="203"/>
      <c r="E109" s="203"/>
      <c r="F109" s="203"/>
      <c r="G109" s="203"/>
      <c r="H109" s="203"/>
      <c r="I109" s="2"/>
      <c r="J109" s="96"/>
      <c r="K109" s="3"/>
      <c r="L109" s="97" t="str">
        <f t="shared" si="5"/>
        <v/>
      </c>
      <c r="M109" s="204"/>
      <c r="N109" s="204"/>
      <c r="O109" s="204"/>
    </row>
    <row r="110" spans="1:15" x14ac:dyDescent="0.2">
      <c r="A110" s="75">
        <v>83</v>
      </c>
      <c r="B110" s="92"/>
      <c r="C110" s="93"/>
      <c r="D110" s="203"/>
      <c r="E110" s="203"/>
      <c r="F110" s="203"/>
      <c r="G110" s="203"/>
      <c r="H110" s="203"/>
      <c r="I110" s="2"/>
      <c r="J110" s="96"/>
      <c r="K110" s="3"/>
      <c r="L110" s="97" t="str">
        <f t="shared" si="5"/>
        <v/>
      </c>
      <c r="M110" s="204"/>
      <c r="N110" s="204"/>
      <c r="O110" s="204"/>
    </row>
    <row r="111" spans="1:15" x14ac:dyDescent="0.2">
      <c r="A111" s="75">
        <v>84</v>
      </c>
      <c r="B111" s="92"/>
      <c r="C111" s="93"/>
      <c r="D111" s="203"/>
      <c r="E111" s="203"/>
      <c r="F111" s="203"/>
      <c r="G111" s="203"/>
      <c r="H111" s="203"/>
      <c r="I111" s="2"/>
      <c r="J111" s="96"/>
      <c r="K111" s="3"/>
      <c r="L111" s="97" t="str">
        <f t="shared" si="5"/>
        <v/>
      </c>
      <c r="M111" s="204"/>
      <c r="N111" s="204"/>
      <c r="O111" s="204"/>
    </row>
    <row r="112" spans="1:15" x14ac:dyDescent="0.2">
      <c r="A112" s="75">
        <v>85</v>
      </c>
      <c r="B112" s="92"/>
      <c r="C112" s="93"/>
      <c r="D112" s="203"/>
      <c r="E112" s="203"/>
      <c r="F112" s="203"/>
      <c r="G112" s="203"/>
      <c r="H112" s="203"/>
      <c r="I112" s="2"/>
      <c r="J112" s="96"/>
      <c r="K112" s="3"/>
      <c r="L112" s="97" t="str">
        <f t="shared" si="5"/>
        <v/>
      </c>
      <c r="M112" s="204"/>
      <c r="N112" s="204"/>
      <c r="O112" s="204"/>
    </row>
    <row r="113" spans="1:15" x14ac:dyDescent="0.2">
      <c r="A113" s="75">
        <v>86</v>
      </c>
      <c r="B113" s="92"/>
      <c r="C113" s="93"/>
      <c r="D113" s="203"/>
      <c r="E113" s="203"/>
      <c r="F113" s="203"/>
      <c r="G113" s="203"/>
      <c r="H113" s="203"/>
      <c r="I113" s="2"/>
      <c r="J113" s="96"/>
      <c r="K113" s="3"/>
      <c r="L113" s="97" t="str">
        <f t="shared" si="5"/>
        <v/>
      </c>
      <c r="M113" s="204"/>
      <c r="N113" s="204"/>
      <c r="O113" s="204"/>
    </row>
    <row r="114" spans="1:15" x14ac:dyDescent="0.2">
      <c r="A114" s="75">
        <v>87</v>
      </c>
      <c r="B114" s="92"/>
      <c r="C114" s="93"/>
      <c r="D114" s="203"/>
      <c r="E114" s="203"/>
      <c r="F114" s="203"/>
      <c r="G114" s="203"/>
      <c r="H114" s="203"/>
      <c r="I114" s="2"/>
      <c r="J114" s="96"/>
      <c r="K114" s="3"/>
      <c r="L114" s="97" t="str">
        <f t="shared" si="5"/>
        <v/>
      </c>
      <c r="M114" s="204"/>
      <c r="N114" s="204"/>
      <c r="O114" s="204"/>
    </row>
    <row r="115" spans="1:15" x14ac:dyDescent="0.2">
      <c r="A115" s="75">
        <v>88</v>
      </c>
      <c r="B115" s="92"/>
      <c r="C115" s="93"/>
      <c r="D115" s="203"/>
      <c r="E115" s="203"/>
      <c r="F115" s="203"/>
      <c r="G115" s="203"/>
      <c r="H115" s="203"/>
      <c r="I115" s="2"/>
      <c r="J115" s="96"/>
      <c r="K115" s="3"/>
      <c r="L115" s="97" t="str">
        <f t="shared" si="5"/>
        <v/>
      </c>
      <c r="M115" s="204"/>
      <c r="N115" s="204"/>
      <c r="O115" s="204"/>
    </row>
    <row r="116" spans="1:15" x14ac:dyDescent="0.2">
      <c r="A116" s="75">
        <v>89</v>
      </c>
      <c r="B116" s="92"/>
      <c r="C116" s="93"/>
      <c r="D116" s="203"/>
      <c r="E116" s="203"/>
      <c r="F116" s="203"/>
      <c r="G116" s="203"/>
      <c r="H116" s="203"/>
      <c r="I116" s="2"/>
      <c r="J116" s="96"/>
      <c r="K116" s="3"/>
      <c r="L116" s="97" t="str">
        <f t="shared" si="5"/>
        <v/>
      </c>
      <c r="M116" s="204"/>
      <c r="N116" s="204"/>
      <c r="O116" s="204"/>
    </row>
    <row r="117" spans="1:15" x14ac:dyDescent="0.2">
      <c r="A117" s="75">
        <v>90</v>
      </c>
      <c r="B117" s="92"/>
      <c r="C117" s="93"/>
      <c r="D117" s="203"/>
      <c r="E117" s="203"/>
      <c r="F117" s="203"/>
      <c r="G117" s="203"/>
      <c r="H117" s="203"/>
      <c r="I117" s="2"/>
      <c r="J117" s="96"/>
      <c r="K117" s="3"/>
      <c r="L117" s="97" t="str">
        <f t="shared" si="5"/>
        <v/>
      </c>
      <c r="M117" s="204"/>
      <c r="N117" s="204"/>
      <c r="O117" s="204"/>
    </row>
    <row r="118" spans="1:15" x14ac:dyDescent="0.2">
      <c r="A118" s="75">
        <v>91</v>
      </c>
      <c r="B118" s="92"/>
      <c r="C118" s="93"/>
      <c r="D118" s="203"/>
      <c r="E118" s="203"/>
      <c r="F118" s="203"/>
      <c r="G118" s="203"/>
      <c r="H118" s="203"/>
      <c r="I118" s="2"/>
      <c r="J118" s="96"/>
      <c r="K118" s="3"/>
      <c r="L118" s="97" t="str">
        <f t="shared" si="5"/>
        <v/>
      </c>
      <c r="M118" s="204"/>
      <c r="N118" s="204"/>
      <c r="O118" s="204"/>
    </row>
    <row r="119" spans="1:15" x14ac:dyDescent="0.2">
      <c r="A119" s="75">
        <v>92</v>
      </c>
      <c r="B119" s="92"/>
      <c r="C119" s="93"/>
      <c r="D119" s="203"/>
      <c r="E119" s="203"/>
      <c r="F119" s="203"/>
      <c r="G119" s="203"/>
      <c r="H119" s="203"/>
      <c r="I119" s="2"/>
      <c r="J119" s="96"/>
      <c r="K119" s="3"/>
      <c r="L119" s="97" t="str">
        <f t="shared" si="5"/>
        <v/>
      </c>
      <c r="M119" s="204"/>
      <c r="N119" s="204"/>
      <c r="O119" s="204"/>
    </row>
    <row r="120" spans="1:15" x14ac:dyDescent="0.2">
      <c r="A120" s="75">
        <v>93</v>
      </c>
      <c r="B120" s="92"/>
      <c r="C120" s="93"/>
      <c r="D120" s="203"/>
      <c r="E120" s="203"/>
      <c r="F120" s="203"/>
      <c r="G120" s="203"/>
      <c r="H120" s="203"/>
      <c r="I120" s="2"/>
      <c r="J120" s="96"/>
      <c r="K120" s="3"/>
      <c r="L120" s="97" t="str">
        <f t="shared" si="5"/>
        <v/>
      </c>
      <c r="M120" s="204"/>
      <c r="N120" s="204"/>
      <c r="O120" s="204"/>
    </row>
    <row r="121" spans="1:15" x14ac:dyDescent="0.2">
      <c r="A121" s="75">
        <v>94</v>
      </c>
      <c r="B121" s="92"/>
      <c r="C121" s="93"/>
      <c r="D121" s="203"/>
      <c r="E121" s="203"/>
      <c r="F121" s="203"/>
      <c r="G121" s="203"/>
      <c r="H121" s="203"/>
      <c r="I121" s="2"/>
      <c r="J121" s="96"/>
      <c r="K121" s="3"/>
      <c r="L121" s="97" t="str">
        <f t="shared" si="5"/>
        <v/>
      </c>
      <c r="M121" s="204"/>
      <c r="N121" s="204"/>
      <c r="O121" s="204"/>
    </row>
    <row r="122" spans="1:15" x14ac:dyDescent="0.2">
      <c r="A122" s="75">
        <v>95</v>
      </c>
      <c r="B122" s="92"/>
      <c r="C122" s="93"/>
      <c r="D122" s="203"/>
      <c r="E122" s="203"/>
      <c r="F122" s="203"/>
      <c r="G122" s="203"/>
      <c r="H122" s="203"/>
      <c r="I122" s="2"/>
      <c r="J122" s="96"/>
      <c r="K122" s="3"/>
      <c r="L122" s="97" t="str">
        <f t="shared" si="5"/>
        <v/>
      </c>
      <c r="M122" s="204"/>
      <c r="N122" s="204"/>
      <c r="O122" s="204"/>
    </row>
    <row r="123" spans="1:15" ht="13.8" thickBot="1" x14ac:dyDescent="0.25">
      <c r="A123" s="75">
        <v>96</v>
      </c>
      <c r="B123" s="94"/>
      <c r="C123" s="93"/>
      <c r="D123" s="212"/>
      <c r="E123" s="212"/>
      <c r="F123" s="212"/>
      <c r="G123" s="212"/>
      <c r="H123" s="212"/>
      <c r="I123" s="4"/>
      <c r="J123" s="96"/>
      <c r="K123" s="5"/>
      <c r="L123" s="97" t="str">
        <f t="shared" si="5"/>
        <v/>
      </c>
      <c r="M123" s="213"/>
      <c r="N123" s="213"/>
      <c r="O123" s="213"/>
    </row>
    <row r="124" spans="1:15" ht="13.8" thickBot="1" x14ac:dyDescent="0.25">
      <c r="B124" s="214" t="s">
        <v>86</v>
      </c>
      <c r="C124" s="215"/>
      <c r="D124" s="215"/>
      <c r="E124" s="215"/>
      <c r="F124" s="215"/>
      <c r="G124" s="215"/>
      <c r="H124" s="215"/>
      <c r="I124" s="88" t="s">
        <v>33</v>
      </c>
      <c r="J124" s="88" t="s">
        <v>33</v>
      </c>
      <c r="K124" s="89" t="s">
        <v>33</v>
      </c>
      <c r="L124" s="98">
        <f>SUM(L92:L123)</f>
        <v>0</v>
      </c>
      <c r="M124" s="215"/>
      <c r="N124" s="215"/>
      <c r="O124" s="216"/>
    </row>
    <row r="127" spans="1:15" ht="21" customHeight="1" x14ac:dyDescent="0.2">
      <c r="B127" s="75" t="str">
        <f>$B$10</f>
        <v>内訳明細表（工事完了）</v>
      </c>
      <c r="D127" s="205" t="str">
        <f>内訳明細集計表!$D$9</f>
        <v>電気式パッケージ形空調機の導入</v>
      </c>
      <c r="E127" s="206"/>
      <c r="F127" s="206"/>
      <c r="G127" s="206"/>
      <c r="H127" s="206"/>
      <c r="I127" s="206"/>
      <c r="J127" s="206"/>
      <c r="K127" s="206"/>
      <c r="L127" s="206"/>
      <c r="M127" s="84"/>
      <c r="N127" s="85"/>
      <c r="O127" s="86" t="str">
        <f>$O$10</f>
        <v>助成対象経費</v>
      </c>
    </row>
    <row r="128" spans="1:15" x14ac:dyDescent="0.2">
      <c r="D128" s="207" t="str">
        <f>IF(L163=0,"経費の計上が無いページの印刷および提出は不要です。","")</f>
        <v>経費の計上が無いページの印刷および提出は不要です。</v>
      </c>
      <c r="E128" s="207"/>
      <c r="F128" s="207"/>
      <c r="G128" s="207"/>
      <c r="H128" s="207"/>
      <c r="I128" s="207"/>
      <c r="J128" s="207"/>
      <c r="K128" s="207"/>
      <c r="L128" s="207"/>
    </row>
    <row r="129" spans="1:15" ht="13.5" customHeight="1" x14ac:dyDescent="0.2">
      <c r="A129" s="87" t="s">
        <v>13</v>
      </c>
      <c r="B129" s="210" t="str">
        <f t="shared" ref="B129:D129" si="6">B90</f>
        <v>費用区分</v>
      </c>
      <c r="C129" s="211" t="str">
        <f t="shared" si="6"/>
        <v>費用の種類</v>
      </c>
      <c r="D129" s="210" t="str">
        <f t="shared" si="6"/>
        <v>費用の内容</v>
      </c>
      <c r="E129" s="210"/>
      <c r="F129" s="210"/>
      <c r="G129" s="210"/>
      <c r="H129" s="210"/>
      <c r="I129" s="210" t="str">
        <f t="shared" ref="I129:M129" si="7">I90</f>
        <v>数量</v>
      </c>
      <c r="J129" s="210" t="str">
        <f t="shared" si="7"/>
        <v>単位</v>
      </c>
      <c r="K129" s="208" t="str">
        <f t="shared" si="7"/>
        <v>単価（税抜）
（円）</v>
      </c>
      <c r="L129" s="208" t="str">
        <f t="shared" si="7"/>
        <v>金額（税抜）
（円）</v>
      </c>
      <c r="M129" s="210" t="str">
        <f t="shared" si="7"/>
        <v>備考</v>
      </c>
      <c r="N129" s="210"/>
      <c r="O129" s="210"/>
    </row>
    <row r="130" spans="1:15" x14ac:dyDescent="0.2">
      <c r="A130" s="87" t="s">
        <v>14</v>
      </c>
      <c r="B130" s="210"/>
      <c r="C130" s="211"/>
      <c r="D130" s="210"/>
      <c r="E130" s="210"/>
      <c r="F130" s="210"/>
      <c r="G130" s="210"/>
      <c r="H130" s="210"/>
      <c r="I130" s="210"/>
      <c r="J130" s="210"/>
      <c r="K130" s="209"/>
      <c r="L130" s="209"/>
      <c r="M130" s="210"/>
      <c r="N130" s="210"/>
      <c r="O130" s="210"/>
    </row>
    <row r="131" spans="1:15" x14ac:dyDescent="0.2">
      <c r="A131" s="75">
        <v>97</v>
      </c>
      <c r="B131" s="92"/>
      <c r="C131" s="93"/>
      <c r="D131" s="203"/>
      <c r="E131" s="203"/>
      <c r="F131" s="203"/>
      <c r="G131" s="203"/>
      <c r="H131" s="203"/>
      <c r="I131" s="2"/>
      <c r="J131" s="96"/>
      <c r="K131" s="3"/>
      <c r="L131" s="97" t="str">
        <f>IF(I131*K131=0,"",ROUND(I131*K131,0))</f>
        <v/>
      </c>
      <c r="M131" s="204"/>
      <c r="N131" s="204"/>
      <c r="O131" s="204"/>
    </row>
    <row r="132" spans="1:15" x14ac:dyDescent="0.2">
      <c r="A132" s="75">
        <v>98</v>
      </c>
      <c r="B132" s="92"/>
      <c r="C132" s="93"/>
      <c r="D132" s="203"/>
      <c r="E132" s="203"/>
      <c r="F132" s="203"/>
      <c r="G132" s="203"/>
      <c r="H132" s="203"/>
      <c r="I132" s="2"/>
      <c r="J132" s="96"/>
      <c r="K132" s="3"/>
      <c r="L132" s="97" t="str">
        <f t="shared" ref="L132:L162" si="8">IF(I132*K132=0,"",ROUND(I132*K132,0))</f>
        <v/>
      </c>
      <c r="M132" s="204"/>
      <c r="N132" s="204"/>
      <c r="O132" s="204"/>
    </row>
    <row r="133" spans="1:15" x14ac:dyDescent="0.2">
      <c r="A133" s="75">
        <v>99</v>
      </c>
      <c r="B133" s="92"/>
      <c r="C133" s="93"/>
      <c r="D133" s="203"/>
      <c r="E133" s="203"/>
      <c r="F133" s="203"/>
      <c r="G133" s="203"/>
      <c r="H133" s="203"/>
      <c r="I133" s="2"/>
      <c r="J133" s="96"/>
      <c r="K133" s="3"/>
      <c r="L133" s="97" t="str">
        <f t="shared" si="8"/>
        <v/>
      </c>
      <c r="M133" s="204"/>
      <c r="N133" s="204"/>
      <c r="O133" s="204"/>
    </row>
    <row r="134" spans="1:15" x14ac:dyDescent="0.2">
      <c r="A134" s="75">
        <v>100</v>
      </c>
      <c r="B134" s="92"/>
      <c r="C134" s="93"/>
      <c r="D134" s="203"/>
      <c r="E134" s="203"/>
      <c r="F134" s="203"/>
      <c r="G134" s="203"/>
      <c r="H134" s="203"/>
      <c r="I134" s="2"/>
      <c r="J134" s="96"/>
      <c r="K134" s="3"/>
      <c r="L134" s="97" t="str">
        <f t="shared" si="8"/>
        <v/>
      </c>
      <c r="M134" s="204"/>
      <c r="N134" s="204"/>
      <c r="O134" s="204"/>
    </row>
    <row r="135" spans="1:15" x14ac:dyDescent="0.2">
      <c r="A135" s="75">
        <v>101</v>
      </c>
      <c r="B135" s="92"/>
      <c r="C135" s="93"/>
      <c r="D135" s="203"/>
      <c r="E135" s="203"/>
      <c r="F135" s="203"/>
      <c r="G135" s="203"/>
      <c r="H135" s="203"/>
      <c r="I135" s="2"/>
      <c r="J135" s="96"/>
      <c r="K135" s="3"/>
      <c r="L135" s="97" t="str">
        <f t="shared" si="8"/>
        <v/>
      </c>
      <c r="M135" s="204"/>
      <c r="N135" s="204"/>
      <c r="O135" s="204"/>
    </row>
    <row r="136" spans="1:15" x14ac:dyDescent="0.2">
      <c r="A136" s="75">
        <v>102</v>
      </c>
      <c r="B136" s="92"/>
      <c r="C136" s="93"/>
      <c r="D136" s="203"/>
      <c r="E136" s="203"/>
      <c r="F136" s="203"/>
      <c r="G136" s="203"/>
      <c r="H136" s="203"/>
      <c r="I136" s="2"/>
      <c r="J136" s="96"/>
      <c r="K136" s="3"/>
      <c r="L136" s="97" t="str">
        <f t="shared" si="8"/>
        <v/>
      </c>
      <c r="M136" s="204"/>
      <c r="N136" s="204"/>
      <c r="O136" s="204"/>
    </row>
    <row r="137" spans="1:15" x14ac:dyDescent="0.2">
      <c r="A137" s="75">
        <v>103</v>
      </c>
      <c r="B137" s="92"/>
      <c r="C137" s="93"/>
      <c r="D137" s="203"/>
      <c r="E137" s="203"/>
      <c r="F137" s="203"/>
      <c r="G137" s="203"/>
      <c r="H137" s="203"/>
      <c r="I137" s="2"/>
      <c r="J137" s="96"/>
      <c r="K137" s="3"/>
      <c r="L137" s="97" t="str">
        <f t="shared" si="8"/>
        <v/>
      </c>
      <c r="M137" s="204"/>
      <c r="N137" s="204"/>
      <c r="O137" s="204"/>
    </row>
    <row r="138" spans="1:15" x14ac:dyDescent="0.2">
      <c r="A138" s="75">
        <v>104</v>
      </c>
      <c r="B138" s="92"/>
      <c r="C138" s="93"/>
      <c r="D138" s="203"/>
      <c r="E138" s="203"/>
      <c r="F138" s="203"/>
      <c r="G138" s="203"/>
      <c r="H138" s="203"/>
      <c r="I138" s="2"/>
      <c r="J138" s="96"/>
      <c r="K138" s="3"/>
      <c r="L138" s="97" t="str">
        <f t="shared" si="8"/>
        <v/>
      </c>
      <c r="M138" s="204"/>
      <c r="N138" s="204"/>
      <c r="O138" s="204"/>
    </row>
    <row r="139" spans="1:15" x14ac:dyDescent="0.2">
      <c r="A139" s="75">
        <v>105</v>
      </c>
      <c r="B139" s="92"/>
      <c r="C139" s="93"/>
      <c r="D139" s="203"/>
      <c r="E139" s="203"/>
      <c r="F139" s="203"/>
      <c r="G139" s="203"/>
      <c r="H139" s="203"/>
      <c r="I139" s="2"/>
      <c r="J139" s="96"/>
      <c r="K139" s="3"/>
      <c r="L139" s="97" t="str">
        <f t="shared" si="8"/>
        <v/>
      </c>
      <c r="M139" s="204"/>
      <c r="N139" s="204"/>
      <c r="O139" s="204"/>
    </row>
    <row r="140" spans="1:15" x14ac:dyDescent="0.2">
      <c r="A140" s="75">
        <v>106</v>
      </c>
      <c r="B140" s="92"/>
      <c r="C140" s="93"/>
      <c r="D140" s="203"/>
      <c r="E140" s="203"/>
      <c r="F140" s="203"/>
      <c r="G140" s="203"/>
      <c r="H140" s="203"/>
      <c r="I140" s="2"/>
      <c r="J140" s="96"/>
      <c r="K140" s="3"/>
      <c r="L140" s="97" t="str">
        <f t="shared" si="8"/>
        <v/>
      </c>
      <c r="M140" s="204"/>
      <c r="N140" s="204"/>
      <c r="O140" s="204"/>
    </row>
    <row r="141" spans="1:15" x14ac:dyDescent="0.2">
      <c r="A141" s="75">
        <v>107</v>
      </c>
      <c r="B141" s="92"/>
      <c r="C141" s="93"/>
      <c r="D141" s="203"/>
      <c r="E141" s="203"/>
      <c r="F141" s="203"/>
      <c r="G141" s="203"/>
      <c r="H141" s="203"/>
      <c r="I141" s="2"/>
      <c r="J141" s="96"/>
      <c r="K141" s="3"/>
      <c r="L141" s="97" t="str">
        <f t="shared" si="8"/>
        <v/>
      </c>
      <c r="M141" s="204"/>
      <c r="N141" s="204"/>
      <c r="O141" s="204"/>
    </row>
    <row r="142" spans="1:15" x14ac:dyDescent="0.2">
      <c r="A142" s="75">
        <v>108</v>
      </c>
      <c r="B142" s="92"/>
      <c r="C142" s="93"/>
      <c r="D142" s="203"/>
      <c r="E142" s="203"/>
      <c r="F142" s="203"/>
      <c r="G142" s="203"/>
      <c r="H142" s="203"/>
      <c r="I142" s="2"/>
      <c r="J142" s="96"/>
      <c r="K142" s="3"/>
      <c r="L142" s="97" t="str">
        <f t="shared" si="8"/>
        <v/>
      </c>
      <c r="M142" s="204"/>
      <c r="N142" s="204"/>
      <c r="O142" s="204"/>
    </row>
    <row r="143" spans="1:15" x14ac:dyDescent="0.2">
      <c r="A143" s="75">
        <v>109</v>
      </c>
      <c r="B143" s="92"/>
      <c r="C143" s="93"/>
      <c r="D143" s="203"/>
      <c r="E143" s="203"/>
      <c r="F143" s="203"/>
      <c r="G143" s="203"/>
      <c r="H143" s="203"/>
      <c r="I143" s="2"/>
      <c r="J143" s="96"/>
      <c r="K143" s="3"/>
      <c r="L143" s="97" t="str">
        <f t="shared" si="8"/>
        <v/>
      </c>
      <c r="M143" s="204"/>
      <c r="N143" s="204"/>
      <c r="O143" s="204"/>
    </row>
    <row r="144" spans="1:15" x14ac:dyDescent="0.2">
      <c r="A144" s="75">
        <v>110</v>
      </c>
      <c r="B144" s="92"/>
      <c r="C144" s="93"/>
      <c r="D144" s="203"/>
      <c r="E144" s="203"/>
      <c r="F144" s="203"/>
      <c r="G144" s="203"/>
      <c r="H144" s="203"/>
      <c r="I144" s="2"/>
      <c r="J144" s="96"/>
      <c r="K144" s="3"/>
      <c r="L144" s="97" t="str">
        <f t="shared" si="8"/>
        <v/>
      </c>
      <c r="M144" s="204"/>
      <c r="N144" s="204"/>
      <c r="O144" s="204"/>
    </row>
    <row r="145" spans="1:15" x14ac:dyDescent="0.2">
      <c r="A145" s="75">
        <v>111</v>
      </c>
      <c r="B145" s="92"/>
      <c r="C145" s="93"/>
      <c r="D145" s="203"/>
      <c r="E145" s="203"/>
      <c r="F145" s="203"/>
      <c r="G145" s="203"/>
      <c r="H145" s="203"/>
      <c r="I145" s="2"/>
      <c r="J145" s="96"/>
      <c r="K145" s="3"/>
      <c r="L145" s="97" t="str">
        <f t="shared" si="8"/>
        <v/>
      </c>
      <c r="M145" s="204"/>
      <c r="N145" s="204"/>
      <c r="O145" s="204"/>
    </row>
    <row r="146" spans="1:15" x14ac:dyDescent="0.2">
      <c r="A146" s="75">
        <v>112</v>
      </c>
      <c r="B146" s="92"/>
      <c r="C146" s="93"/>
      <c r="D146" s="203"/>
      <c r="E146" s="203"/>
      <c r="F146" s="203"/>
      <c r="G146" s="203"/>
      <c r="H146" s="203"/>
      <c r="I146" s="2"/>
      <c r="J146" s="96"/>
      <c r="K146" s="3"/>
      <c r="L146" s="97" t="str">
        <f t="shared" si="8"/>
        <v/>
      </c>
      <c r="M146" s="204"/>
      <c r="N146" s="204"/>
      <c r="O146" s="204"/>
    </row>
    <row r="147" spans="1:15" x14ac:dyDescent="0.2">
      <c r="A147" s="75">
        <v>113</v>
      </c>
      <c r="B147" s="92"/>
      <c r="C147" s="93"/>
      <c r="D147" s="203"/>
      <c r="E147" s="203"/>
      <c r="F147" s="203"/>
      <c r="G147" s="203"/>
      <c r="H147" s="203"/>
      <c r="I147" s="2"/>
      <c r="J147" s="96"/>
      <c r="K147" s="3"/>
      <c r="L147" s="97" t="str">
        <f t="shared" si="8"/>
        <v/>
      </c>
      <c r="M147" s="204"/>
      <c r="N147" s="204"/>
      <c r="O147" s="204"/>
    </row>
    <row r="148" spans="1:15" x14ac:dyDescent="0.2">
      <c r="A148" s="75">
        <v>114</v>
      </c>
      <c r="B148" s="92"/>
      <c r="C148" s="93"/>
      <c r="D148" s="203"/>
      <c r="E148" s="203"/>
      <c r="F148" s="203"/>
      <c r="G148" s="203"/>
      <c r="H148" s="203"/>
      <c r="I148" s="2"/>
      <c r="J148" s="96"/>
      <c r="K148" s="3"/>
      <c r="L148" s="97" t="str">
        <f t="shared" si="8"/>
        <v/>
      </c>
      <c r="M148" s="204"/>
      <c r="N148" s="204"/>
      <c r="O148" s="204"/>
    </row>
    <row r="149" spans="1:15" x14ac:dyDescent="0.2">
      <c r="A149" s="75">
        <v>115</v>
      </c>
      <c r="B149" s="92"/>
      <c r="C149" s="93"/>
      <c r="D149" s="203"/>
      <c r="E149" s="203"/>
      <c r="F149" s="203"/>
      <c r="G149" s="203"/>
      <c r="H149" s="203"/>
      <c r="I149" s="2"/>
      <c r="J149" s="96"/>
      <c r="K149" s="3"/>
      <c r="L149" s="97" t="str">
        <f t="shared" si="8"/>
        <v/>
      </c>
      <c r="M149" s="204"/>
      <c r="N149" s="204"/>
      <c r="O149" s="204"/>
    </row>
    <row r="150" spans="1:15" x14ac:dyDescent="0.2">
      <c r="A150" s="75">
        <v>116</v>
      </c>
      <c r="B150" s="92"/>
      <c r="C150" s="93"/>
      <c r="D150" s="203"/>
      <c r="E150" s="203"/>
      <c r="F150" s="203"/>
      <c r="G150" s="203"/>
      <c r="H150" s="203"/>
      <c r="I150" s="2"/>
      <c r="J150" s="96"/>
      <c r="K150" s="3"/>
      <c r="L150" s="97" t="str">
        <f t="shared" si="8"/>
        <v/>
      </c>
      <c r="M150" s="204"/>
      <c r="N150" s="204"/>
      <c r="O150" s="204"/>
    </row>
    <row r="151" spans="1:15" x14ac:dyDescent="0.2">
      <c r="A151" s="75">
        <v>117</v>
      </c>
      <c r="B151" s="92"/>
      <c r="C151" s="93"/>
      <c r="D151" s="203"/>
      <c r="E151" s="203"/>
      <c r="F151" s="203"/>
      <c r="G151" s="203"/>
      <c r="H151" s="203"/>
      <c r="I151" s="2"/>
      <c r="J151" s="96"/>
      <c r="K151" s="3"/>
      <c r="L151" s="97" t="str">
        <f t="shared" si="8"/>
        <v/>
      </c>
      <c r="M151" s="204"/>
      <c r="N151" s="204"/>
      <c r="O151" s="204"/>
    </row>
    <row r="152" spans="1:15" x14ac:dyDescent="0.2">
      <c r="A152" s="75">
        <v>118</v>
      </c>
      <c r="B152" s="92"/>
      <c r="C152" s="93"/>
      <c r="D152" s="203"/>
      <c r="E152" s="203"/>
      <c r="F152" s="203"/>
      <c r="G152" s="203"/>
      <c r="H152" s="203"/>
      <c r="I152" s="2"/>
      <c r="J152" s="96"/>
      <c r="K152" s="3"/>
      <c r="L152" s="97" t="str">
        <f t="shared" si="8"/>
        <v/>
      </c>
      <c r="M152" s="204"/>
      <c r="N152" s="204"/>
      <c r="O152" s="204"/>
    </row>
    <row r="153" spans="1:15" x14ac:dyDescent="0.2">
      <c r="A153" s="75">
        <v>119</v>
      </c>
      <c r="B153" s="92"/>
      <c r="C153" s="93"/>
      <c r="D153" s="203"/>
      <c r="E153" s="203"/>
      <c r="F153" s="203"/>
      <c r="G153" s="203"/>
      <c r="H153" s="203"/>
      <c r="I153" s="2"/>
      <c r="J153" s="96"/>
      <c r="K153" s="3"/>
      <c r="L153" s="97" t="str">
        <f t="shared" si="8"/>
        <v/>
      </c>
      <c r="M153" s="204"/>
      <c r="N153" s="204"/>
      <c r="O153" s="204"/>
    </row>
    <row r="154" spans="1:15" x14ac:dyDescent="0.2">
      <c r="A154" s="75">
        <v>120</v>
      </c>
      <c r="B154" s="92"/>
      <c r="C154" s="93"/>
      <c r="D154" s="203"/>
      <c r="E154" s="203"/>
      <c r="F154" s="203"/>
      <c r="G154" s="203"/>
      <c r="H154" s="203"/>
      <c r="I154" s="2"/>
      <c r="J154" s="96"/>
      <c r="K154" s="3"/>
      <c r="L154" s="97" t="str">
        <f t="shared" si="8"/>
        <v/>
      </c>
      <c r="M154" s="204"/>
      <c r="N154" s="204"/>
      <c r="O154" s="204"/>
    </row>
    <row r="155" spans="1:15" x14ac:dyDescent="0.2">
      <c r="A155" s="75">
        <v>121</v>
      </c>
      <c r="B155" s="92"/>
      <c r="C155" s="93"/>
      <c r="D155" s="203"/>
      <c r="E155" s="203"/>
      <c r="F155" s="203"/>
      <c r="G155" s="203"/>
      <c r="H155" s="203"/>
      <c r="I155" s="2"/>
      <c r="J155" s="96"/>
      <c r="K155" s="3"/>
      <c r="L155" s="97" t="str">
        <f t="shared" si="8"/>
        <v/>
      </c>
      <c r="M155" s="204"/>
      <c r="N155" s="204"/>
      <c r="O155" s="204"/>
    </row>
    <row r="156" spans="1:15" x14ac:dyDescent="0.2">
      <c r="A156" s="75">
        <v>122</v>
      </c>
      <c r="B156" s="92"/>
      <c r="C156" s="93"/>
      <c r="D156" s="203"/>
      <c r="E156" s="203"/>
      <c r="F156" s="203"/>
      <c r="G156" s="203"/>
      <c r="H156" s="203"/>
      <c r="I156" s="2"/>
      <c r="J156" s="96"/>
      <c r="K156" s="3"/>
      <c r="L156" s="97" t="str">
        <f t="shared" si="8"/>
        <v/>
      </c>
      <c r="M156" s="204"/>
      <c r="N156" s="204"/>
      <c r="O156" s="204"/>
    </row>
    <row r="157" spans="1:15" x14ac:dyDescent="0.2">
      <c r="A157" s="75">
        <v>123</v>
      </c>
      <c r="B157" s="92"/>
      <c r="C157" s="93"/>
      <c r="D157" s="203"/>
      <c r="E157" s="203"/>
      <c r="F157" s="203"/>
      <c r="G157" s="203"/>
      <c r="H157" s="203"/>
      <c r="I157" s="2"/>
      <c r="J157" s="96"/>
      <c r="K157" s="3"/>
      <c r="L157" s="97" t="str">
        <f t="shared" si="8"/>
        <v/>
      </c>
      <c r="M157" s="204"/>
      <c r="N157" s="204"/>
      <c r="O157" s="204"/>
    </row>
    <row r="158" spans="1:15" x14ac:dyDescent="0.2">
      <c r="A158" s="75">
        <v>124</v>
      </c>
      <c r="B158" s="92"/>
      <c r="C158" s="93"/>
      <c r="D158" s="203"/>
      <c r="E158" s="203"/>
      <c r="F158" s="203"/>
      <c r="G158" s="203"/>
      <c r="H158" s="203"/>
      <c r="I158" s="2"/>
      <c r="J158" s="96"/>
      <c r="K158" s="3"/>
      <c r="L158" s="97" t="str">
        <f t="shared" si="8"/>
        <v/>
      </c>
      <c r="M158" s="204"/>
      <c r="N158" s="204"/>
      <c r="O158" s="204"/>
    </row>
    <row r="159" spans="1:15" x14ac:dyDescent="0.2">
      <c r="A159" s="75">
        <v>125</v>
      </c>
      <c r="B159" s="92"/>
      <c r="C159" s="93"/>
      <c r="D159" s="203"/>
      <c r="E159" s="203"/>
      <c r="F159" s="203"/>
      <c r="G159" s="203"/>
      <c r="H159" s="203"/>
      <c r="I159" s="2"/>
      <c r="J159" s="96"/>
      <c r="K159" s="3"/>
      <c r="L159" s="97" t="str">
        <f t="shared" si="8"/>
        <v/>
      </c>
      <c r="M159" s="204"/>
      <c r="N159" s="204"/>
      <c r="O159" s="204"/>
    </row>
    <row r="160" spans="1:15" x14ac:dyDescent="0.2">
      <c r="A160" s="75">
        <v>126</v>
      </c>
      <c r="B160" s="92"/>
      <c r="C160" s="93"/>
      <c r="D160" s="203"/>
      <c r="E160" s="203"/>
      <c r="F160" s="203"/>
      <c r="G160" s="203"/>
      <c r="H160" s="203"/>
      <c r="I160" s="2"/>
      <c r="J160" s="96"/>
      <c r="K160" s="3"/>
      <c r="L160" s="97" t="str">
        <f t="shared" si="8"/>
        <v/>
      </c>
      <c r="M160" s="204"/>
      <c r="N160" s="204"/>
      <c r="O160" s="204"/>
    </row>
    <row r="161" spans="1:15" x14ac:dyDescent="0.2">
      <c r="A161" s="75">
        <v>127</v>
      </c>
      <c r="B161" s="92"/>
      <c r="C161" s="93"/>
      <c r="D161" s="203"/>
      <c r="E161" s="203"/>
      <c r="F161" s="203"/>
      <c r="G161" s="203"/>
      <c r="H161" s="203"/>
      <c r="I161" s="2"/>
      <c r="J161" s="96"/>
      <c r="K161" s="3"/>
      <c r="L161" s="97" t="str">
        <f t="shared" si="8"/>
        <v/>
      </c>
      <c r="M161" s="204"/>
      <c r="N161" s="204"/>
      <c r="O161" s="204"/>
    </row>
    <row r="162" spans="1:15" ht="13.8" thickBot="1" x14ac:dyDescent="0.25">
      <c r="A162" s="75">
        <v>128</v>
      </c>
      <c r="B162" s="94"/>
      <c r="C162" s="93"/>
      <c r="D162" s="212"/>
      <c r="E162" s="212"/>
      <c r="F162" s="212"/>
      <c r="G162" s="212"/>
      <c r="H162" s="212"/>
      <c r="I162" s="4"/>
      <c r="J162" s="96"/>
      <c r="K162" s="5"/>
      <c r="L162" s="97" t="str">
        <f t="shared" si="8"/>
        <v/>
      </c>
      <c r="M162" s="213"/>
      <c r="N162" s="213"/>
      <c r="O162" s="213"/>
    </row>
    <row r="163" spans="1:15" ht="13.8" thickBot="1" x14ac:dyDescent="0.25">
      <c r="B163" s="214" t="s">
        <v>87</v>
      </c>
      <c r="C163" s="215"/>
      <c r="D163" s="215"/>
      <c r="E163" s="215"/>
      <c r="F163" s="215"/>
      <c r="G163" s="215"/>
      <c r="H163" s="215"/>
      <c r="I163" s="88" t="s">
        <v>33</v>
      </c>
      <c r="J163" s="88" t="s">
        <v>33</v>
      </c>
      <c r="K163" s="89" t="s">
        <v>33</v>
      </c>
      <c r="L163" s="98">
        <f>SUM(L131:L162)</f>
        <v>0</v>
      </c>
      <c r="M163" s="215"/>
      <c r="N163" s="215"/>
      <c r="O163" s="216"/>
    </row>
    <row r="166" spans="1:15" ht="21" customHeight="1" x14ac:dyDescent="0.2">
      <c r="B166" s="75" t="str">
        <f>$B$10</f>
        <v>内訳明細表（工事完了）</v>
      </c>
      <c r="D166" s="218" t="str">
        <f>内訳明細集計表!$D$9</f>
        <v>電気式パッケージ形空調機の導入</v>
      </c>
      <c r="E166" s="219"/>
      <c r="F166" s="219"/>
      <c r="G166" s="219"/>
      <c r="H166" s="219"/>
      <c r="I166" s="219"/>
      <c r="J166" s="219"/>
      <c r="K166" s="219"/>
      <c r="L166" s="219"/>
      <c r="M166" s="84"/>
      <c r="N166" s="85"/>
      <c r="O166" s="86" t="s">
        <v>88</v>
      </c>
    </row>
    <row r="167" spans="1:15" x14ac:dyDescent="0.2">
      <c r="D167" s="207" t="str">
        <f>IF(L202=0,"経費の計上が無いページの印刷および提出は不要です。","")</f>
        <v>経費の計上が無いページの印刷および提出は不要です。</v>
      </c>
      <c r="E167" s="207"/>
      <c r="F167" s="207"/>
      <c r="G167" s="207"/>
      <c r="H167" s="207"/>
      <c r="I167" s="207"/>
      <c r="J167" s="207"/>
      <c r="K167" s="207"/>
      <c r="L167" s="207"/>
    </row>
    <row r="168" spans="1:15" ht="13.5" customHeight="1" x14ac:dyDescent="0.2">
      <c r="A168" s="87" t="s">
        <v>13</v>
      </c>
      <c r="B168" s="210" t="str">
        <f t="shared" ref="B168:D168" si="9">B129</f>
        <v>費用区分</v>
      </c>
      <c r="C168" s="211" t="str">
        <f t="shared" si="9"/>
        <v>費用の種類</v>
      </c>
      <c r="D168" s="210" t="str">
        <f t="shared" si="9"/>
        <v>費用の内容</v>
      </c>
      <c r="E168" s="210"/>
      <c r="F168" s="210"/>
      <c r="G168" s="210"/>
      <c r="H168" s="210"/>
      <c r="I168" s="210" t="str">
        <f t="shared" ref="I168:M168" si="10">I129</f>
        <v>数量</v>
      </c>
      <c r="J168" s="210" t="str">
        <f t="shared" si="10"/>
        <v>単位</v>
      </c>
      <c r="K168" s="208" t="str">
        <f t="shared" si="10"/>
        <v>単価（税抜）
（円）</v>
      </c>
      <c r="L168" s="208" t="str">
        <f t="shared" si="10"/>
        <v>金額（税抜）
（円）</v>
      </c>
      <c r="M168" s="210" t="str">
        <f t="shared" si="10"/>
        <v>備考</v>
      </c>
      <c r="N168" s="210"/>
      <c r="O168" s="210"/>
    </row>
    <row r="169" spans="1:15" x14ac:dyDescent="0.2">
      <c r="A169" s="87" t="s">
        <v>14</v>
      </c>
      <c r="B169" s="210"/>
      <c r="C169" s="211"/>
      <c r="D169" s="210"/>
      <c r="E169" s="210"/>
      <c r="F169" s="210"/>
      <c r="G169" s="210"/>
      <c r="H169" s="210"/>
      <c r="I169" s="210"/>
      <c r="J169" s="210"/>
      <c r="K169" s="209"/>
      <c r="L169" s="209"/>
      <c r="M169" s="210"/>
      <c r="N169" s="210"/>
      <c r="O169" s="210"/>
    </row>
    <row r="170" spans="1:15" x14ac:dyDescent="0.2">
      <c r="A170" s="75">
        <v>201</v>
      </c>
      <c r="B170" s="92"/>
      <c r="C170" s="93"/>
      <c r="D170" s="203"/>
      <c r="E170" s="203"/>
      <c r="F170" s="203"/>
      <c r="G170" s="203"/>
      <c r="H170" s="203"/>
      <c r="I170" s="2"/>
      <c r="J170" s="96"/>
      <c r="K170" s="3"/>
      <c r="L170" s="97" t="str">
        <f>IF(I170*K170=0,"",ROUND(I170*K170,0))</f>
        <v/>
      </c>
      <c r="M170" s="204"/>
      <c r="N170" s="204"/>
      <c r="O170" s="204"/>
    </row>
    <row r="171" spans="1:15" x14ac:dyDescent="0.2">
      <c r="A171" s="75">
        <v>202</v>
      </c>
      <c r="B171" s="92"/>
      <c r="C171" s="93"/>
      <c r="D171" s="203"/>
      <c r="E171" s="203"/>
      <c r="F171" s="203"/>
      <c r="G171" s="203"/>
      <c r="H171" s="203"/>
      <c r="I171" s="2"/>
      <c r="J171" s="96"/>
      <c r="K171" s="3"/>
      <c r="L171" s="97" t="str">
        <f t="shared" ref="L171:L201" si="11">IF(I171*K171=0,"",ROUND(I171*K171,0))</f>
        <v/>
      </c>
      <c r="M171" s="204"/>
      <c r="N171" s="204"/>
      <c r="O171" s="204"/>
    </row>
    <row r="172" spans="1:15" x14ac:dyDescent="0.2">
      <c r="A172" s="75">
        <v>203</v>
      </c>
      <c r="B172" s="92"/>
      <c r="C172" s="93"/>
      <c r="D172" s="203"/>
      <c r="E172" s="203"/>
      <c r="F172" s="203"/>
      <c r="G172" s="203"/>
      <c r="H172" s="203"/>
      <c r="I172" s="2"/>
      <c r="J172" s="96"/>
      <c r="K172" s="3"/>
      <c r="L172" s="97" t="str">
        <f t="shared" si="11"/>
        <v/>
      </c>
      <c r="M172" s="204"/>
      <c r="N172" s="204"/>
      <c r="O172" s="204"/>
    </row>
    <row r="173" spans="1:15" x14ac:dyDescent="0.2">
      <c r="A173" s="75">
        <v>204</v>
      </c>
      <c r="B173" s="92"/>
      <c r="C173" s="93"/>
      <c r="D173" s="203"/>
      <c r="E173" s="203"/>
      <c r="F173" s="203"/>
      <c r="G173" s="203"/>
      <c r="H173" s="203"/>
      <c r="I173" s="2"/>
      <c r="J173" s="96"/>
      <c r="K173" s="3"/>
      <c r="L173" s="97" t="str">
        <f t="shared" si="11"/>
        <v/>
      </c>
      <c r="M173" s="204"/>
      <c r="N173" s="204"/>
      <c r="O173" s="204"/>
    </row>
    <row r="174" spans="1:15" x14ac:dyDescent="0.2">
      <c r="A174" s="75">
        <v>205</v>
      </c>
      <c r="B174" s="92"/>
      <c r="C174" s="93"/>
      <c r="D174" s="203"/>
      <c r="E174" s="203"/>
      <c r="F174" s="203"/>
      <c r="G174" s="203"/>
      <c r="H174" s="203"/>
      <c r="I174" s="2"/>
      <c r="J174" s="96"/>
      <c r="K174" s="3"/>
      <c r="L174" s="97" t="str">
        <f t="shared" si="11"/>
        <v/>
      </c>
      <c r="M174" s="204"/>
      <c r="N174" s="204"/>
      <c r="O174" s="204"/>
    </row>
    <row r="175" spans="1:15" x14ac:dyDescent="0.2">
      <c r="A175" s="75">
        <v>206</v>
      </c>
      <c r="B175" s="92"/>
      <c r="C175" s="93"/>
      <c r="D175" s="203"/>
      <c r="E175" s="203"/>
      <c r="F175" s="203"/>
      <c r="G175" s="203"/>
      <c r="H175" s="203"/>
      <c r="I175" s="2"/>
      <c r="J175" s="96"/>
      <c r="K175" s="3"/>
      <c r="L175" s="97" t="str">
        <f t="shared" si="11"/>
        <v/>
      </c>
      <c r="M175" s="204"/>
      <c r="N175" s="204"/>
      <c r="O175" s="204"/>
    </row>
    <row r="176" spans="1:15" x14ac:dyDescent="0.2">
      <c r="A176" s="75">
        <v>207</v>
      </c>
      <c r="B176" s="92"/>
      <c r="C176" s="93"/>
      <c r="D176" s="203"/>
      <c r="E176" s="203"/>
      <c r="F176" s="203"/>
      <c r="G176" s="203"/>
      <c r="H176" s="203"/>
      <c r="I176" s="2"/>
      <c r="J176" s="96"/>
      <c r="K176" s="3"/>
      <c r="L176" s="97" t="str">
        <f t="shared" si="11"/>
        <v/>
      </c>
      <c r="M176" s="204"/>
      <c r="N176" s="204"/>
      <c r="O176" s="204"/>
    </row>
    <row r="177" spans="1:15" x14ac:dyDescent="0.2">
      <c r="A177" s="75">
        <v>208</v>
      </c>
      <c r="B177" s="92"/>
      <c r="C177" s="93"/>
      <c r="D177" s="203"/>
      <c r="E177" s="203"/>
      <c r="F177" s="203"/>
      <c r="G177" s="203"/>
      <c r="H177" s="203"/>
      <c r="I177" s="2"/>
      <c r="J177" s="96"/>
      <c r="K177" s="3"/>
      <c r="L177" s="97" t="str">
        <f t="shared" si="11"/>
        <v/>
      </c>
      <c r="M177" s="204"/>
      <c r="N177" s="204"/>
      <c r="O177" s="204"/>
    </row>
    <row r="178" spans="1:15" x14ac:dyDescent="0.2">
      <c r="A178" s="75">
        <v>209</v>
      </c>
      <c r="B178" s="92"/>
      <c r="C178" s="93"/>
      <c r="D178" s="203"/>
      <c r="E178" s="203"/>
      <c r="F178" s="203"/>
      <c r="G178" s="203"/>
      <c r="H178" s="203"/>
      <c r="I178" s="2"/>
      <c r="J178" s="96"/>
      <c r="K178" s="3"/>
      <c r="L178" s="97" t="str">
        <f t="shared" si="11"/>
        <v/>
      </c>
      <c r="M178" s="204"/>
      <c r="N178" s="204"/>
      <c r="O178" s="204"/>
    </row>
    <row r="179" spans="1:15" x14ac:dyDescent="0.2">
      <c r="A179" s="75">
        <v>210</v>
      </c>
      <c r="B179" s="92"/>
      <c r="C179" s="93"/>
      <c r="D179" s="203"/>
      <c r="E179" s="203"/>
      <c r="F179" s="203"/>
      <c r="G179" s="203"/>
      <c r="H179" s="203"/>
      <c r="I179" s="2"/>
      <c r="J179" s="96"/>
      <c r="K179" s="3"/>
      <c r="L179" s="97" t="str">
        <f t="shared" si="11"/>
        <v/>
      </c>
      <c r="M179" s="204"/>
      <c r="N179" s="204"/>
      <c r="O179" s="204"/>
    </row>
    <row r="180" spans="1:15" x14ac:dyDescent="0.2">
      <c r="A180" s="75">
        <v>211</v>
      </c>
      <c r="B180" s="92"/>
      <c r="C180" s="93"/>
      <c r="D180" s="203"/>
      <c r="E180" s="203"/>
      <c r="F180" s="203"/>
      <c r="G180" s="203"/>
      <c r="H180" s="203"/>
      <c r="I180" s="2"/>
      <c r="J180" s="96"/>
      <c r="K180" s="3"/>
      <c r="L180" s="97" t="str">
        <f t="shared" si="11"/>
        <v/>
      </c>
      <c r="M180" s="204"/>
      <c r="N180" s="204"/>
      <c r="O180" s="204"/>
    </row>
    <row r="181" spans="1:15" x14ac:dyDescent="0.2">
      <c r="A181" s="75">
        <v>212</v>
      </c>
      <c r="B181" s="92"/>
      <c r="C181" s="93"/>
      <c r="D181" s="203"/>
      <c r="E181" s="203"/>
      <c r="F181" s="203"/>
      <c r="G181" s="203"/>
      <c r="H181" s="203"/>
      <c r="I181" s="2"/>
      <c r="J181" s="96"/>
      <c r="K181" s="3"/>
      <c r="L181" s="97" t="str">
        <f t="shared" si="11"/>
        <v/>
      </c>
      <c r="M181" s="204"/>
      <c r="N181" s="204"/>
      <c r="O181" s="204"/>
    </row>
    <row r="182" spans="1:15" x14ac:dyDescent="0.2">
      <c r="A182" s="75">
        <v>213</v>
      </c>
      <c r="B182" s="92"/>
      <c r="C182" s="93"/>
      <c r="D182" s="203"/>
      <c r="E182" s="203"/>
      <c r="F182" s="203"/>
      <c r="G182" s="203"/>
      <c r="H182" s="203"/>
      <c r="I182" s="2"/>
      <c r="J182" s="96"/>
      <c r="K182" s="3"/>
      <c r="L182" s="97" t="str">
        <f t="shared" si="11"/>
        <v/>
      </c>
      <c r="M182" s="204"/>
      <c r="N182" s="204"/>
      <c r="O182" s="204"/>
    </row>
    <row r="183" spans="1:15" x14ac:dyDescent="0.2">
      <c r="A183" s="75">
        <v>214</v>
      </c>
      <c r="B183" s="92"/>
      <c r="C183" s="93"/>
      <c r="D183" s="203"/>
      <c r="E183" s="203"/>
      <c r="F183" s="203"/>
      <c r="G183" s="203"/>
      <c r="H183" s="203"/>
      <c r="I183" s="2"/>
      <c r="J183" s="96"/>
      <c r="K183" s="3"/>
      <c r="L183" s="97" t="str">
        <f t="shared" si="11"/>
        <v/>
      </c>
      <c r="M183" s="204"/>
      <c r="N183" s="204"/>
      <c r="O183" s="204"/>
    </row>
    <row r="184" spans="1:15" x14ac:dyDescent="0.2">
      <c r="A184" s="75">
        <v>215</v>
      </c>
      <c r="B184" s="92"/>
      <c r="C184" s="93"/>
      <c r="D184" s="203"/>
      <c r="E184" s="203"/>
      <c r="F184" s="203"/>
      <c r="G184" s="203"/>
      <c r="H184" s="203"/>
      <c r="I184" s="2"/>
      <c r="J184" s="96"/>
      <c r="K184" s="3"/>
      <c r="L184" s="97" t="str">
        <f t="shared" si="11"/>
        <v/>
      </c>
      <c r="M184" s="204"/>
      <c r="N184" s="204"/>
      <c r="O184" s="204"/>
    </row>
    <row r="185" spans="1:15" x14ac:dyDescent="0.2">
      <c r="A185" s="75">
        <v>216</v>
      </c>
      <c r="B185" s="92"/>
      <c r="C185" s="93"/>
      <c r="D185" s="203"/>
      <c r="E185" s="203"/>
      <c r="F185" s="203"/>
      <c r="G185" s="203"/>
      <c r="H185" s="203"/>
      <c r="I185" s="2"/>
      <c r="J185" s="96"/>
      <c r="K185" s="3"/>
      <c r="L185" s="97" t="str">
        <f t="shared" si="11"/>
        <v/>
      </c>
      <c r="M185" s="204"/>
      <c r="N185" s="204"/>
      <c r="O185" s="204"/>
    </row>
    <row r="186" spans="1:15" x14ac:dyDescent="0.2">
      <c r="A186" s="75">
        <v>217</v>
      </c>
      <c r="B186" s="92"/>
      <c r="C186" s="93"/>
      <c r="D186" s="203"/>
      <c r="E186" s="203"/>
      <c r="F186" s="203"/>
      <c r="G186" s="203"/>
      <c r="H186" s="203"/>
      <c r="I186" s="2"/>
      <c r="J186" s="96"/>
      <c r="K186" s="3"/>
      <c r="L186" s="97" t="str">
        <f t="shared" si="11"/>
        <v/>
      </c>
      <c r="M186" s="204"/>
      <c r="N186" s="204"/>
      <c r="O186" s="204"/>
    </row>
    <row r="187" spans="1:15" x14ac:dyDescent="0.2">
      <c r="A187" s="75">
        <v>218</v>
      </c>
      <c r="B187" s="92"/>
      <c r="C187" s="93"/>
      <c r="D187" s="203"/>
      <c r="E187" s="203"/>
      <c r="F187" s="203"/>
      <c r="G187" s="203"/>
      <c r="H187" s="203"/>
      <c r="I187" s="2"/>
      <c r="J187" s="96"/>
      <c r="K187" s="3"/>
      <c r="L187" s="97" t="str">
        <f t="shared" si="11"/>
        <v/>
      </c>
      <c r="M187" s="204"/>
      <c r="N187" s="204"/>
      <c r="O187" s="204"/>
    </row>
    <row r="188" spans="1:15" x14ac:dyDescent="0.2">
      <c r="A188" s="75">
        <v>219</v>
      </c>
      <c r="B188" s="92"/>
      <c r="C188" s="93"/>
      <c r="D188" s="203"/>
      <c r="E188" s="203"/>
      <c r="F188" s="203"/>
      <c r="G188" s="203"/>
      <c r="H188" s="203"/>
      <c r="I188" s="2"/>
      <c r="J188" s="96"/>
      <c r="K188" s="3"/>
      <c r="L188" s="97" t="str">
        <f t="shared" si="11"/>
        <v/>
      </c>
      <c r="M188" s="204"/>
      <c r="N188" s="204"/>
      <c r="O188" s="204"/>
    </row>
    <row r="189" spans="1:15" x14ac:dyDescent="0.2">
      <c r="A189" s="75">
        <v>220</v>
      </c>
      <c r="B189" s="92"/>
      <c r="C189" s="93"/>
      <c r="D189" s="203"/>
      <c r="E189" s="203"/>
      <c r="F189" s="203"/>
      <c r="G189" s="203"/>
      <c r="H189" s="203"/>
      <c r="I189" s="2"/>
      <c r="J189" s="96"/>
      <c r="K189" s="3"/>
      <c r="L189" s="97" t="str">
        <f t="shared" si="11"/>
        <v/>
      </c>
      <c r="M189" s="204"/>
      <c r="N189" s="204"/>
      <c r="O189" s="204"/>
    </row>
    <row r="190" spans="1:15" x14ac:dyDescent="0.2">
      <c r="A190" s="75">
        <v>221</v>
      </c>
      <c r="B190" s="92"/>
      <c r="C190" s="93"/>
      <c r="D190" s="203"/>
      <c r="E190" s="203"/>
      <c r="F190" s="203"/>
      <c r="G190" s="203"/>
      <c r="H190" s="203"/>
      <c r="I190" s="2"/>
      <c r="J190" s="96"/>
      <c r="K190" s="3"/>
      <c r="L190" s="97" t="str">
        <f t="shared" si="11"/>
        <v/>
      </c>
      <c r="M190" s="204"/>
      <c r="N190" s="204"/>
      <c r="O190" s="204"/>
    </row>
    <row r="191" spans="1:15" x14ac:dyDescent="0.2">
      <c r="A191" s="75">
        <v>222</v>
      </c>
      <c r="B191" s="92"/>
      <c r="C191" s="93"/>
      <c r="D191" s="203"/>
      <c r="E191" s="203"/>
      <c r="F191" s="203"/>
      <c r="G191" s="203"/>
      <c r="H191" s="203"/>
      <c r="I191" s="2"/>
      <c r="J191" s="96"/>
      <c r="K191" s="3"/>
      <c r="L191" s="97" t="str">
        <f t="shared" si="11"/>
        <v/>
      </c>
      <c r="M191" s="204"/>
      <c r="N191" s="204"/>
      <c r="O191" s="204"/>
    </row>
    <row r="192" spans="1:15" x14ac:dyDescent="0.2">
      <c r="A192" s="75">
        <v>223</v>
      </c>
      <c r="B192" s="92"/>
      <c r="C192" s="93"/>
      <c r="D192" s="203"/>
      <c r="E192" s="203"/>
      <c r="F192" s="203"/>
      <c r="G192" s="203"/>
      <c r="H192" s="203"/>
      <c r="I192" s="2"/>
      <c r="J192" s="96"/>
      <c r="K192" s="3"/>
      <c r="L192" s="97" t="str">
        <f t="shared" si="11"/>
        <v/>
      </c>
      <c r="M192" s="204"/>
      <c r="N192" s="204"/>
      <c r="O192" s="204"/>
    </row>
    <row r="193" spans="1:15" x14ac:dyDescent="0.2">
      <c r="A193" s="75">
        <v>224</v>
      </c>
      <c r="B193" s="92"/>
      <c r="C193" s="93"/>
      <c r="D193" s="203"/>
      <c r="E193" s="203"/>
      <c r="F193" s="203"/>
      <c r="G193" s="203"/>
      <c r="H193" s="203"/>
      <c r="I193" s="2"/>
      <c r="J193" s="96"/>
      <c r="K193" s="3"/>
      <c r="L193" s="97" t="str">
        <f t="shared" si="11"/>
        <v/>
      </c>
      <c r="M193" s="204"/>
      <c r="N193" s="204"/>
      <c r="O193" s="204"/>
    </row>
    <row r="194" spans="1:15" x14ac:dyDescent="0.2">
      <c r="A194" s="75">
        <v>225</v>
      </c>
      <c r="B194" s="92"/>
      <c r="C194" s="93"/>
      <c r="D194" s="203"/>
      <c r="E194" s="203"/>
      <c r="F194" s="203"/>
      <c r="G194" s="203"/>
      <c r="H194" s="203"/>
      <c r="I194" s="2"/>
      <c r="J194" s="96"/>
      <c r="K194" s="3"/>
      <c r="L194" s="97" t="str">
        <f t="shared" si="11"/>
        <v/>
      </c>
      <c r="M194" s="204"/>
      <c r="N194" s="204"/>
      <c r="O194" s="204"/>
    </row>
    <row r="195" spans="1:15" x14ac:dyDescent="0.2">
      <c r="A195" s="75">
        <v>226</v>
      </c>
      <c r="B195" s="92"/>
      <c r="C195" s="93"/>
      <c r="D195" s="203"/>
      <c r="E195" s="203"/>
      <c r="F195" s="203"/>
      <c r="G195" s="203"/>
      <c r="H195" s="203"/>
      <c r="I195" s="2"/>
      <c r="J195" s="96"/>
      <c r="K195" s="3"/>
      <c r="L195" s="97" t="str">
        <f t="shared" si="11"/>
        <v/>
      </c>
      <c r="M195" s="204"/>
      <c r="N195" s="204"/>
      <c r="O195" s="204"/>
    </row>
    <row r="196" spans="1:15" x14ac:dyDescent="0.2">
      <c r="A196" s="75">
        <v>227</v>
      </c>
      <c r="B196" s="92"/>
      <c r="C196" s="93"/>
      <c r="D196" s="203"/>
      <c r="E196" s="203"/>
      <c r="F196" s="203"/>
      <c r="G196" s="203"/>
      <c r="H196" s="203"/>
      <c r="I196" s="2"/>
      <c r="J196" s="96"/>
      <c r="K196" s="3"/>
      <c r="L196" s="97" t="str">
        <f t="shared" si="11"/>
        <v/>
      </c>
      <c r="M196" s="204"/>
      <c r="N196" s="204"/>
      <c r="O196" s="204"/>
    </row>
    <row r="197" spans="1:15" x14ac:dyDescent="0.2">
      <c r="A197" s="75">
        <v>228</v>
      </c>
      <c r="B197" s="92"/>
      <c r="C197" s="93"/>
      <c r="D197" s="203"/>
      <c r="E197" s="203"/>
      <c r="F197" s="203"/>
      <c r="G197" s="203"/>
      <c r="H197" s="203"/>
      <c r="I197" s="2"/>
      <c r="J197" s="96"/>
      <c r="K197" s="3"/>
      <c r="L197" s="97" t="str">
        <f t="shared" si="11"/>
        <v/>
      </c>
      <c r="M197" s="204"/>
      <c r="N197" s="204"/>
      <c r="O197" s="204"/>
    </row>
    <row r="198" spans="1:15" x14ac:dyDescent="0.2">
      <c r="A198" s="75">
        <v>229</v>
      </c>
      <c r="B198" s="92"/>
      <c r="C198" s="93"/>
      <c r="D198" s="203"/>
      <c r="E198" s="203"/>
      <c r="F198" s="203"/>
      <c r="G198" s="203"/>
      <c r="H198" s="203"/>
      <c r="I198" s="2"/>
      <c r="J198" s="96"/>
      <c r="K198" s="3"/>
      <c r="L198" s="97" t="str">
        <f t="shared" si="11"/>
        <v/>
      </c>
      <c r="M198" s="204"/>
      <c r="N198" s="204"/>
      <c r="O198" s="204"/>
    </row>
    <row r="199" spans="1:15" x14ac:dyDescent="0.2">
      <c r="A199" s="75">
        <v>230</v>
      </c>
      <c r="B199" s="92"/>
      <c r="C199" s="93"/>
      <c r="D199" s="203"/>
      <c r="E199" s="203"/>
      <c r="F199" s="203"/>
      <c r="G199" s="203"/>
      <c r="H199" s="203"/>
      <c r="I199" s="2"/>
      <c r="J199" s="96"/>
      <c r="K199" s="3"/>
      <c r="L199" s="97" t="str">
        <f t="shared" si="11"/>
        <v/>
      </c>
      <c r="M199" s="204"/>
      <c r="N199" s="204"/>
      <c r="O199" s="204"/>
    </row>
    <row r="200" spans="1:15" x14ac:dyDescent="0.2">
      <c r="A200" s="75">
        <v>231</v>
      </c>
      <c r="B200" s="92"/>
      <c r="C200" s="93"/>
      <c r="D200" s="203"/>
      <c r="E200" s="203"/>
      <c r="F200" s="203"/>
      <c r="G200" s="203"/>
      <c r="H200" s="203"/>
      <c r="I200" s="2"/>
      <c r="J200" s="96"/>
      <c r="K200" s="3"/>
      <c r="L200" s="97" t="str">
        <f t="shared" si="11"/>
        <v/>
      </c>
      <c r="M200" s="204"/>
      <c r="N200" s="204"/>
      <c r="O200" s="204"/>
    </row>
    <row r="201" spans="1:15" ht="13.8" thickBot="1" x14ac:dyDescent="0.25">
      <c r="A201" s="75">
        <v>232</v>
      </c>
      <c r="B201" s="94"/>
      <c r="C201" s="93"/>
      <c r="D201" s="212"/>
      <c r="E201" s="212"/>
      <c r="F201" s="212"/>
      <c r="G201" s="212"/>
      <c r="H201" s="212"/>
      <c r="I201" s="4"/>
      <c r="J201" s="96"/>
      <c r="K201" s="5"/>
      <c r="L201" s="97" t="str">
        <f t="shared" si="11"/>
        <v/>
      </c>
      <c r="M201" s="213"/>
      <c r="N201" s="213"/>
      <c r="O201" s="213"/>
    </row>
    <row r="202" spans="1:15" ht="13.8" thickBot="1" x14ac:dyDescent="0.25">
      <c r="B202" s="214" t="s">
        <v>89</v>
      </c>
      <c r="C202" s="215"/>
      <c r="D202" s="215"/>
      <c r="E202" s="215"/>
      <c r="F202" s="215"/>
      <c r="G202" s="215"/>
      <c r="H202" s="215"/>
      <c r="I202" s="88" t="s">
        <v>33</v>
      </c>
      <c r="J202" s="88" t="s">
        <v>33</v>
      </c>
      <c r="K202" s="89" t="s">
        <v>33</v>
      </c>
      <c r="L202" s="98">
        <f>SUM(L170:L201)</f>
        <v>0</v>
      </c>
      <c r="M202" s="215"/>
      <c r="N202" s="215"/>
      <c r="O202" s="216"/>
    </row>
  </sheetData>
  <sheetProtection password="E6DC" sheet="1" formatCells="0" selectLockedCells="1"/>
  <mergeCells count="380">
    <mergeCell ref="B202:H202"/>
    <mergeCell ref="M202:O202"/>
    <mergeCell ref="D199:H199"/>
    <mergeCell ref="M199:O199"/>
    <mergeCell ref="D200:H200"/>
    <mergeCell ref="M200:O200"/>
    <mergeCell ref="D201:H201"/>
    <mergeCell ref="M201:O201"/>
    <mergeCell ref="D196:H196"/>
    <mergeCell ref="M196:O196"/>
    <mergeCell ref="D197:H197"/>
    <mergeCell ref="M197:O197"/>
    <mergeCell ref="D198:H198"/>
    <mergeCell ref="M198:O198"/>
    <mergeCell ref="M195:O195"/>
    <mergeCell ref="D190:H190"/>
    <mergeCell ref="M190:O190"/>
    <mergeCell ref="D191:H191"/>
    <mergeCell ref="M191:O191"/>
    <mergeCell ref="D192:H192"/>
    <mergeCell ref="M192:O192"/>
    <mergeCell ref="D187:H187"/>
    <mergeCell ref="M187:O187"/>
    <mergeCell ref="D188:H188"/>
    <mergeCell ref="M188:O188"/>
    <mergeCell ref="D189:H189"/>
    <mergeCell ref="M189:O189"/>
    <mergeCell ref="D193:H193"/>
    <mergeCell ref="M193:O193"/>
    <mergeCell ref="D194:H194"/>
    <mergeCell ref="M194:O194"/>
    <mergeCell ref="D195:H195"/>
    <mergeCell ref="D184:H184"/>
    <mergeCell ref="M184:O184"/>
    <mergeCell ref="D185:H185"/>
    <mergeCell ref="M185:O185"/>
    <mergeCell ref="D186:H186"/>
    <mergeCell ref="M186:O186"/>
    <mergeCell ref="D181:H181"/>
    <mergeCell ref="M181:O181"/>
    <mergeCell ref="D182:H182"/>
    <mergeCell ref="M182:O182"/>
    <mergeCell ref="D183:H183"/>
    <mergeCell ref="M183:O183"/>
    <mergeCell ref="D178:H178"/>
    <mergeCell ref="M178:O178"/>
    <mergeCell ref="D179:H179"/>
    <mergeCell ref="M179:O179"/>
    <mergeCell ref="D180:H180"/>
    <mergeCell ref="M180:O180"/>
    <mergeCell ref="D175:H175"/>
    <mergeCell ref="M175:O175"/>
    <mergeCell ref="D176:H176"/>
    <mergeCell ref="M176:O176"/>
    <mergeCell ref="D177:H177"/>
    <mergeCell ref="M177:O177"/>
    <mergeCell ref="D172:H172"/>
    <mergeCell ref="M172:O172"/>
    <mergeCell ref="D173:H173"/>
    <mergeCell ref="M173:O173"/>
    <mergeCell ref="D174:H174"/>
    <mergeCell ref="M174:O174"/>
    <mergeCell ref="L168:L169"/>
    <mergeCell ref="M168:O169"/>
    <mergeCell ref="D170:H170"/>
    <mergeCell ref="M170:O170"/>
    <mergeCell ref="D171:H171"/>
    <mergeCell ref="M171:O171"/>
    <mergeCell ref="B168:B169"/>
    <mergeCell ref="C168:C169"/>
    <mergeCell ref="D168:H169"/>
    <mergeCell ref="I168:I169"/>
    <mergeCell ref="J168:J169"/>
    <mergeCell ref="K168:K169"/>
    <mergeCell ref="D161:H161"/>
    <mergeCell ref="M161:O161"/>
    <mergeCell ref="D162:H162"/>
    <mergeCell ref="M162:O162"/>
    <mergeCell ref="B163:H163"/>
    <mergeCell ref="M163:O163"/>
    <mergeCell ref="D167:L167"/>
    <mergeCell ref="D166:L166"/>
    <mergeCell ref="D158:H158"/>
    <mergeCell ref="M158:O158"/>
    <mergeCell ref="D159:H159"/>
    <mergeCell ref="M159:O159"/>
    <mergeCell ref="D160:H160"/>
    <mergeCell ref="M160:O160"/>
    <mergeCell ref="D155:H155"/>
    <mergeCell ref="M155:O155"/>
    <mergeCell ref="D156:H156"/>
    <mergeCell ref="M156:O156"/>
    <mergeCell ref="D157:H157"/>
    <mergeCell ref="M157:O157"/>
    <mergeCell ref="D152:H152"/>
    <mergeCell ref="M152:O152"/>
    <mergeCell ref="D153:H153"/>
    <mergeCell ref="M153:O153"/>
    <mergeCell ref="D154:H154"/>
    <mergeCell ref="M154:O154"/>
    <mergeCell ref="D149:H149"/>
    <mergeCell ref="M149:O149"/>
    <mergeCell ref="D150:H150"/>
    <mergeCell ref="M150:O150"/>
    <mergeCell ref="D151:H151"/>
    <mergeCell ref="M151:O151"/>
    <mergeCell ref="D146:H146"/>
    <mergeCell ref="M146:O146"/>
    <mergeCell ref="D147:H147"/>
    <mergeCell ref="M147:O147"/>
    <mergeCell ref="D148:H148"/>
    <mergeCell ref="M148:O148"/>
    <mergeCell ref="D143:H143"/>
    <mergeCell ref="M143:O143"/>
    <mergeCell ref="D144:H144"/>
    <mergeCell ref="M144:O144"/>
    <mergeCell ref="D145:H145"/>
    <mergeCell ref="M145:O145"/>
    <mergeCell ref="D140:H140"/>
    <mergeCell ref="M140:O140"/>
    <mergeCell ref="D141:H141"/>
    <mergeCell ref="M141:O141"/>
    <mergeCell ref="D142:H142"/>
    <mergeCell ref="M142:O142"/>
    <mergeCell ref="D137:H137"/>
    <mergeCell ref="M137:O137"/>
    <mergeCell ref="D138:H138"/>
    <mergeCell ref="M138:O138"/>
    <mergeCell ref="D139:H139"/>
    <mergeCell ref="M139:O139"/>
    <mergeCell ref="D135:H135"/>
    <mergeCell ref="M135:O135"/>
    <mergeCell ref="D136:H136"/>
    <mergeCell ref="M136:O136"/>
    <mergeCell ref="M129:O130"/>
    <mergeCell ref="D131:H131"/>
    <mergeCell ref="M131:O131"/>
    <mergeCell ref="D132:H132"/>
    <mergeCell ref="M132:O132"/>
    <mergeCell ref="D133:H133"/>
    <mergeCell ref="M133:O133"/>
    <mergeCell ref="M124:O124"/>
    <mergeCell ref="B129:B130"/>
    <mergeCell ref="C129:C130"/>
    <mergeCell ref="D129:H130"/>
    <mergeCell ref="I129:I130"/>
    <mergeCell ref="J129:J130"/>
    <mergeCell ref="K129:K130"/>
    <mergeCell ref="L129:L130"/>
    <mergeCell ref="D134:H134"/>
    <mergeCell ref="M134:O134"/>
    <mergeCell ref="D128:L128"/>
    <mergeCell ref="B124:H124"/>
    <mergeCell ref="M121:O121"/>
    <mergeCell ref="D122:H122"/>
    <mergeCell ref="M122:O122"/>
    <mergeCell ref="D123:H123"/>
    <mergeCell ref="M123:O123"/>
    <mergeCell ref="D118:H118"/>
    <mergeCell ref="M118:O118"/>
    <mergeCell ref="D119:H119"/>
    <mergeCell ref="M119:O119"/>
    <mergeCell ref="D120:H120"/>
    <mergeCell ref="M120:O120"/>
    <mergeCell ref="D121:H121"/>
    <mergeCell ref="M115:O115"/>
    <mergeCell ref="D116:H116"/>
    <mergeCell ref="M116:O116"/>
    <mergeCell ref="D117:H117"/>
    <mergeCell ref="M117:O117"/>
    <mergeCell ref="D112:H112"/>
    <mergeCell ref="M112:O112"/>
    <mergeCell ref="D113:H113"/>
    <mergeCell ref="M113:O113"/>
    <mergeCell ref="D114:H114"/>
    <mergeCell ref="M114:O114"/>
    <mergeCell ref="D115:H115"/>
    <mergeCell ref="M109:O109"/>
    <mergeCell ref="D110:H110"/>
    <mergeCell ref="M110:O110"/>
    <mergeCell ref="D111:H111"/>
    <mergeCell ref="M111:O111"/>
    <mergeCell ref="D106:H106"/>
    <mergeCell ref="M106:O106"/>
    <mergeCell ref="D107:H107"/>
    <mergeCell ref="M107:O107"/>
    <mergeCell ref="D108:H108"/>
    <mergeCell ref="M108:O108"/>
    <mergeCell ref="M103:O103"/>
    <mergeCell ref="D104:H104"/>
    <mergeCell ref="M104:O104"/>
    <mergeCell ref="D105:H105"/>
    <mergeCell ref="M105:O105"/>
    <mergeCell ref="D100:H100"/>
    <mergeCell ref="M100:O100"/>
    <mergeCell ref="D101:H101"/>
    <mergeCell ref="M101:O101"/>
    <mergeCell ref="D102:H102"/>
    <mergeCell ref="M102:O102"/>
    <mergeCell ref="M97:O97"/>
    <mergeCell ref="D98:H98"/>
    <mergeCell ref="M98:O98"/>
    <mergeCell ref="D99:H99"/>
    <mergeCell ref="M99:O99"/>
    <mergeCell ref="D94:H94"/>
    <mergeCell ref="M94:O94"/>
    <mergeCell ref="D95:H95"/>
    <mergeCell ref="M95:O95"/>
    <mergeCell ref="D96:H96"/>
    <mergeCell ref="M96:O96"/>
    <mergeCell ref="M90:O91"/>
    <mergeCell ref="D92:H92"/>
    <mergeCell ref="M92:O92"/>
    <mergeCell ref="D93:H93"/>
    <mergeCell ref="M93:O93"/>
    <mergeCell ref="B90:B91"/>
    <mergeCell ref="C90:C91"/>
    <mergeCell ref="D90:H91"/>
    <mergeCell ref="I90:I91"/>
    <mergeCell ref="J90:J91"/>
    <mergeCell ref="K90:K91"/>
    <mergeCell ref="M83:O83"/>
    <mergeCell ref="D84:H84"/>
    <mergeCell ref="M84:O84"/>
    <mergeCell ref="B85:H85"/>
    <mergeCell ref="M85:O85"/>
    <mergeCell ref="D80:H80"/>
    <mergeCell ref="M80:O80"/>
    <mergeCell ref="D81:H81"/>
    <mergeCell ref="M81:O81"/>
    <mergeCell ref="D82:H82"/>
    <mergeCell ref="M82:O82"/>
    <mergeCell ref="M77:O77"/>
    <mergeCell ref="D78:H78"/>
    <mergeCell ref="M78:O78"/>
    <mergeCell ref="D79:H79"/>
    <mergeCell ref="M79:O79"/>
    <mergeCell ref="D74:H74"/>
    <mergeCell ref="M74:O74"/>
    <mergeCell ref="D75:H75"/>
    <mergeCell ref="M75:O75"/>
    <mergeCell ref="D76:H76"/>
    <mergeCell ref="M76:O76"/>
    <mergeCell ref="M71:O71"/>
    <mergeCell ref="D72:H72"/>
    <mergeCell ref="M72:O72"/>
    <mergeCell ref="D73:H73"/>
    <mergeCell ref="M73:O73"/>
    <mergeCell ref="D68:H68"/>
    <mergeCell ref="M68:O68"/>
    <mergeCell ref="D69:H69"/>
    <mergeCell ref="M69:O69"/>
    <mergeCell ref="D70:H70"/>
    <mergeCell ref="M70:O70"/>
    <mergeCell ref="M65:O65"/>
    <mergeCell ref="D66:H66"/>
    <mergeCell ref="M66:O66"/>
    <mergeCell ref="D67:H67"/>
    <mergeCell ref="M67:O67"/>
    <mergeCell ref="D62:H62"/>
    <mergeCell ref="M62:O62"/>
    <mergeCell ref="D63:H63"/>
    <mergeCell ref="M63:O63"/>
    <mergeCell ref="D64:H64"/>
    <mergeCell ref="M64:O64"/>
    <mergeCell ref="M59:O59"/>
    <mergeCell ref="D60:H60"/>
    <mergeCell ref="M60:O60"/>
    <mergeCell ref="D61:H61"/>
    <mergeCell ref="M61:O61"/>
    <mergeCell ref="D56:H56"/>
    <mergeCell ref="M56:O56"/>
    <mergeCell ref="D57:H57"/>
    <mergeCell ref="M57:O57"/>
    <mergeCell ref="D58:H58"/>
    <mergeCell ref="M58:O58"/>
    <mergeCell ref="M51:O52"/>
    <mergeCell ref="D53:H53"/>
    <mergeCell ref="M53:O53"/>
    <mergeCell ref="D54:H54"/>
    <mergeCell ref="M54:O54"/>
    <mergeCell ref="D55:H55"/>
    <mergeCell ref="M55:O55"/>
    <mergeCell ref="B46:H46"/>
    <mergeCell ref="M46:O46"/>
    <mergeCell ref="B51:B52"/>
    <mergeCell ref="C51:C52"/>
    <mergeCell ref="D51:H52"/>
    <mergeCell ref="I51:I52"/>
    <mergeCell ref="J51:J52"/>
    <mergeCell ref="K51:K52"/>
    <mergeCell ref="L51:L52"/>
    <mergeCell ref="M43:O43"/>
    <mergeCell ref="D44:H44"/>
    <mergeCell ref="M44:O44"/>
    <mergeCell ref="D45:H45"/>
    <mergeCell ref="M45:O45"/>
    <mergeCell ref="D40:H40"/>
    <mergeCell ref="M40:O40"/>
    <mergeCell ref="D41:H41"/>
    <mergeCell ref="M41:O41"/>
    <mergeCell ref="D42:H42"/>
    <mergeCell ref="M42:O42"/>
    <mergeCell ref="M37:O37"/>
    <mergeCell ref="D38:H38"/>
    <mergeCell ref="M38:O38"/>
    <mergeCell ref="D39:H39"/>
    <mergeCell ref="M39:O39"/>
    <mergeCell ref="D34:H34"/>
    <mergeCell ref="M34:O34"/>
    <mergeCell ref="D35:H35"/>
    <mergeCell ref="M35:O35"/>
    <mergeCell ref="D36:H36"/>
    <mergeCell ref="M36:O36"/>
    <mergeCell ref="M31:O31"/>
    <mergeCell ref="D32:H32"/>
    <mergeCell ref="M32:O32"/>
    <mergeCell ref="D33:H33"/>
    <mergeCell ref="M33:O33"/>
    <mergeCell ref="D28:H28"/>
    <mergeCell ref="M28:O28"/>
    <mergeCell ref="D29:H29"/>
    <mergeCell ref="M29:O29"/>
    <mergeCell ref="D30:H30"/>
    <mergeCell ref="M30:O30"/>
    <mergeCell ref="M18:O18"/>
    <mergeCell ref="D25:H25"/>
    <mergeCell ref="M25:O25"/>
    <mergeCell ref="D26:H26"/>
    <mergeCell ref="M26:O26"/>
    <mergeCell ref="D27:H27"/>
    <mergeCell ref="M27:O27"/>
    <mergeCell ref="D22:H22"/>
    <mergeCell ref="M22:O22"/>
    <mergeCell ref="D23:H23"/>
    <mergeCell ref="M23:O23"/>
    <mergeCell ref="D24:H24"/>
    <mergeCell ref="M24:O24"/>
    <mergeCell ref="D19:H19"/>
    <mergeCell ref="M19:O19"/>
    <mergeCell ref="D20:H20"/>
    <mergeCell ref="M20:O20"/>
    <mergeCell ref="D21:H21"/>
    <mergeCell ref="M21:O21"/>
    <mergeCell ref="L12:L13"/>
    <mergeCell ref="M12:O13"/>
    <mergeCell ref="D14:H14"/>
    <mergeCell ref="M14:O14"/>
    <mergeCell ref="D15:H15"/>
    <mergeCell ref="M15:O15"/>
    <mergeCell ref="B12:B13"/>
    <mergeCell ref="C12:C13"/>
    <mergeCell ref="D12:H13"/>
    <mergeCell ref="I12:I13"/>
    <mergeCell ref="J12:J13"/>
    <mergeCell ref="K12:K13"/>
    <mergeCell ref="D16:H16"/>
    <mergeCell ref="M16:O16"/>
    <mergeCell ref="D17:H17"/>
    <mergeCell ref="M17:O17"/>
    <mergeCell ref="D18:H18"/>
    <mergeCell ref="D10:L10"/>
    <mergeCell ref="D49:L49"/>
    <mergeCell ref="D88:L88"/>
    <mergeCell ref="D127:L127"/>
    <mergeCell ref="D11:L11"/>
    <mergeCell ref="D50:L50"/>
    <mergeCell ref="D89:L89"/>
    <mergeCell ref="D31:H31"/>
    <mergeCell ref="D37:H37"/>
    <mergeCell ref="D43:H43"/>
    <mergeCell ref="D59:H59"/>
    <mergeCell ref="D65:H65"/>
    <mergeCell ref="D71:H71"/>
    <mergeCell ref="D77:H77"/>
    <mergeCell ref="D83:H83"/>
    <mergeCell ref="L90:L91"/>
    <mergeCell ref="D97:H97"/>
    <mergeCell ref="D103:H103"/>
    <mergeCell ref="D109:H109"/>
  </mergeCells>
  <phoneticPr fontId="2"/>
  <pageMargins left="0.70866141732283472" right="0.35433070866141736" top="0.74803149606299213" bottom="0.6692913385826772" header="0.31496062992125984" footer="0.35433070866141736"/>
  <pageSetup paperSize="9" fitToHeight="0" orientation="portrait" r:id="rId1"/>
  <headerFooter>
    <oddHeader>&amp;R&amp;10Ver.1.2</oddHeader>
    <oddFooter>&amp;R&amp;"ＭＳ 明朝,標準"&amp;10（日本産業規格A列4番）</oddFooter>
  </headerFooter>
  <rowBreaks count="4" manualBreakCount="4">
    <brk id="47" max="15" man="1"/>
    <brk id="86" max="15" man="1"/>
    <brk id="125" max="15" man="1"/>
    <brk id="164" max="15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内訳明細集計表!$M$6:$M$13</xm:f>
          </x14:formula1>
          <xm:sqref>B14:B45 B53:B84 B92:B123 B131:B162 B170:B201</xm:sqref>
        </x14:dataValidation>
        <x14:dataValidation type="list" allowBlank="1" showInputMessage="1">
          <x14:formula1>
            <xm:f>内訳明細集計表!$N$6:$N$18</xm:f>
          </x14:formula1>
          <xm:sqref>C14:C45 C53:C84 C92:C123 C131:C162 C170:C201</xm:sqref>
        </x14:dataValidation>
        <x14:dataValidation type="list" allowBlank="1" showInputMessage="1">
          <x14:formula1>
            <xm:f>内訳明細集計表!$P$6:$P$18</xm:f>
          </x14:formula1>
          <xm:sqref>J14:J45 J53:J84 J92:J123 J131:J162 J170:J201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Z202"/>
  <sheetViews>
    <sheetView showGridLines="0" zoomScaleNormal="100" zoomScaleSheetLayoutView="100" workbookViewId="0">
      <selection activeCell="J193" sqref="J193"/>
    </sheetView>
  </sheetViews>
  <sheetFormatPr defaultColWidth="9" defaultRowHeight="13.2" x14ac:dyDescent="0.2"/>
  <cols>
    <col min="1" max="1" width="5.109375" style="75" customWidth="1"/>
    <col min="2" max="2" width="10.6640625" style="75" customWidth="1"/>
    <col min="3" max="3" width="10.6640625" style="76" customWidth="1"/>
    <col min="4" max="8" width="9" style="75"/>
    <col min="9" max="10" width="5.33203125" style="75" customWidth="1"/>
    <col min="11" max="11" width="11" style="77" customWidth="1"/>
    <col min="12" max="12" width="13.44140625" style="77" customWidth="1"/>
    <col min="13" max="15" width="11.33203125" style="75" customWidth="1"/>
    <col min="16" max="16" width="2" style="75" customWidth="1"/>
    <col min="17" max="17" width="9" style="75" customWidth="1"/>
    <col min="18" max="18" width="9" style="75" hidden="1" customWidth="1"/>
    <col min="19" max="19" width="9.77734375" style="75" hidden="1" customWidth="1"/>
    <col min="20" max="20" width="9.88671875" style="75" hidden="1" customWidth="1"/>
    <col min="21" max="22" width="9" style="75" hidden="1" customWidth="1"/>
    <col min="23" max="26" width="9" style="75" customWidth="1"/>
    <col min="27" max="27" width="9" style="78" customWidth="1"/>
    <col min="28" max="16384" width="9" style="78"/>
  </cols>
  <sheetData>
    <row r="2" spans="1:22" x14ac:dyDescent="0.2">
      <c r="B2" s="79" t="s">
        <v>93</v>
      </c>
      <c r="C2" s="80" t="s">
        <v>92</v>
      </c>
    </row>
    <row r="3" spans="1:22" x14ac:dyDescent="0.2">
      <c r="C3" s="75" t="s">
        <v>94</v>
      </c>
    </row>
    <row r="5" spans="1:22" x14ac:dyDescent="0.2">
      <c r="B5" s="81"/>
      <c r="C5" s="95"/>
      <c r="D5" s="75" t="s">
        <v>35</v>
      </c>
    </row>
    <row r="6" spans="1:22" x14ac:dyDescent="0.2">
      <c r="B6" s="81"/>
      <c r="C6" s="82"/>
      <c r="D6" s="75" t="s">
        <v>36</v>
      </c>
    </row>
    <row r="7" spans="1:22" x14ac:dyDescent="0.2">
      <c r="B7" s="81"/>
      <c r="C7" s="99"/>
      <c r="D7" s="75" t="s">
        <v>81</v>
      </c>
    </row>
    <row r="10" spans="1:22" ht="21" customHeight="1" x14ac:dyDescent="0.2">
      <c r="B10" s="75" t="s">
        <v>106</v>
      </c>
      <c r="D10" s="205" t="str">
        <f>内訳明細集計表!$D$10</f>
        <v>ガスヒートポンプ式空調機の導入</v>
      </c>
      <c r="E10" s="206"/>
      <c r="F10" s="206"/>
      <c r="G10" s="206"/>
      <c r="H10" s="206"/>
      <c r="I10" s="206"/>
      <c r="J10" s="206"/>
      <c r="K10" s="206"/>
      <c r="L10" s="206"/>
      <c r="M10" s="84"/>
      <c r="N10" s="85"/>
      <c r="O10" s="86" t="s">
        <v>69</v>
      </c>
    </row>
    <row r="11" spans="1:22" x14ac:dyDescent="0.2">
      <c r="D11" s="207" t="str">
        <f>IF(L46=0,"経費の計上が無いページの印刷および提出は不要です。","")</f>
        <v>経費の計上が無いページの印刷および提出は不要です。</v>
      </c>
      <c r="E11" s="207"/>
      <c r="F11" s="207"/>
      <c r="G11" s="207"/>
      <c r="H11" s="207"/>
      <c r="I11" s="207"/>
      <c r="J11" s="207"/>
      <c r="K11" s="207"/>
      <c r="L11" s="207"/>
      <c r="S11" s="75" t="s">
        <v>15</v>
      </c>
      <c r="T11" s="75" t="s">
        <v>16</v>
      </c>
      <c r="V11" s="75" t="s">
        <v>1</v>
      </c>
    </row>
    <row r="12" spans="1:22" ht="13.5" customHeight="1" x14ac:dyDescent="0.2">
      <c r="A12" s="87" t="s">
        <v>13</v>
      </c>
      <c r="B12" s="210" t="s">
        <v>15</v>
      </c>
      <c r="C12" s="211" t="s">
        <v>16</v>
      </c>
      <c r="D12" s="210" t="s">
        <v>18</v>
      </c>
      <c r="E12" s="210"/>
      <c r="F12" s="210"/>
      <c r="G12" s="210"/>
      <c r="H12" s="210"/>
      <c r="I12" s="210" t="s">
        <v>0</v>
      </c>
      <c r="J12" s="210" t="s">
        <v>1</v>
      </c>
      <c r="K12" s="208" t="s">
        <v>82</v>
      </c>
      <c r="L12" s="208" t="s">
        <v>83</v>
      </c>
      <c r="M12" s="210" t="s">
        <v>17</v>
      </c>
      <c r="N12" s="210"/>
      <c r="O12" s="210"/>
      <c r="S12" s="75" t="s">
        <v>9</v>
      </c>
      <c r="T12" s="75" t="s">
        <v>21</v>
      </c>
      <c r="V12" s="75" t="s">
        <v>28</v>
      </c>
    </row>
    <row r="13" spans="1:22" x14ac:dyDescent="0.2">
      <c r="A13" s="87" t="s">
        <v>14</v>
      </c>
      <c r="B13" s="210"/>
      <c r="C13" s="211"/>
      <c r="D13" s="210"/>
      <c r="E13" s="210"/>
      <c r="F13" s="210"/>
      <c r="G13" s="210"/>
      <c r="H13" s="210"/>
      <c r="I13" s="210"/>
      <c r="J13" s="210"/>
      <c r="K13" s="209"/>
      <c r="L13" s="209"/>
      <c r="M13" s="210"/>
      <c r="N13" s="210"/>
      <c r="O13" s="210"/>
      <c r="S13" s="75" t="s">
        <v>19</v>
      </c>
      <c r="T13" s="75" t="s">
        <v>22</v>
      </c>
      <c r="V13" s="75" t="s">
        <v>29</v>
      </c>
    </row>
    <row r="14" spans="1:22" x14ac:dyDescent="0.2">
      <c r="A14" s="75">
        <v>1</v>
      </c>
      <c r="B14" s="92"/>
      <c r="C14" s="93"/>
      <c r="D14" s="203"/>
      <c r="E14" s="203"/>
      <c r="F14" s="203"/>
      <c r="G14" s="203"/>
      <c r="H14" s="203"/>
      <c r="I14" s="2"/>
      <c r="J14" s="96"/>
      <c r="K14" s="3"/>
      <c r="L14" s="97" t="str">
        <f>IF(I14*K14=0,"",ROUND(I14*K14,0))</f>
        <v/>
      </c>
      <c r="M14" s="204"/>
      <c r="N14" s="204"/>
      <c r="O14" s="204"/>
      <c r="S14" s="75" t="s">
        <v>6</v>
      </c>
      <c r="T14" s="75" t="s">
        <v>23</v>
      </c>
      <c r="V14" s="75" t="s">
        <v>30</v>
      </c>
    </row>
    <row r="15" spans="1:22" x14ac:dyDescent="0.2">
      <c r="A15" s="75">
        <v>2</v>
      </c>
      <c r="B15" s="92"/>
      <c r="C15" s="93"/>
      <c r="D15" s="203"/>
      <c r="E15" s="203"/>
      <c r="F15" s="203"/>
      <c r="G15" s="203"/>
      <c r="H15" s="203"/>
      <c r="I15" s="2"/>
      <c r="J15" s="96"/>
      <c r="K15" s="3"/>
      <c r="L15" s="97" t="str">
        <f t="shared" ref="L15:L45" si="0">IF(I15*K15=0,"",ROUND(I15*K15,0))</f>
        <v/>
      </c>
      <c r="M15" s="204"/>
      <c r="N15" s="204"/>
      <c r="O15" s="204"/>
      <c r="S15" s="75" t="s">
        <v>20</v>
      </c>
      <c r="T15" s="75" t="s">
        <v>24</v>
      </c>
      <c r="V15" s="75" t="s">
        <v>31</v>
      </c>
    </row>
    <row r="16" spans="1:22" x14ac:dyDescent="0.2">
      <c r="A16" s="75">
        <v>3</v>
      </c>
      <c r="B16" s="92"/>
      <c r="C16" s="93"/>
      <c r="D16" s="203"/>
      <c r="E16" s="203"/>
      <c r="F16" s="203"/>
      <c r="G16" s="203"/>
      <c r="H16" s="203"/>
      <c r="I16" s="2"/>
      <c r="J16" s="96"/>
      <c r="K16" s="3"/>
      <c r="L16" s="97" t="str">
        <f t="shared" si="0"/>
        <v/>
      </c>
      <c r="M16" s="204"/>
      <c r="N16" s="204"/>
      <c r="O16" s="204"/>
      <c r="T16" s="75" t="s">
        <v>27</v>
      </c>
      <c r="V16" s="75" t="s">
        <v>32</v>
      </c>
    </row>
    <row r="17" spans="1:22" x14ac:dyDescent="0.2">
      <c r="A17" s="75">
        <v>4</v>
      </c>
      <c r="B17" s="92"/>
      <c r="C17" s="93"/>
      <c r="D17" s="203"/>
      <c r="E17" s="203"/>
      <c r="F17" s="203"/>
      <c r="G17" s="203"/>
      <c r="H17" s="203"/>
      <c r="I17" s="2"/>
      <c r="J17" s="96"/>
      <c r="K17" s="3"/>
      <c r="L17" s="97" t="str">
        <f t="shared" si="0"/>
        <v/>
      </c>
      <c r="M17" s="204"/>
      <c r="N17" s="204"/>
      <c r="O17" s="204"/>
      <c r="T17" s="75" t="s">
        <v>25</v>
      </c>
      <c r="V17" s="75" t="s">
        <v>37</v>
      </c>
    </row>
    <row r="18" spans="1:22" x14ac:dyDescent="0.2">
      <c r="A18" s="75">
        <v>5</v>
      </c>
      <c r="B18" s="92"/>
      <c r="C18" s="93"/>
      <c r="D18" s="203"/>
      <c r="E18" s="203"/>
      <c r="F18" s="203"/>
      <c r="G18" s="203"/>
      <c r="H18" s="203"/>
      <c r="I18" s="2"/>
      <c r="J18" s="96"/>
      <c r="K18" s="3"/>
      <c r="L18" s="97" t="str">
        <f t="shared" si="0"/>
        <v/>
      </c>
      <c r="M18" s="204"/>
      <c r="N18" s="204"/>
      <c r="O18" s="204"/>
      <c r="T18" s="75" t="s">
        <v>26</v>
      </c>
      <c r="V18" s="75" t="s">
        <v>41</v>
      </c>
    </row>
    <row r="19" spans="1:22" x14ac:dyDescent="0.2">
      <c r="A19" s="75">
        <v>6</v>
      </c>
      <c r="B19" s="92"/>
      <c r="C19" s="93"/>
      <c r="D19" s="203"/>
      <c r="E19" s="203"/>
      <c r="F19" s="203"/>
      <c r="G19" s="203"/>
      <c r="H19" s="203"/>
      <c r="I19" s="2"/>
      <c r="J19" s="96"/>
      <c r="K19" s="3"/>
      <c r="L19" s="97" t="str">
        <f t="shared" si="0"/>
        <v/>
      </c>
      <c r="M19" s="204"/>
      <c r="N19" s="204"/>
      <c r="O19" s="204"/>
      <c r="T19" s="75" t="s">
        <v>46</v>
      </c>
      <c r="V19" s="75" t="s">
        <v>42</v>
      </c>
    </row>
    <row r="20" spans="1:22" x14ac:dyDescent="0.2">
      <c r="A20" s="75">
        <v>7</v>
      </c>
      <c r="B20" s="92"/>
      <c r="C20" s="93"/>
      <c r="D20" s="203"/>
      <c r="E20" s="203"/>
      <c r="F20" s="203"/>
      <c r="G20" s="203"/>
      <c r="H20" s="203"/>
      <c r="I20" s="2"/>
      <c r="J20" s="96"/>
      <c r="K20" s="3"/>
      <c r="L20" s="97" t="str">
        <f t="shared" si="0"/>
        <v/>
      </c>
      <c r="M20" s="204"/>
      <c r="N20" s="204"/>
      <c r="O20" s="204"/>
      <c r="T20" s="75" t="s">
        <v>47</v>
      </c>
      <c r="V20" s="75" t="s">
        <v>43</v>
      </c>
    </row>
    <row r="21" spans="1:22" x14ac:dyDescent="0.2">
      <c r="A21" s="75">
        <v>8</v>
      </c>
      <c r="B21" s="92"/>
      <c r="C21" s="93"/>
      <c r="D21" s="203"/>
      <c r="E21" s="203"/>
      <c r="F21" s="203"/>
      <c r="G21" s="203"/>
      <c r="H21" s="203"/>
      <c r="I21" s="2"/>
      <c r="J21" s="96"/>
      <c r="K21" s="3"/>
      <c r="L21" s="97" t="str">
        <f t="shared" si="0"/>
        <v/>
      </c>
      <c r="M21" s="204"/>
      <c r="N21" s="204"/>
      <c r="O21" s="204"/>
      <c r="T21" s="75" t="s">
        <v>48</v>
      </c>
      <c r="V21" s="75" t="s">
        <v>44</v>
      </c>
    </row>
    <row r="22" spans="1:22" x14ac:dyDescent="0.2">
      <c r="A22" s="75">
        <v>9</v>
      </c>
      <c r="B22" s="92"/>
      <c r="C22" s="93"/>
      <c r="D22" s="203"/>
      <c r="E22" s="203"/>
      <c r="F22" s="203"/>
      <c r="G22" s="203"/>
      <c r="H22" s="203"/>
      <c r="I22" s="2"/>
      <c r="J22" s="96"/>
      <c r="K22" s="3"/>
      <c r="L22" s="97" t="str">
        <f t="shared" si="0"/>
        <v/>
      </c>
      <c r="M22" s="204"/>
      <c r="N22" s="204"/>
      <c r="O22" s="204"/>
      <c r="T22" s="75" t="s">
        <v>53</v>
      </c>
      <c r="V22" s="75" t="s">
        <v>45</v>
      </c>
    </row>
    <row r="23" spans="1:22" x14ac:dyDescent="0.2">
      <c r="A23" s="75">
        <v>10</v>
      </c>
      <c r="B23" s="92"/>
      <c r="C23" s="93"/>
      <c r="D23" s="203"/>
      <c r="E23" s="203"/>
      <c r="F23" s="203"/>
      <c r="G23" s="203"/>
      <c r="H23" s="203"/>
      <c r="I23" s="2"/>
      <c r="J23" s="96"/>
      <c r="K23" s="3"/>
      <c r="L23" s="97" t="str">
        <f t="shared" si="0"/>
        <v/>
      </c>
      <c r="M23" s="204"/>
      <c r="N23" s="204"/>
      <c r="O23" s="204"/>
      <c r="T23" s="75" t="s">
        <v>34</v>
      </c>
    </row>
    <row r="24" spans="1:22" x14ac:dyDescent="0.2">
      <c r="A24" s="75">
        <v>11</v>
      </c>
      <c r="B24" s="92"/>
      <c r="C24" s="93"/>
      <c r="D24" s="203"/>
      <c r="E24" s="203"/>
      <c r="F24" s="203"/>
      <c r="G24" s="203"/>
      <c r="H24" s="203"/>
      <c r="I24" s="2"/>
      <c r="J24" s="96"/>
      <c r="K24" s="3"/>
      <c r="L24" s="97" t="str">
        <f t="shared" si="0"/>
        <v/>
      </c>
      <c r="M24" s="204"/>
      <c r="N24" s="204"/>
      <c r="O24" s="204"/>
    </row>
    <row r="25" spans="1:22" x14ac:dyDescent="0.2">
      <c r="A25" s="75">
        <v>12</v>
      </c>
      <c r="B25" s="92"/>
      <c r="C25" s="93"/>
      <c r="D25" s="203"/>
      <c r="E25" s="203"/>
      <c r="F25" s="203"/>
      <c r="G25" s="203"/>
      <c r="H25" s="203"/>
      <c r="I25" s="2"/>
      <c r="J25" s="96"/>
      <c r="K25" s="3"/>
      <c r="L25" s="97" t="str">
        <f t="shared" si="0"/>
        <v/>
      </c>
      <c r="M25" s="204"/>
      <c r="N25" s="204"/>
      <c r="O25" s="204"/>
    </row>
    <row r="26" spans="1:22" x14ac:dyDescent="0.2">
      <c r="A26" s="75">
        <v>13</v>
      </c>
      <c r="B26" s="92"/>
      <c r="C26" s="93"/>
      <c r="D26" s="203"/>
      <c r="E26" s="203"/>
      <c r="F26" s="203"/>
      <c r="G26" s="203"/>
      <c r="H26" s="203"/>
      <c r="I26" s="2"/>
      <c r="J26" s="96"/>
      <c r="K26" s="3"/>
      <c r="L26" s="97" t="str">
        <f t="shared" si="0"/>
        <v/>
      </c>
      <c r="M26" s="204"/>
      <c r="N26" s="204"/>
      <c r="O26" s="204"/>
    </row>
    <row r="27" spans="1:22" x14ac:dyDescent="0.2">
      <c r="A27" s="75">
        <v>14</v>
      </c>
      <c r="B27" s="92"/>
      <c r="C27" s="93"/>
      <c r="D27" s="203"/>
      <c r="E27" s="203"/>
      <c r="F27" s="203"/>
      <c r="G27" s="203"/>
      <c r="H27" s="203"/>
      <c r="I27" s="2"/>
      <c r="J27" s="96"/>
      <c r="K27" s="3"/>
      <c r="L27" s="97" t="str">
        <f t="shared" si="0"/>
        <v/>
      </c>
      <c r="M27" s="204"/>
      <c r="N27" s="204"/>
      <c r="O27" s="204"/>
    </row>
    <row r="28" spans="1:22" x14ac:dyDescent="0.2">
      <c r="A28" s="75">
        <v>15</v>
      </c>
      <c r="B28" s="92"/>
      <c r="C28" s="93"/>
      <c r="D28" s="203"/>
      <c r="E28" s="203"/>
      <c r="F28" s="203"/>
      <c r="G28" s="203"/>
      <c r="H28" s="203"/>
      <c r="I28" s="2"/>
      <c r="J28" s="96"/>
      <c r="K28" s="3"/>
      <c r="L28" s="97" t="str">
        <f t="shared" si="0"/>
        <v/>
      </c>
      <c r="M28" s="204"/>
      <c r="N28" s="204"/>
      <c r="O28" s="204"/>
    </row>
    <row r="29" spans="1:22" x14ac:dyDescent="0.2">
      <c r="A29" s="75">
        <v>16</v>
      </c>
      <c r="B29" s="92"/>
      <c r="C29" s="93"/>
      <c r="D29" s="203"/>
      <c r="E29" s="203"/>
      <c r="F29" s="203"/>
      <c r="G29" s="203"/>
      <c r="H29" s="203"/>
      <c r="I29" s="2"/>
      <c r="J29" s="96"/>
      <c r="K29" s="3"/>
      <c r="L29" s="97" t="str">
        <f t="shared" si="0"/>
        <v/>
      </c>
      <c r="M29" s="204"/>
      <c r="N29" s="204"/>
      <c r="O29" s="204"/>
    </row>
    <row r="30" spans="1:22" x14ac:dyDescent="0.2">
      <c r="A30" s="75">
        <v>17</v>
      </c>
      <c r="B30" s="92"/>
      <c r="C30" s="93"/>
      <c r="D30" s="203"/>
      <c r="E30" s="203"/>
      <c r="F30" s="203"/>
      <c r="G30" s="203"/>
      <c r="H30" s="203"/>
      <c r="I30" s="2"/>
      <c r="J30" s="96"/>
      <c r="K30" s="3"/>
      <c r="L30" s="97" t="str">
        <f t="shared" si="0"/>
        <v/>
      </c>
      <c r="M30" s="204"/>
      <c r="N30" s="204"/>
      <c r="O30" s="204"/>
    </row>
    <row r="31" spans="1:22" x14ac:dyDescent="0.2">
      <c r="A31" s="75">
        <v>18</v>
      </c>
      <c r="B31" s="92"/>
      <c r="C31" s="93"/>
      <c r="D31" s="203"/>
      <c r="E31" s="203"/>
      <c r="F31" s="203"/>
      <c r="G31" s="203"/>
      <c r="H31" s="203"/>
      <c r="I31" s="2"/>
      <c r="J31" s="96"/>
      <c r="K31" s="3"/>
      <c r="L31" s="97" t="str">
        <f t="shared" si="0"/>
        <v/>
      </c>
      <c r="M31" s="204"/>
      <c r="N31" s="204"/>
      <c r="O31" s="204"/>
    </row>
    <row r="32" spans="1:22" x14ac:dyDescent="0.2">
      <c r="A32" s="75">
        <v>19</v>
      </c>
      <c r="B32" s="92"/>
      <c r="C32" s="93"/>
      <c r="D32" s="203"/>
      <c r="E32" s="203"/>
      <c r="F32" s="203"/>
      <c r="G32" s="203"/>
      <c r="H32" s="203"/>
      <c r="I32" s="2"/>
      <c r="J32" s="96"/>
      <c r="K32" s="3"/>
      <c r="L32" s="97" t="str">
        <f t="shared" si="0"/>
        <v/>
      </c>
      <c r="M32" s="204"/>
      <c r="N32" s="204"/>
      <c r="O32" s="204"/>
    </row>
    <row r="33" spans="1:15" x14ac:dyDescent="0.2">
      <c r="A33" s="75">
        <v>20</v>
      </c>
      <c r="B33" s="92"/>
      <c r="C33" s="93"/>
      <c r="D33" s="203"/>
      <c r="E33" s="203"/>
      <c r="F33" s="203"/>
      <c r="G33" s="203"/>
      <c r="H33" s="203"/>
      <c r="I33" s="2"/>
      <c r="J33" s="96"/>
      <c r="K33" s="3"/>
      <c r="L33" s="97" t="str">
        <f t="shared" si="0"/>
        <v/>
      </c>
      <c r="M33" s="204"/>
      <c r="N33" s="204"/>
      <c r="O33" s="204"/>
    </row>
    <row r="34" spans="1:15" x14ac:dyDescent="0.2">
      <c r="A34" s="75">
        <v>21</v>
      </c>
      <c r="B34" s="92"/>
      <c r="C34" s="93"/>
      <c r="D34" s="203"/>
      <c r="E34" s="203"/>
      <c r="F34" s="203"/>
      <c r="G34" s="203"/>
      <c r="H34" s="203"/>
      <c r="I34" s="2"/>
      <c r="J34" s="96"/>
      <c r="K34" s="3"/>
      <c r="L34" s="97" t="str">
        <f t="shared" si="0"/>
        <v/>
      </c>
      <c r="M34" s="204"/>
      <c r="N34" s="204"/>
      <c r="O34" s="204"/>
    </row>
    <row r="35" spans="1:15" x14ac:dyDescent="0.2">
      <c r="A35" s="75">
        <v>22</v>
      </c>
      <c r="B35" s="92"/>
      <c r="C35" s="93"/>
      <c r="D35" s="203"/>
      <c r="E35" s="203"/>
      <c r="F35" s="203"/>
      <c r="G35" s="203"/>
      <c r="H35" s="203"/>
      <c r="I35" s="2"/>
      <c r="J35" s="96"/>
      <c r="K35" s="3"/>
      <c r="L35" s="97" t="str">
        <f t="shared" si="0"/>
        <v/>
      </c>
      <c r="M35" s="204"/>
      <c r="N35" s="204"/>
      <c r="O35" s="204"/>
    </row>
    <row r="36" spans="1:15" x14ac:dyDescent="0.2">
      <c r="A36" s="75">
        <v>23</v>
      </c>
      <c r="B36" s="92"/>
      <c r="C36" s="93"/>
      <c r="D36" s="203"/>
      <c r="E36" s="203"/>
      <c r="F36" s="203"/>
      <c r="G36" s="203"/>
      <c r="H36" s="203"/>
      <c r="I36" s="2"/>
      <c r="J36" s="96"/>
      <c r="K36" s="3"/>
      <c r="L36" s="97" t="str">
        <f t="shared" si="0"/>
        <v/>
      </c>
      <c r="M36" s="204"/>
      <c r="N36" s="204"/>
      <c r="O36" s="204"/>
    </row>
    <row r="37" spans="1:15" x14ac:dyDescent="0.2">
      <c r="A37" s="75">
        <v>24</v>
      </c>
      <c r="B37" s="92"/>
      <c r="C37" s="93"/>
      <c r="D37" s="203"/>
      <c r="E37" s="203"/>
      <c r="F37" s="203"/>
      <c r="G37" s="203"/>
      <c r="H37" s="203"/>
      <c r="I37" s="2"/>
      <c r="J37" s="96"/>
      <c r="K37" s="3"/>
      <c r="L37" s="97" t="str">
        <f t="shared" si="0"/>
        <v/>
      </c>
      <c r="M37" s="204"/>
      <c r="N37" s="204"/>
      <c r="O37" s="204"/>
    </row>
    <row r="38" spans="1:15" x14ac:dyDescent="0.2">
      <c r="A38" s="75">
        <v>25</v>
      </c>
      <c r="B38" s="92"/>
      <c r="C38" s="93"/>
      <c r="D38" s="203"/>
      <c r="E38" s="203"/>
      <c r="F38" s="203"/>
      <c r="G38" s="203"/>
      <c r="H38" s="203"/>
      <c r="I38" s="2"/>
      <c r="J38" s="96"/>
      <c r="K38" s="3"/>
      <c r="L38" s="97" t="str">
        <f t="shared" si="0"/>
        <v/>
      </c>
      <c r="M38" s="204"/>
      <c r="N38" s="204"/>
      <c r="O38" s="204"/>
    </row>
    <row r="39" spans="1:15" x14ac:dyDescent="0.2">
      <c r="A39" s="75">
        <v>26</v>
      </c>
      <c r="B39" s="92"/>
      <c r="C39" s="93"/>
      <c r="D39" s="203"/>
      <c r="E39" s="203"/>
      <c r="F39" s="203"/>
      <c r="G39" s="203"/>
      <c r="H39" s="203"/>
      <c r="I39" s="2"/>
      <c r="J39" s="96"/>
      <c r="K39" s="3"/>
      <c r="L39" s="97" t="str">
        <f t="shared" si="0"/>
        <v/>
      </c>
      <c r="M39" s="204"/>
      <c r="N39" s="204"/>
      <c r="O39" s="204"/>
    </row>
    <row r="40" spans="1:15" x14ac:dyDescent="0.2">
      <c r="A40" s="75">
        <v>27</v>
      </c>
      <c r="B40" s="92"/>
      <c r="C40" s="93"/>
      <c r="D40" s="203"/>
      <c r="E40" s="203"/>
      <c r="F40" s="203"/>
      <c r="G40" s="203"/>
      <c r="H40" s="203"/>
      <c r="I40" s="2"/>
      <c r="J40" s="96"/>
      <c r="K40" s="3"/>
      <c r="L40" s="97" t="str">
        <f t="shared" si="0"/>
        <v/>
      </c>
      <c r="M40" s="204"/>
      <c r="N40" s="204"/>
      <c r="O40" s="204"/>
    </row>
    <row r="41" spans="1:15" x14ac:dyDescent="0.2">
      <c r="A41" s="75">
        <v>28</v>
      </c>
      <c r="B41" s="92"/>
      <c r="C41" s="93"/>
      <c r="D41" s="203"/>
      <c r="E41" s="203"/>
      <c r="F41" s="203"/>
      <c r="G41" s="203"/>
      <c r="H41" s="203"/>
      <c r="I41" s="2"/>
      <c r="J41" s="96"/>
      <c r="K41" s="3"/>
      <c r="L41" s="97" t="str">
        <f t="shared" si="0"/>
        <v/>
      </c>
      <c r="M41" s="204"/>
      <c r="N41" s="204"/>
      <c r="O41" s="204"/>
    </row>
    <row r="42" spans="1:15" x14ac:dyDescent="0.2">
      <c r="A42" s="75">
        <v>29</v>
      </c>
      <c r="B42" s="92"/>
      <c r="C42" s="93"/>
      <c r="D42" s="203"/>
      <c r="E42" s="203"/>
      <c r="F42" s="203"/>
      <c r="G42" s="203"/>
      <c r="H42" s="203"/>
      <c r="I42" s="2"/>
      <c r="J42" s="96"/>
      <c r="K42" s="3"/>
      <c r="L42" s="97" t="str">
        <f t="shared" si="0"/>
        <v/>
      </c>
      <c r="M42" s="204"/>
      <c r="N42" s="204"/>
      <c r="O42" s="204"/>
    </row>
    <row r="43" spans="1:15" x14ac:dyDescent="0.2">
      <c r="A43" s="75">
        <v>30</v>
      </c>
      <c r="B43" s="92"/>
      <c r="C43" s="93"/>
      <c r="D43" s="203"/>
      <c r="E43" s="203"/>
      <c r="F43" s="203"/>
      <c r="G43" s="203"/>
      <c r="H43" s="203"/>
      <c r="I43" s="2"/>
      <c r="J43" s="96"/>
      <c r="K43" s="3"/>
      <c r="L43" s="97" t="str">
        <f t="shared" si="0"/>
        <v/>
      </c>
      <c r="M43" s="204"/>
      <c r="N43" s="204"/>
      <c r="O43" s="204"/>
    </row>
    <row r="44" spans="1:15" x14ac:dyDescent="0.2">
      <c r="A44" s="75">
        <v>31</v>
      </c>
      <c r="B44" s="92"/>
      <c r="C44" s="93"/>
      <c r="D44" s="203"/>
      <c r="E44" s="203"/>
      <c r="F44" s="203"/>
      <c r="G44" s="203"/>
      <c r="H44" s="203"/>
      <c r="I44" s="2"/>
      <c r="J44" s="96"/>
      <c r="K44" s="3"/>
      <c r="L44" s="97" t="str">
        <f t="shared" si="0"/>
        <v/>
      </c>
      <c r="M44" s="204"/>
      <c r="N44" s="204"/>
      <c r="O44" s="204"/>
    </row>
    <row r="45" spans="1:15" ht="13.8" thickBot="1" x14ac:dyDescent="0.25">
      <c r="A45" s="75">
        <v>32</v>
      </c>
      <c r="B45" s="94"/>
      <c r="C45" s="93"/>
      <c r="D45" s="212"/>
      <c r="E45" s="212"/>
      <c r="F45" s="212"/>
      <c r="G45" s="212"/>
      <c r="H45" s="212"/>
      <c r="I45" s="4"/>
      <c r="J45" s="96"/>
      <c r="K45" s="5"/>
      <c r="L45" s="97" t="str">
        <f t="shared" si="0"/>
        <v/>
      </c>
      <c r="M45" s="213"/>
      <c r="N45" s="213"/>
      <c r="O45" s="213"/>
    </row>
    <row r="46" spans="1:15" ht="13.8" thickBot="1" x14ac:dyDescent="0.25">
      <c r="B46" s="214" t="s">
        <v>84</v>
      </c>
      <c r="C46" s="215"/>
      <c r="D46" s="215"/>
      <c r="E46" s="215"/>
      <c r="F46" s="215"/>
      <c r="G46" s="215"/>
      <c r="H46" s="215"/>
      <c r="I46" s="88" t="s">
        <v>33</v>
      </c>
      <c r="J46" s="88" t="s">
        <v>33</v>
      </c>
      <c r="K46" s="89" t="s">
        <v>33</v>
      </c>
      <c r="L46" s="98">
        <f>SUM(L14:L45)</f>
        <v>0</v>
      </c>
      <c r="M46" s="215"/>
      <c r="N46" s="215"/>
      <c r="O46" s="216"/>
    </row>
    <row r="49" spans="1:15" ht="21" customHeight="1" x14ac:dyDescent="0.2">
      <c r="B49" s="75" t="str">
        <f>$B$10</f>
        <v>内訳明細表（工事完了）</v>
      </c>
      <c r="D49" s="205" t="str">
        <f>内訳明細集計表!$D$10</f>
        <v>ガスヒートポンプ式空調機の導入</v>
      </c>
      <c r="E49" s="206"/>
      <c r="F49" s="206"/>
      <c r="G49" s="206"/>
      <c r="H49" s="206"/>
      <c r="I49" s="206"/>
      <c r="J49" s="206"/>
      <c r="K49" s="206"/>
      <c r="L49" s="206"/>
      <c r="M49" s="84"/>
      <c r="N49" s="85"/>
      <c r="O49" s="86" t="str">
        <f>$O$10</f>
        <v>助成対象経費</v>
      </c>
    </row>
    <row r="50" spans="1:15" x14ac:dyDescent="0.2">
      <c r="D50" s="207" t="str">
        <f>IF(L85=0,"経費の計上が無いページの印刷および提出は不要です。","")</f>
        <v>経費の計上が無いページの印刷および提出は不要です。</v>
      </c>
      <c r="E50" s="207"/>
      <c r="F50" s="207"/>
      <c r="G50" s="207"/>
      <c r="H50" s="207"/>
      <c r="I50" s="207"/>
      <c r="J50" s="207"/>
      <c r="K50" s="207"/>
      <c r="L50" s="207"/>
    </row>
    <row r="51" spans="1:15" ht="13.5" customHeight="1" x14ac:dyDescent="0.2">
      <c r="A51" s="87" t="s">
        <v>13</v>
      </c>
      <c r="B51" s="210" t="str">
        <f t="shared" ref="B51:M51" si="1">B12</f>
        <v>費用区分</v>
      </c>
      <c r="C51" s="211" t="str">
        <f t="shared" si="1"/>
        <v>費用の種類</v>
      </c>
      <c r="D51" s="210" t="str">
        <f t="shared" si="1"/>
        <v>費用の内容</v>
      </c>
      <c r="E51" s="210"/>
      <c r="F51" s="210"/>
      <c r="G51" s="210"/>
      <c r="H51" s="210"/>
      <c r="I51" s="210" t="str">
        <f t="shared" si="1"/>
        <v>数量</v>
      </c>
      <c r="J51" s="210" t="str">
        <f t="shared" si="1"/>
        <v>単位</v>
      </c>
      <c r="K51" s="208" t="str">
        <f t="shared" si="1"/>
        <v>単価（税抜）
（円）</v>
      </c>
      <c r="L51" s="208" t="str">
        <f t="shared" si="1"/>
        <v>金額（税抜）
（円）</v>
      </c>
      <c r="M51" s="210" t="str">
        <f t="shared" si="1"/>
        <v>備考</v>
      </c>
      <c r="N51" s="210"/>
      <c r="O51" s="210"/>
    </row>
    <row r="52" spans="1:15" x14ac:dyDescent="0.2">
      <c r="A52" s="87" t="s">
        <v>14</v>
      </c>
      <c r="B52" s="210"/>
      <c r="C52" s="211"/>
      <c r="D52" s="210"/>
      <c r="E52" s="210"/>
      <c r="F52" s="210"/>
      <c r="G52" s="210"/>
      <c r="H52" s="210"/>
      <c r="I52" s="210"/>
      <c r="J52" s="210"/>
      <c r="K52" s="209"/>
      <c r="L52" s="209"/>
      <c r="M52" s="210"/>
      <c r="N52" s="210"/>
      <c r="O52" s="210"/>
    </row>
    <row r="53" spans="1:15" x14ac:dyDescent="0.2">
      <c r="A53" s="75">
        <v>33</v>
      </c>
      <c r="B53" s="92"/>
      <c r="C53" s="93"/>
      <c r="D53" s="203"/>
      <c r="E53" s="203"/>
      <c r="F53" s="203"/>
      <c r="G53" s="203"/>
      <c r="H53" s="203"/>
      <c r="I53" s="2"/>
      <c r="J53" s="96"/>
      <c r="K53" s="3"/>
      <c r="L53" s="97" t="str">
        <f>IF(I53*K53=0,"",ROUND(I53*K53,0))</f>
        <v/>
      </c>
      <c r="M53" s="204"/>
      <c r="N53" s="204"/>
      <c r="O53" s="204"/>
    </row>
    <row r="54" spans="1:15" x14ac:dyDescent="0.2">
      <c r="A54" s="75">
        <v>34</v>
      </c>
      <c r="B54" s="92"/>
      <c r="C54" s="93"/>
      <c r="D54" s="203"/>
      <c r="E54" s="203"/>
      <c r="F54" s="203"/>
      <c r="G54" s="203"/>
      <c r="H54" s="203"/>
      <c r="I54" s="2"/>
      <c r="J54" s="96"/>
      <c r="K54" s="3"/>
      <c r="L54" s="97" t="str">
        <f t="shared" ref="L54:L84" si="2">IF(I54*K54=0,"",ROUND(I54*K54,0))</f>
        <v/>
      </c>
      <c r="M54" s="204"/>
      <c r="N54" s="204"/>
      <c r="O54" s="204"/>
    </row>
    <row r="55" spans="1:15" x14ac:dyDescent="0.2">
      <c r="A55" s="75">
        <v>35</v>
      </c>
      <c r="B55" s="92"/>
      <c r="C55" s="93"/>
      <c r="D55" s="203"/>
      <c r="E55" s="203"/>
      <c r="F55" s="203"/>
      <c r="G55" s="203"/>
      <c r="H55" s="203"/>
      <c r="I55" s="2"/>
      <c r="J55" s="96"/>
      <c r="K55" s="3"/>
      <c r="L55" s="97" t="str">
        <f t="shared" si="2"/>
        <v/>
      </c>
      <c r="M55" s="204"/>
      <c r="N55" s="204"/>
      <c r="O55" s="204"/>
    </row>
    <row r="56" spans="1:15" x14ac:dyDescent="0.2">
      <c r="A56" s="75">
        <v>36</v>
      </c>
      <c r="B56" s="92"/>
      <c r="C56" s="93"/>
      <c r="D56" s="203"/>
      <c r="E56" s="203"/>
      <c r="F56" s="203"/>
      <c r="G56" s="203"/>
      <c r="H56" s="203"/>
      <c r="I56" s="2"/>
      <c r="J56" s="96"/>
      <c r="K56" s="3"/>
      <c r="L56" s="97" t="str">
        <f t="shared" si="2"/>
        <v/>
      </c>
      <c r="M56" s="204"/>
      <c r="N56" s="204"/>
      <c r="O56" s="204"/>
    </row>
    <row r="57" spans="1:15" x14ac:dyDescent="0.2">
      <c r="A57" s="75">
        <v>37</v>
      </c>
      <c r="B57" s="92"/>
      <c r="C57" s="93"/>
      <c r="D57" s="203"/>
      <c r="E57" s="203"/>
      <c r="F57" s="203"/>
      <c r="G57" s="203"/>
      <c r="H57" s="203"/>
      <c r="I57" s="2"/>
      <c r="J57" s="96"/>
      <c r="K57" s="3"/>
      <c r="L57" s="97" t="str">
        <f t="shared" si="2"/>
        <v/>
      </c>
      <c r="M57" s="204"/>
      <c r="N57" s="204"/>
      <c r="O57" s="204"/>
    </row>
    <row r="58" spans="1:15" x14ac:dyDescent="0.2">
      <c r="A58" s="75">
        <v>38</v>
      </c>
      <c r="B58" s="92"/>
      <c r="C58" s="93"/>
      <c r="D58" s="203"/>
      <c r="E58" s="203"/>
      <c r="F58" s="203"/>
      <c r="G58" s="203"/>
      <c r="H58" s="203"/>
      <c r="I58" s="2"/>
      <c r="J58" s="96"/>
      <c r="K58" s="3"/>
      <c r="L58" s="97" t="str">
        <f t="shared" si="2"/>
        <v/>
      </c>
      <c r="M58" s="204"/>
      <c r="N58" s="204"/>
      <c r="O58" s="204"/>
    </row>
    <row r="59" spans="1:15" x14ac:dyDescent="0.2">
      <c r="A59" s="75">
        <v>39</v>
      </c>
      <c r="B59" s="92"/>
      <c r="C59" s="93"/>
      <c r="D59" s="203"/>
      <c r="E59" s="203"/>
      <c r="F59" s="203"/>
      <c r="G59" s="203"/>
      <c r="H59" s="203"/>
      <c r="I59" s="2"/>
      <c r="J59" s="96"/>
      <c r="K59" s="3"/>
      <c r="L59" s="97" t="str">
        <f t="shared" si="2"/>
        <v/>
      </c>
      <c r="M59" s="204"/>
      <c r="N59" s="204"/>
      <c r="O59" s="204"/>
    </row>
    <row r="60" spans="1:15" x14ac:dyDescent="0.2">
      <c r="A60" s="75">
        <v>40</v>
      </c>
      <c r="B60" s="92"/>
      <c r="C60" s="93"/>
      <c r="D60" s="203"/>
      <c r="E60" s="203"/>
      <c r="F60" s="203"/>
      <c r="G60" s="203"/>
      <c r="H60" s="203"/>
      <c r="I60" s="2"/>
      <c r="J60" s="96"/>
      <c r="K60" s="3"/>
      <c r="L60" s="97" t="str">
        <f t="shared" si="2"/>
        <v/>
      </c>
      <c r="M60" s="204"/>
      <c r="N60" s="204"/>
      <c r="O60" s="204"/>
    </row>
    <row r="61" spans="1:15" x14ac:dyDescent="0.2">
      <c r="A61" s="75">
        <v>41</v>
      </c>
      <c r="B61" s="92"/>
      <c r="C61" s="93"/>
      <c r="D61" s="203"/>
      <c r="E61" s="203"/>
      <c r="F61" s="203"/>
      <c r="G61" s="203"/>
      <c r="H61" s="203"/>
      <c r="I61" s="2"/>
      <c r="J61" s="96"/>
      <c r="K61" s="3"/>
      <c r="L61" s="97" t="str">
        <f t="shared" si="2"/>
        <v/>
      </c>
      <c r="M61" s="204"/>
      <c r="N61" s="204"/>
      <c r="O61" s="204"/>
    </row>
    <row r="62" spans="1:15" x14ac:dyDescent="0.2">
      <c r="A62" s="75">
        <v>42</v>
      </c>
      <c r="B62" s="92"/>
      <c r="C62" s="93"/>
      <c r="D62" s="203"/>
      <c r="E62" s="203"/>
      <c r="F62" s="203"/>
      <c r="G62" s="203"/>
      <c r="H62" s="203"/>
      <c r="I62" s="2"/>
      <c r="J62" s="96"/>
      <c r="K62" s="3"/>
      <c r="L62" s="97" t="str">
        <f t="shared" si="2"/>
        <v/>
      </c>
      <c r="M62" s="204"/>
      <c r="N62" s="204"/>
      <c r="O62" s="204"/>
    </row>
    <row r="63" spans="1:15" x14ac:dyDescent="0.2">
      <c r="A63" s="75">
        <v>43</v>
      </c>
      <c r="B63" s="92"/>
      <c r="C63" s="93"/>
      <c r="D63" s="203"/>
      <c r="E63" s="203"/>
      <c r="F63" s="203"/>
      <c r="G63" s="203"/>
      <c r="H63" s="203"/>
      <c r="I63" s="2"/>
      <c r="J63" s="96"/>
      <c r="K63" s="3"/>
      <c r="L63" s="97" t="str">
        <f t="shared" si="2"/>
        <v/>
      </c>
      <c r="M63" s="204"/>
      <c r="N63" s="204"/>
      <c r="O63" s="204"/>
    </row>
    <row r="64" spans="1:15" x14ac:dyDescent="0.2">
      <c r="A64" s="75">
        <v>44</v>
      </c>
      <c r="B64" s="92"/>
      <c r="C64" s="93"/>
      <c r="D64" s="203"/>
      <c r="E64" s="203"/>
      <c r="F64" s="203"/>
      <c r="G64" s="203"/>
      <c r="H64" s="203"/>
      <c r="I64" s="2"/>
      <c r="J64" s="96"/>
      <c r="K64" s="3"/>
      <c r="L64" s="97" t="str">
        <f t="shared" si="2"/>
        <v/>
      </c>
      <c r="M64" s="204"/>
      <c r="N64" s="204"/>
      <c r="O64" s="204"/>
    </row>
    <row r="65" spans="1:15" x14ac:dyDescent="0.2">
      <c r="A65" s="75">
        <v>45</v>
      </c>
      <c r="B65" s="92"/>
      <c r="C65" s="93"/>
      <c r="D65" s="203"/>
      <c r="E65" s="203"/>
      <c r="F65" s="203"/>
      <c r="G65" s="203"/>
      <c r="H65" s="203"/>
      <c r="I65" s="2"/>
      <c r="J65" s="96"/>
      <c r="K65" s="3"/>
      <c r="L65" s="97" t="str">
        <f t="shared" si="2"/>
        <v/>
      </c>
      <c r="M65" s="204"/>
      <c r="N65" s="204"/>
      <c r="O65" s="204"/>
    </row>
    <row r="66" spans="1:15" x14ac:dyDescent="0.2">
      <c r="A66" s="75">
        <v>46</v>
      </c>
      <c r="B66" s="92"/>
      <c r="C66" s="93"/>
      <c r="D66" s="203"/>
      <c r="E66" s="203"/>
      <c r="F66" s="203"/>
      <c r="G66" s="203"/>
      <c r="H66" s="203"/>
      <c r="I66" s="2"/>
      <c r="J66" s="96"/>
      <c r="K66" s="3"/>
      <c r="L66" s="97" t="str">
        <f t="shared" si="2"/>
        <v/>
      </c>
      <c r="M66" s="204"/>
      <c r="N66" s="204"/>
      <c r="O66" s="204"/>
    </row>
    <row r="67" spans="1:15" x14ac:dyDescent="0.2">
      <c r="A67" s="75">
        <v>47</v>
      </c>
      <c r="B67" s="92"/>
      <c r="C67" s="93"/>
      <c r="D67" s="203"/>
      <c r="E67" s="203"/>
      <c r="F67" s="203"/>
      <c r="G67" s="203"/>
      <c r="H67" s="203"/>
      <c r="I67" s="2"/>
      <c r="J67" s="96"/>
      <c r="K67" s="3"/>
      <c r="L67" s="97" t="str">
        <f t="shared" si="2"/>
        <v/>
      </c>
      <c r="M67" s="204"/>
      <c r="N67" s="204"/>
      <c r="O67" s="204"/>
    </row>
    <row r="68" spans="1:15" x14ac:dyDescent="0.2">
      <c r="A68" s="75">
        <v>48</v>
      </c>
      <c r="B68" s="92"/>
      <c r="C68" s="93"/>
      <c r="D68" s="203"/>
      <c r="E68" s="203"/>
      <c r="F68" s="203"/>
      <c r="G68" s="203"/>
      <c r="H68" s="203"/>
      <c r="I68" s="2"/>
      <c r="J68" s="96"/>
      <c r="K68" s="3"/>
      <c r="L68" s="97" t="str">
        <f t="shared" si="2"/>
        <v/>
      </c>
      <c r="M68" s="204"/>
      <c r="N68" s="204"/>
      <c r="O68" s="204"/>
    </row>
    <row r="69" spans="1:15" x14ac:dyDescent="0.2">
      <c r="A69" s="75">
        <v>49</v>
      </c>
      <c r="B69" s="92"/>
      <c r="C69" s="93"/>
      <c r="D69" s="203"/>
      <c r="E69" s="203"/>
      <c r="F69" s="203"/>
      <c r="G69" s="203"/>
      <c r="H69" s="203"/>
      <c r="I69" s="2"/>
      <c r="J69" s="96"/>
      <c r="K69" s="3"/>
      <c r="L69" s="97" t="str">
        <f t="shared" si="2"/>
        <v/>
      </c>
      <c r="M69" s="204"/>
      <c r="N69" s="204"/>
      <c r="O69" s="204"/>
    </row>
    <row r="70" spans="1:15" x14ac:dyDescent="0.2">
      <c r="A70" s="75">
        <v>50</v>
      </c>
      <c r="B70" s="92"/>
      <c r="C70" s="93"/>
      <c r="D70" s="203"/>
      <c r="E70" s="203"/>
      <c r="F70" s="203"/>
      <c r="G70" s="203"/>
      <c r="H70" s="203"/>
      <c r="I70" s="2"/>
      <c r="J70" s="96"/>
      <c r="K70" s="3"/>
      <c r="L70" s="97" t="str">
        <f t="shared" si="2"/>
        <v/>
      </c>
      <c r="M70" s="204"/>
      <c r="N70" s="204"/>
      <c r="O70" s="204"/>
    </row>
    <row r="71" spans="1:15" x14ac:dyDescent="0.2">
      <c r="A71" s="75">
        <v>51</v>
      </c>
      <c r="B71" s="92"/>
      <c r="C71" s="93"/>
      <c r="D71" s="203"/>
      <c r="E71" s="203"/>
      <c r="F71" s="203"/>
      <c r="G71" s="203"/>
      <c r="H71" s="203"/>
      <c r="I71" s="2"/>
      <c r="J71" s="96"/>
      <c r="K71" s="3"/>
      <c r="L71" s="97" t="str">
        <f t="shared" si="2"/>
        <v/>
      </c>
      <c r="M71" s="204"/>
      <c r="N71" s="204"/>
      <c r="O71" s="204"/>
    </row>
    <row r="72" spans="1:15" x14ac:dyDescent="0.2">
      <c r="A72" s="75">
        <v>52</v>
      </c>
      <c r="B72" s="92"/>
      <c r="C72" s="93"/>
      <c r="D72" s="203"/>
      <c r="E72" s="203"/>
      <c r="F72" s="203"/>
      <c r="G72" s="203"/>
      <c r="H72" s="203"/>
      <c r="I72" s="2"/>
      <c r="J72" s="96"/>
      <c r="K72" s="3"/>
      <c r="L72" s="97" t="str">
        <f t="shared" si="2"/>
        <v/>
      </c>
      <c r="M72" s="204"/>
      <c r="N72" s="204"/>
      <c r="O72" s="204"/>
    </row>
    <row r="73" spans="1:15" x14ac:dyDescent="0.2">
      <c r="A73" s="75">
        <v>53</v>
      </c>
      <c r="B73" s="92"/>
      <c r="C73" s="93"/>
      <c r="D73" s="203"/>
      <c r="E73" s="203"/>
      <c r="F73" s="203"/>
      <c r="G73" s="203"/>
      <c r="H73" s="203"/>
      <c r="I73" s="2"/>
      <c r="J73" s="96"/>
      <c r="K73" s="3"/>
      <c r="L73" s="97" t="str">
        <f t="shared" si="2"/>
        <v/>
      </c>
      <c r="M73" s="204"/>
      <c r="N73" s="204"/>
      <c r="O73" s="204"/>
    </row>
    <row r="74" spans="1:15" x14ac:dyDescent="0.2">
      <c r="A74" s="75">
        <v>54</v>
      </c>
      <c r="B74" s="92"/>
      <c r="C74" s="93"/>
      <c r="D74" s="203"/>
      <c r="E74" s="203"/>
      <c r="F74" s="203"/>
      <c r="G74" s="203"/>
      <c r="H74" s="203"/>
      <c r="I74" s="2"/>
      <c r="J74" s="96"/>
      <c r="K74" s="3"/>
      <c r="L74" s="97" t="str">
        <f t="shared" si="2"/>
        <v/>
      </c>
      <c r="M74" s="204"/>
      <c r="N74" s="204"/>
      <c r="O74" s="204"/>
    </row>
    <row r="75" spans="1:15" x14ac:dyDescent="0.2">
      <c r="A75" s="75">
        <v>55</v>
      </c>
      <c r="B75" s="92"/>
      <c r="C75" s="93"/>
      <c r="D75" s="203"/>
      <c r="E75" s="203"/>
      <c r="F75" s="203"/>
      <c r="G75" s="203"/>
      <c r="H75" s="203"/>
      <c r="I75" s="2"/>
      <c r="J75" s="96"/>
      <c r="K75" s="3"/>
      <c r="L75" s="97" t="str">
        <f t="shared" si="2"/>
        <v/>
      </c>
      <c r="M75" s="204"/>
      <c r="N75" s="204"/>
      <c r="O75" s="204"/>
    </row>
    <row r="76" spans="1:15" x14ac:dyDescent="0.2">
      <c r="A76" s="75">
        <v>56</v>
      </c>
      <c r="B76" s="92"/>
      <c r="C76" s="93"/>
      <c r="D76" s="203"/>
      <c r="E76" s="203"/>
      <c r="F76" s="203"/>
      <c r="G76" s="203"/>
      <c r="H76" s="203"/>
      <c r="I76" s="2"/>
      <c r="J76" s="96"/>
      <c r="K76" s="3"/>
      <c r="L76" s="97" t="str">
        <f t="shared" si="2"/>
        <v/>
      </c>
      <c r="M76" s="204"/>
      <c r="N76" s="204"/>
      <c r="O76" s="204"/>
    </row>
    <row r="77" spans="1:15" x14ac:dyDescent="0.2">
      <c r="A77" s="75">
        <v>57</v>
      </c>
      <c r="B77" s="92"/>
      <c r="C77" s="93"/>
      <c r="D77" s="203"/>
      <c r="E77" s="203"/>
      <c r="F77" s="203"/>
      <c r="G77" s="203"/>
      <c r="H77" s="203"/>
      <c r="I77" s="2"/>
      <c r="J77" s="96"/>
      <c r="K77" s="3"/>
      <c r="L77" s="97" t="str">
        <f t="shared" si="2"/>
        <v/>
      </c>
      <c r="M77" s="204"/>
      <c r="N77" s="204"/>
      <c r="O77" s="204"/>
    </row>
    <row r="78" spans="1:15" x14ac:dyDescent="0.2">
      <c r="A78" s="75">
        <v>58</v>
      </c>
      <c r="B78" s="92"/>
      <c r="C78" s="93"/>
      <c r="D78" s="203"/>
      <c r="E78" s="203"/>
      <c r="F78" s="203"/>
      <c r="G78" s="203"/>
      <c r="H78" s="203"/>
      <c r="I78" s="2"/>
      <c r="J78" s="96"/>
      <c r="K78" s="3"/>
      <c r="L78" s="97" t="str">
        <f t="shared" si="2"/>
        <v/>
      </c>
      <c r="M78" s="204"/>
      <c r="N78" s="204"/>
      <c r="O78" s="204"/>
    </row>
    <row r="79" spans="1:15" x14ac:dyDescent="0.2">
      <c r="A79" s="75">
        <v>59</v>
      </c>
      <c r="B79" s="92"/>
      <c r="C79" s="93"/>
      <c r="D79" s="203"/>
      <c r="E79" s="203"/>
      <c r="F79" s="203"/>
      <c r="G79" s="203"/>
      <c r="H79" s="203"/>
      <c r="I79" s="2"/>
      <c r="J79" s="96"/>
      <c r="K79" s="3"/>
      <c r="L79" s="97" t="str">
        <f t="shared" si="2"/>
        <v/>
      </c>
      <c r="M79" s="204"/>
      <c r="N79" s="204"/>
      <c r="O79" s="204"/>
    </row>
    <row r="80" spans="1:15" x14ac:dyDescent="0.2">
      <c r="A80" s="75">
        <v>60</v>
      </c>
      <c r="B80" s="92"/>
      <c r="C80" s="93"/>
      <c r="D80" s="203"/>
      <c r="E80" s="203"/>
      <c r="F80" s="203"/>
      <c r="G80" s="203"/>
      <c r="H80" s="203"/>
      <c r="I80" s="2"/>
      <c r="J80" s="96"/>
      <c r="K80" s="3"/>
      <c r="L80" s="97" t="str">
        <f t="shared" si="2"/>
        <v/>
      </c>
      <c r="M80" s="204"/>
      <c r="N80" s="204"/>
      <c r="O80" s="204"/>
    </row>
    <row r="81" spans="1:19" x14ac:dyDescent="0.2">
      <c r="A81" s="75">
        <v>61</v>
      </c>
      <c r="B81" s="92"/>
      <c r="C81" s="93"/>
      <c r="D81" s="203"/>
      <c r="E81" s="203"/>
      <c r="F81" s="203"/>
      <c r="G81" s="203"/>
      <c r="H81" s="203"/>
      <c r="I81" s="2"/>
      <c r="J81" s="96"/>
      <c r="K81" s="3"/>
      <c r="L81" s="97" t="str">
        <f t="shared" si="2"/>
        <v/>
      </c>
      <c r="M81" s="204"/>
      <c r="N81" s="204"/>
      <c r="O81" s="204"/>
    </row>
    <row r="82" spans="1:19" x14ac:dyDescent="0.2">
      <c r="A82" s="75">
        <v>62</v>
      </c>
      <c r="B82" s="92"/>
      <c r="C82" s="93"/>
      <c r="D82" s="203"/>
      <c r="E82" s="203"/>
      <c r="F82" s="203"/>
      <c r="G82" s="203"/>
      <c r="H82" s="203"/>
      <c r="I82" s="2"/>
      <c r="J82" s="96"/>
      <c r="K82" s="3"/>
      <c r="L82" s="97" t="str">
        <f t="shared" si="2"/>
        <v/>
      </c>
      <c r="M82" s="204"/>
      <c r="N82" s="204"/>
      <c r="O82" s="204"/>
    </row>
    <row r="83" spans="1:19" x14ac:dyDescent="0.2">
      <c r="A83" s="75">
        <v>63</v>
      </c>
      <c r="B83" s="92"/>
      <c r="C83" s="93"/>
      <c r="D83" s="203"/>
      <c r="E83" s="203"/>
      <c r="F83" s="203"/>
      <c r="G83" s="203"/>
      <c r="H83" s="203"/>
      <c r="I83" s="2"/>
      <c r="J83" s="96"/>
      <c r="K83" s="3"/>
      <c r="L83" s="97" t="str">
        <f t="shared" si="2"/>
        <v/>
      </c>
      <c r="M83" s="204"/>
      <c r="N83" s="204"/>
      <c r="O83" s="204"/>
    </row>
    <row r="84" spans="1:19" ht="13.8" thickBot="1" x14ac:dyDescent="0.25">
      <c r="A84" s="75">
        <v>64</v>
      </c>
      <c r="B84" s="94"/>
      <c r="C84" s="93"/>
      <c r="D84" s="212"/>
      <c r="E84" s="212"/>
      <c r="F84" s="212"/>
      <c r="G84" s="212"/>
      <c r="H84" s="212"/>
      <c r="I84" s="4"/>
      <c r="J84" s="96"/>
      <c r="K84" s="5"/>
      <c r="L84" s="97" t="str">
        <f t="shared" si="2"/>
        <v/>
      </c>
      <c r="M84" s="213"/>
      <c r="N84" s="213"/>
      <c r="O84" s="213"/>
    </row>
    <row r="85" spans="1:19" ht="13.8" thickBot="1" x14ac:dyDescent="0.25">
      <c r="B85" s="214" t="s">
        <v>85</v>
      </c>
      <c r="C85" s="215"/>
      <c r="D85" s="215"/>
      <c r="E85" s="215"/>
      <c r="F85" s="215"/>
      <c r="G85" s="215"/>
      <c r="H85" s="215"/>
      <c r="I85" s="88" t="s">
        <v>33</v>
      </c>
      <c r="J85" s="88" t="s">
        <v>33</v>
      </c>
      <c r="K85" s="89" t="s">
        <v>33</v>
      </c>
      <c r="L85" s="98">
        <f>SUM(L53:L84)</f>
        <v>0</v>
      </c>
      <c r="M85" s="215"/>
      <c r="N85" s="215"/>
      <c r="O85" s="216"/>
    </row>
    <row r="88" spans="1:19" ht="20.25" customHeight="1" x14ac:dyDescent="0.2">
      <c r="B88" s="75" t="str">
        <f>$B$10</f>
        <v>内訳明細表（工事完了）</v>
      </c>
      <c r="D88" s="205" t="str">
        <f>内訳明細集計表!$D$10</f>
        <v>ガスヒートポンプ式空調機の導入</v>
      </c>
      <c r="E88" s="206"/>
      <c r="F88" s="206"/>
      <c r="G88" s="206"/>
      <c r="H88" s="206"/>
      <c r="I88" s="206"/>
      <c r="J88" s="206"/>
      <c r="K88" s="206"/>
      <c r="L88" s="206"/>
      <c r="M88" s="84"/>
      <c r="N88" s="85"/>
      <c r="O88" s="86" t="str">
        <f>$O$10</f>
        <v>助成対象経費</v>
      </c>
      <c r="S88" s="76"/>
    </row>
    <row r="89" spans="1:19" x14ac:dyDescent="0.2">
      <c r="D89" s="207" t="str">
        <f>IF(L124=0,"経費の計上が無いページの印刷および提出は不要です。","")</f>
        <v>経費の計上が無いページの印刷および提出は不要です。</v>
      </c>
      <c r="E89" s="207"/>
      <c r="F89" s="207"/>
      <c r="G89" s="207"/>
      <c r="H89" s="207"/>
      <c r="I89" s="207"/>
      <c r="J89" s="207"/>
      <c r="K89" s="207"/>
      <c r="L89" s="207"/>
    </row>
    <row r="90" spans="1:19" ht="13.5" customHeight="1" x14ac:dyDescent="0.2">
      <c r="A90" s="87" t="s">
        <v>13</v>
      </c>
      <c r="B90" s="210" t="str">
        <f t="shared" ref="B90:D90" si="3">B51</f>
        <v>費用区分</v>
      </c>
      <c r="C90" s="211" t="str">
        <f t="shared" si="3"/>
        <v>費用の種類</v>
      </c>
      <c r="D90" s="210" t="str">
        <f t="shared" si="3"/>
        <v>費用の内容</v>
      </c>
      <c r="E90" s="210"/>
      <c r="F90" s="210"/>
      <c r="G90" s="210"/>
      <c r="H90" s="210"/>
      <c r="I90" s="210" t="str">
        <f t="shared" ref="I90:M90" si="4">I51</f>
        <v>数量</v>
      </c>
      <c r="J90" s="210" t="str">
        <f t="shared" si="4"/>
        <v>単位</v>
      </c>
      <c r="K90" s="208" t="str">
        <f t="shared" si="4"/>
        <v>単価（税抜）
（円）</v>
      </c>
      <c r="L90" s="208" t="str">
        <f t="shared" si="4"/>
        <v>金額（税抜）
（円）</v>
      </c>
      <c r="M90" s="210" t="str">
        <f t="shared" si="4"/>
        <v>備考</v>
      </c>
      <c r="N90" s="210"/>
      <c r="O90" s="210"/>
    </row>
    <row r="91" spans="1:19" x14ac:dyDescent="0.2">
      <c r="A91" s="87" t="s">
        <v>14</v>
      </c>
      <c r="B91" s="210"/>
      <c r="C91" s="211"/>
      <c r="D91" s="210"/>
      <c r="E91" s="210"/>
      <c r="F91" s="210"/>
      <c r="G91" s="210"/>
      <c r="H91" s="210"/>
      <c r="I91" s="210"/>
      <c r="J91" s="210"/>
      <c r="K91" s="209"/>
      <c r="L91" s="209"/>
      <c r="M91" s="210"/>
      <c r="N91" s="210"/>
      <c r="O91" s="210"/>
    </row>
    <row r="92" spans="1:19" x14ac:dyDescent="0.2">
      <c r="A92" s="75">
        <v>65</v>
      </c>
      <c r="B92" s="92"/>
      <c r="C92" s="93"/>
      <c r="D92" s="203"/>
      <c r="E92" s="203"/>
      <c r="F92" s="203"/>
      <c r="G92" s="203"/>
      <c r="H92" s="203"/>
      <c r="I92" s="2"/>
      <c r="J92" s="96"/>
      <c r="K92" s="3"/>
      <c r="L92" s="97" t="str">
        <f>IF(I92*K92=0,"",ROUND(I92*K92,0))</f>
        <v/>
      </c>
      <c r="M92" s="204"/>
      <c r="N92" s="204"/>
      <c r="O92" s="204"/>
    </row>
    <row r="93" spans="1:19" x14ac:dyDescent="0.2">
      <c r="A93" s="75">
        <v>66</v>
      </c>
      <c r="B93" s="92"/>
      <c r="C93" s="93"/>
      <c r="D93" s="203"/>
      <c r="E93" s="203"/>
      <c r="F93" s="203"/>
      <c r="G93" s="203"/>
      <c r="H93" s="203"/>
      <c r="I93" s="2"/>
      <c r="J93" s="96"/>
      <c r="K93" s="3"/>
      <c r="L93" s="97" t="str">
        <f t="shared" ref="L93:L123" si="5">IF(I93*K93=0,"",ROUND(I93*K93,0))</f>
        <v/>
      </c>
      <c r="M93" s="204"/>
      <c r="N93" s="204"/>
      <c r="O93" s="204"/>
    </row>
    <row r="94" spans="1:19" x14ac:dyDescent="0.2">
      <c r="A94" s="75">
        <v>67</v>
      </c>
      <c r="B94" s="92"/>
      <c r="C94" s="93"/>
      <c r="D94" s="203"/>
      <c r="E94" s="203"/>
      <c r="F94" s="203"/>
      <c r="G94" s="203"/>
      <c r="H94" s="203"/>
      <c r="I94" s="2"/>
      <c r="J94" s="96"/>
      <c r="K94" s="3"/>
      <c r="L94" s="97" t="str">
        <f t="shared" si="5"/>
        <v/>
      </c>
      <c r="M94" s="204"/>
      <c r="N94" s="204"/>
      <c r="O94" s="204"/>
    </row>
    <row r="95" spans="1:19" x14ac:dyDescent="0.2">
      <c r="A95" s="75">
        <v>68</v>
      </c>
      <c r="B95" s="92"/>
      <c r="C95" s="93"/>
      <c r="D95" s="203"/>
      <c r="E95" s="203"/>
      <c r="F95" s="203"/>
      <c r="G95" s="203"/>
      <c r="H95" s="203"/>
      <c r="I95" s="2"/>
      <c r="J95" s="96"/>
      <c r="K95" s="3"/>
      <c r="L95" s="97" t="str">
        <f t="shared" si="5"/>
        <v/>
      </c>
      <c r="M95" s="204"/>
      <c r="N95" s="204"/>
      <c r="O95" s="204"/>
    </row>
    <row r="96" spans="1:19" x14ac:dyDescent="0.2">
      <c r="A96" s="75">
        <v>69</v>
      </c>
      <c r="B96" s="92"/>
      <c r="C96" s="93"/>
      <c r="D96" s="203"/>
      <c r="E96" s="203"/>
      <c r="F96" s="203"/>
      <c r="G96" s="203"/>
      <c r="H96" s="203"/>
      <c r="I96" s="2"/>
      <c r="J96" s="96"/>
      <c r="K96" s="3"/>
      <c r="L96" s="97" t="str">
        <f t="shared" si="5"/>
        <v/>
      </c>
      <c r="M96" s="204"/>
      <c r="N96" s="204"/>
      <c r="O96" s="204"/>
    </row>
    <row r="97" spans="1:15" x14ac:dyDescent="0.2">
      <c r="A97" s="75">
        <v>70</v>
      </c>
      <c r="B97" s="92"/>
      <c r="C97" s="93"/>
      <c r="D97" s="203"/>
      <c r="E97" s="203"/>
      <c r="F97" s="203"/>
      <c r="G97" s="203"/>
      <c r="H97" s="203"/>
      <c r="I97" s="2"/>
      <c r="J97" s="96"/>
      <c r="K97" s="3"/>
      <c r="L97" s="97" t="str">
        <f t="shared" si="5"/>
        <v/>
      </c>
      <c r="M97" s="204"/>
      <c r="N97" s="204"/>
      <c r="O97" s="204"/>
    </row>
    <row r="98" spans="1:15" x14ac:dyDescent="0.2">
      <c r="A98" s="75">
        <v>71</v>
      </c>
      <c r="B98" s="92"/>
      <c r="C98" s="93"/>
      <c r="D98" s="203"/>
      <c r="E98" s="203"/>
      <c r="F98" s="203"/>
      <c r="G98" s="203"/>
      <c r="H98" s="203"/>
      <c r="I98" s="2"/>
      <c r="J98" s="96"/>
      <c r="K98" s="3"/>
      <c r="L98" s="97" t="str">
        <f t="shared" si="5"/>
        <v/>
      </c>
      <c r="M98" s="204"/>
      <c r="N98" s="204"/>
      <c r="O98" s="204"/>
    </row>
    <row r="99" spans="1:15" x14ac:dyDescent="0.2">
      <c r="A99" s="75">
        <v>72</v>
      </c>
      <c r="B99" s="92"/>
      <c r="C99" s="93"/>
      <c r="D99" s="203"/>
      <c r="E99" s="203"/>
      <c r="F99" s="203"/>
      <c r="G99" s="203"/>
      <c r="H99" s="203"/>
      <c r="I99" s="2"/>
      <c r="J99" s="96"/>
      <c r="K99" s="3"/>
      <c r="L99" s="97" t="str">
        <f t="shared" si="5"/>
        <v/>
      </c>
      <c r="M99" s="204"/>
      <c r="N99" s="204"/>
      <c r="O99" s="204"/>
    </row>
    <row r="100" spans="1:15" x14ac:dyDescent="0.2">
      <c r="A100" s="75">
        <v>73</v>
      </c>
      <c r="B100" s="92"/>
      <c r="C100" s="93"/>
      <c r="D100" s="203"/>
      <c r="E100" s="203"/>
      <c r="F100" s="203"/>
      <c r="G100" s="203"/>
      <c r="H100" s="203"/>
      <c r="I100" s="2"/>
      <c r="J100" s="96"/>
      <c r="K100" s="3"/>
      <c r="L100" s="97" t="str">
        <f t="shared" si="5"/>
        <v/>
      </c>
      <c r="M100" s="204"/>
      <c r="N100" s="204"/>
      <c r="O100" s="204"/>
    </row>
    <row r="101" spans="1:15" x14ac:dyDescent="0.2">
      <c r="A101" s="75">
        <v>74</v>
      </c>
      <c r="B101" s="92"/>
      <c r="C101" s="93"/>
      <c r="D101" s="203"/>
      <c r="E101" s="203"/>
      <c r="F101" s="203"/>
      <c r="G101" s="203"/>
      <c r="H101" s="203"/>
      <c r="I101" s="2"/>
      <c r="J101" s="96"/>
      <c r="K101" s="3"/>
      <c r="L101" s="97" t="str">
        <f t="shared" si="5"/>
        <v/>
      </c>
      <c r="M101" s="204"/>
      <c r="N101" s="204"/>
      <c r="O101" s="204"/>
    </row>
    <row r="102" spans="1:15" x14ac:dyDescent="0.2">
      <c r="A102" s="75">
        <v>75</v>
      </c>
      <c r="B102" s="92"/>
      <c r="C102" s="93"/>
      <c r="D102" s="203"/>
      <c r="E102" s="203"/>
      <c r="F102" s="203"/>
      <c r="G102" s="203"/>
      <c r="H102" s="203"/>
      <c r="I102" s="2"/>
      <c r="J102" s="96"/>
      <c r="K102" s="3"/>
      <c r="L102" s="97" t="str">
        <f t="shared" si="5"/>
        <v/>
      </c>
      <c r="M102" s="204"/>
      <c r="N102" s="204"/>
      <c r="O102" s="204"/>
    </row>
    <row r="103" spans="1:15" x14ac:dyDescent="0.2">
      <c r="A103" s="75">
        <v>76</v>
      </c>
      <c r="B103" s="92"/>
      <c r="C103" s="93"/>
      <c r="D103" s="203"/>
      <c r="E103" s="203"/>
      <c r="F103" s="203"/>
      <c r="G103" s="203"/>
      <c r="H103" s="203"/>
      <c r="I103" s="2"/>
      <c r="J103" s="96"/>
      <c r="K103" s="3"/>
      <c r="L103" s="97" t="str">
        <f t="shared" si="5"/>
        <v/>
      </c>
      <c r="M103" s="204"/>
      <c r="N103" s="204"/>
      <c r="O103" s="204"/>
    </row>
    <row r="104" spans="1:15" x14ac:dyDescent="0.2">
      <c r="A104" s="75">
        <v>77</v>
      </c>
      <c r="B104" s="92"/>
      <c r="C104" s="93"/>
      <c r="D104" s="203"/>
      <c r="E104" s="203"/>
      <c r="F104" s="203"/>
      <c r="G104" s="203"/>
      <c r="H104" s="203"/>
      <c r="I104" s="2"/>
      <c r="J104" s="96"/>
      <c r="K104" s="3"/>
      <c r="L104" s="97" t="str">
        <f t="shared" si="5"/>
        <v/>
      </c>
      <c r="M104" s="204"/>
      <c r="N104" s="204"/>
      <c r="O104" s="204"/>
    </row>
    <row r="105" spans="1:15" x14ac:dyDescent="0.2">
      <c r="A105" s="75">
        <v>78</v>
      </c>
      <c r="B105" s="92"/>
      <c r="C105" s="93"/>
      <c r="D105" s="203"/>
      <c r="E105" s="203"/>
      <c r="F105" s="203"/>
      <c r="G105" s="203"/>
      <c r="H105" s="203"/>
      <c r="I105" s="2"/>
      <c r="J105" s="96"/>
      <c r="K105" s="3"/>
      <c r="L105" s="97" t="str">
        <f t="shared" si="5"/>
        <v/>
      </c>
      <c r="M105" s="204"/>
      <c r="N105" s="204"/>
      <c r="O105" s="204"/>
    </row>
    <row r="106" spans="1:15" x14ac:dyDescent="0.2">
      <c r="A106" s="75">
        <v>79</v>
      </c>
      <c r="B106" s="92"/>
      <c r="C106" s="93"/>
      <c r="D106" s="203"/>
      <c r="E106" s="203"/>
      <c r="F106" s="203"/>
      <c r="G106" s="203"/>
      <c r="H106" s="203"/>
      <c r="I106" s="2"/>
      <c r="J106" s="96"/>
      <c r="K106" s="3"/>
      <c r="L106" s="97" t="str">
        <f t="shared" si="5"/>
        <v/>
      </c>
      <c r="M106" s="204"/>
      <c r="N106" s="204"/>
      <c r="O106" s="204"/>
    </row>
    <row r="107" spans="1:15" x14ac:dyDescent="0.2">
      <c r="A107" s="75">
        <v>80</v>
      </c>
      <c r="B107" s="92"/>
      <c r="C107" s="93"/>
      <c r="D107" s="203"/>
      <c r="E107" s="203"/>
      <c r="F107" s="203"/>
      <c r="G107" s="203"/>
      <c r="H107" s="203"/>
      <c r="I107" s="2"/>
      <c r="J107" s="96"/>
      <c r="K107" s="3"/>
      <c r="L107" s="97" t="str">
        <f t="shared" si="5"/>
        <v/>
      </c>
      <c r="M107" s="204"/>
      <c r="N107" s="204"/>
      <c r="O107" s="204"/>
    </row>
    <row r="108" spans="1:15" x14ac:dyDescent="0.2">
      <c r="A108" s="75">
        <v>81</v>
      </c>
      <c r="B108" s="92"/>
      <c r="C108" s="93"/>
      <c r="D108" s="203"/>
      <c r="E108" s="203"/>
      <c r="F108" s="203"/>
      <c r="G108" s="203"/>
      <c r="H108" s="203"/>
      <c r="I108" s="2"/>
      <c r="J108" s="96"/>
      <c r="K108" s="3"/>
      <c r="L108" s="97" t="str">
        <f t="shared" si="5"/>
        <v/>
      </c>
      <c r="M108" s="204"/>
      <c r="N108" s="204"/>
      <c r="O108" s="204"/>
    </row>
    <row r="109" spans="1:15" x14ac:dyDescent="0.2">
      <c r="A109" s="75">
        <v>82</v>
      </c>
      <c r="B109" s="92"/>
      <c r="C109" s="93"/>
      <c r="D109" s="203"/>
      <c r="E109" s="203"/>
      <c r="F109" s="203"/>
      <c r="G109" s="203"/>
      <c r="H109" s="203"/>
      <c r="I109" s="2"/>
      <c r="J109" s="96"/>
      <c r="K109" s="3"/>
      <c r="L109" s="97" t="str">
        <f t="shared" si="5"/>
        <v/>
      </c>
      <c r="M109" s="204"/>
      <c r="N109" s="204"/>
      <c r="O109" s="204"/>
    </row>
    <row r="110" spans="1:15" x14ac:dyDescent="0.2">
      <c r="A110" s="75">
        <v>83</v>
      </c>
      <c r="B110" s="92"/>
      <c r="C110" s="93"/>
      <c r="D110" s="203"/>
      <c r="E110" s="203"/>
      <c r="F110" s="203"/>
      <c r="G110" s="203"/>
      <c r="H110" s="203"/>
      <c r="I110" s="2"/>
      <c r="J110" s="96"/>
      <c r="K110" s="3"/>
      <c r="L110" s="97" t="str">
        <f t="shared" si="5"/>
        <v/>
      </c>
      <c r="M110" s="204"/>
      <c r="N110" s="204"/>
      <c r="O110" s="204"/>
    </row>
    <row r="111" spans="1:15" x14ac:dyDescent="0.2">
      <c r="A111" s="75">
        <v>84</v>
      </c>
      <c r="B111" s="92"/>
      <c r="C111" s="93"/>
      <c r="D111" s="203"/>
      <c r="E111" s="203"/>
      <c r="F111" s="203"/>
      <c r="G111" s="203"/>
      <c r="H111" s="203"/>
      <c r="I111" s="2"/>
      <c r="J111" s="96"/>
      <c r="K111" s="3"/>
      <c r="L111" s="97" t="str">
        <f t="shared" si="5"/>
        <v/>
      </c>
      <c r="M111" s="204"/>
      <c r="N111" s="204"/>
      <c r="O111" s="204"/>
    </row>
    <row r="112" spans="1:15" x14ac:dyDescent="0.2">
      <c r="A112" s="75">
        <v>85</v>
      </c>
      <c r="B112" s="92"/>
      <c r="C112" s="93"/>
      <c r="D112" s="203"/>
      <c r="E112" s="203"/>
      <c r="F112" s="203"/>
      <c r="G112" s="203"/>
      <c r="H112" s="203"/>
      <c r="I112" s="2"/>
      <c r="J112" s="96"/>
      <c r="K112" s="3"/>
      <c r="L112" s="97" t="str">
        <f t="shared" si="5"/>
        <v/>
      </c>
      <c r="M112" s="204"/>
      <c r="N112" s="204"/>
      <c r="O112" s="204"/>
    </row>
    <row r="113" spans="1:15" x14ac:dyDescent="0.2">
      <c r="A113" s="75">
        <v>86</v>
      </c>
      <c r="B113" s="92"/>
      <c r="C113" s="93"/>
      <c r="D113" s="203"/>
      <c r="E113" s="203"/>
      <c r="F113" s="203"/>
      <c r="G113" s="203"/>
      <c r="H113" s="203"/>
      <c r="I113" s="2"/>
      <c r="J113" s="96"/>
      <c r="K113" s="3"/>
      <c r="L113" s="97" t="str">
        <f t="shared" si="5"/>
        <v/>
      </c>
      <c r="M113" s="204"/>
      <c r="N113" s="204"/>
      <c r="O113" s="204"/>
    </row>
    <row r="114" spans="1:15" x14ac:dyDescent="0.2">
      <c r="A114" s="75">
        <v>87</v>
      </c>
      <c r="B114" s="92"/>
      <c r="C114" s="93"/>
      <c r="D114" s="203"/>
      <c r="E114" s="203"/>
      <c r="F114" s="203"/>
      <c r="G114" s="203"/>
      <c r="H114" s="203"/>
      <c r="I114" s="2"/>
      <c r="J114" s="96"/>
      <c r="K114" s="3"/>
      <c r="L114" s="97" t="str">
        <f t="shared" si="5"/>
        <v/>
      </c>
      <c r="M114" s="204"/>
      <c r="N114" s="204"/>
      <c r="O114" s="204"/>
    </row>
    <row r="115" spans="1:15" x14ac:dyDescent="0.2">
      <c r="A115" s="75">
        <v>88</v>
      </c>
      <c r="B115" s="92"/>
      <c r="C115" s="93"/>
      <c r="D115" s="203"/>
      <c r="E115" s="203"/>
      <c r="F115" s="203"/>
      <c r="G115" s="203"/>
      <c r="H115" s="203"/>
      <c r="I115" s="2"/>
      <c r="J115" s="96"/>
      <c r="K115" s="3"/>
      <c r="L115" s="97" t="str">
        <f t="shared" si="5"/>
        <v/>
      </c>
      <c r="M115" s="204"/>
      <c r="N115" s="204"/>
      <c r="O115" s="204"/>
    </row>
    <row r="116" spans="1:15" x14ac:dyDescent="0.2">
      <c r="A116" s="75">
        <v>89</v>
      </c>
      <c r="B116" s="92"/>
      <c r="C116" s="93"/>
      <c r="D116" s="203"/>
      <c r="E116" s="203"/>
      <c r="F116" s="203"/>
      <c r="G116" s="203"/>
      <c r="H116" s="203"/>
      <c r="I116" s="2"/>
      <c r="J116" s="96"/>
      <c r="K116" s="3"/>
      <c r="L116" s="97" t="str">
        <f t="shared" si="5"/>
        <v/>
      </c>
      <c r="M116" s="204"/>
      <c r="N116" s="204"/>
      <c r="O116" s="204"/>
    </row>
    <row r="117" spans="1:15" x14ac:dyDescent="0.2">
      <c r="A117" s="75">
        <v>90</v>
      </c>
      <c r="B117" s="92"/>
      <c r="C117" s="93"/>
      <c r="D117" s="203"/>
      <c r="E117" s="203"/>
      <c r="F117" s="203"/>
      <c r="G117" s="203"/>
      <c r="H117" s="203"/>
      <c r="I117" s="2"/>
      <c r="J117" s="96"/>
      <c r="K117" s="3"/>
      <c r="L117" s="97" t="str">
        <f t="shared" si="5"/>
        <v/>
      </c>
      <c r="M117" s="204"/>
      <c r="N117" s="204"/>
      <c r="O117" s="204"/>
    </row>
    <row r="118" spans="1:15" x14ac:dyDescent="0.2">
      <c r="A118" s="75">
        <v>91</v>
      </c>
      <c r="B118" s="92"/>
      <c r="C118" s="93"/>
      <c r="D118" s="203"/>
      <c r="E118" s="203"/>
      <c r="F118" s="203"/>
      <c r="G118" s="203"/>
      <c r="H118" s="203"/>
      <c r="I118" s="2"/>
      <c r="J118" s="96"/>
      <c r="K118" s="3"/>
      <c r="L118" s="97" t="str">
        <f t="shared" si="5"/>
        <v/>
      </c>
      <c r="M118" s="204"/>
      <c r="N118" s="204"/>
      <c r="O118" s="204"/>
    </row>
    <row r="119" spans="1:15" x14ac:dyDescent="0.2">
      <c r="A119" s="75">
        <v>92</v>
      </c>
      <c r="B119" s="92"/>
      <c r="C119" s="93"/>
      <c r="D119" s="203"/>
      <c r="E119" s="203"/>
      <c r="F119" s="203"/>
      <c r="G119" s="203"/>
      <c r="H119" s="203"/>
      <c r="I119" s="2"/>
      <c r="J119" s="96"/>
      <c r="K119" s="3"/>
      <c r="L119" s="97" t="str">
        <f t="shared" si="5"/>
        <v/>
      </c>
      <c r="M119" s="204"/>
      <c r="N119" s="204"/>
      <c r="O119" s="204"/>
    </row>
    <row r="120" spans="1:15" x14ac:dyDescent="0.2">
      <c r="A120" s="75">
        <v>93</v>
      </c>
      <c r="B120" s="92"/>
      <c r="C120" s="93"/>
      <c r="D120" s="203"/>
      <c r="E120" s="203"/>
      <c r="F120" s="203"/>
      <c r="G120" s="203"/>
      <c r="H120" s="203"/>
      <c r="I120" s="2"/>
      <c r="J120" s="96"/>
      <c r="K120" s="3"/>
      <c r="L120" s="97" t="str">
        <f t="shared" si="5"/>
        <v/>
      </c>
      <c r="M120" s="204"/>
      <c r="N120" s="204"/>
      <c r="O120" s="204"/>
    </row>
    <row r="121" spans="1:15" x14ac:dyDescent="0.2">
      <c r="A121" s="75">
        <v>94</v>
      </c>
      <c r="B121" s="92"/>
      <c r="C121" s="93"/>
      <c r="D121" s="203"/>
      <c r="E121" s="203"/>
      <c r="F121" s="203"/>
      <c r="G121" s="203"/>
      <c r="H121" s="203"/>
      <c r="I121" s="2"/>
      <c r="J121" s="96"/>
      <c r="K121" s="3"/>
      <c r="L121" s="97" t="str">
        <f t="shared" si="5"/>
        <v/>
      </c>
      <c r="M121" s="204"/>
      <c r="N121" s="204"/>
      <c r="O121" s="204"/>
    </row>
    <row r="122" spans="1:15" x14ac:dyDescent="0.2">
      <c r="A122" s="75">
        <v>95</v>
      </c>
      <c r="B122" s="92"/>
      <c r="C122" s="93"/>
      <c r="D122" s="203"/>
      <c r="E122" s="203"/>
      <c r="F122" s="203"/>
      <c r="G122" s="203"/>
      <c r="H122" s="203"/>
      <c r="I122" s="2"/>
      <c r="J122" s="96"/>
      <c r="K122" s="3"/>
      <c r="L122" s="97" t="str">
        <f t="shared" si="5"/>
        <v/>
      </c>
      <c r="M122" s="204"/>
      <c r="N122" s="204"/>
      <c r="O122" s="204"/>
    </row>
    <row r="123" spans="1:15" ht="13.8" thickBot="1" x14ac:dyDescent="0.25">
      <c r="A123" s="75">
        <v>96</v>
      </c>
      <c r="B123" s="94"/>
      <c r="C123" s="93"/>
      <c r="D123" s="212"/>
      <c r="E123" s="212"/>
      <c r="F123" s="212"/>
      <c r="G123" s="212"/>
      <c r="H123" s="212"/>
      <c r="I123" s="4"/>
      <c r="J123" s="96"/>
      <c r="K123" s="5"/>
      <c r="L123" s="97" t="str">
        <f t="shared" si="5"/>
        <v/>
      </c>
      <c r="M123" s="213"/>
      <c r="N123" s="213"/>
      <c r="O123" s="213"/>
    </row>
    <row r="124" spans="1:15" ht="13.8" thickBot="1" x14ac:dyDescent="0.25">
      <c r="B124" s="214" t="s">
        <v>86</v>
      </c>
      <c r="C124" s="215"/>
      <c r="D124" s="215"/>
      <c r="E124" s="215"/>
      <c r="F124" s="215"/>
      <c r="G124" s="215"/>
      <c r="H124" s="215"/>
      <c r="I124" s="88" t="s">
        <v>33</v>
      </c>
      <c r="J124" s="88" t="s">
        <v>33</v>
      </c>
      <c r="K124" s="89" t="s">
        <v>33</v>
      </c>
      <c r="L124" s="98">
        <f>SUM(L92:L123)</f>
        <v>0</v>
      </c>
      <c r="M124" s="215"/>
      <c r="N124" s="215"/>
      <c r="O124" s="216"/>
    </row>
    <row r="127" spans="1:15" ht="21" customHeight="1" x14ac:dyDescent="0.2">
      <c r="B127" s="75" t="str">
        <f>$B$10</f>
        <v>内訳明細表（工事完了）</v>
      </c>
      <c r="D127" s="205" t="str">
        <f>内訳明細集計表!$D$10</f>
        <v>ガスヒートポンプ式空調機の導入</v>
      </c>
      <c r="E127" s="206"/>
      <c r="F127" s="206"/>
      <c r="G127" s="206"/>
      <c r="H127" s="206"/>
      <c r="I127" s="206"/>
      <c r="J127" s="206"/>
      <c r="K127" s="206"/>
      <c r="L127" s="206"/>
      <c r="M127" s="84"/>
      <c r="N127" s="85"/>
      <c r="O127" s="86" t="str">
        <f>$O$10</f>
        <v>助成対象経費</v>
      </c>
    </row>
    <row r="128" spans="1:15" x14ac:dyDescent="0.2">
      <c r="D128" s="207" t="str">
        <f>IF(L163=0,"経費の計上が無いページの印刷および提出は不要です。","")</f>
        <v>経費の計上が無いページの印刷および提出は不要です。</v>
      </c>
      <c r="E128" s="207"/>
      <c r="F128" s="207"/>
      <c r="G128" s="207"/>
      <c r="H128" s="207"/>
      <c r="I128" s="207"/>
      <c r="J128" s="207"/>
      <c r="K128" s="207"/>
      <c r="L128" s="207"/>
    </row>
    <row r="129" spans="1:15" ht="13.5" customHeight="1" x14ac:dyDescent="0.2">
      <c r="A129" s="87" t="s">
        <v>13</v>
      </c>
      <c r="B129" s="210" t="str">
        <f t="shared" ref="B129:D129" si="6">B90</f>
        <v>費用区分</v>
      </c>
      <c r="C129" s="211" t="str">
        <f t="shared" si="6"/>
        <v>費用の種類</v>
      </c>
      <c r="D129" s="210" t="str">
        <f t="shared" si="6"/>
        <v>費用の内容</v>
      </c>
      <c r="E129" s="210"/>
      <c r="F129" s="210"/>
      <c r="G129" s="210"/>
      <c r="H129" s="210"/>
      <c r="I129" s="210" t="str">
        <f t="shared" ref="I129:M129" si="7">I90</f>
        <v>数量</v>
      </c>
      <c r="J129" s="210" t="str">
        <f t="shared" si="7"/>
        <v>単位</v>
      </c>
      <c r="K129" s="208" t="str">
        <f t="shared" si="7"/>
        <v>単価（税抜）
（円）</v>
      </c>
      <c r="L129" s="208" t="str">
        <f t="shared" si="7"/>
        <v>金額（税抜）
（円）</v>
      </c>
      <c r="M129" s="210" t="str">
        <f t="shared" si="7"/>
        <v>備考</v>
      </c>
      <c r="N129" s="210"/>
      <c r="O129" s="210"/>
    </row>
    <row r="130" spans="1:15" x14ac:dyDescent="0.2">
      <c r="A130" s="87" t="s">
        <v>14</v>
      </c>
      <c r="B130" s="210"/>
      <c r="C130" s="211"/>
      <c r="D130" s="210"/>
      <c r="E130" s="210"/>
      <c r="F130" s="210"/>
      <c r="G130" s="210"/>
      <c r="H130" s="210"/>
      <c r="I130" s="210"/>
      <c r="J130" s="210"/>
      <c r="K130" s="209"/>
      <c r="L130" s="209"/>
      <c r="M130" s="210"/>
      <c r="N130" s="210"/>
      <c r="O130" s="210"/>
    </row>
    <row r="131" spans="1:15" x14ac:dyDescent="0.2">
      <c r="A131" s="75">
        <v>97</v>
      </c>
      <c r="B131" s="92"/>
      <c r="C131" s="93"/>
      <c r="D131" s="203"/>
      <c r="E131" s="203"/>
      <c r="F131" s="203"/>
      <c r="G131" s="203"/>
      <c r="H131" s="203"/>
      <c r="I131" s="2"/>
      <c r="J131" s="96"/>
      <c r="K131" s="3"/>
      <c r="L131" s="97" t="str">
        <f>IF(I131*K131=0,"",ROUND(I131*K131,0))</f>
        <v/>
      </c>
      <c r="M131" s="204"/>
      <c r="N131" s="204"/>
      <c r="O131" s="204"/>
    </row>
    <row r="132" spans="1:15" x14ac:dyDescent="0.2">
      <c r="A132" s="75">
        <v>98</v>
      </c>
      <c r="B132" s="92"/>
      <c r="C132" s="93"/>
      <c r="D132" s="203"/>
      <c r="E132" s="203"/>
      <c r="F132" s="203"/>
      <c r="G132" s="203"/>
      <c r="H132" s="203"/>
      <c r="I132" s="2"/>
      <c r="J132" s="96"/>
      <c r="K132" s="3"/>
      <c r="L132" s="97" t="str">
        <f t="shared" ref="L132:L162" si="8">IF(I132*K132=0,"",ROUND(I132*K132,0))</f>
        <v/>
      </c>
      <c r="M132" s="204"/>
      <c r="N132" s="204"/>
      <c r="O132" s="204"/>
    </row>
    <row r="133" spans="1:15" x14ac:dyDescent="0.2">
      <c r="A133" s="75">
        <v>99</v>
      </c>
      <c r="B133" s="92"/>
      <c r="C133" s="93"/>
      <c r="D133" s="203"/>
      <c r="E133" s="203"/>
      <c r="F133" s="203"/>
      <c r="G133" s="203"/>
      <c r="H133" s="203"/>
      <c r="I133" s="2"/>
      <c r="J133" s="96"/>
      <c r="K133" s="3"/>
      <c r="L133" s="97" t="str">
        <f t="shared" si="8"/>
        <v/>
      </c>
      <c r="M133" s="204"/>
      <c r="N133" s="204"/>
      <c r="O133" s="204"/>
    </row>
    <row r="134" spans="1:15" x14ac:dyDescent="0.2">
      <c r="A134" s="75">
        <v>100</v>
      </c>
      <c r="B134" s="92"/>
      <c r="C134" s="93"/>
      <c r="D134" s="203"/>
      <c r="E134" s="203"/>
      <c r="F134" s="203"/>
      <c r="G134" s="203"/>
      <c r="H134" s="203"/>
      <c r="I134" s="2"/>
      <c r="J134" s="96"/>
      <c r="K134" s="3"/>
      <c r="L134" s="97" t="str">
        <f t="shared" si="8"/>
        <v/>
      </c>
      <c r="M134" s="204"/>
      <c r="N134" s="204"/>
      <c r="O134" s="204"/>
    </row>
    <row r="135" spans="1:15" x14ac:dyDescent="0.2">
      <c r="A135" s="75">
        <v>101</v>
      </c>
      <c r="B135" s="92"/>
      <c r="C135" s="93"/>
      <c r="D135" s="203"/>
      <c r="E135" s="203"/>
      <c r="F135" s="203"/>
      <c r="G135" s="203"/>
      <c r="H135" s="203"/>
      <c r="I135" s="2"/>
      <c r="J135" s="96"/>
      <c r="K135" s="3"/>
      <c r="L135" s="97" t="str">
        <f t="shared" si="8"/>
        <v/>
      </c>
      <c r="M135" s="204"/>
      <c r="N135" s="204"/>
      <c r="O135" s="204"/>
    </row>
    <row r="136" spans="1:15" x14ac:dyDescent="0.2">
      <c r="A136" s="75">
        <v>102</v>
      </c>
      <c r="B136" s="92"/>
      <c r="C136" s="93"/>
      <c r="D136" s="203"/>
      <c r="E136" s="203"/>
      <c r="F136" s="203"/>
      <c r="G136" s="203"/>
      <c r="H136" s="203"/>
      <c r="I136" s="2"/>
      <c r="J136" s="96"/>
      <c r="K136" s="3"/>
      <c r="L136" s="97" t="str">
        <f t="shared" si="8"/>
        <v/>
      </c>
      <c r="M136" s="204"/>
      <c r="N136" s="204"/>
      <c r="O136" s="204"/>
    </row>
    <row r="137" spans="1:15" x14ac:dyDescent="0.2">
      <c r="A137" s="75">
        <v>103</v>
      </c>
      <c r="B137" s="92"/>
      <c r="C137" s="93"/>
      <c r="D137" s="203"/>
      <c r="E137" s="203"/>
      <c r="F137" s="203"/>
      <c r="G137" s="203"/>
      <c r="H137" s="203"/>
      <c r="I137" s="2"/>
      <c r="J137" s="96"/>
      <c r="K137" s="3"/>
      <c r="L137" s="97" t="str">
        <f t="shared" si="8"/>
        <v/>
      </c>
      <c r="M137" s="204"/>
      <c r="N137" s="204"/>
      <c r="O137" s="204"/>
    </row>
    <row r="138" spans="1:15" x14ac:dyDescent="0.2">
      <c r="A138" s="75">
        <v>104</v>
      </c>
      <c r="B138" s="92"/>
      <c r="C138" s="93"/>
      <c r="D138" s="203"/>
      <c r="E138" s="203"/>
      <c r="F138" s="203"/>
      <c r="G138" s="203"/>
      <c r="H138" s="203"/>
      <c r="I138" s="2"/>
      <c r="J138" s="96"/>
      <c r="K138" s="3"/>
      <c r="L138" s="97" t="str">
        <f t="shared" si="8"/>
        <v/>
      </c>
      <c r="M138" s="204"/>
      <c r="N138" s="204"/>
      <c r="O138" s="204"/>
    </row>
    <row r="139" spans="1:15" x14ac:dyDescent="0.2">
      <c r="A139" s="75">
        <v>105</v>
      </c>
      <c r="B139" s="92"/>
      <c r="C139" s="93"/>
      <c r="D139" s="203"/>
      <c r="E139" s="203"/>
      <c r="F139" s="203"/>
      <c r="G139" s="203"/>
      <c r="H139" s="203"/>
      <c r="I139" s="2"/>
      <c r="J139" s="96"/>
      <c r="K139" s="3"/>
      <c r="L139" s="97" t="str">
        <f t="shared" si="8"/>
        <v/>
      </c>
      <c r="M139" s="204"/>
      <c r="N139" s="204"/>
      <c r="O139" s="204"/>
    </row>
    <row r="140" spans="1:15" x14ac:dyDescent="0.2">
      <c r="A140" s="75">
        <v>106</v>
      </c>
      <c r="B140" s="92"/>
      <c r="C140" s="93"/>
      <c r="D140" s="203"/>
      <c r="E140" s="203"/>
      <c r="F140" s="203"/>
      <c r="G140" s="203"/>
      <c r="H140" s="203"/>
      <c r="I140" s="2"/>
      <c r="J140" s="96"/>
      <c r="K140" s="3"/>
      <c r="L140" s="97" t="str">
        <f t="shared" si="8"/>
        <v/>
      </c>
      <c r="M140" s="204"/>
      <c r="N140" s="204"/>
      <c r="O140" s="204"/>
    </row>
    <row r="141" spans="1:15" x14ac:dyDescent="0.2">
      <c r="A141" s="75">
        <v>107</v>
      </c>
      <c r="B141" s="92"/>
      <c r="C141" s="93"/>
      <c r="D141" s="203"/>
      <c r="E141" s="203"/>
      <c r="F141" s="203"/>
      <c r="G141" s="203"/>
      <c r="H141" s="203"/>
      <c r="I141" s="2"/>
      <c r="J141" s="96"/>
      <c r="K141" s="3"/>
      <c r="L141" s="97" t="str">
        <f t="shared" si="8"/>
        <v/>
      </c>
      <c r="M141" s="204"/>
      <c r="N141" s="204"/>
      <c r="O141" s="204"/>
    </row>
    <row r="142" spans="1:15" x14ac:dyDescent="0.2">
      <c r="A142" s="75">
        <v>108</v>
      </c>
      <c r="B142" s="92"/>
      <c r="C142" s="93"/>
      <c r="D142" s="203"/>
      <c r="E142" s="203"/>
      <c r="F142" s="203"/>
      <c r="G142" s="203"/>
      <c r="H142" s="203"/>
      <c r="I142" s="2"/>
      <c r="J142" s="96"/>
      <c r="K142" s="3"/>
      <c r="L142" s="97" t="str">
        <f t="shared" si="8"/>
        <v/>
      </c>
      <c r="M142" s="204"/>
      <c r="N142" s="204"/>
      <c r="O142" s="204"/>
    </row>
    <row r="143" spans="1:15" x14ac:dyDescent="0.2">
      <c r="A143" s="75">
        <v>109</v>
      </c>
      <c r="B143" s="92"/>
      <c r="C143" s="93"/>
      <c r="D143" s="203"/>
      <c r="E143" s="203"/>
      <c r="F143" s="203"/>
      <c r="G143" s="203"/>
      <c r="H143" s="203"/>
      <c r="I143" s="2"/>
      <c r="J143" s="96"/>
      <c r="K143" s="3"/>
      <c r="L143" s="97" t="str">
        <f t="shared" si="8"/>
        <v/>
      </c>
      <c r="M143" s="204"/>
      <c r="N143" s="204"/>
      <c r="O143" s="204"/>
    </row>
    <row r="144" spans="1:15" x14ac:dyDescent="0.2">
      <c r="A144" s="75">
        <v>110</v>
      </c>
      <c r="B144" s="92"/>
      <c r="C144" s="93"/>
      <c r="D144" s="203"/>
      <c r="E144" s="203"/>
      <c r="F144" s="203"/>
      <c r="G144" s="203"/>
      <c r="H144" s="203"/>
      <c r="I144" s="2"/>
      <c r="J144" s="96"/>
      <c r="K144" s="3"/>
      <c r="L144" s="97" t="str">
        <f t="shared" si="8"/>
        <v/>
      </c>
      <c r="M144" s="204"/>
      <c r="N144" s="204"/>
      <c r="O144" s="204"/>
    </row>
    <row r="145" spans="1:15" x14ac:dyDescent="0.2">
      <c r="A145" s="75">
        <v>111</v>
      </c>
      <c r="B145" s="92"/>
      <c r="C145" s="93"/>
      <c r="D145" s="203"/>
      <c r="E145" s="203"/>
      <c r="F145" s="203"/>
      <c r="G145" s="203"/>
      <c r="H145" s="203"/>
      <c r="I145" s="2"/>
      <c r="J145" s="96"/>
      <c r="K145" s="3"/>
      <c r="L145" s="97" t="str">
        <f t="shared" si="8"/>
        <v/>
      </c>
      <c r="M145" s="204"/>
      <c r="N145" s="204"/>
      <c r="O145" s="204"/>
    </row>
    <row r="146" spans="1:15" x14ac:dyDescent="0.2">
      <c r="A146" s="75">
        <v>112</v>
      </c>
      <c r="B146" s="92"/>
      <c r="C146" s="93"/>
      <c r="D146" s="203"/>
      <c r="E146" s="203"/>
      <c r="F146" s="203"/>
      <c r="G146" s="203"/>
      <c r="H146" s="203"/>
      <c r="I146" s="2"/>
      <c r="J146" s="96"/>
      <c r="K146" s="3"/>
      <c r="L146" s="97" t="str">
        <f t="shared" si="8"/>
        <v/>
      </c>
      <c r="M146" s="204"/>
      <c r="N146" s="204"/>
      <c r="O146" s="204"/>
    </row>
    <row r="147" spans="1:15" x14ac:dyDescent="0.2">
      <c r="A147" s="75">
        <v>113</v>
      </c>
      <c r="B147" s="92"/>
      <c r="C147" s="93"/>
      <c r="D147" s="203"/>
      <c r="E147" s="203"/>
      <c r="F147" s="203"/>
      <c r="G147" s="203"/>
      <c r="H147" s="203"/>
      <c r="I147" s="2"/>
      <c r="J147" s="96"/>
      <c r="K147" s="3"/>
      <c r="L147" s="97" t="str">
        <f t="shared" si="8"/>
        <v/>
      </c>
      <c r="M147" s="204"/>
      <c r="N147" s="204"/>
      <c r="O147" s="204"/>
    </row>
    <row r="148" spans="1:15" x14ac:dyDescent="0.2">
      <c r="A148" s="75">
        <v>114</v>
      </c>
      <c r="B148" s="92"/>
      <c r="C148" s="93"/>
      <c r="D148" s="203"/>
      <c r="E148" s="203"/>
      <c r="F148" s="203"/>
      <c r="G148" s="203"/>
      <c r="H148" s="203"/>
      <c r="I148" s="2"/>
      <c r="J148" s="96"/>
      <c r="K148" s="3"/>
      <c r="L148" s="97" t="str">
        <f t="shared" si="8"/>
        <v/>
      </c>
      <c r="M148" s="204"/>
      <c r="N148" s="204"/>
      <c r="O148" s="204"/>
    </row>
    <row r="149" spans="1:15" x14ac:dyDescent="0.2">
      <c r="A149" s="75">
        <v>115</v>
      </c>
      <c r="B149" s="92"/>
      <c r="C149" s="93"/>
      <c r="D149" s="203"/>
      <c r="E149" s="203"/>
      <c r="F149" s="203"/>
      <c r="G149" s="203"/>
      <c r="H149" s="203"/>
      <c r="I149" s="2"/>
      <c r="J149" s="96"/>
      <c r="K149" s="3"/>
      <c r="L149" s="97" t="str">
        <f t="shared" si="8"/>
        <v/>
      </c>
      <c r="M149" s="204"/>
      <c r="N149" s="204"/>
      <c r="O149" s="204"/>
    </row>
    <row r="150" spans="1:15" x14ac:dyDescent="0.2">
      <c r="A150" s="75">
        <v>116</v>
      </c>
      <c r="B150" s="92"/>
      <c r="C150" s="93"/>
      <c r="D150" s="203"/>
      <c r="E150" s="203"/>
      <c r="F150" s="203"/>
      <c r="G150" s="203"/>
      <c r="H150" s="203"/>
      <c r="I150" s="2"/>
      <c r="J150" s="96"/>
      <c r="K150" s="3"/>
      <c r="L150" s="97" t="str">
        <f t="shared" si="8"/>
        <v/>
      </c>
      <c r="M150" s="204"/>
      <c r="N150" s="204"/>
      <c r="O150" s="204"/>
    </row>
    <row r="151" spans="1:15" x14ac:dyDescent="0.2">
      <c r="A151" s="75">
        <v>117</v>
      </c>
      <c r="B151" s="92"/>
      <c r="C151" s="93"/>
      <c r="D151" s="203"/>
      <c r="E151" s="203"/>
      <c r="F151" s="203"/>
      <c r="G151" s="203"/>
      <c r="H151" s="203"/>
      <c r="I151" s="2"/>
      <c r="J151" s="96"/>
      <c r="K151" s="3"/>
      <c r="L151" s="97" t="str">
        <f t="shared" si="8"/>
        <v/>
      </c>
      <c r="M151" s="204"/>
      <c r="N151" s="204"/>
      <c r="O151" s="204"/>
    </row>
    <row r="152" spans="1:15" x14ac:dyDescent="0.2">
      <c r="A152" s="75">
        <v>118</v>
      </c>
      <c r="B152" s="92"/>
      <c r="C152" s="93"/>
      <c r="D152" s="203"/>
      <c r="E152" s="203"/>
      <c r="F152" s="203"/>
      <c r="G152" s="203"/>
      <c r="H152" s="203"/>
      <c r="I152" s="2"/>
      <c r="J152" s="96"/>
      <c r="K152" s="3"/>
      <c r="L152" s="97" t="str">
        <f t="shared" si="8"/>
        <v/>
      </c>
      <c r="M152" s="204"/>
      <c r="N152" s="204"/>
      <c r="O152" s="204"/>
    </row>
    <row r="153" spans="1:15" x14ac:dyDescent="0.2">
      <c r="A153" s="75">
        <v>119</v>
      </c>
      <c r="B153" s="92"/>
      <c r="C153" s="93"/>
      <c r="D153" s="203"/>
      <c r="E153" s="203"/>
      <c r="F153" s="203"/>
      <c r="G153" s="203"/>
      <c r="H153" s="203"/>
      <c r="I153" s="2"/>
      <c r="J153" s="96"/>
      <c r="K153" s="3"/>
      <c r="L153" s="97" t="str">
        <f t="shared" si="8"/>
        <v/>
      </c>
      <c r="M153" s="204"/>
      <c r="N153" s="204"/>
      <c r="O153" s="204"/>
    </row>
    <row r="154" spans="1:15" x14ac:dyDescent="0.2">
      <c r="A154" s="75">
        <v>120</v>
      </c>
      <c r="B154" s="92"/>
      <c r="C154" s="93"/>
      <c r="D154" s="203"/>
      <c r="E154" s="203"/>
      <c r="F154" s="203"/>
      <c r="G154" s="203"/>
      <c r="H154" s="203"/>
      <c r="I154" s="2"/>
      <c r="J154" s="96"/>
      <c r="K154" s="3"/>
      <c r="L154" s="97" t="str">
        <f t="shared" si="8"/>
        <v/>
      </c>
      <c r="M154" s="204"/>
      <c r="N154" s="204"/>
      <c r="O154" s="204"/>
    </row>
    <row r="155" spans="1:15" x14ac:dyDescent="0.2">
      <c r="A155" s="75">
        <v>121</v>
      </c>
      <c r="B155" s="92"/>
      <c r="C155" s="93"/>
      <c r="D155" s="203"/>
      <c r="E155" s="203"/>
      <c r="F155" s="203"/>
      <c r="G155" s="203"/>
      <c r="H155" s="203"/>
      <c r="I155" s="2"/>
      <c r="J155" s="96"/>
      <c r="K155" s="3"/>
      <c r="L155" s="97" t="str">
        <f t="shared" si="8"/>
        <v/>
      </c>
      <c r="M155" s="204"/>
      <c r="N155" s="204"/>
      <c r="O155" s="204"/>
    </row>
    <row r="156" spans="1:15" x14ac:dyDescent="0.2">
      <c r="A156" s="75">
        <v>122</v>
      </c>
      <c r="B156" s="92"/>
      <c r="C156" s="93"/>
      <c r="D156" s="203"/>
      <c r="E156" s="203"/>
      <c r="F156" s="203"/>
      <c r="G156" s="203"/>
      <c r="H156" s="203"/>
      <c r="I156" s="2"/>
      <c r="J156" s="96"/>
      <c r="K156" s="3"/>
      <c r="L156" s="97" t="str">
        <f t="shared" si="8"/>
        <v/>
      </c>
      <c r="M156" s="204"/>
      <c r="N156" s="204"/>
      <c r="O156" s="204"/>
    </row>
    <row r="157" spans="1:15" x14ac:dyDescent="0.2">
      <c r="A157" s="75">
        <v>123</v>
      </c>
      <c r="B157" s="92"/>
      <c r="C157" s="93"/>
      <c r="D157" s="203"/>
      <c r="E157" s="203"/>
      <c r="F157" s="203"/>
      <c r="G157" s="203"/>
      <c r="H157" s="203"/>
      <c r="I157" s="2"/>
      <c r="J157" s="96"/>
      <c r="K157" s="3"/>
      <c r="L157" s="97" t="str">
        <f t="shared" si="8"/>
        <v/>
      </c>
      <c r="M157" s="204"/>
      <c r="N157" s="204"/>
      <c r="O157" s="204"/>
    </row>
    <row r="158" spans="1:15" x14ac:dyDescent="0.2">
      <c r="A158" s="75">
        <v>124</v>
      </c>
      <c r="B158" s="92"/>
      <c r="C158" s="93"/>
      <c r="D158" s="203"/>
      <c r="E158" s="203"/>
      <c r="F158" s="203"/>
      <c r="G158" s="203"/>
      <c r="H158" s="203"/>
      <c r="I158" s="2"/>
      <c r="J158" s="96"/>
      <c r="K158" s="3"/>
      <c r="L158" s="97" t="str">
        <f t="shared" si="8"/>
        <v/>
      </c>
      <c r="M158" s="204"/>
      <c r="N158" s="204"/>
      <c r="O158" s="204"/>
    </row>
    <row r="159" spans="1:15" x14ac:dyDescent="0.2">
      <c r="A159" s="75">
        <v>125</v>
      </c>
      <c r="B159" s="92"/>
      <c r="C159" s="93"/>
      <c r="D159" s="203"/>
      <c r="E159" s="203"/>
      <c r="F159" s="203"/>
      <c r="G159" s="203"/>
      <c r="H159" s="203"/>
      <c r="I159" s="2"/>
      <c r="J159" s="96"/>
      <c r="K159" s="3"/>
      <c r="L159" s="97" t="str">
        <f t="shared" si="8"/>
        <v/>
      </c>
      <c r="M159" s="204"/>
      <c r="N159" s="204"/>
      <c r="O159" s="204"/>
    </row>
    <row r="160" spans="1:15" x14ac:dyDescent="0.2">
      <c r="A160" s="75">
        <v>126</v>
      </c>
      <c r="B160" s="92"/>
      <c r="C160" s="93"/>
      <c r="D160" s="203"/>
      <c r="E160" s="203"/>
      <c r="F160" s="203"/>
      <c r="G160" s="203"/>
      <c r="H160" s="203"/>
      <c r="I160" s="2"/>
      <c r="J160" s="96"/>
      <c r="K160" s="3"/>
      <c r="L160" s="97" t="str">
        <f t="shared" si="8"/>
        <v/>
      </c>
      <c r="M160" s="204"/>
      <c r="N160" s="204"/>
      <c r="O160" s="204"/>
    </row>
    <row r="161" spans="1:15" x14ac:dyDescent="0.2">
      <c r="A161" s="75">
        <v>127</v>
      </c>
      <c r="B161" s="92"/>
      <c r="C161" s="93"/>
      <c r="D161" s="203"/>
      <c r="E161" s="203"/>
      <c r="F161" s="203"/>
      <c r="G161" s="203"/>
      <c r="H161" s="203"/>
      <c r="I161" s="2"/>
      <c r="J161" s="96"/>
      <c r="K161" s="3"/>
      <c r="L161" s="97" t="str">
        <f t="shared" si="8"/>
        <v/>
      </c>
      <c r="M161" s="204"/>
      <c r="N161" s="204"/>
      <c r="O161" s="204"/>
    </row>
    <row r="162" spans="1:15" ht="13.8" thickBot="1" x14ac:dyDescent="0.25">
      <c r="A162" s="75">
        <v>128</v>
      </c>
      <c r="B162" s="94"/>
      <c r="C162" s="93"/>
      <c r="D162" s="212"/>
      <c r="E162" s="212"/>
      <c r="F162" s="212"/>
      <c r="G162" s="212"/>
      <c r="H162" s="212"/>
      <c r="I162" s="4"/>
      <c r="J162" s="96"/>
      <c r="K162" s="5"/>
      <c r="L162" s="97" t="str">
        <f t="shared" si="8"/>
        <v/>
      </c>
      <c r="M162" s="213"/>
      <c r="N162" s="213"/>
      <c r="O162" s="213"/>
    </row>
    <row r="163" spans="1:15" ht="13.8" thickBot="1" x14ac:dyDescent="0.25">
      <c r="B163" s="214" t="s">
        <v>87</v>
      </c>
      <c r="C163" s="215"/>
      <c r="D163" s="215"/>
      <c r="E163" s="215"/>
      <c r="F163" s="215"/>
      <c r="G163" s="215"/>
      <c r="H163" s="215"/>
      <c r="I163" s="88" t="s">
        <v>33</v>
      </c>
      <c r="J163" s="88" t="s">
        <v>33</v>
      </c>
      <c r="K163" s="89" t="s">
        <v>33</v>
      </c>
      <c r="L163" s="98">
        <f>SUM(L131:L162)</f>
        <v>0</v>
      </c>
      <c r="M163" s="215"/>
      <c r="N163" s="215"/>
      <c r="O163" s="216"/>
    </row>
    <row r="166" spans="1:15" ht="21" customHeight="1" x14ac:dyDescent="0.2">
      <c r="B166" s="75" t="str">
        <f>$B$10</f>
        <v>内訳明細表（工事完了）</v>
      </c>
      <c r="D166" s="218" t="str">
        <f>内訳明細集計表!$D$10</f>
        <v>ガスヒートポンプ式空調機の導入</v>
      </c>
      <c r="E166" s="219"/>
      <c r="F166" s="219"/>
      <c r="G166" s="219"/>
      <c r="H166" s="219"/>
      <c r="I166" s="219"/>
      <c r="J166" s="219"/>
      <c r="K166" s="219"/>
      <c r="L166" s="219"/>
      <c r="M166" s="84"/>
      <c r="N166" s="85"/>
      <c r="O166" s="86" t="s">
        <v>88</v>
      </c>
    </row>
    <row r="167" spans="1:15" x14ac:dyDescent="0.2">
      <c r="D167" s="207" t="str">
        <f>IF(L202=0,"経費の計上が無いページの印刷および提出は不要です。","")</f>
        <v>経費の計上が無いページの印刷および提出は不要です。</v>
      </c>
      <c r="E167" s="207"/>
      <c r="F167" s="207"/>
      <c r="G167" s="207"/>
      <c r="H167" s="207"/>
      <c r="I167" s="207"/>
      <c r="J167" s="207"/>
      <c r="K167" s="207"/>
      <c r="L167" s="207"/>
    </row>
    <row r="168" spans="1:15" ht="13.5" customHeight="1" x14ac:dyDescent="0.2">
      <c r="A168" s="87" t="s">
        <v>13</v>
      </c>
      <c r="B168" s="210" t="str">
        <f t="shared" ref="B168:D168" si="9">B129</f>
        <v>費用区分</v>
      </c>
      <c r="C168" s="211" t="str">
        <f t="shared" si="9"/>
        <v>費用の種類</v>
      </c>
      <c r="D168" s="210" t="str">
        <f t="shared" si="9"/>
        <v>費用の内容</v>
      </c>
      <c r="E168" s="210"/>
      <c r="F168" s="210"/>
      <c r="G168" s="210"/>
      <c r="H168" s="210"/>
      <c r="I168" s="210" t="str">
        <f t="shared" ref="I168:M168" si="10">I129</f>
        <v>数量</v>
      </c>
      <c r="J168" s="210" t="str">
        <f t="shared" si="10"/>
        <v>単位</v>
      </c>
      <c r="K168" s="208" t="str">
        <f t="shared" si="10"/>
        <v>単価（税抜）
（円）</v>
      </c>
      <c r="L168" s="208" t="str">
        <f t="shared" si="10"/>
        <v>金額（税抜）
（円）</v>
      </c>
      <c r="M168" s="210" t="str">
        <f t="shared" si="10"/>
        <v>備考</v>
      </c>
      <c r="N168" s="210"/>
      <c r="O168" s="210"/>
    </row>
    <row r="169" spans="1:15" x14ac:dyDescent="0.2">
      <c r="A169" s="87" t="s">
        <v>14</v>
      </c>
      <c r="B169" s="210"/>
      <c r="C169" s="211"/>
      <c r="D169" s="210"/>
      <c r="E169" s="210"/>
      <c r="F169" s="210"/>
      <c r="G169" s="210"/>
      <c r="H169" s="210"/>
      <c r="I169" s="210"/>
      <c r="J169" s="210"/>
      <c r="K169" s="209"/>
      <c r="L169" s="209"/>
      <c r="M169" s="210"/>
      <c r="N169" s="210"/>
      <c r="O169" s="210"/>
    </row>
    <row r="170" spans="1:15" x14ac:dyDescent="0.2">
      <c r="A170" s="75">
        <v>201</v>
      </c>
      <c r="B170" s="92"/>
      <c r="C170" s="93"/>
      <c r="D170" s="203"/>
      <c r="E170" s="203"/>
      <c r="F170" s="203"/>
      <c r="G170" s="203"/>
      <c r="H170" s="203"/>
      <c r="I170" s="2"/>
      <c r="J170" s="96"/>
      <c r="K170" s="3"/>
      <c r="L170" s="97" t="str">
        <f>IF(I170*K170=0,"",ROUND(I170*K170,0))</f>
        <v/>
      </c>
      <c r="M170" s="204"/>
      <c r="N170" s="204"/>
      <c r="O170" s="204"/>
    </row>
    <row r="171" spans="1:15" x14ac:dyDescent="0.2">
      <c r="A171" s="75">
        <v>202</v>
      </c>
      <c r="B171" s="92"/>
      <c r="C171" s="93"/>
      <c r="D171" s="203"/>
      <c r="E171" s="203"/>
      <c r="F171" s="203"/>
      <c r="G171" s="203"/>
      <c r="H171" s="203"/>
      <c r="I171" s="2"/>
      <c r="J171" s="96"/>
      <c r="K171" s="3"/>
      <c r="L171" s="97" t="str">
        <f t="shared" ref="L171:L201" si="11">IF(I171*K171=0,"",ROUND(I171*K171,0))</f>
        <v/>
      </c>
      <c r="M171" s="204"/>
      <c r="N171" s="204"/>
      <c r="O171" s="204"/>
    </row>
    <row r="172" spans="1:15" x14ac:dyDescent="0.2">
      <c r="A172" s="75">
        <v>203</v>
      </c>
      <c r="B172" s="92"/>
      <c r="C172" s="93"/>
      <c r="D172" s="203"/>
      <c r="E172" s="203"/>
      <c r="F172" s="203"/>
      <c r="G172" s="203"/>
      <c r="H172" s="203"/>
      <c r="I172" s="2"/>
      <c r="J172" s="96"/>
      <c r="K172" s="3"/>
      <c r="L172" s="97" t="str">
        <f t="shared" si="11"/>
        <v/>
      </c>
      <c r="M172" s="204"/>
      <c r="N172" s="204"/>
      <c r="O172" s="204"/>
    </row>
    <row r="173" spans="1:15" x14ac:dyDescent="0.2">
      <c r="A173" s="75">
        <v>204</v>
      </c>
      <c r="B173" s="92"/>
      <c r="C173" s="93"/>
      <c r="D173" s="203"/>
      <c r="E173" s="203"/>
      <c r="F173" s="203"/>
      <c r="G173" s="203"/>
      <c r="H173" s="203"/>
      <c r="I173" s="2"/>
      <c r="J173" s="96"/>
      <c r="K173" s="3"/>
      <c r="L173" s="97" t="str">
        <f t="shared" si="11"/>
        <v/>
      </c>
      <c r="M173" s="204"/>
      <c r="N173" s="204"/>
      <c r="O173" s="204"/>
    </row>
    <row r="174" spans="1:15" x14ac:dyDescent="0.2">
      <c r="A174" s="75">
        <v>205</v>
      </c>
      <c r="B174" s="92"/>
      <c r="C174" s="93"/>
      <c r="D174" s="203"/>
      <c r="E174" s="203"/>
      <c r="F174" s="203"/>
      <c r="G174" s="203"/>
      <c r="H174" s="203"/>
      <c r="I174" s="2"/>
      <c r="J174" s="96"/>
      <c r="K174" s="3"/>
      <c r="L174" s="97" t="str">
        <f t="shared" si="11"/>
        <v/>
      </c>
      <c r="M174" s="204"/>
      <c r="N174" s="204"/>
      <c r="O174" s="204"/>
    </row>
    <row r="175" spans="1:15" x14ac:dyDescent="0.2">
      <c r="A175" s="75">
        <v>206</v>
      </c>
      <c r="B175" s="92"/>
      <c r="C175" s="93"/>
      <c r="D175" s="203"/>
      <c r="E175" s="203"/>
      <c r="F175" s="203"/>
      <c r="G175" s="203"/>
      <c r="H175" s="203"/>
      <c r="I175" s="2"/>
      <c r="J175" s="96"/>
      <c r="K175" s="3"/>
      <c r="L175" s="97" t="str">
        <f t="shared" si="11"/>
        <v/>
      </c>
      <c r="M175" s="204"/>
      <c r="N175" s="204"/>
      <c r="O175" s="204"/>
    </row>
    <row r="176" spans="1:15" x14ac:dyDescent="0.2">
      <c r="A176" s="75">
        <v>207</v>
      </c>
      <c r="B176" s="92"/>
      <c r="C176" s="93"/>
      <c r="D176" s="203"/>
      <c r="E176" s="203"/>
      <c r="F176" s="203"/>
      <c r="G176" s="203"/>
      <c r="H176" s="203"/>
      <c r="I176" s="2"/>
      <c r="J176" s="96"/>
      <c r="K176" s="3"/>
      <c r="L176" s="97" t="str">
        <f t="shared" si="11"/>
        <v/>
      </c>
      <c r="M176" s="204"/>
      <c r="N176" s="204"/>
      <c r="O176" s="204"/>
    </row>
    <row r="177" spans="1:15" x14ac:dyDescent="0.2">
      <c r="A177" s="75">
        <v>208</v>
      </c>
      <c r="B177" s="92"/>
      <c r="C177" s="93"/>
      <c r="D177" s="203"/>
      <c r="E177" s="203"/>
      <c r="F177" s="203"/>
      <c r="G177" s="203"/>
      <c r="H177" s="203"/>
      <c r="I177" s="2"/>
      <c r="J177" s="96"/>
      <c r="K177" s="3"/>
      <c r="L177" s="97" t="str">
        <f t="shared" si="11"/>
        <v/>
      </c>
      <c r="M177" s="204"/>
      <c r="N177" s="204"/>
      <c r="O177" s="204"/>
    </row>
    <row r="178" spans="1:15" x14ac:dyDescent="0.2">
      <c r="A178" s="75">
        <v>209</v>
      </c>
      <c r="B178" s="92"/>
      <c r="C178" s="93"/>
      <c r="D178" s="203"/>
      <c r="E178" s="203"/>
      <c r="F178" s="203"/>
      <c r="G178" s="203"/>
      <c r="H178" s="203"/>
      <c r="I178" s="2"/>
      <c r="J178" s="96"/>
      <c r="K178" s="3"/>
      <c r="L178" s="97" t="str">
        <f t="shared" si="11"/>
        <v/>
      </c>
      <c r="M178" s="204"/>
      <c r="N178" s="204"/>
      <c r="O178" s="204"/>
    </row>
    <row r="179" spans="1:15" x14ac:dyDescent="0.2">
      <c r="A179" s="75">
        <v>210</v>
      </c>
      <c r="B179" s="92"/>
      <c r="C179" s="93"/>
      <c r="D179" s="203"/>
      <c r="E179" s="203"/>
      <c r="F179" s="203"/>
      <c r="G179" s="203"/>
      <c r="H179" s="203"/>
      <c r="I179" s="2"/>
      <c r="J179" s="96"/>
      <c r="K179" s="3"/>
      <c r="L179" s="97" t="str">
        <f t="shared" si="11"/>
        <v/>
      </c>
      <c r="M179" s="204"/>
      <c r="N179" s="204"/>
      <c r="O179" s="204"/>
    </row>
    <row r="180" spans="1:15" x14ac:dyDescent="0.2">
      <c r="A180" s="75">
        <v>211</v>
      </c>
      <c r="B180" s="92"/>
      <c r="C180" s="93"/>
      <c r="D180" s="203"/>
      <c r="E180" s="203"/>
      <c r="F180" s="203"/>
      <c r="G180" s="203"/>
      <c r="H180" s="203"/>
      <c r="I180" s="2"/>
      <c r="J180" s="96"/>
      <c r="K180" s="3"/>
      <c r="L180" s="97" t="str">
        <f t="shared" si="11"/>
        <v/>
      </c>
      <c r="M180" s="204"/>
      <c r="N180" s="204"/>
      <c r="O180" s="204"/>
    </row>
    <row r="181" spans="1:15" x14ac:dyDescent="0.2">
      <c r="A181" s="75">
        <v>212</v>
      </c>
      <c r="B181" s="92"/>
      <c r="C181" s="93"/>
      <c r="D181" s="203"/>
      <c r="E181" s="203"/>
      <c r="F181" s="203"/>
      <c r="G181" s="203"/>
      <c r="H181" s="203"/>
      <c r="I181" s="2"/>
      <c r="J181" s="96"/>
      <c r="K181" s="3"/>
      <c r="L181" s="97" t="str">
        <f t="shared" si="11"/>
        <v/>
      </c>
      <c r="M181" s="204"/>
      <c r="N181" s="204"/>
      <c r="O181" s="204"/>
    </row>
    <row r="182" spans="1:15" x14ac:dyDescent="0.2">
      <c r="A182" s="75">
        <v>213</v>
      </c>
      <c r="B182" s="92"/>
      <c r="C182" s="93"/>
      <c r="D182" s="203"/>
      <c r="E182" s="203"/>
      <c r="F182" s="203"/>
      <c r="G182" s="203"/>
      <c r="H182" s="203"/>
      <c r="I182" s="2"/>
      <c r="J182" s="96"/>
      <c r="K182" s="3"/>
      <c r="L182" s="97" t="str">
        <f t="shared" si="11"/>
        <v/>
      </c>
      <c r="M182" s="204"/>
      <c r="N182" s="204"/>
      <c r="O182" s="204"/>
    </row>
    <row r="183" spans="1:15" x14ac:dyDescent="0.2">
      <c r="A183" s="75">
        <v>214</v>
      </c>
      <c r="B183" s="92"/>
      <c r="C183" s="93"/>
      <c r="D183" s="203"/>
      <c r="E183" s="203"/>
      <c r="F183" s="203"/>
      <c r="G183" s="203"/>
      <c r="H183" s="203"/>
      <c r="I183" s="2"/>
      <c r="J183" s="96"/>
      <c r="K183" s="3"/>
      <c r="L183" s="97" t="str">
        <f t="shared" si="11"/>
        <v/>
      </c>
      <c r="M183" s="204"/>
      <c r="N183" s="204"/>
      <c r="O183" s="204"/>
    </row>
    <row r="184" spans="1:15" x14ac:dyDescent="0.2">
      <c r="A184" s="75">
        <v>215</v>
      </c>
      <c r="B184" s="92"/>
      <c r="C184" s="93"/>
      <c r="D184" s="203"/>
      <c r="E184" s="203"/>
      <c r="F184" s="203"/>
      <c r="G184" s="203"/>
      <c r="H184" s="203"/>
      <c r="I184" s="2"/>
      <c r="J184" s="96"/>
      <c r="K184" s="3"/>
      <c r="L184" s="97" t="str">
        <f t="shared" si="11"/>
        <v/>
      </c>
      <c r="M184" s="204"/>
      <c r="N184" s="204"/>
      <c r="O184" s="204"/>
    </row>
    <row r="185" spans="1:15" x14ac:dyDescent="0.2">
      <c r="A185" s="75">
        <v>216</v>
      </c>
      <c r="B185" s="92"/>
      <c r="C185" s="93"/>
      <c r="D185" s="203"/>
      <c r="E185" s="203"/>
      <c r="F185" s="203"/>
      <c r="G185" s="203"/>
      <c r="H185" s="203"/>
      <c r="I185" s="2"/>
      <c r="J185" s="96"/>
      <c r="K185" s="3"/>
      <c r="L185" s="97" t="str">
        <f t="shared" si="11"/>
        <v/>
      </c>
      <c r="M185" s="204"/>
      <c r="N185" s="204"/>
      <c r="O185" s="204"/>
    </row>
    <row r="186" spans="1:15" x14ac:dyDescent="0.2">
      <c r="A186" s="75">
        <v>217</v>
      </c>
      <c r="B186" s="92"/>
      <c r="C186" s="93"/>
      <c r="D186" s="203"/>
      <c r="E186" s="203"/>
      <c r="F186" s="203"/>
      <c r="G186" s="203"/>
      <c r="H186" s="203"/>
      <c r="I186" s="2"/>
      <c r="J186" s="96"/>
      <c r="K186" s="3"/>
      <c r="L186" s="97" t="str">
        <f t="shared" si="11"/>
        <v/>
      </c>
      <c r="M186" s="204"/>
      <c r="N186" s="204"/>
      <c r="O186" s="204"/>
    </row>
    <row r="187" spans="1:15" x14ac:dyDescent="0.2">
      <c r="A187" s="75">
        <v>218</v>
      </c>
      <c r="B187" s="92"/>
      <c r="C187" s="93"/>
      <c r="D187" s="203"/>
      <c r="E187" s="203"/>
      <c r="F187" s="203"/>
      <c r="G187" s="203"/>
      <c r="H187" s="203"/>
      <c r="I187" s="2"/>
      <c r="J187" s="96"/>
      <c r="K187" s="3"/>
      <c r="L187" s="97" t="str">
        <f t="shared" si="11"/>
        <v/>
      </c>
      <c r="M187" s="204"/>
      <c r="N187" s="204"/>
      <c r="O187" s="204"/>
    </row>
    <row r="188" spans="1:15" x14ac:dyDescent="0.2">
      <c r="A188" s="75">
        <v>219</v>
      </c>
      <c r="B188" s="92"/>
      <c r="C188" s="93"/>
      <c r="D188" s="203"/>
      <c r="E188" s="203"/>
      <c r="F188" s="203"/>
      <c r="G188" s="203"/>
      <c r="H188" s="203"/>
      <c r="I188" s="2"/>
      <c r="J188" s="96"/>
      <c r="K188" s="3"/>
      <c r="L188" s="97" t="str">
        <f t="shared" si="11"/>
        <v/>
      </c>
      <c r="M188" s="204"/>
      <c r="N188" s="204"/>
      <c r="O188" s="204"/>
    </row>
    <row r="189" spans="1:15" x14ac:dyDescent="0.2">
      <c r="A189" s="75">
        <v>220</v>
      </c>
      <c r="B189" s="92"/>
      <c r="C189" s="93"/>
      <c r="D189" s="203"/>
      <c r="E189" s="203"/>
      <c r="F189" s="203"/>
      <c r="G189" s="203"/>
      <c r="H189" s="203"/>
      <c r="I189" s="2"/>
      <c r="J189" s="96"/>
      <c r="K189" s="3"/>
      <c r="L189" s="97" t="str">
        <f t="shared" si="11"/>
        <v/>
      </c>
      <c r="M189" s="204"/>
      <c r="N189" s="204"/>
      <c r="O189" s="204"/>
    </row>
    <row r="190" spans="1:15" x14ac:dyDescent="0.2">
      <c r="A190" s="75">
        <v>221</v>
      </c>
      <c r="B190" s="92"/>
      <c r="C190" s="93"/>
      <c r="D190" s="203"/>
      <c r="E190" s="203"/>
      <c r="F190" s="203"/>
      <c r="G190" s="203"/>
      <c r="H190" s="203"/>
      <c r="I190" s="2"/>
      <c r="J190" s="96"/>
      <c r="K190" s="3"/>
      <c r="L190" s="97" t="str">
        <f t="shared" si="11"/>
        <v/>
      </c>
      <c r="M190" s="204"/>
      <c r="N190" s="204"/>
      <c r="O190" s="204"/>
    </row>
    <row r="191" spans="1:15" x14ac:dyDescent="0.2">
      <c r="A191" s="75">
        <v>222</v>
      </c>
      <c r="B191" s="92"/>
      <c r="C191" s="93"/>
      <c r="D191" s="203"/>
      <c r="E191" s="203"/>
      <c r="F191" s="203"/>
      <c r="G191" s="203"/>
      <c r="H191" s="203"/>
      <c r="I191" s="2"/>
      <c r="J191" s="96"/>
      <c r="K191" s="3"/>
      <c r="L191" s="97" t="str">
        <f t="shared" si="11"/>
        <v/>
      </c>
      <c r="M191" s="204"/>
      <c r="N191" s="204"/>
      <c r="O191" s="204"/>
    </row>
    <row r="192" spans="1:15" x14ac:dyDescent="0.2">
      <c r="A192" s="75">
        <v>223</v>
      </c>
      <c r="B192" s="92"/>
      <c r="C192" s="93"/>
      <c r="D192" s="203"/>
      <c r="E192" s="203"/>
      <c r="F192" s="203"/>
      <c r="G192" s="203"/>
      <c r="H192" s="203"/>
      <c r="I192" s="2"/>
      <c r="J192" s="96"/>
      <c r="K192" s="3"/>
      <c r="L192" s="97" t="str">
        <f t="shared" si="11"/>
        <v/>
      </c>
      <c r="M192" s="204"/>
      <c r="N192" s="204"/>
      <c r="O192" s="204"/>
    </row>
    <row r="193" spans="1:15" x14ac:dyDescent="0.2">
      <c r="A193" s="75">
        <v>224</v>
      </c>
      <c r="B193" s="92"/>
      <c r="C193" s="93"/>
      <c r="D193" s="203"/>
      <c r="E193" s="203"/>
      <c r="F193" s="203"/>
      <c r="G193" s="203"/>
      <c r="H193" s="203"/>
      <c r="I193" s="2"/>
      <c r="J193" s="96"/>
      <c r="K193" s="3"/>
      <c r="L193" s="97" t="str">
        <f t="shared" si="11"/>
        <v/>
      </c>
      <c r="M193" s="204"/>
      <c r="N193" s="204"/>
      <c r="O193" s="204"/>
    </row>
    <row r="194" spans="1:15" x14ac:dyDescent="0.2">
      <c r="A194" s="75">
        <v>225</v>
      </c>
      <c r="B194" s="92"/>
      <c r="C194" s="93"/>
      <c r="D194" s="203"/>
      <c r="E194" s="203"/>
      <c r="F194" s="203"/>
      <c r="G194" s="203"/>
      <c r="H194" s="203"/>
      <c r="I194" s="2"/>
      <c r="J194" s="96"/>
      <c r="K194" s="3"/>
      <c r="L194" s="97" t="str">
        <f t="shared" si="11"/>
        <v/>
      </c>
      <c r="M194" s="204"/>
      <c r="N194" s="204"/>
      <c r="O194" s="204"/>
    </row>
    <row r="195" spans="1:15" x14ac:dyDescent="0.2">
      <c r="A195" s="75">
        <v>226</v>
      </c>
      <c r="B195" s="92"/>
      <c r="C195" s="93"/>
      <c r="D195" s="203"/>
      <c r="E195" s="203"/>
      <c r="F195" s="203"/>
      <c r="G195" s="203"/>
      <c r="H195" s="203"/>
      <c r="I195" s="2"/>
      <c r="J195" s="96"/>
      <c r="K195" s="3"/>
      <c r="L195" s="97" t="str">
        <f t="shared" si="11"/>
        <v/>
      </c>
      <c r="M195" s="204"/>
      <c r="N195" s="204"/>
      <c r="O195" s="204"/>
    </row>
    <row r="196" spans="1:15" x14ac:dyDescent="0.2">
      <c r="A196" s="75">
        <v>227</v>
      </c>
      <c r="B196" s="92"/>
      <c r="C196" s="93"/>
      <c r="D196" s="203"/>
      <c r="E196" s="203"/>
      <c r="F196" s="203"/>
      <c r="G196" s="203"/>
      <c r="H196" s="203"/>
      <c r="I196" s="2"/>
      <c r="J196" s="96"/>
      <c r="K196" s="3"/>
      <c r="L196" s="97" t="str">
        <f t="shared" si="11"/>
        <v/>
      </c>
      <c r="M196" s="204"/>
      <c r="N196" s="204"/>
      <c r="O196" s="204"/>
    </row>
    <row r="197" spans="1:15" x14ac:dyDescent="0.2">
      <c r="A197" s="75">
        <v>228</v>
      </c>
      <c r="B197" s="92"/>
      <c r="C197" s="93"/>
      <c r="D197" s="203"/>
      <c r="E197" s="203"/>
      <c r="F197" s="203"/>
      <c r="G197" s="203"/>
      <c r="H197" s="203"/>
      <c r="I197" s="2"/>
      <c r="J197" s="96"/>
      <c r="K197" s="3"/>
      <c r="L197" s="97" t="str">
        <f t="shared" si="11"/>
        <v/>
      </c>
      <c r="M197" s="204"/>
      <c r="N197" s="204"/>
      <c r="O197" s="204"/>
    </row>
    <row r="198" spans="1:15" x14ac:dyDescent="0.2">
      <c r="A198" s="75">
        <v>229</v>
      </c>
      <c r="B198" s="92"/>
      <c r="C198" s="93"/>
      <c r="D198" s="203"/>
      <c r="E198" s="203"/>
      <c r="F198" s="203"/>
      <c r="G198" s="203"/>
      <c r="H198" s="203"/>
      <c r="I198" s="2"/>
      <c r="J198" s="96"/>
      <c r="K198" s="3"/>
      <c r="L198" s="97" t="str">
        <f t="shared" si="11"/>
        <v/>
      </c>
      <c r="M198" s="204"/>
      <c r="N198" s="204"/>
      <c r="O198" s="204"/>
    </row>
    <row r="199" spans="1:15" x14ac:dyDescent="0.2">
      <c r="A199" s="75">
        <v>230</v>
      </c>
      <c r="B199" s="92"/>
      <c r="C199" s="93"/>
      <c r="D199" s="203"/>
      <c r="E199" s="203"/>
      <c r="F199" s="203"/>
      <c r="G199" s="203"/>
      <c r="H199" s="203"/>
      <c r="I199" s="2"/>
      <c r="J199" s="96"/>
      <c r="K199" s="3"/>
      <c r="L199" s="97" t="str">
        <f t="shared" si="11"/>
        <v/>
      </c>
      <c r="M199" s="204"/>
      <c r="N199" s="204"/>
      <c r="O199" s="204"/>
    </row>
    <row r="200" spans="1:15" x14ac:dyDescent="0.2">
      <c r="A200" s="75">
        <v>231</v>
      </c>
      <c r="B200" s="92"/>
      <c r="C200" s="93"/>
      <c r="D200" s="203"/>
      <c r="E200" s="203"/>
      <c r="F200" s="203"/>
      <c r="G200" s="203"/>
      <c r="H200" s="203"/>
      <c r="I200" s="2"/>
      <c r="J200" s="96"/>
      <c r="K200" s="3"/>
      <c r="L200" s="97" t="str">
        <f t="shared" si="11"/>
        <v/>
      </c>
      <c r="M200" s="204"/>
      <c r="N200" s="204"/>
      <c r="O200" s="204"/>
    </row>
    <row r="201" spans="1:15" ht="13.8" thickBot="1" x14ac:dyDescent="0.25">
      <c r="A201" s="75">
        <v>232</v>
      </c>
      <c r="B201" s="94"/>
      <c r="C201" s="93"/>
      <c r="D201" s="212"/>
      <c r="E201" s="212"/>
      <c r="F201" s="212"/>
      <c r="G201" s="212"/>
      <c r="H201" s="212"/>
      <c r="I201" s="4"/>
      <c r="J201" s="96"/>
      <c r="K201" s="5"/>
      <c r="L201" s="97" t="str">
        <f t="shared" si="11"/>
        <v/>
      </c>
      <c r="M201" s="213"/>
      <c r="N201" s="213"/>
      <c r="O201" s="213"/>
    </row>
    <row r="202" spans="1:15" ht="13.8" thickBot="1" x14ac:dyDescent="0.25">
      <c r="B202" s="214" t="s">
        <v>89</v>
      </c>
      <c r="C202" s="215"/>
      <c r="D202" s="215"/>
      <c r="E202" s="215"/>
      <c r="F202" s="215"/>
      <c r="G202" s="215"/>
      <c r="H202" s="215"/>
      <c r="I202" s="88" t="s">
        <v>33</v>
      </c>
      <c r="J202" s="88" t="s">
        <v>33</v>
      </c>
      <c r="K202" s="89" t="s">
        <v>33</v>
      </c>
      <c r="L202" s="98">
        <f>SUM(L170:L201)</f>
        <v>0</v>
      </c>
      <c r="M202" s="215"/>
      <c r="N202" s="215"/>
      <c r="O202" s="216"/>
    </row>
  </sheetData>
  <sheetProtection password="E6DC" sheet="1" formatCells="0" selectLockedCells="1"/>
  <mergeCells count="380">
    <mergeCell ref="B12:B13"/>
    <mergeCell ref="C12:C13"/>
    <mergeCell ref="D12:H13"/>
    <mergeCell ref="I12:I13"/>
    <mergeCell ref="J12:J13"/>
    <mergeCell ref="K12:K13"/>
    <mergeCell ref="L12:L13"/>
    <mergeCell ref="M12:O13"/>
    <mergeCell ref="D10:L10"/>
    <mergeCell ref="D11:L11"/>
    <mergeCell ref="D14:H14"/>
    <mergeCell ref="M14:O14"/>
    <mergeCell ref="D15:H15"/>
    <mergeCell ref="M15:O15"/>
    <mergeCell ref="D16:H16"/>
    <mergeCell ref="M16:O16"/>
    <mergeCell ref="D17:H17"/>
    <mergeCell ref="M17:O17"/>
    <mergeCell ref="D18:H18"/>
    <mergeCell ref="M18:O18"/>
    <mergeCell ref="D19:H19"/>
    <mergeCell ref="M19:O19"/>
    <mergeCell ref="D20:H20"/>
    <mergeCell ref="M20:O20"/>
    <mergeCell ref="D21:H21"/>
    <mergeCell ref="M21:O21"/>
    <mergeCell ref="D22:H22"/>
    <mergeCell ref="M22:O22"/>
    <mergeCell ref="D23:H23"/>
    <mergeCell ref="M23:O23"/>
    <mergeCell ref="D24:H24"/>
    <mergeCell ref="M24:O24"/>
    <mergeCell ref="D25:H25"/>
    <mergeCell ref="M25:O25"/>
    <mergeCell ref="D26:H26"/>
    <mergeCell ref="M26:O26"/>
    <mergeCell ref="D27:H27"/>
    <mergeCell ref="M27:O27"/>
    <mergeCell ref="D28:H28"/>
    <mergeCell ref="M28:O28"/>
    <mergeCell ref="D29:H29"/>
    <mergeCell ref="M29:O29"/>
    <mergeCell ref="D30:H30"/>
    <mergeCell ref="M30:O30"/>
    <mergeCell ref="D31:H31"/>
    <mergeCell ref="M31:O31"/>
    <mergeCell ref="D32:H32"/>
    <mergeCell ref="M32:O32"/>
    <mergeCell ref="D33:H33"/>
    <mergeCell ref="M33:O33"/>
    <mergeCell ref="D34:H34"/>
    <mergeCell ref="M34:O34"/>
    <mergeCell ref="D35:H35"/>
    <mergeCell ref="M35:O35"/>
    <mergeCell ref="D36:H36"/>
    <mergeCell ref="M36:O36"/>
    <mergeCell ref="D37:H37"/>
    <mergeCell ref="M37:O37"/>
    <mergeCell ref="D38:H38"/>
    <mergeCell ref="M38:O38"/>
    <mergeCell ref="D39:H39"/>
    <mergeCell ref="M39:O39"/>
    <mergeCell ref="D40:H40"/>
    <mergeCell ref="M40:O40"/>
    <mergeCell ref="D41:H41"/>
    <mergeCell ref="M41:O41"/>
    <mergeCell ref="D42:H42"/>
    <mergeCell ref="M42:O42"/>
    <mergeCell ref="D43:H43"/>
    <mergeCell ref="M43:O43"/>
    <mergeCell ref="D44:H44"/>
    <mergeCell ref="M44:O44"/>
    <mergeCell ref="D45:H45"/>
    <mergeCell ref="M45:O45"/>
    <mergeCell ref="B46:H46"/>
    <mergeCell ref="M46:O46"/>
    <mergeCell ref="B51:B52"/>
    <mergeCell ref="C51:C52"/>
    <mergeCell ref="D51:H52"/>
    <mergeCell ref="I51:I52"/>
    <mergeCell ref="J51:J52"/>
    <mergeCell ref="K51:K52"/>
    <mergeCell ref="L51:L52"/>
    <mergeCell ref="M51:O52"/>
    <mergeCell ref="D49:L49"/>
    <mergeCell ref="D50:L50"/>
    <mergeCell ref="D53:H53"/>
    <mergeCell ref="M53:O53"/>
    <mergeCell ref="D54:H54"/>
    <mergeCell ref="M54:O54"/>
    <mergeCell ref="D55:H55"/>
    <mergeCell ref="M55:O55"/>
    <mergeCell ref="D56:H56"/>
    <mergeCell ref="M56:O56"/>
    <mergeCell ref="D57:H57"/>
    <mergeCell ref="M57:O57"/>
    <mergeCell ref="D58:H58"/>
    <mergeCell ref="M58:O58"/>
    <mergeCell ref="D59:H59"/>
    <mergeCell ref="M59:O59"/>
    <mergeCell ref="D60:H60"/>
    <mergeCell ref="M60:O60"/>
    <mergeCell ref="D61:H61"/>
    <mergeCell ref="M61:O61"/>
    <mergeCell ref="D62:H62"/>
    <mergeCell ref="M62:O62"/>
    <mergeCell ref="D63:H63"/>
    <mergeCell ref="M63:O63"/>
    <mergeCell ref="D64:H64"/>
    <mergeCell ref="M64:O64"/>
    <mergeCell ref="D65:H65"/>
    <mergeCell ref="M65:O65"/>
    <mergeCell ref="D66:H66"/>
    <mergeCell ref="M66:O66"/>
    <mergeCell ref="D67:H67"/>
    <mergeCell ref="M67:O67"/>
    <mergeCell ref="D68:H68"/>
    <mergeCell ref="M68:O68"/>
    <mergeCell ref="D69:H69"/>
    <mergeCell ref="M69:O69"/>
    <mergeCell ref="D70:H70"/>
    <mergeCell ref="M70:O70"/>
    <mergeCell ref="D71:H71"/>
    <mergeCell ref="M71:O71"/>
    <mergeCell ref="D72:H72"/>
    <mergeCell ref="M72:O72"/>
    <mergeCell ref="D73:H73"/>
    <mergeCell ref="M73:O73"/>
    <mergeCell ref="D74:H74"/>
    <mergeCell ref="M74:O74"/>
    <mergeCell ref="D75:H75"/>
    <mergeCell ref="M75:O75"/>
    <mergeCell ref="D76:H76"/>
    <mergeCell ref="M76:O76"/>
    <mergeCell ref="D77:H77"/>
    <mergeCell ref="M77:O77"/>
    <mergeCell ref="D78:H78"/>
    <mergeCell ref="M78:O78"/>
    <mergeCell ref="D79:H79"/>
    <mergeCell ref="M79:O79"/>
    <mergeCell ref="D80:H80"/>
    <mergeCell ref="M80:O80"/>
    <mergeCell ref="D81:H81"/>
    <mergeCell ref="M81:O81"/>
    <mergeCell ref="D82:H82"/>
    <mergeCell ref="M82:O82"/>
    <mergeCell ref="D83:H83"/>
    <mergeCell ref="M83:O83"/>
    <mergeCell ref="D84:H84"/>
    <mergeCell ref="M84:O84"/>
    <mergeCell ref="B85:H85"/>
    <mergeCell ref="M85:O85"/>
    <mergeCell ref="B90:B91"/>
    <mergeCell ref="C90:C91"/>
    <mergeCell ref="D90:H91"/>
    <mergeCell ref="I90:I91"/>
    <mergeCell ref="J90:J91"/>
    <mergeCell ref="K90:K91"/>
    <mergeCell ref="L90:L91"/>
    <mergeCell ref="M90:O91"/>
    <mergeCell ref="D88:L88"/>
    <mergeCell ref="D89:L89"/>
    <mergeCell ref="D92:H92"/>
    <mergeCell ref="M92:O92"/>
    <mergeCell ref="D93:H93"/>
    <mergeCell ref="M93:O93"/>
    <mergeCell ref="D94:H94"/>
    <mergeCell ref="M94:O94"/>
    <mergeCell ref="D95:H95"/>
    <mergeCell ref="M95:O95"/>
    <mergeCell ref="D96:H96"/>
    <mergeCell ref="M96:O96"/>
    <mergeCell ref="D97:H97"/>
    <mergeCell ref="M97:O97"/>
    <mergeCell ref="D98:H98"/>
    <mergeCell ref="M98:O98"/>
    <mergeCell ref="D99:H99"/>
    <mergeCell ref="M99:O99"/>
    <mergeCell ref="D100:H100"/>
    <mergeCell ref="M100:O100"/>
    <mergeCell ref="D101:H101"/>
    <mergeCell ref="M101:O101"/>
    <mergeCell ref="D102:H102"/>
    <mergeCell ref="M102:O102"/>
    <mergeCell ref="D103:H103"/>
    <mergeCell ref="M103:O103"/>
    <mergeCell ref="D104:H104"/>
    <mergeCell ref="M104:O104"/>
    <mergeCell ref="D105:H105"/>
    <mergeCell ref="M105:O105"/>
    <mergeCell ref="D106:H106"/>
    <mergeCell ref="M106:O106"/>
    <mergeCell ref="D107:H107"/>
    <mergeCell ref="M107:O107"/>
    <mergeCell ref="D108:H108"/>
    <mergeCell ref="M108:O108"/>
    <mergeCell ref="D109:H109"/>
    <mergeCell ref="M109:O109"/>
    <mergeCell ref="D110:H110"/>
    <mergeCell ref="M110:O110"/>
    <mergeCell ref="D111:H111"/>
    <mergeCell ref="M111:O111"/>
    <mergeCell ref="D112:H112"/>
    <mergeCell ref="M112:O112"/>
    <mergeCell ref="D113:H113"/>
    <mergeCell ref="M113:O113"/>
    <mergeCell ref="D114:H114"/>
    <mergeCell ref="M114:O114"/>
    <mergeCell ref="D115:H115"/>
    <mergeCell ref="M115:O115"/>
    <mergeCell ref="D116:H116"/>
    <mergeCell ref="M116:O116"/>
    <mergeCell ref="D117:H117"/>
    <mergeCell ref="M117:O117"/>
    <mergeCell ref="D118:H118"/>
    <mergeCell ref="M118:O118"/>
    <mergeCell ref="D119:H119"/>
    <mergeCell ref="M119:O119"/>
    <mergeCell ref="D120:H120"/>
    <mergeCell ref="M120:O120"/>
    <mergeCell ref="D121:H121"/>
    <mergeCell ref="M121:O121"/>
    <mergeCell ref="D122:H122"/>
    <mergeCell ref="M122:O122"/>
    <mergeCell ref="D123:H123"/>
    <mergeCell ref="M123:O123"/>
    <mergeCell ref="B124:H124"/>
    <mergeCell ref="M124:O124"/>
    <mergeCell ref="B129:B130"/>
    <mergeCell ref="C129:C130"/>
    <mergeCell ref="D129:H130"/>
    <mergeCell ref="I129:I130"/>
    <mergeCell ref="J129:J130"/>
    <mergeCell ref="K129:K130"/>
    <mergeCell ref="L129:L130"/>
    <mergeCell ref="M129:O130"/>
    <mergeCell ref="D127:L127"/>
    <mergeCell ref="D128:L128"/>
    <mergeCell ref="D131:H131"/>
    <mergeCell ref="M131:O131"/>
    <mergeCell ref="D132:H132"/>
    <mergeCell ref="M132:O132"/>
    <mergeCell ref="D133:H133"/>
    <mergeCell ref="M133:O133"/>
    <mergeCell ref="D134:H134"/>
    <mergeCell ref="M134:O134"/>
    <mergeCell ref="D135:H135"/>
    <mergeCell ref="M135:O135"/>
    <mergeCell ref="D136:H136"/>
    <mergeCell ref="M136:O136"/>
    <mergeCell ref="D137:H137"/>
    <mergeCell ref="M137:O137"/>
    <mergeCell ref="D138:H138"/>
    <mergeCell ref="M138:O138"/>
    <mergeCell ref="D139:H139"/>
    <mergeCell ref="M139:O139"/>
    <mergeCell ref="D140:H140"/>
    <mergeCell ref="M140:O140"/>
    <mergeCell ref="D141:H141"/>
    <mergeCell ref="M141:O141"/>
    <mergeCell ref="D142:H142"/>
    <mergeCell ref="M142:O142"/>
    <mergeCell ref="D143:H143"/>
    <mergeCell ref="M143:O143"/>
    <mergeCell ref="D144:H144"/>
    <mergeCell ref="M144:O144"/>
    <mergeCell ref="D145:H145"/>
    <mergeCell ref="M145:O145"/>
    <mergeCell ref="D146:H146"/>
    <mergeCell ref="M146:O146"/>
    <mergeCell ref="D147:H147"/>
    <mergeCell ref="M147:O147"/>
    <mergeCell ref="D148:H148"/>
    <mergeCell ref="M148:O148"/>
    <mergeCell ref="D149:H149"/>
    <mergeCell ref="M149:O149"/>
    <mergeCell ref="D150:H150"/>
    <mergeCell ref="M150:O150"/>
    <mergeCell ref="D151:H151"/>
    <mergeCell ref="M151:O151"/>
    <mergeCell ref="D152:H152"/>
    <mergeCell ref="M152:O152"/>
    <mergeCell ref="D153:H153"/>
    <mergeCell ref="M153:O153"/>
    <mergeCell ref="D154:H154"/>
    <mergeCell ref="M154:O154"/>
    <mergeCell ref="D155:H155"/>
    <mergeCell ref="M155:O155"/>
    <mergeCell ref="D156:H156"/>
    <mergeCell ref="M156:O156"/>
    <mergeCell ref="D157:H157"/>
    <mergeCell ref="M157:O157"/>
    <mergeCell ref="D158:H158"/>
    <mergeCell ref="M158:O158"/>
    <mergeCell ref="D159:H159"/>
    <mergeCell ref="M159:O159"/>
    <mergeCell ref="D160:H160"/>
    <mergeCell ref="M160:O160"/>
    <mergeCell ref="D161:H161"/>
    <mergeCell ref="M161:O161"/>
    <mergeCell ref="D162:H162"/>
    <mergeCell ref="M162:O162"/>
    <mergeCell ref="B163:H163"/>
    <mergeCell ref="M163:O163"/>
    <mergeCell ref="B168:B169"/>
    <mergeCell ref="C168:C169"/>
    <mergeCell ref="D168:H169"/>
    <mergeCell ref="I168:I169"/>
    <mergeCell ref="J168:J169"/>
    <mergeCell ref="K168:K169"/>
    <mergeCell ref="L168:L169"/>
    <mergeCell ref="M168:O169"/>
    <mergeCell ref="D166:L166"/>
    <mergeCell ref="D167:L167"/>
    <mergeCell ref="D170:H170"/>
    <mergeCell ref="M170:O170"/>
    <mergeCell ref="D171:H171"/>
    <mergeCell ref="M171:O171"/>
    <mergeCell ref="D172:H172"/>
    <mergeCell ref="M172:O172"/>
    <mergeCell ref="D173:H173"/>
    <mergeCell ref="M173:O173"/>
    <mergeCell ref="D174:H174"/>
    <mergeCell ref="M174:O174"/>
    <mergeCell ref="D175:H175"/>
    <mergeCell ref="M175:O175"/>
    <mergeCell ref="D176:H176"/>
    <mergeCell ref="M176:O176"/>
    <mergeCell ref="D177:H177"/>
    <mergeCell ref="M177:O177"/>
    <mergeCell ref="D178:H178"/>
    <mergeCell ref="M178:O178"/>
    <mergeCell ref="D179:H179"/>
    <mergeCell ref="M179:O179"/>
    <mergeCell ref="M187:O187"/>
    <mergeCell ref="D188:H188"/>
    <mergeCell ref="M188:O188"/>
    <mergeCell ref="D189:H189"/>
    <mergeCell ref="M189:O189"/>
    <mergeCell ref="D180:H180"/>
    <mergeCell ref="M180:O180"/>
    <mergeCell ref="D181:H181"/>
    <mergeCell ref="M181:O181"/>
    <mergeCell ref="D182:H182"/>
    <mergeCell ref="M182:O182"/>
    <mergeCell ref="D183:H183"/>
    <mergeCell ref="M183:O183"/>
    <mergeCell ref="D184:H184"/>
    <mergeCell ref="M184:O184"/>
    <mergeCell ref="D185:H185"/>
    <mergeCell ref="M185:O185"/>
    <mergeCell ref="D186:H186"/>
    <mergeCell ref="M186:O186"/>
    <mergeCell ref="D187:H187"/>
    <mergeCell ref="D197:H197"/>
    <mergeCell ref="M197:O197"/>
    <mergeCell ref="D198:H198"/>
    <mergeCell ref="M198:O198"/>
    <mergeCell ref="B202:H202"/>
    <mergeCell ref="M202:O202"/>
    <mergeCell ref="D199:H199"/>
    <mergeCell ref="M199:O199"/>
    <mergeCell ref="D200:H200"/>
    <mergeCell ref="M200:O200"/>
    <mergeCell ref="D201:H201"/>
    <mergeCell ref="M201:O201"/>
    <mergeCell ref="D195:H195"/>
    <mergeCell ref="M195:O195"/>
    <mergeCell ref="D196:H196"/>
    <mergeCell ref="M196:O196"/>
    <mergeCell ref="D190:H190"/>
    <mergeCell ref="M190:O190"/>
    <mergeCell ref="D191:H191"/>
    <mergeCell ref="M191:O191"/>
    <mergeCell ref="D192:H192"/>
    <mergeCell ref="M192:O192"/>
    <mergeCell ref="D193:H193"/>
    <mergeCell ref="M193:O193"/>
    <mergeCell ref="D194:H194"/>
    <mergeCell ref="M194:O194"/>
  </mergeCells>
  <phoneticPr fontId="3"/>
  <pageMargins left="0.70866141732283472" right="0.35433070866141736" top="0.74803149606299213" bottom="0.6692913385826772" header="0.31496062992125984" footer="0.35433070866141736"/>
  <pageSetup paperSize="9" fitToHeight="0" orientation="portrait" r:id="rId1"/>
  <headerFooter>
    <oddHeader>&amp;R&amp;10Ver.1.2</oddHeader>
    <oddFooter>&amp;R&amp;"ＭＳ 明朝,標準"&amp;10（日本産業規格A列4番）</oddFooter>
  </headerFooter>
  <rowBreaks count="4" manualBreakCount="4">
    <brk id="47" max="15" man="1"/>
    <brk id="86" max="15" man="1"/>
    <brk id="125" max="15" man="1"/>
    <brk id="164" max="15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内訳明細集計表!$M$6:$M$13</xm:f>
          </x14:formula1>
          <xm:sqref>B14:B45 B53:B84 B92:B123 B131:B162 B170:B201</xm:sqref>
        </x14:dataValidation>
        <x14:dataValidation type="list" allowBlank="1" showInputMessage="1">
          <x14:formula1>
            <xm:f>内訳明細集計表!$N$6:$N$18</xm:f>
          </x14:formula1>
          <xm:sqref>C14:C45 C53:C84 C92:C123 C131:C162 C170:C201</xm:sqref>
        </x14:dataValidation>
        <x14:dataValidation type="list" allowBlank="1" showInputMessage="1">
          <x14:formula1>
            <xm:f>内訳明細集計表!$P$6:$P$18</xm:f>
          </x14:formula1>
          <xm:sqref>J14:J45 J53:J84 J92:J123 J131:J162 J170:J201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Z202"/>
  <sheetViews>
    <sheetView showGridLines="0" zoomScaleNormal="100" zoomScaleSheetLayoutView="100" workbookViewId="0">
      <selection activeCell="J199" sqref="J199"/>
    </sheetView>
  </sheetViews>
  <sheetFormatPr defaultColWidth="9" defaultRowHeight="13.2" x14ac:dyDescent="0.2"/>
  <cols>
    <col min="1" max="1" width="5.109375" style="75" customWidth="1"/>
    <col min="2" max="2" width="10.6640625" style="75" customWidth="1"/>
    <col min="3" max="3" width="10.6640625" style="76" customWidth="1"/>
    <col min="4" max="8" width="9" style="75"/>
    <col min="9" max="10" width="5.33203125" style="75" customWidth="1"/>
    <col min="11" max="11" width="11" style="77" customWidth="1"/>
    <col min="12" max="12" width="13.44140625" style="77" customWidth="1"/>
    <col min="13" max="15" width="11.33203125" style="75" customWidth="1"/>
    <col min="16" max="16" width="2" style="75" customWidth="1"/>
    <col min="17" max="17" width="9" style="75" customWidth="1"/>
    <col min="18" max="18" width="9" style="75" hidden="1" customWidth="1"/>
    <col min="19" max="19" width="9.77734375" style="75" hidden="1" customWidth="1"/>
    <col min="20" max="20" width="9.88671875" style="75" hidden="1" customWidth="1"/>
    <col min="21" max="22" width="9" style="75" hidden="1" customWidth="1"/>
    <col min="23" max="26" width="9" style="75" customWidth="1"/>
    <col min="27" max="27" width="9" style="78" customWidth="1"/>
    <col min="28" max="16384" width="9" style="78"/>
  </cols>
  <sheetData>
    <row r="2" spans="1:22" x14ac:dyDescent="0.2">
      <c r="B2" s="79" t="s">
        <v>93</v>
      </c>
      <c r="C2" s="80" t="s">
        <v>92</v>
      </c>
    </row>
    <row r="3" spans="1:22" x14ac:dyDescent="0.2">
      <c r="C3" s="75" t="s">
        <v>94</v>
      </c>
    </row>
    <row r="5" spans="1:22" x14ac:dyDescent="0.2">
      <c r="B5" s="81"/>
      <c r="C5" s="95"/>
      <c r="D5" s="75" t="s">
        <v>35</v>
      </c>
    </row>
    <row r="6" spans="1:22" x14ac:dyDescent="0.2">
      <c r="B6" s="81"/>
      <c r="C6" s="82"/>
      <c r="D6" s="75" t="s">
        <v>36</v>
      </c>
    </row>
    <row r="7" spans="1:22" x14ac:dyDescent="0.2">
      <c r="B7" s="81"/>
      <c r="C7" s="99"/>
      <c r="D7" s="75" t="s">
        <v>81</v>
      </c>
    </row>
    <row r="10" spans="1:22" ht="21" customHeight="1" x14ac:dyDescent="0.2">
      <c r="B10" s="75" t="s">
        <v>106</v>
      </c>
      <c r="D10" s="205" t="str">
        <f>内訳明細集計表!$D$11</f>
        <v>中央熱源式空調機の導入</v>
      </c>
      <c r="E10" s="206"/>
      <c r="F10" s="206"/>
      <c r="G10" s="206"/>
      <c r="H10" s="206"/>
      <c r="I10" s="206"/>
      <c r="J10" s="206"/>
      <c r="K10" s="206"/>
      <c r="L10" s="206"/>
      <c r="M10" s="84"/>
      <c r="N10" s="85"/>
      <c r="O10" s="86" t="s">
        <v>69</v>
      </c>
    </row>
    <row r="11" spans="1:22" x14ac:dyDescent="0.2">
      <c r="D11" s="207" t="str">
        <f>IF(L46=0,"経費の計上が無いページの印刷および提出は不要です。","")</f>
        <v>経費の計上が無いページの印刷および提出は不要です。</v>
      </c>
      <c r="E11" s="207"/>
      <c r="F11" s="207"/>
      <c r="G11" s="207"/>
      <c r="H11" s="207"/>
      <c r="I11" s="207"/>
      <c r="J11" s="207"/>
      <c r="K11" s="207"/>
      <c r="L11" s="207"/>
      <c r="S11" s="75" t="s">
        <v>15</v>
      </c>
      <c r="T11" s="75" t="s">
        <v>16</v>
      </c>
      <c r="V11" s="75" t="s">
        <v>1</v>
      </c>
    </row>
    <row r="12" spans="1:22" ht="13.5" customHeight="1" x14ac:dyDescent="0.2">
      <c r="A12" s="87" t="s">
        <v>13</v>
      </c>
      <c r="B12" s="210" t="s">
        <v>15</v>
      </c>
      <c r="C12" s="211" t="s">
        <v>16</v>
      </c>
      <c r="D12" s="210" t="s">
        <v>18</v>
      </c>
      <c r="E12" s="210"/>
      <c r="F12" s="210"/>
      <c r="G12" s="210"/>
      <c r="H12" s="210"/>
      <c r="I12" s="210" t="s">
        <v>0</v>
      </c>
      <c r="J12" s="210" t="s">
        <v>1</v>
      </c>
      <c r="K12" s="208" t="s">
        <v>82</v>
      </c>
      <c r="L12" s="208" t="s">
        <v>83</v>
      </c>
      <c r="M12" s="210" t="s">
        <v>17</v>
      </c>
      <c r="N12" s="210"/>
      <c r="O12" s="210"/>
      <c r="S12" s="75" t="s">
        <v>9</v>
      </c>
      <c r="T12" s="75" t="s">
        <v>21</v>
      </c>
      <c r="V12" s="75" t="s">
        <v>28</v>
      </c>
    </row>
    <row r="13" spans="1:22" x14ac:dyDescent="0.2">
      <c r="A13" s="87" t="s">
        <v>14</v>
      </c>
      <c r="B13" s="210"/>
      <c r="C13" s="211"/>
      <c r="D13" s="210"/>
      <c r="E13" s="210"/>
      <c r="F13" s="210"/>
      <c r="G13" s="210"/>
      <c r="H13" s="210"/>
      <c r="I13" s="210"/>
      <c r="J13" s="210"/>
      <c r="K13" s="209"/>
      <c r="L13" s="209"/>
      <c r="M13" s="210"/>
      <c r="N13" s="210"/>
      <c r="O13" s="210"/>
      <c r="S13" s="75" t="s">
        <v>19</v>
      </c>
      <c r="T13" s="75" t="s">
        <v>22</v>
      </c>
      <c r="V13" s="75" t="s">
        <v>29</v>
      </c>
    </row>
    <row r="14" spans="1:22" x14ac:dyDescent="0.2">
      <c r="A14" s="75">
        <v>1</v>
      </c>
      <c r="B14" s="92"/>
      <c r="C14" s="93"/>
      <c r="D14" s="203"/>
      <c r="E14" s="203"/>
      <c r="F14" s="203"/>
      <c r="G14" s="203"/>
      <c r="H14" s="203"/>
      <c r="I14" s="2"/>
      <c r="J14" s="96"/>
      <c r="K14" s="3"/>
      <c r="L14" s="97" t="str">
        <f>IF(I14*K14=0,"",ROUND(I14*K14,0))</f>
        <v/>
      </c>
      <c r="M14" s="204"/>
      <c r="N14" s="204"/>
      <c r="O14" s="204"/>
      <c r="S14" s="75" t="s">
        <v>6</v>
      </c>
      <c r="T14" s="75" t="s">
        <v>23</v>
      </c>
      <c r="V14" s="75" t="s">
        <v>30</v>
      </c>
    </row>
    <row r="15" spans="1:22" x14ac:dyDescent="0.2">
      <c r="A15" s="75">
        <v>2</v>
      </c>
      <c r="B15" s="92"/>
      <c r="C15" s="93"/>
      <c r="D15" s="203"/>
      <c r="E15" s="203"/>
      <c r="F15" s="203"/>
      <c r="G15" s="203"/>
      <c r="H15" s="203"/>
      <c r="I15" s="2"/>
      <c r="J15" s="96"/>
      <c r="K15" s="3"/>
      <c r="L15" s="97" t="str">
        <f t="shared" ref="L15:L45" si="0">IF(I15*K15=0,"",ROUND(I15*K15,0))</f>
        <v/>
      </c>
      <c r="M15" s="204"/>
      <c r="N15" s="204"/>
      <c r="O15" s="204"/>
      <c r="S15" s="75" t="s">
        <v>20</v>
      </c>
      <c r="T15" s="75" t="s">
        <v>24</v>
      </c>
      <c r="V15" s="75" t="s">
        <v>31</v>
      </c>
    </row>
    <row r="16" spans="1:22" x14ac:dyDescent="0.2">
      <c r="A16" s="75">
        <v>3</v>
      </c>
      <c r="B16" s="92"/>
      <c r="C16" s="93"/>
      <c r="D16" s="203"/>
      <c r="E16" s="203"/>
      <c r="F16" s="203"/>
      <c r="G16" s="203"/>
      <c r="H16" s="203"/>
      <c r="I16" s="2"/>
      <c r="J16" s="96"/>
      <c r="K16" s="3"/>
      <c r="L16" s="97" t="str">
        <f t="shared" si="0"/>
        <v/>
      </c>
      <c r="M16" s="204"/>
      <c r="N16" s="204"/>
      <c r="O16" s="204"/>
      <c r="T16" s="75" t="s">
        <v>27</v>
      </c>
      <c r="V16" s="75" t="s">
        <v>32</v>
      </c>
    </row>
    <row r="17" spans="1:22" x14ac:dyDescent="0.2">
      <c r="A17" s="75">
        <v>4</v>
      </c>
      <c r="B17" s="92"/>
      <c r="C17" s="93"/>
      <c r="D17" s="203"/>
      <c r="E17" s="203"/>
      <c r="F17" s="203"/>
      <c r="G17" s="203"/>
      <c r="H17" s="203"/>
      <c r="I17" s="2"/>
      <c r="J17" s="96"/>
      <c r="K17" s="3"/>
      <c r="L17" s="97" t="str">
        <f t="shared" si="0"/>
        <v/>
      </c>
      <c r="M17" s="204"/>
      <c r="N17" s="204"/>
      <c r="O17" s="204"/>
      <c r="T17" s="75" t="s">
        <v>25</v>
      </c>
      <c r="V17" s="75" t="s">
        <v>37</v>
      </c>
    </row>
    <row r="18" spans="1:22" x14ac:dyDescent="0.2">
      <c r="A18" s="75">
        <v>5</v>
      </c>
      <c r="B18" s="92"/>
      <c r="C18" s="93"/>
      <c r="D18" s="203"/>
      <c r="E18" s="203"/>
      <c r="F18" s="203"/>
      <c r="G18" s="203"/>
      <c r="H18" s="203"/>
      <c r="I18" s="2"/>
      <c r="J18" s="96"/>
      <c r="K18" s="3"/>
      <c r="L18" s="97" t="str">
        <f t="shared" si="0"/>
        <v/>
      </c>
      <c r="M18" s="204"/>
      <c r="N18" s="204"/>
      <c r="O18" s="204"/>
      <c r="T18" s="75" t="s">
        <v>26</v>
      </c>
      <c r="V18" s="75" t="s">
        <v>41</v>
      </c>
    </row>
    <row r="19" spans="1:22" x14ac:dyDescent="0.2">
      <c r="A19" s="75">
        <v>6</v>
      </c>
      <c r="B19" s="92"/>
      <c r="C19" s="93"/>
      <c r="D19" s="203"/>
      <c r="E19" s="203"/>
      <c r="F19" s="203"/>
      <c r="G19" s="203"/>
      <c r="H19" s="203"/>
      <c r="I19" s="2"/>
      <c r="J19" s="96"/>
      <c r="K19" s="3"/>
      <c r="L19" s="97" t="str">
        <f t="shared" si="0"/>
        <v/>
      </c>
      <c r="M19" s="204"/>
      <c r="N19" s="204"/>
      <c r="O19" s="204"/>
      <c r="T19" s="75" t="s">
        <v>46</v>
      </c>
      <c r="V19" s="75" t="s">
        <v>42</v>
      </c>
    </row>
    <row r="20" spans="1:22" x14ac:dyDescent="0.2">
      <c r="A20" s="75">
        <v>7</v>
      </c>
      <c r="B20" s="92"/>
      <c r="C20" s="93"/>
      <c r="D20" s="203"/>
      <c r="E20" s="203"/>
      <c r="F20" s="203"/>
      <c r="G20" s="203"/>
      <c r="H20" s="203"/>
      <c r="I20" s="2"/>
      <c r="J20" s="96"/>
      <c r="K20" s="3"/>
      <c r="L20" s="97" t="str">
        <f t="shared" si="0"/>
        <v/>
      </c>
      <c r="M20" s="204"/>
      <c r="N20" s="204"/>
      <c r="O20" s="204"/>
      <c r="T20" s="75" t="s">
        <v>47</v>
      </c>
      <c r="V20" s="75" t="s">
        <v>43</v>
      </c>
    </row>
    <row r="21" spans="1:22" x14ac:dyDescent="0.2">
      <c r="A21" s="75">
        <v>8</v>
      </c>
      <c r="B21" s="92"/>
      <c r="C21" s="93"/>
      <c r="D21" s="203"/>
      <c r="E21" s="203"/>
      <c r="F21" s="203"/>
      <c r="G21" s="203"/>
      <c r="H21" s="203"/>
      <c r="I21" s="2"/>
      <c r="J21" s="96"/>
      <c r="K21" s="3"/>
      <c r="L21" s="97" t="str">
        <f t="shared" si="0"/>
        <v/>
      </c>
      <c r="M21" s="204"/>
      <c r="N21" s="204"/>
      <c r="O21" s="204"/>
      <c r="T21" s="75" t="s">
        <v>48</v>
      </c>
      <c r="V21" s="75" t="s">
        <v>44</v>
      </c>
    </row>
    <row r="22" spans="1:22" x14ac:dyDescent="0.2">
      <c r="A22" s="75">
        <v>9</v>
      </c>
      <c r="B22" s="92"/>
      <c r="C22" s="93"/>
      <c r="D22" s="203"/>
      <c r="E22" s="203"/>
      <c r="F22" s="203"/>
      <c r="G22" s="203"/>
      <c r="H22" s="203"/>
      <c r="I22" s="2"/>
      <c r="J22" s="96"/>
      <c r="K22" s="3"/>
      <c r="L22" s="97" t="str">
        <f t="shared" si="0"/>
        <v/>
      </c>
      <c r="M22" s="204"/>
      <c r="N22" s="204"/>
      <c r="O22" s="204"/>
      <c r="T22" s="75" t="s">
        <v>53</v>
      </c>
      <c r="V22" s="75" t="s">
        <v>45</v>
      </c>
    </row>
    <row r="23" spans="1:22" x14ac:dyDescent="0.2">
      <c r="A23" s="75">
        <v>10</v>
      </c>
      <c r="B23" s="92"/>
      <c r="C23" s="93"/>
      <c r="D23" s="203"/>
      <c r="E23" s="203"/>
      <c r="F23" s="203"/>
      <c r="G23" s="203"/>
      <c r="H23" s="203"/>
      <c r="I23" s="2"/>
      <c r="J23" s="96"/>
      <c r="K23" s="3"/>
      <c r="L23" s="97" t="str">
        <f t="shared" si="0"/>
        <v/>
      </c>
      <c r="M23" s="204"/>
      <c r="N23" s="204"/>
      <c r="O23" s="204"/>
      <c r="T23" s="75" t="s">
        <v>34</v>
      </c>
    </row>
    <row r="24" spans="1:22" x14ac:dyDescent="0.2">
      <c r="A24" s="75">
        <v>11</v>
      </c>
      <c r="B24" s="92"/>
      <c r="C24" s="93"/>
      <c r="D24" s="203"/>
      <c r="E24" s="203"/>
      <c r="F24" s="203"/>
      <c r="G24" s="203"/>
      <c r="H24" s="203"/>
      <c r="I24" s="2"/>
      <c r="J24" s="96"/>
      <c r="K24" s="3"/>
      <c r="L24" s="97" t="str">
        <f t="shared" si="0"/>
        <v/>
      </c>
      <c r="M24" s="204"/>
      <c r="N24" s="204"/>
      <c r="O24" s="204"/>
    </row>
    <row r="25" spans="1:22" x14ac:dyDescent="0.2">
      <c r="A25" s="75">
        <v>12</v>
      </c>
      <c r="B25" s="92"/>
      <c r="C25" s="93"/>
      <c r="D25" s="203"/>
      <c r="E25" s="203"/>
      <c r="F25" s="203"/>
      <c r="G25" s="203"/>
      <c r="H25" s="203"/>
      <c r="I25" s="2"/>
      <c r="J25" s="96"/>
      <c r="K25" s="3"/>
      <c r="L25" s="97" t="str">
        <f t="shared" si="0"/>
        <v/>
      </c>
      <c r="M25" s="204"/>
      <c r="N25" s="204"/>
      <c r="O25" s="204"/>
    </row>
    <row r="26" spans="1:22" x14ac:dyDescent="0.2">
      <c r="A26" s="75">
        <v>13</v>
      </c>
      <c r="B26" s="92"/>
      <c r="C26" s="93"/>
      <c r="D26" s="203"/>
      <c r="E26" s="203"/>
      <c r="F26" s="203"/>
      <c r="G26" s="203"/>
      <c r="H26" s="203"/>
      <c r="I26" s="2"/>
      <c r="J26" s="96"/>
      <c r="K26" s="3"/>
      <c r="L26" s="97" t="str">
        <f t="shared" si="0"/>
        <v/>
      </c>
      <c r="M26" s="204"/>
      <c r="N26" s="204"/>
      <c r="O26" s="204"/>
    </row>
    <row r="27" spans="1:22" x14ac:dyDescent="0.2">
      <c r="A27" s="75">
        <v>14</v>
      </c>
      <c r="B27" s="92"/>
      <c r="C27" s="93"/>
      <c r="D27" s="203"/>
      <c r="E27" s="203"/>
      <c r="F27" s="203"/>
      <c r="G27" s="203"/>
      <c r="H27" s="203"/>
      <c r="I27" s="2"/>
      <c r="J27" s="96"/>
      <c r="K27" s="3"/>
      <c r="L27" s="97" t="str">
        <f t="shared" si="0"/>
        <v/>
      </c>
      <c r="M27" s="204"/>
      <c r="N27" s="204"/>
      <c r="O27" s="204"/>
    </row>
    <row r="28" spans="1:22" x14ac:dyDescent="0.2">
      <c r="A28" s="75">
        <v>15</v>
      </c>
      <c r="B28" s="92"/>
      <c r="C28" s="93"/>
      <c r="D28" s="203"/>
      <c r="E28" s="203"/>
      <c r="F28" s="203"/>
      <c r="G28" s="203"/>
      <c r="H28" s="203"/>
      <c r="I28" s="2"/>
      <c r="J28" s="96"/>
      <c r="K28" s="3"/>
      <c r="L28" s="97" t="str">
        <f t="shared" si="0"/>
        <v/>
      </c>
      <c r="M28" s="204"/>
      <c r="N28" s="204"/>
      <c r="O28" s="204"/>
    </row>
    <row r="29" spans="1:22" x14ac:dyDescent="0.2">
      <c r="A29" s="75">
        <v>16</v>
      </c>
      <c r="B29" s="92"/>
      <c r="C29" s="93"/>
      <c r="D29" s="203"/>
      <c r="E29" s="203"/>
      <c r="F29" s="203"/>
      <c r="G29" s="203"/>
      <c r="H29" s="203"/>
      <c r="I29" s="2"/>
      <c r="J29" s="96"/>
      <c r="K29" s="3"/>
      <c r="L29" s="97" t="str">
        <f t="shared" si="0"/>
        <v/>
      </c>
      <c r="M29" s="204"/>
      <c r="N29" s="204"/>
      <c r="O29" s="204"/>
    </row>
    <row r="30" spans="1:22" x14ac:dyDescent="0.2">
      <c r="A30" s="75">
        <v>17</v>
      </c>
      <c r="B30" s="92"/>
      <c r="C30" s="93"/>
      <c r="D30" s="203"/>
      <c r="E30" s="203"/>
      <c r="F30" s="203"/>
      <c r="G30" s="203"/>
      <c r="H30" s="203"/>
      <c r="I30" s="2"/>
      <c r="J30" s="96"/>
      <c r="K30" s="3"/>
      <c r="L30" s="97" t="str">
        <f t="shared" si="0"/>
        <v/>
      </c>
      <c r="M30" s="204"/>
      <c r="N30" s="204"/>
      <c r="O30" s="204"/>
    </row>
    <row r="31" spans="1:22" x14ac:dyDescent="0.2">
      <c r="A31" s="75">
        <v>18</v>
      </c>
      <c r="B31" s="92"/>
      <c r="C31" s="93"/>
      <c r="D31" s="203"/>
      <c r="E31" s="203"/>
      <c r="F31" s="203"/>
      <c r="G31" s="203"/>
      <c r="H31" s="203"/>
      <c r="I31" s="2"/>
      <c r="J31" s="96"/>
      <c r="K31" s="3"/>
      <c r="L31" s="97" t="str">
        <f t="shared" si="0"/>
        <v/>
      </c>
      <c r="M31" s="204"/>
      <c r="N31" s="204"/>
      <c r="O31" s="204"/>
    </row>
    <row r="32" spans="1:22" x14ac:dyDescent="0.2">
      <c r="A32" s="75">
        <v>19</v>
      </c>
      <c r="B32" s="92"/>
      <c r="C32" s="93"/>
      <c r="D32" s="203"/>
      <c r="E32" s="203"/>
      <c r="F32" s="203"/>
      <c r="G32" s="203"/>
      <c r="H32" s="203"/>
      <c r="I32" s="2"/>
      <c r="J32" s="96"/>
      <c r="K32" s="3"/>
      <c r="L32" s="97" t="str">
        <f t="shared" si="0"/>
        <v/>
      </c>
      <c r="M32" s="204"/>
      <c r="N32" s="204"/>
      <c r="O32" s="204"/>
    </row>
    <row r="33" spans="1:15" x14ac:dyDescent="0.2">
      <c r="A33" s="75">
        <v>20</v>
      </c>
      <c r="B33" s="92"/>
      <c r="C33" s="93"/>
      <c r="D33" s="203"/>
      <c r="E33" s="203"/>
      <c r="F33" s="203"/>
      <c r="G33" s="203"/>
      <c r="H33" s="203"/>
      <c r="I33" s="2"/>
      <c r="J33" s="96"/>
      <c r="K33" s="3"/>
      <c r="L33" s="97" t="str">
        <f t="shared" si="0"/>
        <v/>
      </c>
      <c r="M33" s="204"/>
      <c r="N33" s="204"/>
      <c r="O33" s="204"/>
    </row>
    <row r="34" spans="1:15" x14ac:dyDescent="0.2">
      <c r="A34" s="75">
        <v>21</v>
      </c>
      <c r="B34" s="92"/>
      <c r="C34" s="93"/>
      <c r="D34" s="203"/>
      <c r="E34" s="203"/>
      <c r="F34" s="203"/>
      <c r="G34" s="203"/>
      <c r="H34" s="203"/>
      <c r="I34" s="2"/>
      <c r="J34" s="96"/>
      <c r="K34" s="3"/>
      <c r="L34" s="97" t="str">
        <f t="shared" si="0"/>
        <v/>
      </c>
      <c r="M34" s="204"/>
      <c r="N34" s="204"/>
      <c r="O34" s="204"/>
    </row>
    <row r="35" spans="1:15" x14ac:dyDescent="0.2">
      <c r="A35" s="75">
        <v>22</v>
      </c>
      <c r="B35" s="92"/>
      <c r="C35" s="93"/>
      <c r="D35" s="203"/>
      <c r="E35" s="203"/>
      <c r="F35" s="203"/>
      <c r="G35" s="203"/>
      <c r="H35" s="203"/>
      <c r="I35" s="2"/>
      <c r="J35" s="96"/>
      <c r="K35" s="3"/>
      <c r="L35" s="97" t="str">
        <f t="shared" si="0"/>
        <v/>
      </c>
      <c r="M35" s="204"/>
      <c r="N35" s="204"/>
      <c r="O35" s="204"/>
    </row>
    <row r="36" spans="1:15" x14ac:dyDescent="0.2">
      <c r="A36" s="75">
        <v>23</v>
      </c>
      <c r="B36" s="92"/>
      <c r="C36" s="93"/>
      <c r="D36" s="203"/>
      <c r="E36" s="203"/>
      <c r="F36" s="203"/>
      <c r="G36" s="203"/>
      <c r="H36" s="203"/>
      <c r="I36" s="2"/>
      <c r="J36" s="96"/>
      <c r="K36" s="3"/>
      <c r="L36" s="97" t="str">
        <f t="shared" si="0"/>
        <v/>
      </c>
      <c r="M36" s="204"/>
      <c r="N36" s="204"/>
      <c r="O36" s="204"/>
    </row>
    <row r="37" spans="1:15" x14ac:dyDescent="0.2">
      <c r="A37" s="75">
        <v>24</v>
      </c>
      <c r="B37" s="92"/>
      <c r="C37" s="93"/>
      <c r="D37" s="203"/>
      <c r="E37" s="203"/>
      <c r="F37" s="203"/>
      <c r="G37" s="203"/>
      <c r="H37" s="203"/>
      <c r="I37" s="2"/>
      <c r="J37" s="96"/>
      <c r="K37" s="3"/>
      <c r="L37" s="97" t="str">
        <f t="shared" si="0"/>
        <v/>
      </c>
      <c r="M37" s="204"/>
      <c r="N37" s="204"/>
      <c r="O37" s="204"/>
    </row>
    <row r="38" spans="1:15" x14ac:dyDescent="0.2">
      <c r="A38" s="75">
        <v>25</v>
      </c>
      <c r="B38" s="92"/>
      <c r="C38" s="93"/>
      <c r="D38" s="203"/>
      <c r="E38" s="203"/>
      <c r="F38" s="203"/>
      <c r="G38" s="203"/>
      <c r="H38" s="203"/>
      <c r="I38" s="2"/>
      <c r="J38" s="96"/>
      <c r="K38" s="3"/>
      <c r="L38" s="97" t="str">
        <f t="shared" si="0"/>
        <v/>
      </c>
      <c r="M38" s="204"/>
      <c r="N38" s="204"/>
      <c r="O38" s="204"/>
    </row>
    <row r="39" spans="1:15" x14ac:dyDescent="0.2">
      <c r="A39" s="75">
        <v>26</v>
      </c>
      <c r="B39" s="92"/>
      <c r="C39" s="93"/>
      <c r="D39" s="203"/>
      <c r="E39" s="203"/>
      <c r="F39" s="203"/>
      <c r="G39" s="203"/>
      <c r="H39" s="203"/>
      <c r="I39" s="2"/>
      <c r="J39" s="96"/>
      <c r="K39" s="3"/>
      <c r="L39" s="97" t="str">
        <f t="shared" si="0"/>
        <v/>
      </c>
      <c r="M39" s="204"/>
      <c r="N39" s="204"/>
      <c r="O39" s="204"/>
    </row>
    <row r="40" spans="1:15" x14ac:dyDescent="0.2">
      <c r="A40" s="75">
        <v>27</v>
      </c>
      <c r="B40" s="92"/>
      <c r="C40" s="93"/>
      <c r="D40" s="203"/>
      <c r="E40" s="203"/>
      <c r="F40" s="203"/>
      <c r="G40" s="203"/>
      <c r="H40" s="203"/>
      <c r="I40" s="2"/>
      <c r="J40" s="96"/>
      <c r="K40" s="3"/>
      <c r="L40" s="97" t="str">
        <f t="shared" si="0"/>
        <v/>
      </c>
      <c r="M40" s="204"/>
      <c r="N40" s="204"/>
      <c r="O40" s="204"/>
    </row>
    <row r="41" spans="1:15" x14ac:dyDescent="0.2">
      <c r="A41" s="75">
        <v>28</v>
      </c>
      <c r="B41" s="92"/>
      <c r="C41" s="93"/>
      <c r="D41" s="203"/>
      <c r="E41" s="203"/>
      <c r="F41" s="203"/>
      <c r="G41" s="203"/>
      <c r="H41" s="203"/>
      <c r="I41" s="2"/>
      <c r="J41" s="96"/>
      <c r="K41" s="3"/>
      <c r="L41" s="97" t="str">
        <f t="shared" si="0"/>
        <v/>
      </c>
      <c r="M41" s="204"/>
      <c r="N41" s="204"/>
      <c r="O41" s="204"/>
    </row>
    <row r="42" spans="1:15" x14ac:dyDescent="0.2">
      <c r="A42" s="75">
        <v>29</v>
      </c>
      <c r="B42" s="92"/>
      <c r="C42" s="93"/>
      <c r="D42" s="203"/>
      <c r="E42" s="203"/>
      <c r="F42" s="203"/>
      <c r="G42" s="203"/>
      <c r="H42" s="203"/>
      <c r="I42" s="2"/>
      <c r="J42" s="96"/>
      <c r="K42" s="3"/>
      <c r="L42" s="97" t="str">
        <f t="shared" si="0"/>
        <v/>
      </c>
      <c r="M42" s="204"/>
      <c r="N42" s="204"/>
      <c r="O42" s="204"/>
    </row>
    <row r="43" spans="1:15" x14ac:dyDescent="0.2">
      <c r="A43" s="75">
        <v>30</v>
      </c>
      <c r="B43" s="92"/>
      <c r="C43" s="93"/>
      <c r="D43" s="203"/>
      <c r="E43" s="203"/>
      <c r="F43" s="203"/>
      <c r="G43" s="203"/>
      <c r="H43" s="203"/>
      <c r="I43" s="2"/>
      <c r="J43" s="96"/>
      <c r="K43" s="3"/>
      <c r="L43" s="97" t="str">
        <f t="shared" si="0"/>
        <v/>
      </c>
      <c r="M43" s="204"/>
      <c r="N43" s="204"/>
      <c r="O43" s="204"/>
    </row>
    <row r="44" spans="1:15" x14ac:dyDescent="0.2">
      <c r="A44" s="75">
        <v>31</v>
      </c>
      <c r="B44" s="92"/>
      <c r="C44" s="93"/>
      <c r="D44" s="203"/>
      <c r="E44" s="203"/>
      <c r="F44" s="203"/>
      <c r="G44" s="203"/>
      <c r="H44" s="203"/>
      <c r="I44" s="2"/>
      <c r="J44" s="96"/>
      <c r="K44" s="3"/>
      <c r="L44" s="97" t="str">
        <f t="shared" si="0"/>
        <v/>
      </c>
      <c r="M44" s="204"/>
      <c r="N44" s="204"/>
      <c r="O44" s="204"/>
    </row>
    <row r="45" spans="1:15" ht="13.8" thickBot="1" x14ac:dyDescent="0.25">
      <c r="A45" s="75">
        <v>32</v>
      </c>
      <c r="B45" s="94"/>
      <c r="C45" s="93"/>
      <c r="D45" s="212"/>
      <c r="E45" s="212"/>
      <c r="F45" s="212"/>
      <c r="G45" s="212"/>
      <c r="H45" s="212"/>
      <c r="I45" s="4"/>
      <c r="J45" s="96"/>
      <c r="K45" s="5"/>
      <c r="L45" s="97" t="str">
        <f t="shared" si="0"/>
        <v/>
      </c>
      <c r="M45" s="213"/>
      <c r="N45" s="213"/>
      <c r="O45" s="213"/>
    </row>
    <row r="46" spans="1:15" ht="13.8" thickBot="1" x14ac:dyDescent="0.25">
      <c r="B46" s="214" t="s">
        <v>84</v>
      </c>
      <c r="C46" s="215"/>
      <c r="D46" s="215"/>
      <c r="E46" s="215"/>
      <c r="F46" s="215"/>
      <c r="G46" s="215"/>
      <c r="H46" s="215"/>
      <c r="I46" s="88" t="s">
        <v>33</v>
      </c>
      <c r="J46" s="88" t="s">
        <v>33</v>
      </c>
      <c r="K46" s="89" t="s">
        <v>33</v>
      </c>
      <c r="L46" s="98">
        <f>SUM(L14:L45)</f>
        <v>0</v>
      </c>
      <c r="M46" s="215"/>
      <c r="N46" s="215"/>
      <c r="O46" s="216"/>
    </row>
    <row r="49" spans="1:15" ht="21" customHeight="1" x14ac:dyDescent="0.2">
      <c r="B49" s="75" t="str">
        <f>$B$10</f>
        <v>内訳明細表（工事完了）</v>
      </c>
      <c r="D49" s="205" t="str">
        <f>内訳明細集計表!$D$11</f>
        <v>中央熱源式空調機の導入</v>
      </c>
      <c r="E49" s="206"/>
      <c r="F49" s="206"/>
      <c r="G49" s="206"/>
      <c r="H49" s="206"/>
      <c r="I49" s="206"/>
      <c r="J49" s="206"/>
      <c r="K49" s="206"/>
      <c r="L49" s="206"/>
      <c r="M49" s="84"/>
      <c r="N49" s="85"/>
      <c r="O49" s="86" t="str">
        <f>$O$10</f>
        <v>助成対象経費</v>
      </c>
    </row>
    <row r="50" spans="1:15" x14ac:dyDescent="0.2">
      <c r="D50" s="207" t="str">
        <f>IF(L85=0,"経費の計上が無いページの印刷および提出は不要です。","")</f>
        <v>経費の計上が無いページの印刷および提出は不要です。</v>
      </c>
      <c r="E50" s="207"/>
      <c r="F50" s="207"/>
      <c r="G50" s="207"/>
      <c r="H50" s="207"/>
      <c r="I50" s="207"/>
      <c r="J50" s="207"/>
      <c r="K50" s="207"/>
      <c r="L50" s="207"/>
    </row>
    <row r="51" spans="1:15" ht="13.5" customHeight="1" x14ac:dyDescent="0.2">
      <c r="A51" s="87" t="s">
        <v>13</v>
      </c>
      <c r="B51" s="210" t="str">
        <f t="shared" ref="B51:M51" si="1">B12</f>
        <v>費用区分</v>
      </c>
      <c r="C51" s="211" t="str">
        <f t="shared" si="1"/>
        <v>費用の種類</v>
      </c>
      <c r="D51" s="210" t="str">
        <f t="shared" si="1"/>
        <v>費用の内容</v>
      </c>
      <c r="E51" s="210"/>
      <c r="F51" s="210"/>
      <c r="G51" s="210"/>
      <c r="H51" s="210"/>
      <c r="I51" s="210" t="str">
        <f t="shared" si="1"/>
        <v>数量</v>
      </c>
      <c r="J51" s="210" t="str">
        <f t="shared" si="1"/>
        <v>単位</v>
      </c>
      <c r="K51" s="208" t="str">
        <f t="shared" si="1"/>
        <v>単価（税抜）
（円）</v>
      </c>
      <c r="L51" s="208" t="str">
        <f t="shared" si="1"/>
        <v>金額（税抜）
（円）</v>
      </c>
      <c r="M51" s="210" t="str">
        <f t="shared" si="1"/>
        <v>備考</v>
      </c>
      <c r="N51" s="210"/>
      <c r="O51" s="210"/>
    </row>
    <row r="52" spans="1:15" x14ac:dyDescent="0.2">
      <c r="A52" s="87" t="s">
        <v>14</v>
      </c>
      <c r="B52" s="210"/>
      <c r="C52" s="211"/>
      <c r="D52" s="210"/>
      <c r="E52" s="210"/>
      <c r="F52" s="210"/>
      <c r="G52" s="210"/>
      <c r="H52" s="210"/>
      <c r="I52" s="210"/>
      <c r="J52" s="210"/>
      <c r="K52" s="209"/>
      <c r="L52" s="209"/>
      <c r="M52" s="210"/>
      <c r="N52" s="210"/>
      <c r="O52" s="210"/>
    </row>
    <row r="53" spans="1:15" x14ac:dyDescent="0.2">
      <c r="A53" s="75">
        <v>33</v>
      </c>
      <c r="B53" s="92"/>
      <c r="C53" s="93"/>
      <c r="D53" s="203"/>
      <c r="E53" s="203"/>
      <c r="F53" s="203"/>
      <c r="G53" s="203"/>
      <c r="H53" s="203"/>
      <c r="I53" s="2"/>
      <c r="J53" s="96"/>
      <c r="K53" s="3"/>
      <c r="L53" s="97" t="str">
        <f>IF(I53*K53=0,"",ROUND(I53*K53,0))</f>
        <v/>
      </c>
      <c r="M53" s="204"/>
      <c r="N53" s="204"/>
      <c r="O53" s="204"/>
    </row>
    <row r="54" spans="1:15" x14ac:dyDescent="0.2">
      <c r="A54" s="75">
        <v>34</v>
      </c>
      <c r="B54" s="92"/>
      <c r="C54" s="93"/>
      <c r="D54" s="203"/>
      <c r="E54" s="203"/>
      <c r="F54" s="203"/>
      <c r="G54" s="203"/>
      <c r="H54" s="203"/>
      <c r="I54" s="2"/>
      <c r="J54" s="96"/>
      <c r="K54" s="3"/>
      <c r="L54" s="97" t="str">
        <f t="shared" ref="L54:L84" si="2">IF(I54*K54=0,"",ROUND(I54*K54,0))</f>
        <v/>
      </c>
      <c r="M54" s="204"/>
      <c r="N54" s="204"/>
      <c r="O54" s="204"/>
    </row>
    <row r="55" spans="1:15" x14ac:dyDescent="0.2">
      <c r="A55" s="75">
        <v>35</v>
      </c>
      <c r="B55" s="92"/>
      <c r="C55" s="93"/>
      <c r="D55" s="203"/>
      <c r="E55" s="203"/>
      <c r="F55" s="203"/>
      <c r="G55" s="203"/>
      <c r="H55" s="203"/>
      <c r="I55" s="2"/>
      <c r="J55" s="96"/>
      <c r="K55" s="3"/>
      <c r="L55" s="97" t="str">
        <f t="shared" si="2"/>
        <v/>
      </c>
      <c r="M55" s="204"/>
      <c r="N55" s="204"/>
      <c r="O55" s="204"/>
    </row>
    <row r="56" spans="1:15" x14ac:dyDescent="0.2">
      <c r="A56" s="75">
        <v>36</v>
      </c>
      <c r="B56" s="92"/>
      <c r="C56" s="93"/>
      <c r="D56" s="203"/>
      <c r="E56" s="203"/>
      <c r="F56" s="203"/>
      <c r="G56" s="203"/>
      <c r="H56" s="203"/>
      <c r="I56" s="2"/>
      <c r="J56" s="96"/>
      <c r="K56" s="3"/>
      <c r="L56" s="97" t="str">
        <f t="shared" si="2"/>
        <v/>
      </c>
      <c r="M56" s="204"/>
      <c r="N56" s="204"/>
      <c r="O56" s="204"/>
    </row>
    <row r="57" spans="1:15" x14ac:dyDescent="0.2">
      <c r="A57" s="75">
        <v>37</v>
      </c>
      <c r="B57" s="92"/>
      <c r="C57" s="93"/>
      <c r="D57" s="203"/>
      <c r="E57" s="203"/>
      <c r="F57" s="203"/>
      <c r="G57" s="203"/>
      <c r="H57" s="203"/>
      <c r="I57" s="2"/>
      <c r="J57" s="96"/>
      <c r="K57" s="3"/>
      <c r="L57" s="97" t="str">
        <f t="shared" si="2"/>
        <v/>
      </c>
      <c r="M57" s="204"/>
      <c r="N57" s="204"/>
      <c r="O57" s="204"/>
    </row>
    <row r="58" spans="1:15" x14ac:dyDescent="0.2">
      <c r="A58" s="75">
        <v>38</v>
      </c>
      <c r="B58" s="92"/>
      <c r="C58" s="93"/>
      <c r="D58" s="203"/>
      <c r="E58" s="203"/>
      <c r="F58" s="203"/>
      <c r="G58" s="203"/>
      <c r="H58" s="203"/>
      <c r="I58" s="2"/>
      <c r="J58" s="96"/>
      <c r="K58" s="3"/>
      <c r="L58" s="97" t="str">
        <f t="shared" si="2"/>
        <v/>
      </c>
      <c r="M58" s="204"/>
      <c r="N58" s="204"/>
      <c r="O58" s="204"/>
    </row>
    <row r="59" spans="1:15" x14ac:dyDescent="0.2">
      <c r="A59" s="75">
        <v>39</v>
      </c>
      <c r="B59" s="92"/>
      <c r="C59" s="93"/>
      <c r="D59" s="203"/>
      <c r="E59" s="203"/>
      <c r="F59" s="203"/>
      <c r="G59" s="203"/>
      <c r="H59" s="203"/>
      <c r="I59" s="2"/>
      <c r="J59" s="96"/>
      <c r="K59" s="3"/>
      <c r="L59" s="97" t="str">
        <f t="shared" si="2"/>
        <v/>
      </c>
      <c r="M59" s="204"/>
      <c r="N59" s="204"/>
      <c r="O59" s="204"/>
    </row>
    <row r="60" spans="1:15" x14ac:dyDescent="0.2">
      <c r="A60" s="75">
        <v>40</v>
      </c>
      <c r="B60" s="92"/>
      <c r="C60" s="93"/>
      <c r="D60" s="203"/>
      <c r="E60" s="203"/>
      <c r="F60" s="203"/>
      <c r="G60" s="203"/>
      <c r="H60" s="203"/>
      <c r="I60" s="2"/>
      <c r="J60" s="96"/>
      <c r="K60" s="3"/>
      <c r="L60" s="97" t="str">
        <f t="shared" si="2"/>
        <v/>
      </c>
      <c r="M60" s="204"/>
      <c r="N60" s="204"/>
      <c r="O60" s="204"/>
    </row>
    <row r="61" spans="1:15" x14ac:dyDescent="0.2">
      <c r="A61" s="75">
        <v>41</v>
      </c>
      <c r="B61" s="92"/>
      <c r="C61" s="93"/>
      <c r="D61" s="203"/>
      <c r="E61" s="203"/>
      <c r="F61" s="203"/>
      <c r="G61" s="203"/>
      <c r="H61" s="203"/>
      <c r="I61" s="2"/>
      <c r="J61" s="96"/>
      <c r="K61" s="3"/>
      <c r="L61" s="97" t="str">
        <f t="shared" si="2"/>
        <v/>
      </c>
      <c r="M61" s="204"/>
      <c r="N61" s="204"/>
      <c r="O61" s="204"/>
    </row>
    <row r="62" spans="1:15" x14ac:dyDescent="0.2">
      <c r="A62" s="75">
        <v>42</v>
      </c>
      <c r="B62" s="92"/>
      <c r="C62" s="93"/>
      <c r="D62" s="203"/>
      <c r="E62" s="203"/>
      <c r="F62" s="203"/>
      <c r="G62" s="203"/>
      <c r="H62" s="203"/>
      <c r="I62" s="2"/>
      <c r="J62" s="96"/>
      <c r="K62" s="3"/>
      <c r="L62" s="97" t="str">
        <f t="shared" si="2"/>
        <v/>
      </c>
      <c r="M62" s="204"/>
      <c r="N62" s="204"/>
      <c r="O62" s="204"/>
    </row>
    <row r="63" spans="1:15" x14ac:dyDescent="0.2">
      <c r="A63" s="75">
        <v>43</v>
      </c>
      <c r="B63" s="92"/>
      <c r="C63" s="93"/>
      <c r="D63" s="203"/>
      <c r="E63" s="203"/>
      <c r="F63" s="203"/>
      <c r="G63" s="203"/>
      <c r="H63" s="203"/>
      <c r="I63" s="2"/>
      <c r="J63" s="96"/>
      <c r="K63" s="3"/>
      <c r="L63" s="97" t="str">
        <f t="shared" si="2"/>
        <v/>
      </c>
      <c r="M63" s="204"/>
      <c r="N63" s="204"/>
      <c r="O63" s="204"/>
    </row>
    <row r="64" spans="1:15" x14ac:dyDescent="0.2">
      <c r="A64" s="75">
        <v>44</v>
      </c>
      <c r="B64" s="92"/>
      <c r="C64" s="93"/>
      <c r="D64" s="203"/>
      <c r="E64" s="203"/>
      <c r="F64" s="203"/>
      <c r="G64" s="203"/>
      <c r="H64" s="203"/>
      <c r="I64" s="2"/>
      <c r="J64" s="96"/>
      <c r="K64" s="3"/>
      <c r="L64" s="97" t="str">
        <f t="shared" si="2"/>
        <v/>
      </c>
      <c r="M64" s="204"/>
      <c r="N64" s="204"/>
      <c r="O64" s="204"/>
    </row>
    <row r="65" spans="1:15" x14ac:dyDescent="0.2">
      <c r="A65" s="75">
        <v>45</v>
      </c>
      <c r="B65" s="92"/>
      <c r="C65" s="93"/>
      <c r="D65" s="203"/>
      <c r="E65" s="203"/>
      <c r="F65" s="203"/>
      <c r="G65" s="203"/>
      <c r="H65" s="203"/>
      <c r="I65" s="2"/>
      <c r="J65" s="96"/>
      <c r="K65" s="3"/>
      <c r="L65" s="97" t="str">
        <f t="shared" si="2"/>
        <v/>
      </c>
      <c r="M65" s="204"/>
      <c r="N65" s="204"/>
      <c r="O65" s="204"/>
    </row>
    <row r="66" spans="1:15" x14ac:dyDescent="0.2">
      <c r="A66" s="75">
        <v>46</v>
      </c>
      <c r="B66" s="92"/>
      <c r="C66" s="93"/>
      <c r="D66" s="203"/>
      <c r="E66" s="203"/>
      <c r="F66" s="203"/>
      <c r="G66" s="203"/>
      <c r="H66" s="203"/>
      <c r="I66" s="2"/>
      <c r="J66" s="96"/>
      <c r="K66" s="3"/>
      <c r="L66" s="97" t="str">
        <f t="shared" si="2"/>
        <v/>
      </c>
      <c r="M66" s="204"/>
      <c r="N66" s="204"/>
      <c r="O66" s="204"/>
    </row>
    <row r="67" spans="1:15" x14ac:dyDescent="0.2">
      <c r="A67" s="75">
        <v>47</v>
      </c>
      <c r="B67" s="92"/>
      <c r="C67" s="93"/>
      <c r="D67" s="203"/>
      <c r="E67" s="203"/>
      <c r="F67" s="203"/>
      <c r="G67" s="203"/>
      <c r="H67" s="203"/>
      <c r="I67" s="2"/>
      <c r="J67" s="96"/>
      <c r="K67" s="3"/>
      <c r="L67" s="97" t="str">
        <f t="shared" si="2"/>
        <v/>
      </c>
      <c r="M67" s="204"/>
      <c r="N67" s="204"/>
      <c r="O67" s="204"/>
    </row>
    <row r="68" spans="1:15" x14ac:dyDescent="0.2">
      <c r="A68" s="75">
        <v>48</v>
      </c>
      <c r="B68" s="92"/>
      <c r="C68" s="93"/>
      <c r="D68" s="203"/>
      <c r="E68" s="203"/>
      <c r="F68" s="203"/>
      <c r="G68" s="203"/>
      <c r="H68" s="203"/>
      <c r="I68" s="2"/>
      <c r="J68" s="96"/>
      <c r="K68" s="3"/>
      <c r="L68" s="97" t="str">
        <f t="shared" si="2"/>
        <v/>
      </c>
      <c r="M68" s="204"/>
      <c r="N68" s="204"/>
      <c r="O68" s="204"/>
    </row>
    <row r="69" spans="1:15" x14ac:dyDescent="0.2">
      <c r="A69" s="75">
        <v>49</v>
      </c>
      <c r="B69" s="92"/>
      <c r="C69" s="93"/>
      <c r="D69" s="203"/>
      <c r="E69" s="203"/>
      <c r="F69" s="203"/>
      <c r="G69" s="203"/>
      <c r="H69" s="203"/>
      <c r="I69" s="2"/>
      <c r="J69" s="96"/>
      <c r="K69" s="3"/>
      <c r="L69" s="97" t="str">
        <f t="shared" si="2"/>
        <v/>
      </c>
      <c r="M69" s="204"/>
      <c r="N69" s="204"/>
      <c r="O69" s="204"/>
    </row>
    <row r="70" spans="1:15" x14ac:dyDescent="0.2">
      <c r="A70" s="75">
        <v>50</v>
      </c>
      <c r="B70" s="92"/>
      <c r="C70" s="93"/>
      <c r="D70" s="203"/>
      <c r="E70" s="203"/>
      <c r="F70" s="203"/>
      <c r="G70" s="203"/>
      <c r="H70" s="203"/>
      <c r="I70" s="2"/>
      <c r="J70" s="96"/>
      <c r="K70" s="3"/>
      <c r="L70" s="97" t="str">
        <f t="shared" si="2"/>
        <v/>
      </c>
      <c r="M70" s="204"/>
      <c r="N70" s="204"/>
      <c r="O70" s="204"/>
    </row>
    <row r="71" spans="1:15" x14ac:dyDescent="0.2">
      <c r="A71" s="75">
        <v>51</v>
      </c>
      <c r="B71" s="92"/>
      <c r="C71" s="93"/>
      <c r="D71" s="203"/>
      <c r="E71" s="203"/>
      <c r="F71" s="203"/>
      <c r="G71" s="203"/>
      <c r="H71" s="203"/>
      <c r="I71" s="2"/>
      <c r="J71" s="96"/>
      <c r="K71" s="3"/>
      <c r="L71" s="97" t="str">
        <f t="shared" si="2"/>
        <v/>
      </c>
      <c r="M71" s="204"/>
      <c r="N71" s="204"/>
      <c r="O71" s="204"/>
    </row>
    <row r="72" spans="1:15" x14ac:dyDescent="0.2">
      <c r="A72" s="75">
        <v>52</v>
      </c>
      <c r="B72" s="92"/>
      <c r="C72" s="93"/>
      <c r="D72" s="203"/>
      <c r="E72" s="203"/>
      <c r="F72" s="203"/>
      <c r="G72" s="203"/>
      <c r="H72" s="203"/>
      <c r="I72" s="2"/>
      <c r="J72" s="96"/>
      <c r="K72" s="3"/>
      <c r="L72" s="97" t="str">
        <f t="shared" si="2"/>
        <v/>
      </c>
      <c r="M72" s="204"/>
      <c r="N72" s="204"/>
      <c r="O72" s="204"/>
    </row>
    <row r="73" spans="1:15" x14ac:dyDescent="0.2">
      <c r="A73" s="75">
        <v>53</v>
      </c>
      <c r="B73" s="92"/>
      <c r="C73" s="93"/>
      <c r="D73" s="203"/>
      <c r="E73" s="203"/>
      <c r="F73" s="203"/>
      <c r="G73" s="203"/>
      <c r="H73" s="203"/>
      <c r="I73" s="2"/>
      <c r="J73" s="96"/>
      <c r="K73" s="3"/>
      <c r="L73" s="97" t="str">
        <f t="shared" si="2"/>
        <v/>
      </c>
      <c r="M73" s="204"/>
      <c r="N73" s="204"/>
      <c r="O73" s="204"/>
    </row>
    <row r="74" spans="1:15" x14ac:dyDescent="0.2">
      <c r="A74" s="75">
        <v>54</v>
      </c>
      <c r="B74" s="92"/>
      <c r="C74" s="93"/>
      <c r="D74" s="203"/>
      <c r="E74" s="203"/>
      <c r="F74" s="203"/>
      <c r="G74" s="203"/>
      <c r="H74" s="203"/>
      <c r="I74" s="2"/>
      <c r="J74" s="96"/>
      <c r="K74" s="3"/>
      <c r="L74" s="97" t="str">
        <f t="shared" si="2"/>
        <v/>
      </c>
      <c r="M74" s="204"/>
      <c r="N74" s="204"/>
      <c r="O74" s="204"/>
    </row>
    <row r="75" spans="1:15" x14ac:dyDescent="0.2">
      <c r="A75" s="75">
        <v>55</v>
      </c>
      <c r="B75" s="92"/>
      <c r="C75" s="93"/>
      <c r="D75" s="203"/>
      <c r="E75" s="203"/>
      <c r="F75" s="203"/>
      <c r="G75" s="203"/>
      <c r="H75" s="203"/>
      <c r="I75" s="2"/>
      <c r="J75" s="96"/>
      <c r="K75" s="3"/>
      <c r="L75" s="97" t="str">
        <f t="shared" si="2"/>
        <v/>
      </c>
      <c r="M75" s="204"/>
      <c r="N75" s="204"/>
      <c r="O75" s="204"/>
    </row>
    <row r="76" spans="1:15" x14ac:dyDescent="0.2">
      <c r="A76" s="75">
        <v>56</v>
      </c>
      <c r="B76" s="92"/>
      <c r="C76" s="93"/>
      <c r="D76" s="203"/>
      <c r="E76" s="203"/>
      <c r="F76" s="203"/>
      <c r="G76" s="203"/>
      <c r="H76" s="203"/>
      <c r="I76" s="2"/>
      <c r="J76" s="96"/>
      <c r="K76" s="3"/>
      <c r="L76" s="97" t="str">
        <f t="shared" si="2"/>
        <v/>
      </c>
      <c r="M76" s="204"/>
      <c r="N76" s="204"/>
      <c r="O76" s="204"/>
    </row>
    <row r="77" spans="1:15" x14ac:dyDescent="0.2">
      <c r="A77" s="75">
        <v>57</v>
      </c>
      <c r="B77" s="92"/>
      <c r="C77" s="93"/>
      <c r="D77" s="203"/>
      <c r="E77" s="203"/>
      <c r="F77" s="203"/>
      <c r="G77" s="203"/>
      <c r="H77" s="203"/>
      <c r="I77" s="2"/>
      <c r="J77" s="96"/>
      <c r="K77" s="3"/>
      <c r="L77" s="97" t="str">
        <f t="shared" si="2"/>
        <v/>
      </c>
      <c r="M77" s="204"/>
      <c r="N77" s="204"/>
      <c r="O77" s="204"/>
    </row>
    <row r="78" spans="1:15" x14ac:dyDescent="0.2">
      <c r="A78" s="75">
        <v>58</v>
      </c>
      <c r="B78" s="92"/>
      <c r="C78" s="93"/>
      <c r="D78" s="203"/>
      <c r="E78" s="203"/>
      <c r="F78" s="203"/>
      <c r="G78" s="203"/>
      <c r="H78" s="203"/>
      <c r="I78" s="2"/>
      <c r="J78" s="96"/>
      <c r="K78" s="3"/>
      <c r="L78" s="97" t="str">
        <f t="shared" si="2"/>
        <v/>
      </c>
      <c r="M78" s="204"/>
      <c r="N78" s="204"/>
      <c r="O78" s="204"/>
    </row>
    <row r="79" spans="1:15" x14ac:dyDescent="0.2">
      <c r="A79" s="75">
        <v>59</v>
      </c>
      <c r="B79" s="92"/>
      <c r="C79" s="93"/>
      <c r="D79" s="203"/>
      <c r="E79" s="203"/>
      <c r="F79" s="203"/>
      <c r="G79" s="203"/>
      <c r="H79" s="203"/>
      <c r="I79" s="2"/>
      <c r="J79" s="96"/>
      <c r="K79" s="3"/>
      <c r="L79" s="97" t="str">
        <f t="shared" si="2"/>
        <v/>
      </c>
      <c r="M79" s="204"/>
      <c r="N79" s="204"/>
      <c r="O79" s="204"/>
    </row>
    <row r="80" spans="1:15" x14ac:dyDescent="0.2">
      <c r="A80" s="75">
        <v>60</v>
      </c>
      <c r="B80" s="92"/>
      <c r="C80" s="93"/>
      <c r="D80" s="203"/>
      <c r="E80" s="203"/>
      <c r="F80" s="203"/>
      <c r="G80" s="203"/>
      <c r="H80" s="203"/>
      <c r="I80" s="2"/>
      <c r="J80" s="96"/>
      <c r="K80" s="3"/>
      <c r="L80" s="97" t="str">
        <f t="shared" si="2"/>
        <v/>
      </c>
      <c r="M80" s="204"/>
      <c r="N80" s="204"/>
      <c r="O80" s="204"/>
    </row>
    <row r="81" spans="1:19" x14ac:dyDescent="0.2">
      <c r="A81" s="75">
        <v>61</v>
      </c>
      <c r="B81" s="92"/>
      <c r="C81" s="93"/>
      <c r="D81" s="203"/>
      <c r="E81" s="203"/>
      <c r="F81" s="203"/>
      <c r="G81" s="203"/>
      <c r="H81" s="203"/>
      <c r="I81" s="2"/>
      <c r="J81" s="96"/>
      <c r="K81" s="3"/>
      <c r="L81" s="97" t="str">
        <f t="shared" si="2"/>
        <v/>
      </c>
      <c r="M81" s="204"/>
      <c r="N81" s="204"/>
      <c r="O81" s="204"/>
    </row>
    <row r="82" spans="1:19" x14ac:dyDescent="0.2">
      <c r="A82" s="75">
        <v>62</v>
      </c>
      <c r="B82" s="92"/>
      <c r="C82" s="93"/>
      <c r="D82" s="203"/>
      <c r="E82" s="203"/>
      <c r="F82" s="203"/>
      <c r="G82" s="203"/>
      <c r="H82" s="203"/>
      <c r="I82" s="2"/>
      <c r="J82" s="96"/>
      <c r="K82" s="3"/>
      <c r="L82" s="97" t="str">
        <f t="shared" si="2"/>
        <v/>
      </c>
      <c r="M82" s="204"/>
      <c r="N82" s="204"/>
      <c r="O82" s="204"/>
    </row>
    <row r="83" spans="1:19" x14ac:dyDescent="0.2">
      <c r="A83" s="75">
        <v>63</v>
      </c>
      <c r="B83" s="92"/>
      <c r="C83" s="93"/>
      <c r="D83" s="203"/>
      <c r="E83" s="203"/>
      <c r="F83" s="203"/>
      <c r="G83" s="203"/>
      <c r="H83" s="203"/>
      <c r="I83" s="2"/>
      <c r="J83" s="96"/>
      <c r="K83" s="3"/>
      <c r="L83" s="97" t="str">
        <f t="shared" si="2"/>
        <v/>
      </c>
      <c r="M83" s="204"/>
      <c r="N83" s="204"/>
      <c r="O83" s="204"/>
    </row>
    <row r="84" spans="1:19" ht="13.8" thickBot="1" x14ac:dyDescent="0.25">
      <c r="A84" s="75">
        <v>64</v>
      </c>
      <c r="B84" s="94"/>
      <c r="C84" s="93"/>
      <c r="D84" s="212"/>
      <c r="E84" s="212"/>
      <c r="F84" s="212"/>
      <c r="G84" s="212"/>
      <c r="H84" s="212"/>
      <c r="I84" s="4"/>
      <c r="J84" s="96"/>
      <c r="K84" s="5"/>
      <c r="L84" s="97" t="str">
        <f t="shared" si="2"/>
        <v/>
      </c>
      <c r="M84" s="213"/>
      <c r="N84" s="213"/>
      <c r="O84" s="213"/>
    </row>
    <row r="85" spans="1:19" ht="13.8" thickBot="1" x14ac:dyDescent="0.25">
      <c r="B85" s="214" t="s">
        <v>85</v>
      </c>
      <c r="C85" s="215"/>
      <c r="D85" s="215"/>
      <c r="E85" s="215"/>
      <c r="F85" s="215"/>
      <c r="G85" s="215"/>
      <c r="H85" s="215"/>
      <c r="I85" s="88" t="s">
        <v>33</v>
      </c>
      <c r="J85" s="88" t="s">
        <v>33</v>
      </c>
      <c r="K85" s="89" t="s">
        <v>33</v>
      </c>
      <c r="L85" s="98">
        <f>SUM(L53:L84)</f>
        <v>0</v>
      </c>
      <c r="M85" s="215"/>
      <c r="N85" s="215"/>
      <c r="O85" s="216"/>
    </row>
    <row r="88" spans="1:19" ht="21" customHeight="1" x14ac:dyDescent="0.2">
      <c r="B88" s="75" t="str">
        <f>$B$10</f>
        <v>内訳明細表（工事完了）</v>
      </c>
      <c r="D88" s="205" t="str">
        <f>内訳明細集計表!$D$11</f>
        <v>中央熱源式空調機の導入</v>
      </c>
      <c r="E88" s="206"/>
      <c r="F88" s="206"/>
      <c r="G88" s="206"/>
      <c r="H88" s="206"/>
      <c r="I88" s="206"/>
      <c r="J88" s="206"/>
      <c r="K88" s="206"/>
      <c r="L88" s="206"/>
      <c r="M88" s="84"/>
      <c r="N88" s="85"/>
      <c r="O88" s="86" t="str">
        <f>$O$10</f>
        <v>助成対象経費</v>
      </c>
      <c r="S88" s="76"/>
    </row>
    <row r="89" spans="1:19" x14ac:dyDescent="0.2">
      <c r="D89" s="207" t="str">
        <f>IF(L124=0,"経費の計上が無いページの印刷および提出は不要です。","")</f>
        <v>経費の計上が無いページの印刷および提出は不要です。</v>
      </c>
      <c r="E89" s="207"/>
      <c r="F89" s="207"/>
      <c r="G89" s="207"/>
      <c r="H89" s="207"/>
      <c r="I89" s="207"/>
      <c r="J89" s="207"/>
      <c r="K89" s="207"/>
      <c r="L89" s="207"/>
    </row>
    <row r="90" spans="1:19" ht="13.5" customHeight="1" x14ac:dyDescent="0.2">
      <c r="A90" s="87" t="s">
        <v>13</v>
      </c>
      <c r="B90" s="210" t="str">
        <f t="shared" ref="B90:D90" si="3">B51</f>
        <v>費用区分</v>
      </c>
      <c r="C90" s="211" t="str">
        <f t="shared" si="3"/>
        <v>費用の種類</v>
      </c>
      <c r="D90" s="210" t="str">
        <f t="shared" si="3"/>
        <v>費用の内容</v>
      </c>
      <c r="E90" s="210"/>
      <c r="F90" s="210"/>
      <c r="G90" s="210"/>
      <c r="H90" s="210"/>
      <c r="I90" s="210" t="str">
        <f t="shared" ref="I90:M90" si="4">I51</f>
        <v>数量</v>
      </c>
      <c r="J90" s="210" t="str">
        <f t="shared" si="4"/>
        <v>単位</v>
      </c>
      <c r="K90" s="208" t="str">
        <f t="shared" si="4"/>
        <v>単価（税抜）
（円）</v>
      </c>
      <c r="L90" s="208" t="str">
        <f t="shared" si="4"/>
        <v>金額（税抜）
（円）</v>
      </c>
      <c r="M90" s="210" t="str">
        <f t="shared" si="4"/>
        <v>備考</v>
      </c>
      <c r="N90" s="210"/>
      <c r="O90" s="210"/>
    </row>
    <row r="91" spans="1:19" x14ac:dyDescent="0.2">
      <c r="A91" s="87" t="s">
        <v>14</v>
      </c>
      <c r="B91" s="210"/>
      <c r="C91" s="211"/>
      <c r="D91" s="210"/>
      <c r="E91" s="210"/>
      <c r="F91" s="210"/>
      <c r="G91" s="210"/>
      <c r="H91" s="210"/>
      <c r="I91" s="210"/>
      <c r="J91" s="210"/>
      <c r="K91" s="209"/>
      <c r="L91" s="209"/>
      <c r="M91" s="210"/>
      <c r="N91" s="210"/>
      <c r="O91" s="210"/>
    </row>
    <row r="92" spans="1:19" x14ac:dyDescent="0.2">
      <c r="A92" s="75">
        <v>65</v>
      </c>
      <c r="B92" s="92"/>
      <c r="C92" s="93"/>
      <c r="D92" s="203"/>
      <c r="E92" s="203"/>
      <c r="F92" s="203"/>
      <c r="G92" s="203"/>
      <c r="H92" s="203"/>
      <c r="I92" s="2"/>
      <c r="J92" s="96"/>
      <c r="K92" s="3"/>
      <c r="L92" s="97" t="str">
        <f>IF(I92*K92=0,"",ROUND(I92*K92,0))</f>
        <v/>
      </c>
      <c r="M92" s="204"/>
      <c r="N92" s="204"/>
      <c r="O92" s="204"/>
    </row>
    <row r="93" spans="1:19" x14ac:dyDescent="0.2">
      <c r="A93" s="75">
        <v>66</v>
      </c>
      <c r="B93" s="92"/>
      <c r="C93" s="93"/>
      <c r="D93" s="203"/>
      <c r="E93" s="203"/>
      <c r="F93" s="203"/>
      <c r="G93" s="203"/>
      <c r="H93" s="203"/>
      <c r="I93" s="2"/>
      <c r="J93" s="96"/>
      <c r="K93" s="3"/>
      <c r="L93" s="97" t="str">
        <f t="shared" ref="L93:L123" si="5">IF(I93*K93=0,"",ROUND(I93*K93,0))</f>
        <v/>
      </c>
      <c r="M93" s="204"/>
      <c r="N93" s="204"/>
      <c r="O93" s="204"/>
    </row>
    <row r="94" spans="1:19" x14ac:dyDescent="0.2">
      <c r="A94" s="75">
        <v>67</v>
      </c>
      <c r="B94" s="92"/>
      <c r="C94" s="93"/>
      <c r="D94" s="203"/>
      <c r="E94" s="203"/>
      <c r="F94" s="203"/>
      <c r="G94" s="203"/>
      <c r="H94" s="203"/>
      <c r="I94" s="2"/>
      <c r="J94" s="96"/>
      <c r="K94" s="3"/>
      <c r="L94" s="97" t="str">
        <f t="shared" si="5"/>
        <v/>
      </c>
      <c r="M94" s="204"/>
      <c r="N94" s="204"/>
      <c r="O94" s="204"/>
    </row>
    <row r="95" spans="1:19" x14ac:dyDescent="0.2">
      <c r="A95" s="75">
        <v>68</v>
      </c>
      <c r="B95" s="92"/>
      <c r="C95" s="93"/>
      <c r="D95" s="203"/>
      <c r="E95" s="203"/>
      <c r="F95" s="203"/>
      <c r="G95" s="203"/>
      <c r="H95" s="203"/>
      <c r="I95" s="2"/>
      <c r="J95" s="96"/>
      <c r="K95" s="3"/>
      <c r="L95" s="97" t="str">
        <f t="shared" si="5"/>
        <v/>
      </c>
      <c r="M95" s="204"/>
      <c r="N95" s="204"/>
      <c r="O95" s="204"/>
    </row>
    <row r="96" spans="1:19" x14ac:dyDescent="0.2">
      <c r="A96" s="75">
        <v>69</v>
      </c>
      <c r="B96" s="92"/>
      <c r="C96" s="93"/>
      <c r="D96" s="203"/>
      <c r="E96" s="203"/>
      <c r="F96" s="203"/>
      <c r="G96" s="203"/>
      <c r="H96" s="203"/>
      <c r="I96" s="2"/>
      <c r="J96" s="96"/>
      <c r="K96" s="3"/>
      <c r="L96" s="97" t="str">
        <f t="shared" si="5"/>
        <v/>
      </c>
      <c r="M96" s="204"/>
      <c r="N96" s="204"/>
      <c r="O96" s="204"/>
    </row>
    <row r="97" spans="1:15" x14ac:dyDescent="0.2">
      <c r="A97" s="75">
        <v>70</v>
      </c>
      <c r="B97" s="92"/>
      <c r="C97" s="93"/>
      <c r="D97" s="203"/>
      <c r="E97" s="203"/>
      <c r="F97" s="203"/>
      <c r="G97" s="203"/>
      <c r="H97" s="203"/>
      <c r="I97" s="2"/>
      <c r="J97" s="96"/>
      <c r="K97" s="3"/>
      <c r="L97" s="97" t="str">
        <f t="shared" si="5"/>
        <v/>
      </c>
      <c r="M97" s="204"/>
      <c r="N97" s="204"/>
      <c r="O97" s="204"/>
    </row>
    <row r="98" spans="1:15" x14ac:dyDescent="0.2">
      <c r="A98" s="75">
        <v>71</v>
      </c>
      <c r="B98" s="92"/>
      <c r="C98" s="93"/>
      <c r="D98" s="203"/>
      <c r="E98" s="203"/>
      <c r="F98" s="203"/>
      <c r="G98" s="203"/>
      <c r="H98" s="203"/>
      <c r="I98" s="2"/>
      <c r="J98" s="96"/>
      <c r="K98" s="3"/>
      <c r="L98" s="97" t="str">
        <f t="shared" si="5"/>
        <v/>
      </c>
      <c r="M98" s="204"/>
      <c r="N98" s="204"/>
      <c r="O98" s="204"/>
    </row>
    <row r="99" spans="1:15" x14ac:dyDescent="0.2">
      <c r="A99" s="75">
        <v>72</v>
      </c>
      <c r="B99" s="92"/>
      <c r="C99" s="93"/>
      <c r="D99" s="203"/>
      <c r="E99" s="203"/>
      <c r="F99" s="203"/>
      <c r="G99" s="203"/>
      <c r="H99" s="203"/>
      <c r="I99" s="2"/>
      <c r="J99" s="96"/>
      <c r="K99" s="3"/>
      <c r="L99" s="97" t="str">
        <f t="shared" si="5"/>
        <v/>
      </c>
      <c r="M99" s="204"/>
      <c r="N99" s="204"/>
      <c r="O99" s="204"/>
    </row>
    <row r="100" spans="1:15" x14ac:dyDescent="0.2">
      <c r="A100" s="75">
        <v>73</v>
      </c>
      <c r="B100" s="92"/>
      <c r="C100" s="93"/>
      <c r="D100" s="203"/>
      <c r="E100" s="203"/>
      <c r="F100" s="203"/>
      <c r="G100" s="203"/>
      <c r="H100" s="203"/>
      <c r="I100" s="2"/>
      <c r="J100" s="96"/>
      <c r="K100" s="3"/>
      <c r="L100" s="97" t="str">
        <f t="shared" si="5"/>
        <v/>
      </c>
      <c r="M100" s="204"/>
      <c r="N100" s="204"/>
      <c r="O100" s="204"/>
    </row>
    <row r="101" spans="1:15" x14ac:dyDescent="0.2">
      <c r="A101" s="75">
        <v>74</v>
      </c>
      <c r="B101" s="92"/>
      <c r="C101" s="93"/>
      <c r="D101" s="203"/>
      <c r="E101" s="203"/>
      <c r="F101" s="203"/>
      <c r="G101" s="203"/>
      <c r="H101" s="203"/>
      <c r="I101" s="2"/>
      <c r="J101" s="96"/>
      <c r="K101" s="3"/>
      <c r="L101" s="97" t="str">
        <f t="shared" si="5"/>
        <v/>
      </c>
      <c r="M101" s="204"/>
      <c r="N101" s="204"/>
      <c r="O101" s="204"/>
    </row>
    <row r="102" spans="1:15" x14ac:dyDescent="0.2">
      <c r="A102" s="75">
        <v>75</v>
      </c>
      <c r="B102" s="92"/>
      <c r="C102" s="93"/>
      <c r="D102" s="203"/>
      <c r="E102" s="203"/>
      <c r="F102" s="203"/>
      <c r="G102" s="203"/>
      <c r="H102" s="203"/>
      <c r="I102" s="2"/>
      <c r="J102" s="96"/>
      <c r="K102" s="3"/>
      <c r="L102" s="97" t="str">
        <f t="shared" si="5"/>
        <v/>
      </c>
      <c r="M102" s="204"/>
      <c r="N102" s="204"/>
      <c r="O102" s="204"/>
    </row>
    <row r="103" spans="1:15" x14ac:dyDescent="0.2">
      <c r="A103" s="75">
        <v>76</v>
      </c>
      <c r="B103" s="92"/>
      <c r="C103" s="93"/>
      <c r="D103" s="203"/>
      <c r="E103" s="203"/>
      <c r="F103" s="203"/>
      <c r="G103" s="203"/>
      <c r="H103" s="203"/>
      <c r="I103" s="2"/>
      <c r="J103" s="96"/>
      <c r="K103" s="3"/>
      <c r="L103" s="97" t="str">
        <f t="shared" si="5"/>
        <v/>
      </c>
      <c r="M103" s="204"/>
      <c r="N103" s="204"/>
      <c r="O103" s="204"/>
    </row>
    <row r="104" spans="1:15" x14ac:dyDescent="0.2">
      <c r="A104" s="75">
        <v>77</v>
      </c>
      <c r="B104" s="92"/>
      <c r="C104" s="93"/>
      <c r="D104" s="203"/>
      <c r="E104" s="203"/>
      <c r="F104" s="203"/>
      <c r="G104" s="203"/>
      <c r="H104" s="203"/>
      <c r="I104" s="2"/>
      <c r="J104" s="96"/>
      <c r="K104" s="3"/>
      <c r="L104" s="97" t="str">
        <f t="shared" si="5"/>
        <v/>
      </c>
      <c r="M104" s="204"/>
      <c r="N104" s="204"/>
      <c r="O104" s="204"/>
    </row>
    <row r="105" spans="1:15" x14ac:dyDescent="0.2">
      <c r="A105" s="75">
        <v>78</v>
      </c>
      <c r="B105" s="92"/>
      <c r="C105" s="93"/>
      <c r="D105" s="203"/>
      <c r="E105" s="203"/>
      <c r="F105" s="203"/>
      <c r="G105" s="203"/>
      <c r="H105" s="203"/>
      <c r="I105" s="2"/>
      <c r="J105" s="96"/>
      <c r="K105" s="3"/>
      <c r="L105" s="97" t="str">
        <f t="shared" si="5"/>
        <v/>
      </c>
      <c r="M105" s="204"/>
      <c r="N105" s="204"/>
      <c r="O105" s="204"/>
    </row>
    <row r="106" spans="1:15" x14ac:dyDescent="0.2">
      <c r="A106" s="75">
        <v>79</v>
      </c>
      <c r="B106" s="92"/>
      <c r="C106" s="93"/>
      <c r="D106" s="203"/>
      <c r="E106" s="203"/>
      <c r="F106" s="203"/>
      <c r="G106" s="203"/>
      <c r="H106" s="203"/>
      <c r="I106" s="2"/>
      <c r="J106" s="96"/>
      <c r="K106" s="3"/>
      <c r="L106" s="97" t="str">
        <f t="shared" si="5"/>
        <v/>
      </c>
      <c r="M106" s="204"/>
      <c r="N106" s="204"/>
      <c r="O106" s="204"/>
    </row>
    <row r="107" spans="1:15" x14ac:dyDescent="0.2">
      <c r="A107" s="75">
        <v>80</v>
      </c>
      <c r="B107" s="92"/>
      <c r="C107" s="93"/>
      <c r="D107" s="203"/>
      <c r="E107" s="203"/>
      <c r="F107" s="203"/>
      <c r="G107" s="203"/>
      <c r="H107" s="203"/>
      <c r="I107" s="2"/>
      <c r="J107" s="96"/>
      <c r="K107" s="3"/>
      <c r="L107" s="97" t="str">
        <f t="shared" si="5"/>
        <v/>
      </c>
      <c r="M107" s="204"/>
      <c r="N107" s="204"/>
      <c r="O107" s="204"/>
    </row>
    <row r="108" spans="1:15" x14ac:dyDescent="0.2">
      <c r="A108" s="75">
        <v>81</v>
      </c>
      <c r="B108" s="92"/>
      <c r="C108" s="93"/>
      <c r="D108" s="203"/>
      <c r="E108" s="203"/>
      <c r="F108" s="203"/>
      <c r="G108" s="203"/>
      <c r="H108" s="203"/>
      <c r="I108" s="2"/>
      <c r="J108" s="96"/>
      <c r="K108" s="3"/>
      <c r="L108" s="97" t="str">
        <f t="shared" si="5"/>
        <v/>
      </c>
      <c r="M108" s="204"/>
      <c r="N108" s="204"/>
      <c r="O108" s="204"/>
    </row>
    <row r="109" spans="1:15" x14ac:dyDescent="0.2">
      <c r="A109" s="75">
        <v>82</v>
      </c>
      <c r="B109" s="92"/>
      <c r="C109" s="93"/>
      <c r="D109" s="203"/>
      <c r="E109" s="203"/>
      <c r="F109" s="203"/>
      <c r="G109" s="203"/>
      <c r="H109" s="203"/>
      <c r="I109" s="2"/>
      <c r="J109" s="96"/>
      <c r="K109" s="3"/>
      <c r="L109" s="97" t="str">
        <f t="shared" si="5"/>
        <v/>
      </c>
      <c r="M109" s="204"/>
      <c r="N109" s="204"/>
      <c r="O109" s="204"/>
    </row>
    <row r="110" spans="1:15" x14ac:dyDescent="0.2">
      <c r="A110" s="75">
        <v>83</v>
      </c>
      <c r="B110" s="92"/>
      <c r="C110" s="93"/>
      <c r="D110" s="203"/>
      <c r="E110" s="203"/>
      <c r="F110" s="203"/>
      <c r="G110" s="203"/>
      <c r="H110" s="203"/>
      <c r="I110" s="2"/>
      <c r="J110" s="96"/>
      <c r="K110" s="3"/>
      <c r="L110" s="97" t="str">
        <f t="shared" si="5"/>
        <v/>
      </c>
      <c r="M110" s="204"/>
      <c r="N110" s="204"/>
      <c r="O110" s="204"/>
    </row>
    <row r="111" spans="1:15" x14ac:dyDescent="0.2">
      <c r="A111" s="75">
        <v>84</v>
      </c>
      <c r="B111" s="92"/>
      <c r="C111" s="93"/>
      <c r="D111" s="203"/>
      <c r="E111" s="203"/>
      <c r="F111" s="203"/>
      <c r="G111" s="203"/>
      <c r="H111" s="203"/>
      <c r="I111" s="2"/>
      <c r="J111" s="96"/>
      <c r="K111" s="3"/>
      <c r="L111" s="97" t="str">
        <f t="shared" si="5"/>
        <v/>
      </c>
      <c r="M111" s="204"/>
      <c r="N111" s="204"/>
      <c r="O111" s="204"/>
    </row>
    <row r="112" spans="1:15" x14ac:dyDescent="0.2">
      <c r="A112" s="75">
        <v>85</v>
      </c>
      <c r="B112" s="92"/>
      <c r="C112" s="93"/>
      <c r="D112" s="203"/>
      <c r="E112" s="203"/>
      <c r="F112" s="203"/>
      <c r="G112" s="203"/>
      <c r="H112" s="203"/>
      <c r="I112" s="2"/>
      <c r="J112" s="96"/>
      <c r="K112" s="3"/>
      <c r="L112" s="97" t="str">
        <f t="shared" si="5"/>
        <v/>
      </c>
      <c r="M112" s="204"/>
      <c r="N112" s="204"/>
      <c r="O112" s="204"/>
    </row>
    <row r="113" spans="1:15" x14ac:dyDescent="0.2">
      <c r="A113" s="75">
        <v>86</v>
      </c>
      <c r="B113" s="92"/>
      <c r="C113" s="93"/>
      <c r="D113" s="203"/>
      <c r="E113" s="203"/>
      <c r="F113" s="203"/>
      <c r="G113" s="203"/>
      <c r="H113" s="203"/>
      <c r="I113" s="2"/>
      <c r="J113" s="96"/>
      <c r="K113" s="3"/>
      <c r="L113" s="97" t="str">
        <f t="shared" si="5"/>
        <v/>
      </c>
      <c r="M113" s="204"/>
      <c r="N113" s="204"/>
      <c r="O113" s="204"/>
    </row>
    <row r="114" spans="1:15" x14ac:dyDescent="0.2">
      <c r="A114" s="75">
        <v>87</v>
      </c>
      <c r="B114" s="92"/>
      <c r="C114" s="93"/>
      <c r="D114" s="203"/>
      <c r="E114" s="203"/>
      <c r="F114" s="203"/>
      <c r="G114" s="203"/>
      <c r="H114" s="203"/>
      <c r="I114" s="2"/>
      <c r="J114" s="96"/>
      <c r="K114" s="3"/>
      <c r="L114" s="97" t="str">
        <f t="shared" si="5"/>
        <v/>
      </c>
      <c r="M114" s="204"/>
      <c r="N114" s="204"/>
      <c r="O114" s="204"/>
    </row>
    <row r="115" spans="1:15" x14ac:dyDescent="0.2">
      <c r="A115" s="75">
        <v>88</v>
      </c>
      <c r="B115" s="92"/>
      <c r="C115" s="93"/>
      <c r="D115" s="203"/>
      <c r="E115" s="203"/>
      <c r="F115" s="203"/>
      <c r="G115" s="203"/>
      <c r="H115" s="203"/>
      <c r="I115" s="2"/>
      <c r="J115" s="96"/>
      <c r="K115" s="3"/>
      <c r="L115" s="97" t="str">
        <f t="shared" si="5"/>
        <v/>
      </c>
      <c r="M115" s="204"/>
      <c r="N115" s="204"/>
      <c r="O115" s="204"/>
    </row>
    <row r="116" spans="1:15" x14ac:dyDescent="0.2">
      <c r="A116" s="75">
        <v>89</v>
      </c>
      <c r="B116" s="92"/>
      <c r="C116" s="93"/>
      <c r="D116" s="203"/>
      <c r="E116" s="203"/>
      <c r="F116" s="203"/>
      <c r="G116" s="203"/>
      <c r="H116" s="203"/>
      <c r="I116" s="2"/>
      <c r="J116" s="96"/>
      <c r="K116" s="3"/>
      <c r="L116" s="97" t="str">
        <f t="shared" si="5"/>
        <v/>
      </c>
      <c r="M116" s="204"/>
      <c r="N116" s="204"/>
      <c r="O116" s="204"/>
    </row>
    <row r="117" spans="1:15" x14ac:dyDescent="0.2">
      <c r="A117" s="75">
        <v>90</v>
      </c>
      <c r="B117" s="92"/>
      <c r="C117" s="93"/>
      <c r="D117" s="203"/>
      <c r="E117" s="203"/>
      <c r="F117" s="203"/>
      <c r="G117" s="203"/>
      <c r="H117" s="203"/>
      <c r="I117" s="2"/>
      <c r="J117" s="96"/>
      <c r="K117" s="3"/>
      <c r="L117" s="97" t="str">
        <f t="shared" si="5"/>
        <v/>
      </c>
      <c r="M117" s="204"/>
      <c r="N117" s="204"/>
      <c r="O117" s="204"/>
    </row>
    <row r="118" spans="1:15" x14ac:dyDescent="0.2">
      <c r="A118" s="75">
        <v>91</v>
      </c>
      <c r="B118" s="92"/>
      <c r="C118" s="93"/>
      <c r="D118" s="203"/>
      <c r="E118" s="203"/>
      <c r="F118" s="203"/>
      <c r="G118" s="203"/>
      <c r="H118" s="203"/>
      <c r="I118" s="2"/>
      <c r="J118" s="96"/>
      <c r="K118" s="3"/>
      <c r="L118" s="97" t="str">
        <f t="shared" si="5"/>
        <v/>
      </c>
      <c r="M118" s="204"/>
      <c r="N118" s="204"/>
      <c r="O118" s="204"/>
    </row>
    <row r="119" spans="1:15" x14ac:dyDescent="0.2">
      <c r="A119" s="75">
        <v>92</v>
      </c>
      <c r="B119" s="92"/>
      <c r="C119" s="93"/>
      <c r="D119" s="203"/>
      <c r="E119" s="203"/>
      <c r="F119" s="203"/>
      <c r="G119" s="203"/>
      <c r="H119" s="203"/>
      <c r="I119" s="2"/>
      <c r="J119" s="96"/>
      <c r="K119" s="3"/>
      <c r="L119" s="97" t="str">
        <f t="shared" si="5"/>
        <v/>
      </c>
      <c r="M119" s="204"/>
      <c r="N119" s="204"/>
      <c r="O119" s="204"/>
    </row>
    <row r="120" spans="1:15" x14ac:dyDescent="0.2">
      <c r="A120" s="75">
        <v>93</v>
      </c>
      <c r="B120" s="92"/>
      <c r="C120" s="93"/>
      <c r="D120" s="203"/>
      <c r="E120" s="203"/>
      <c r="F120" s="203"/>
      <c r="G120" s="203"/>
      <c r="H120" s="203"/>
      <c r="I120" s="2"/>
      <c r="J120" s="96"/>
      <c r="K120" s="3"/>
      <c r="L120" s="97" t="str">
        <f t="shared" si="5"/>
        <v/>
      </c>
      <c r="M120" s="204"/>
      <c r="N120" s="204"/>
      <c r="O120" s="204"/>
    </row>
    <row r="121" spans="1:15" x14ac:dyDescent="0.2">
      <c r="A121" s="75">
        <v>94</v>
      </c>
      <c r="B121" s="92"/>
      <c r="C121" s="93"/>
      <c r="D121" s="203"/>
      <c r="E121" s="203"/>
      <c r="F121" s="203"/>
      <c r="G121" s="203"/>
      <c r="H121" s="203"/>
      <c r="I121" s="2"/>
      <c r="J121" s="96"/>
      <c r="K121" s="3"/>
      <c r="L121" s="97" t="str">
        <f t="shared" si="5"/>
        <v/>
      </c>
      <c r="M121" s="204"/>
      <c r="N121" s="204"/>
      <c r="O121" s="204"/>
    </row>
    <row r="122" spans="1:15" x14ac:dyDescent="0.2">
      <c r="A122" s="75">
        <v>95</v>
      </c>
      <c r="B122" s="92"/>
      <c r="C122" s="93"/>
      <c r="D122" s="203"/>
      <c r="E122" s="203"/>
      <c r="F122" s="203"/>
      <c r="G122" s="203"/>
      <c r="H122" s="203"/>
      <c r="I122" s="2"/>
      <c r="J122" s="96"/>
      <c r="K122" s="3"/>
      <c r="L122" s="97" t="str">
        <f t="shared" si="5"/>
        <v/>
      </c>
      <c r="M122" s="204"/>
      <c r="N122" s="204"/>
      <c r="O122" s="204"/>
    </row>
    <row r="123" spans="1:15" ht="13.8" thickBot="1" x14ac:dyDescent="0.25">
      <c r="A123" s="75">
        <v>96</v>
      </c>
      <c r="B123" s="94"/>
      <c r="C123" s="93"/>
      <c r="D123" s="212"/>
      <c r="E123" s="212"/>
      <c r="F123" s="212"/>
      <c r="G123" s="212"/>
      <c r="H123" s="212"/>
      <c r="I123" s="4"/>
      <c r="J123" s="96"/>
      <c r="K123" s="5"/>
      <c r="L123" s="97" t="str">
        <f t="shared" si="5"/>
        <v/>
      </c>
      <c r="M123" s="213"/>
      <c r="N123" s="213"/>
      <c r="O123" s="213"/>
    </row>
    <row r="124" spans="1:15" ht="13.8" thickBot="1" x14ac:dyDescent="0.25">
      <c r="B124" s="214" t="s">
        <v>86</v>
      </c>
      <c r="C124" s="215"/>
      <c r="D124" s="215"/>
      <c r="E124" s="215"/>
      <c r="F124" s="215"/>
      <c r="G124" s="215"/>
      <c r="H124" s="215"/>
      <c r="I124" s="88" t="s">
        <v>33</v>
      </c>
      <c r="J124" s="88" t="s">
        <v>33</v>
      </c>
      <c r="K124" s="89" t="s">
        <v>33</v>
      </c>
      <c r="L124" s="98">
        <f>SUM(L92:L123)</f>
        <v>0</v>
      </c>
      <c r="M124" s="215"/>
      <c r="N124" s="215"/>
      <c r="O124" s="216"/>
    </row>
    <row r="127" spans="1:15" ht="20.25" customHeight="1" x14ac:dyDescent="0.2">
      <c r="B127" s="75" t="str">
        <f>$B$10</f>
        <v>内訳明細表（工事完了）</v>
      </c>
      <c r="D127" s="205" t="str">
        <f>内訳明細集計表!$D$11</f>
        <v>中央熱源式空調機の導入</v>
      </c>
      <c r="E127" s="206"/>
      <c r="F127" s="206"/>
      <c r="G127" s="206"/>
      <c r="H127" s="206"/>
      <c r="I127" s="206"/>
      <c r="J127" s="206"/>
      <c r="K127" s="206"/>
      <c r="L127" s="206"/>
      <c r="M127" s="84"/>
      <c r="N127" s="85"/>
      <c r="O127" s="86" t="str">
        <f>$O$10</f>
        <v>助成対象経費</v>
      </c>
    </row>
    <row r="128" spans="1:15" x14ac:dyDescent="0.2">
      <c r="D128" s="207" t="str">
        <f>IF(L163=0,"経費の計上が無いページの印刷および提出は不要です。","")</f>
        <v>経費の計上が無いページの印刷および提出は不要です。</v>
      </c>
      <c r="E128" s="207"/>
      <c r="F128" s="207"/>
      <c r="G128" s="207"/>
      <c r="H128" s="207"/>
      <c r="I128" s="207"/>
      <c r="J128" s="207"/>
      <c r="K128" s="207"/>
      <c r="L128" s="207"/>
    </row>
    <row r="129" spans="1:15" ht="13.5" customHeight="1" x14ac:dyDescent="0.2">
      <c r="A129" s="87" t="s">
        <v>13</v>
      </c>
      <c r="B129" s="210" t="str">
        <f t="shared" ref="B129:D129" si="6">B90</f>
        <v>費用区分</v>
      </c>
      <c r="C129" s="211" t="str">
        <f t="shared" si="6"/>
        <v>費用の種類</v>
      </c>
      <c r="D129" s="210" t="str">
        <f t="shared" si="6"/>
        <v>費用の内容</v>
      </c>
      <c r="E129" s="210"/>
      <c r="F129" s="210"/>
      <c r="G129" s="210"/>
      <c r="H129" s="210"/>
      <c r="I129" s="210" t="str">
        <f t="shared" ref="I129:M129" si="7">I90</f>
        <v>数量</v>
      </c>
      <c r="J129" s="210" t="str">
        <f t="shared" si="7"/>
        <v>単位</v>
      </c>
      <c r="K129" s="208" t="str">
        <f t="shared" si="7"/>
        <v>単価（税抜）
（円）</v>
      </c>
      <c r="L129" s="208" t="str">
        <f t="shared" si="7"/>
        <v>金額（税抜）
（円）</v>
      </c>
      <c r="M129" s="210" t="str">
        <f t="shared" si="7"/>
        <v>備考</v>
      </c>
      <c r="N129" s="210"/>
      <c r="O129" s="210"/>
    </row>
    <row r="130" spans="1:15" x14ac:dyDescent="0.2">
      <c r="A130" s="87" t="s">
        <v>14</v>
      </c>
      <c r="B130" s="210"/>
      <c r="C130" s="211"/>
      <c r="D130" s="210"/>
      <c r="E130" s="210"/>
      <c r="F130" s="210"/>
      <c r="G130" s="210"/>
      <c r="H130" s="210"/>
      <c r="I130" s="210"/>
      <c r="J130" s="210"/>
      <c r="K130" s="209"/>
      <c r="L130" s="209"/>
      <c r="M130" s="210"/>
      <c r="N130" s="210"/>
      <c r="O130" s="210"/>
    </row>
    <row r="131" spans="1:15" x14ac:dyDescent="0.2">
      <c r="A131" s="75">
        <v>97</v>
      </c>
      <c r="B131" s="92"/>
      <c r="C131" s="93"/>
      <c r="D131" s="203"/>
      <c r="E131" s="203"/>
      <c r="F131" s="203"/>
      <c r="G131" s="203"/>
      <c r="H131" s="203"/>
      <c r="I131" s="2"/>
      <c r="J131" s="96"/>
      <c r="K131" s="3"/>
      <c r="L131" s="97" t="str">
        <f>IF(I131*K131=0,"",ROUND(I131*K131,0))</f>
        <v/>
      </c>
      <c r="M131" s="204"/>
      <c r="N131" s="204"/>
      <c r="O131" s="204"/>
    </row>
    <row r="132" spans="1:15" x14ac:dyDescent="0.2">
      <c r="A132" s="75">
        <v>98</v>
      </c>
      <c r="B132" s="92"/>
      <c r="C132" s="93"/>
      <c r="D132" s="203"/>
      <c r="E132" s="203"/>
      <c r="F132" s="203"/>
      <c r="G132" s="203"/>
      <c r="H132" s="203"/>
      <c r="I132" s="2"/>
      <c r="J132" s="96"/>
      <c r="K132" s="3"/>
      <c r="L132" s="97" t="str">
        <f t="shared" ref="L132:L162" si="8">IF(I132*K132=0,"",ROUND(I132*K132,0))</f>
        <v/>
      </c>
      <c r="M132" s="204"/>
      <c r="N132" s="204"/>
      <c r="O132" s="204"/>
    </row>
    <row r="133" spans="1:15" x14ac:dyDescent="0.2">
      <c r="A133" s="75">
        <v>99</v>
      </c>
      <c r="B133" s="92"/>
      <c r="C133" s="93"/>
      <c r="D133" s="203"/>
      <c r="E133" s="203"/>
      <c r="F133" s="203"/>
      <c r="G133" s="203"/>
      <c r="H133" s="203"/>
      <c r="I133" s="2"/>
      <c r="J133" s="96"/>
      <c r="K133" s="3"/>
      <c r="L133" s="97" t="str">
        <f t="shared" si="8"/>
        <v/>
      </c>
      <c r="M133" s="204"/>
      <c r="N133" s="204"/>
      <c r="O133" s="204"/>
    </row>
    <row r="134" spans="1:15" x14ac:dyDescent="0.2">
      <c r="A134" s="75">
        <v>100</v>
      </c>
      <c r="B134" s="92"/>
      <c r="C134" s="93"/>
      <c r="D134" s="203"/>
      <c r="E134" s="203"/>
      <c r="F134" s="203"/>
      <c r="G134" s="203"/>
      <c r="H134" s="203"/>
      <c r="I134" s="2"/>
      <c r="J134" s="96"/>
      <c r="K134" s="3"/>
      <c r="L134" s="97" t="str">
        <f t="shared" si="8"/>
        <v/>
      </c>
      <c r="M134" s="204"/>
      <c r="N134" s="204"/>
      <c r="O134" s="204"/>
    </row>
    <row r="135" spans="1:15" x14ac:dyDescent="0.2">
      <c r="A135" s="75">
        <v>101</v>
      </c>
      <c r="B135" s="92"/>
      <c r="C135" s="93"/>
      <c r="D135" s="203"/>
      <c r="E135" s="203"/>
      <c r="F135" s="203"/>
      <c r="G135" s="203"/>
      <c r="H135" s="203"/>
      <c r="I135" s="2"/>
      <c r="J135" s="96"/>
      <c r="K135" s="3"/>
      <c r="L135" s="97" t="str">
        <f t="shared" si="8"/>
        <v/>
      </c>
      <c r="M135" s="204"/>
      <c r="N135" s="204"/>
      <c r="O135" s="204"/>
    </row>
    <row r="136" spans="1:15" x14ac:dyDescent="0.2">
      <c r="A136" s="75">
        <v>102</v>
      </c>
      <c r="B136" s="92"/>
      <c r="C136" s="93"/>
      <c r="D136" s="203"/>
      <c r="E136" s="203"/>
      <c r="F136" s="203"/>
      <c r="G136" s="203"/>
      <c r="H136" s="203"/>
      <c r="I136" s="2"/>
      <c r="J136" s="96"/>
      <c r="K136" s="3"/>
      <c r="L136" s="97" t="str">
        <f t="shared" si="8"/>
        <v/>
      </c>
      <c r="M136" s="204"/>
      <c r="N136" s="204"/>
      <c r="O136" s="204"/>
    </row>
    <row r="137" spans="1:15" x14ac:dyDescent="0.2">
      <c r="A137" s="75">
        <v>103</v>
      </c>
      <c r="B137" s="92"/>
      <c r="C137" s="93"/>
      <c r="D137" s="203"/>
      <c r="E137" s="203"/>
      <c r="F137" s="203"/>
      <c r="G137" s="203"/>
      <c r="H137" s="203"/>
      <c r="I137" s="2"/>
      <c r="J137" s="96"/>
      <c r="K137" s="3"/>
      <c r="L137" s="97" t="str">
        <f t="shared" si="8"/>
        <v/>
      </c>
      <c r="M137" s="204"/>
      <c r="N137" s="204"/>
      <c r="O137" s="204"/>
    </row>
    <row r="138" spans="1:15" x14ac:dyDescent="0.2">
      <c r="A138" s="75">
        <v>104</v>
      </c>
      <c r="B138" s="92"/>
      <c r="C138" s="93"/>
      <c r="D138" s="203"/>
      <c r="E138" s="203"/>
      <c r="F138" s="203"/>
      <c r="G138" s="203"/>
      <c r="H138" s="203"/>
      <c r="I138" s="2"/>
      <c r="J138" s="96"/>
      <c r="K138" s="3"/>
      <c r="L138" s="97" t="str">
        <f t="shared" si="8"/>
        <v/>
      </c>
      <c r="M138" s="204"/>
      <c r="N138" s="204"/>
      <c r="O138" s="204"/>
    </row>
    <row r="139" spans="1:15" x14ac:dyDescent="0.2">
      <c r="A139" s="75">
        <v>105</v>
      </c>
      <c r="B139" s="92"/>
      <c r="C139" s="93"/>
      <c r="D139" s="203"/>
      <c r="E139" s="203"/>
      <c r="F139" s="203"/>
      <c r="G139" s="203"/>
      <c r="H139" s="203"/>
      <c r="I139" s="2"/>
      <c r="J139" s="96"/>
      <c r="K139" s="3"/>
      <c r="L139" s="97" t="str">
        <f t="shared" si="8"/>
        <v/>
      </c>
      <c r="M139" s="204"/>
      <c r="N139" s="204"/>
      <c r="O139" s="204"/>
    </row>
    <row r="140" spans="1:15" x14ac:dyDescent="0.2">
      <c r="A140" s="75">
        <v>106</v>
      </c>
      <c r="B140" s="92"/>
      <c r="C140" s="93"/>
      <c r="D140" s="203"/>
      <c r="E140" s="203"/>
      <c r="F140" s="203"/>
      <c r="G140" s="203"/>
      <c r="H140" s="203"/>
      <c r="I140" s="2"/>
      <c r="J140" s="96"/>
      <c r="K140" s="3"/>
      <c r="L140" s="97" t="str">
        <f t="shared" si="8"/>
        <v/>
      </c>
      <c r="M140" s="204"/>
      <c r="N140" s="204"/>
      <c r="O140" s="204"/>
    </row>
    <row r="141" spans="1:15" x14ac:dyDescent="0.2">
      <c r="A141" s="75">
        <v>107</v>
      </c>
      <c r="B141" s="92"/>
      <c r="C141" s="93"/>
      <c r="D141" s="203"/>
      <c r="E141" s="203"/>
      <c r="F141" s="203"/>
      <c r="G141" s="203"/>
      <c r="H141" s="203"/>
      <c r="I141" s="2"/>
      <c r="J141" s="96"/>
      <c r="K141" s="3"/>
      <c r="L141" s="97" t="str">
        <f t="shared" si="8"/>
        <v/>
      </c>
      <c r="M141" s="204"/>
      <c r="N141" s="204"/>
      <c r="O141" s="204"/>
    </row>
    <row r="142" spans="1:15" x14ac:dyDescent="0.2">
      <c r="A142" s="75">
        <v>108</v>
      </c>
      <c r="B142" s="92"/>
      <c r="C142" s="93"/>
      <c r="D142" s="203"/>
      <c r="E142" s="203"/>
      <c r="F142" s="203"/>
      <c r="G142" s="203"/>
      <c r="H142" s="203"/>
      <c r="I142" s="2"/>
      <c r="J142" s="96"/>
      <c r="K142" s="3"/>
      <c r="L142" s="97" t="str">
        <f t="shared" si="8"/>
        <v/>
      </c>
      <c r="M142" s="204"/>
      <c r="N142" s="204"/>
      <c r="O142" s="204"/>
    </row>
    <row r="143" spans="1:15" x14ac:dyDescent="0.2">
      <c r="A143" s="75">
        <v>109</v>
      </c>
      <c r="B143" s="92"/>
      <c r="C143" s="93"/>
      <c r="D143" s="203"/>
      <c r="E143" s="203"/>
      <c r="F143" s="203"/>
      <c r="G143" s="203"/>
      <c r="H143" s="203"/>
      <c r="I143" s="2"/>
      <c r="J143" s="96"/>
      <c r="K143" s="3"/>
      <c r="L143" s="97" t="str">
        <f t="shared" si="8"/>
        <v/>
      </c>
      <c r="M143" s="204"/>
      <c r="N143" s="204"/>
      <c r="O143" s="204"/>
    </row>
    <row r="144" spans="1:15" x14ac:dyDescent="0.2">
      <c r="A144" s="75">
        <v>110</v>
      </c>
      <c r="B144" s="92"/>
      <c r="C144" s="93"/>
      <c r="D144" s="203"/>
      <c r="E144" s="203"/>
      <c r="F144" s="203"/>
      <c r="G144" s="203"/>
      <c r="H144" s="203"/>
      <c r="I144" s="2"/>
      <c r="J144" s="96"/>
      <c r="K144" s="3"/>
      <c r="L144" s="97" t="str">
        <f t="shared" si="8"/>
        <v/>
      </c>
      <c r="M144" s="204"/>
      <c r="N144" s="204"/>
      <c r="O144" s="204"/>
    </row>
    <row r="145" spans="1:15" x14ac:dyDescent="0.2">
      <c r="A145" s="75">
        <v>111</v>
      </c>
      <c r="B145" s="92"/>
      <c r="C145" s="93"/>
      <c r="D145" s="203"/>
      <c r="E145" s="203"/>
      <c r="F145" s="203"/>
      <c r="G145" s="203"/>
      <c r="H145" s="203"/>
      <c r="I145" s="2"/>
      <c r="J145" s="96"/>
      <c r="K145" s="3"/>
      <c r="L145" s="97" t="str">
        <f t="shared" si="8"/>
        <v/>
      </c>
      <c r="M145" s="204"/>
      <c r="N145" s="204"/>
      <c r="O145" s="204"/>
    </row>
    <row r="146" spans="1:15" x14ac:dyDescent="0.2">
      <c r="A146" s="75">
        <v>112</v>
      </c>
      <c r="B146" s="92"/>
      <c r="C146" s="93"/>
      <c r="D146" s="203"/>
      <c r="E146" s="203"/>
      <c r="F146" s="203"/>
      <c r="G146" s="203"/>
      <c r="H146" s="203"/>
      <c r="I146" s="2"/>
      <c r="J146" s="96"/>
      <c r="K146" s="3"/>
      <c r="L146" s="97" t="str">
        <f t="shared" si="8"/>
        <v/>
      </c>
      <c r="M146" s="204"/>
      <c r="N146" s="204"/>
      <c r="O146" s="204"/>
    </row>
    <row r="147" spans="1:15" x14ac:dyDescent="0.2">
      <c r="A147" s="75">
        <v>113</v>
      </c>
      <c r="B147" s="92"/>
      <c r="C147" s="93"/>
      <c r="D147" s="203"/>
      <c r="E147" s="203"/>
      <c r="F147" s="203"/>
      <c r="G147" s="203"/>
      <c r="H147" s="203"/>
      <c r="I147" s="2"/>
      <c r="J147" s="96"/>
      <c r="K147" s="3"/>
      <c r="L147" s="97" t="str">
        <f t="shared" si="8"/>
        <v/>
      </c>
      <c r="M147" s="204"/>
      <c r="N147" s="204"/>
      <c r="O147" s="204"/>
    </row>
    <row r="148" spans="1:15" x14ac:dyDescent="0.2">
      <c r="A148" s="75">
        <v>114</v>
      </c>
      <c r="B148" s="92"/>
      <c r="C148" s="93"/>
      <c r="D148" s="203"/>
      <c r="E148" s="203"/>
      <c r="F148" s="203"/>
      <c r="G148" s="203"/>
      <c r="H148" s="203"/>
      <c r="I148" s="2"/>
      <c r="J148" s="96"/>
      <c r="K148" s="3"/>
      <c r="L148" s="97" t="str">
        <f t="shared" si="8"/>
        <v/>
      </c>
      <c r="M148" s="204"/>
      <c r="N148" s="204"/>
      <c r="O148" s="204"/>
    </row>
    <row r="149" spans="1:15" x14ac:dyDescent="0.2">
      <c r="A149" s="75">
        <v>115</v>
      </c>
      <c r="B149" s="92"/>
      <c r="C149" s="93"/>
      <c r="D149" s="203"/>
      <c r="E149" s="203"/>
      <c r="F149" s="203"/>
      <c r="G149" s="203"/>
      <c r="H149" s="203"/>
      <c r="I149" s="2"/>
      <c r="J149" s="96"/>
      <c r="K149" s="3"/>
      <c r="L149" s="97" t="str">
        <f t="shared" si="8"/>
        <v/>
      </c>
      <c r="M149" s="204"/>
      <c r="N149" s="204"/>
      <c r="O149" s="204"/>
    </row>
    <row r="150" spans="1:15" x14ac:dyDescent="0.2">
      <c r="A150" s="75">
        <v>116</v>
      </c>
      <c r="B150" s="92"/>
      <c r="C150" s="93"/>
      <c r="D150" s="203"/>
      <c r="E150" s="203"/>
      <c r="F150" s="203"/>
      <c r="G150" s="203"/>
      <c r="H150" s="203"/>
      <c r="I150" s="2"/>
      <c r="J150" s="96"/>
      <c r="K150" s="3"/>
      <c r="L150" s="97" t="str">
        <f t="shared" si="8"/>
        <v/>
      </c>
      <c r="M150" s="204"/>
      <c r="N150" s="204"/>
      <c r="O150" s="204"/>
    </row>
    <row r="151" spans="1:15" x14ac:dyDescent="0.2">
      <c r="A151" s="75">
        <v>117</v>
      </c>
      <c r="B151" s="92"/>
      <c r="C151" s="93"/>
      <c r="D151" s="203"/>
      <c r="E151" s="203"/>
      <c r="F151" s="203"/>
      <c r="G151" s="203"/>
      <c r="H151" s="203"/>
      <c r="I151" s="2"/>
      <c r="J151" s="96"/>
      <c r="K151" s="3"/>
      <c r="L151" s="97" t="str">
        <f t="shared" si="8"/>
        <v/>
      </c>
      <c r="M151" s="204"/>
      <c r="N151" s="204"/>
      <c r="O151" s="204"/>
    </row>
    <row r="152" spans="1:15" x14ac:dyDescent="0.2">
      <c r="A152" s="75">
        <v>118</v>
      </c>
      <c r="B152" s="92"/>
      <c r="C152" s="93"/>
      <c r="D152" s="203"/>
      <c r="E152" s="203"/>
      <c r="F152" s="203"/>
      <c r="G152" s="203"/>
      <c r="H152" s="203"/>
      <c r="I152" s="2"/>
      <c r="J152" s="96"/>
      <c r="K152" s="3"/>
      <c r="L152" s="97" t="str">
        <f t="shared" si="8"/>
        <v/>
      </c>
      <c r="M152" s="204"/>
      <c r="N152" s="204"/>
      <c r="O152" s="204"/>
    </row>
    <row r="153" spans="1:15" x14ac:dyDescent="0.2">
      <c r="A153" s="75">
        <v>119</v>
      </c>
      <c r="B153" s="92"/>
      <c r="C153" s="93"/>
      <c r="D153" s="203"/>
      <c r="E153" s="203"/>
      <c r="F153" s="203"/>
      <c r="G153" s="203"/>
      <c r="H153" s="203"/>
      <c r="I153" s="2"/>
      <c r="J153" s="96"/>
      <c r="K153" s="3"/>
      <c r="L153" s="97" t="str">
        <f t="shared" si="8"/>
        <v/>
      </c>
      <c r="M153" s="204"/>
      <c r="N153" s="204"/>
      <c r="O153" s="204"/>
    </row>
    <row r="154" spans="1:15" x14ac:dyDescent="0.2">
      <c r="A154" s="75">
        <v>120</v>
      </c>
      <c r="B154" s="92"/>
      <c r="C154" s="93"/>
      <c r="D154" s="203"/>
      <c r="E154" s="203"/>
      <c r="F154" s="203"/>
      <c r="G154" s="203"/>
      <c r="H154" s="203"/>
      <c r="I154" s="2"/>
      <c r="J154" s="96"/>
      <c r="K154" s="3"/>
      <c r="L154" s="97" t="str">
        <f t="shared" si="8"/>
        <v/>
      </c>
      <c r="M154" s="204"/>
      <c r="N154" s="204"/>
      <c r="O154" s="204"/>
    </row>
    <row r="155" spans="1:15" x14ac:dyDescent="0.2">
      <c r="A155" s="75">
        <v>121</v>
      </c>
      <c r="B155" s="92"/>
      <c r="C155" s="93"/>
      <c r="D155" s="203"/>
      <c r="E155" s="203"/>
      <c r="F155" s="203"/>
      <c r="G155" s="203"/>
      <c r="H155" s="203"/>
      <c r="I155" s="2"/>
      <c r="J155" s="96"/>
      <c r="K155" s="3"/>
      <c r="L155" s="97" t="str">
        <f t="shared" si="8"/>
        <v/>
      </c>
      <c r="M155" s="204"/>
      <c r="N155" s="204"/>
      <c r="O155" s="204"/>
    </row>
    <row r="156" spans="1:15" x14ac:dyDescent="0.2">
      <c r="A156" s="75">
        <v>122</v>
      </c>
      <c r="B156" s="92"/>
      <c r="C156" s="93"/>
      <c r="D156" s="203"/>
      <c r="E156" s="203"/>
      <c r="F156" s="203"/>
      <c r="G156" s="203"/>
      <c r="H156" s="203"/>
      <c r="I156" s="2"/>
      <c r="J156" s="96"/>
      <c r="K156" s="3"/>
      <c r="L156" s="97" t="str">
        <f t="shared" si="8"/>
        <v/>
      </c>
      <c r="M156" s="204"/>
      <c r="N156" s="204"/>
      <c r="O156" s="204"/>
    </row>
    <row r="157" spans="1:15" x14ac:dyDescent="0.2">
      <c r="A157" s="75">
        <v>123</v>
      </c>
      <c r="B157" s="92"/>
      <c r="C157" s="93"/>
      <c r="D157" s="203"/>
      <c r="E157" s="203"/>
      <c r="F157" s="203"/>
      <c r="G157" s="203"/>
      <c r="H157" s="203"/>
      <c r="I157" s="2"/>
      <c r="J157" s="96"/>
      <c r="K157" s="3"/>
      <c r="L157" s="97" t="str">
        <f t="shared" si="8"/>
        <v/>
      </c>
      <c r="M157" s="204"/>
      <c r="N157" s="204"/>
      <c r="O157" s="204"/>
    </row>
    <row r="158" spans="1:15" x14ac:dyDescent="0.2">
      <c r="A158" s="75">
        <v>124</v>
      </c>
      <c r="B158" s="92"/>
      <c r="C158" s="93"/>
      <c r="D158" s="203"/>
      <c r="E158" s="203"/>
      <c r="F158" s="203"/>
      <c r="G158" s="203"/>
      <c r="H158" s="203"/>
      <c r="I158" s="2"/>
      <c r="J158" s="96"/>
      <c r="K158" s="3"/>
      <c r="L158" s="97" t="str">
        <f t="shared" si="8"/>
        <v/>
      </c>
      <c r="M158" s="204"/>
      <c r="N158" s="204"/>
      <c r="O158" s="204"/>
    </row>
    <row r="159" spans="1:15" x14ac:dyDescent="0.2">
      <c r="A159" s="75">
        <v>125</v>
      </c>
      <c r="B159" s="92"/>
      <c r="C159" s="93"/>
      <c r="D159" s="203"/>
      <c r="E159" s="203"/>
      <c r="F159" s="203"/>
      <c r="G159" s="203"/>
      <c r="H159" s="203"/>
      <c r="I159" s="2"/>
      <c r="J159" s="96"/>
      <c r="K159" s="3"/>
      <c r="L159" s="97" t="str">
        <f t="shared" si="8"/>
        <v/>
      </c>
      <c r="M159" s="204"/>
      <c r="N159" s="204"/>
      <c r="O159" s="204"/>
    </row>
    <row r="160" spans="1:15" x14ac:dyDescent="0.2">
      <c r="A160" s="75">
        <v>126</v>
      </c>
      <c r="B160" s="92"/>
      <c r="C160" s="93"/>
      <c r="D160" s="203"/>
      <c r="E160" s="203"/>
      <c r="F160" s="203"/>
      <c r="G160" s="203"/>
      <c r="H160" s="203"/>
      <c r="I160" s="2"/>
      <c r="J160" s="96"/>
      <c r="K160" s="3"/>
      <c r="L160" s="97" t="str">
        <f t="shared" si="8"/>
        <v/>
      </c>
      <c r="M160" s="204"/>
      <c r="N160" s="204"/>
      <c r="O160" s="204"/>
    </row>
    <row r="161" spans="1:15" x14ac:dyDescent="0.2">
      <c r="A161" s="75">
        <v>127</v>
      </c>
      <c r="B161" s="92"/>
      <c r="C161" s="93"/>
      <c r="D161" s="203"/>
      <c r="E161" s="203"/>
      <c r="F161" s="203"/>
      <c r="G161" s="203"/>
      <c r="H161" s="203"/>
      <c r="I161" s="2"/>
      <c r="J161" s="96"/>
      <c r="K161" s="3"/>
      <c r="L161" s="97" t="str">
        <f t="shared" si="8"/>
        <v/>
      </c>
      <c r="M161" s="204"/>
      <c r="N161" s="204"/>
      <c r="O161" s="204"/>
    </row>
    <row r="162" spans="1:15" ht="13.8" thickBot="1" x14ac:dyDescent="0.25">
      <c r="A162" s="75">
        <v>128</v>
      </c>
      <c r="B162" s="94"/>
      <c r="C162" s="93"/>
      <c r="D162" s="212"/>
      <c r="E162" s="212"/>
      <c r="F162" s="212"/>
      <c r="G162" s="212"/>
      <c r="H162" s="212"/>
      <c r="I162" s="4"/>
      <c r="J162" s="96"/>
      <c r="K162" s="5"/>
      <c r="L162" s="97" t="str">
        <f t="shared" si="8"/>
        <v/>
      </c>
      <c r="M162" s="213"/>
      <c r="N162" s="213"/>
      <c r="O162" s="213"/>
    </row>
    <row r="163" spans="1:15" ht="13.8" thickBot="1" x14ac:dyDescent="0.25">
      <c r="B163" s="214" t="s">
        <v>87</v>
      </c>
      <c r="C163" s="215"/>
      <c r="D163" s="215"/>
      <c r="E163" s="215"/>
      <c r="F163" s="215"/>
      <c r="G163" s="215"/>
      <c r="H163" s="215"/>
      <c r="I163" s="88" t="s">
        <v>33</v>
      </c>
      <c r="J163" s="88" t="s">
        <v>33</v>
      </c>
      <c r="K163" s="89" t="s">
        <v>33</v>
      </c>
      <c r="L163" s="98">
        <f>SUM(L131:L162)</f>
        <v>0</v>
      </c>
      <c r="M163" s="215"/>
      <c r="N163" s="215"/>
      <c r="O163" s="216"/>
    </row>
    <row r="166" spans="1:15" ht="21" customHeight="1" x14ac:dyDescent="0.2">
      <c r="B166" s="75" t="str">
        <f>$B$10</f>
        <v>内訳明細表（工事完了）</v>
      </c>
      <c r="D166" s="218" t="str">
        <f>内訳明細集計表!$D$11</f>
        <v>中央熱源式空調機の導入</v>
      </c>
      <c r="E166" s="219"/>
      <c r="F166" s="219"/>
      <c r="G166" s="219"/>
      <c r="H166" s="219"/>
      <c r="I166" s="219"/>
      <c r="J166" s="219"/>
      <c r="K166" s="219"/>
      <c r="L166" s="219"/>
      <c r="M166" s="84"/>
      <c r="N166" s="85"/>
      <c r="O166" s="86" t="s">
        <v>88</v>
      </c>
    </row>
    <row r="167" spans="1:15" x14ac:dyDescent="0.2">
      <c r="D167" s="207" t="str">
        <f>IF(L202=0,"経費の計上が無いページの印刷および提出は不要です。","")</f>
        <v>経費の計上が無いページの印刷および提出は不要です。</v>
      </c>
      <c r="E167" s="207"/>
      <c r="F167" s="207"/>
      <c r="G167" s="207"/>
      <c r="H167" s="207"/>
      <c r="I167" s="207"/>
      <c r="J167" s="207"/>
      <c r="K167" s="207"/>
      <c r="L167" s="207"/>
    </row>
    <row r="168" spans="1:15" ht="13.5" customHeight="1" x14ac:dyDescent="0.2">
      <c r="A168" s="87" t="s">
        <v>13</v>
      </c>
      <c r="B168" s="210" t="str">
        <f t="shared" ref="B168:D168" si="9">B129</f>
        <v>費用区分</v>
      </c>
      <c r="C168" s="211" t="str">
        <f t="shared" si="9"/>
        <v>費用の種類</v>
      </c>
      <c r="D168" s="210" t="str">
        <f t="shared" si="9"/>
        <v>費用の内容</v>
      </c>
      <c r="E168" s="210"/>
      <c r="F168" s="210"/>
      <c r="G168" s="210"/>
      <c r="H168" s="210"/>
      <c r="I168" s="210" t="str">
        <f t="shared" ref="I168:M168" si="10">I129</f>
        <v>数量</v>
      </c>
      <c r="J168" s="210" t="str">
        <f t="shared" si="10"/>
        <v>単位</v>
      </c>
      <c r="K168" s="208" t="str">
        <f t="shared" si="10"/>
        <v>単価（税抜）
（円）</v>
      </c>
      <c r="L168" s="208" t="str">
        <f t="shared" si="10"/>
        <v>金額（税抜）
（円）</v>
      </c>
      <c r="M168" s="210" t="str">
        <f t="shared" si="10"/>
        <v>備考</v>
      </c>
      <c r="N168" s="210"/>
      <c r="O168" s="210"/>
    </row>
    <row r="169" spans="1:15" x14ac:dyDescent="0.2">
      <c r="A169" s="87" t="s">
        <v>14</v>
      </c>
      <c r="B169" s="210"/>
      <c r="C169" s="211"/>
      <c r="D169" s="210"/>
      <c r="E169" s="210"/>
      <c r="F169" s="210"/>
      <c r="G169" s="210"/>
      <c r="H169" s="210"/>
      <c r="I169" s="210"/>
      <c r="J169" s="210"/>
      <c r="K169" s="209"/>
      <c r="L169" s="209"/>
      <c r="M169" s="210"/>
      <c r="N169" s="210"/>
      <c r="O169" s="210"/>
    </row>
    <row r="170" spans="1:15" x14ac:dyDescent="0.2">
      <c r="A170" s="75">
        <v>201</v>
      </c>
      <c r="B170" s="92"/>
      <c r="C170" s="93"/>
      <c r="D170" s="203"/>
      <c r="E170" s="203"/>
      <c r="F170" s="203"/>
      <c r="G170" s="203"/>
      <c r="H170" s="203"/>
      <c r="I170" s="2"/>
      <c r="J170" s="96"/>
      <c r="K170" s="3"/>
      <c r="L170" s="97" t="str">
        <f>IF(I170*K170=0,"",ROUND(I170*K170,0))</f>
        <v/>
      </c>
      <c r="M170" s="204"/>
      <c r="N170" s="204"/>
      <c r="O170" s="204"/>
    </row>
    <row r="171" spans="1:15" x14ac:dyDescent="0.2">
      <c r="A171" s="75">
        <v>202</v>
      </c>
      <c r="B171" s="92"/>
      <c r="C171" s="93"/>
      <c r="D171" s="203"/>
      <c r="E171" s="203"/>
      <c r="F171" s="203"/>
      <c r="G171" s="203"/>
      <c r="H171" s="203"/>
      <c r="I171" s="2"/>
      <c r="J171" s="96"/>
      <c r="K171" s="3"/>
      <c r="L171" s="97" t="str">
        <f t="shared" ref="L171:L201" si="11">IF(I171*K171=0,"",ROUND(I171*K171,0))</f>
        <v/>
      </c>
      <c r="M171" s="204"/>
      <c r="N171" s="204"/>
      <c r="O171" s="204"/>
    </row>
    <row r="172" spans="1:15" x14ac:dyDescent="0.2">
      <c r="A172" s="75">
        <v>203</v>
      </c>
      <c r="B172" s="92"/>
      <c r="C172" s="93"/>
      <c r="D172" s="203"/>
      <c r="E172" s="203"/>
      <c r="F172" s="203"/>
      <c r="G172" s="203"/>
      <c r="H172" s="203"/>
      <c r="I172" s="2"/>
      <c r="J172" s="96"/>
      <c r="K172" s="3"/>
      <c r="L172" s="97" t="str">
        <f t="shared" si="11"/>
        <v/>
      </c>
      <c r="M172" s="204"/>
      <c r="N172" s="204"/>
      <c r="O172" s="204"/>
    </row>
    <row r="173" spans="1:15" x14ac:dyDescent="0.2">
      <c r="A173" s="75">
        <v>204</v>
      </c>
      <c r="B173" s="92"/>
      <c r="C173" s="93"/>
      <c r="D173" s="203"/>
      <c r="E173" s="203"/>
      <c r="F173" s="203"/>
      <c r="G173" s="203"/>
      <c r="H173" s="203"/>
      <c r="I173" s="2"/>
      <c r="J173" s="96"/>
      <c r="K173" s="3"/>
      <c r="L173" s="97" t="str">
        <f t="shared" si="11"/>
        <v/>
      </c>
      <c r="M173" s="204"/>
      <c r="N173" s="204"/>
      <c r="O173" s="204"/>
    </row>
    <row r="174" spans="1:15" x14ac:dyDescent="0.2">
      <c r="A174" s="75">
        <v>205</v>
      </c>
      <c r="B174" s="92"/>
      <c r="C174" s="93"/>
      <c r="D174" s="203"/>
      <c r="E174" s="203"/>
      <c r="F174" s="203"/>
      <c r="G174" s="203"/>
      <c r="H174" s="203"/>
      <c r="I174" s="2"/>
      <c r="J174" s="96"/>
      <c r="K174" s="3"/>
      <c r="L174" s="97" t="str">
        <f t="shared" si="11"/>
        <v/>
      </c>
      <c r="M174" s="204"/>
      <c r="N174" s="204"/>
      <c r="O174" s="204"/>
    </row>
    <row r="175" spans="1:15" x14ac:dyDescent="0.2">
      <c r="A175" s="75">
        <v>206</v>
      </c>
      <c r="B175" s="92"/>
      <c r="C175" s="93"/>
      <c r="D175" s="203"/>
      <c r="E175" s="203"/>
      <c r="F175" s="203"/>
      <c r="G175" s="203"/>
      <c r="H175" s="203"/>
      <c r="I175" s="2"/>
      <c r="J175" s="96"/>
      <c r="K175" s="3"/>
      <c r="L175" s="97" t="str">
        <f t="shared" si="11"/>
        <v/>
      </c>
      <c r="M175" s="204"/>
      <c r="N175" s="204"/>
      <c r="O175" s="204"/>
    </row>
    <row r="176" spans="1:15" x14ac:dyDescent="0.2">
      <c r="A176" s="75">
        <v>207</v>
      </c>
      <c r="B176" s="92"/>
      <c r="C176" s="93"/>
      <c r="D176" s="203"/>
      <c r="E176" s="203"/>
      <c r="F176" s="203"/>
      <c r="G176" s="203"/>
      <c r="H176" s="203"/>
      <c r="I176" s="2"/>
      <c r="J176" s="96"/>
      <c r="K176" s="3"/>
      <c r="L176" s="97" t="str">
        <f t="shared" si="11"/>
        <v/>
      </c>
      <c r="M176" s="204"/>
      <c r="N176" s="204"/>
      <c r="O176" s="204"/>
    </row>
    <row r="177" spans="1:15" x14ac:dyDescent="0.2">
      <c r="A177" s="75">
        <v>208</v>
      </c>
      <c r="B177" s="92"/>
      <c r="C177" s="93"/>
      <c r="D177" s="203"/>
      <c r="E177" s="203"/>
      <c r="F177" s="203"/>
      <c r="G177" s="203"/>
      <c r="H177" s="203"/>
      <c r="I177" s="2"/>
      <c r="J177" s="96"/>
      <c r="K177" s="3"/>
      <c r="L177" s="97" t="str">
        <f t="shared" si="11"/>
        <v/>
      </c>
      <c r="M177" s="204"/>
      <c r="N177" s="204"/>
      <c r="O177" s="204"/>
    </row>
    <row r="178" spans="1:15" x14ac:dyDescent="0.2">
      <c r="A178" s="75">
        <v>209</v>
      </c>
      <c r="B178" s="92"/>
      <c r="C178" s="93"/>
      <c r="D178" s="203"/>
      <c r="E178" s="203"/>
      <c r="F178" s="203"/>
      <c r="G178" s="203"/>
      <c r="H178" s="203"/>
      <c r="I178" s="2"/>
      <c r="J178" s="96"/>
      <c r="K178" s="3"/>
      <c r="L178" s="97" t="str">
        <f t="shared" si="11"/>
        <v/>
      </c>
      <c r="M178" s="204"/>
      <c r="N178" s="204"/>
      <c r="O178" s="204"/>
    </row>
    <row r="179" spans="1:15" x14ac:dyDescent="0.2">
      <c r="A179" s="75">
        <v>210</v>
      </c>
      <c r="B179" s="92"/>
      <c r="C179" s="93"/>
      <c r="D179" s="203"/>
      <c r="E179" s="203"/>
      <c r="F179" s="203"/>
      <c r="G179" s="203"/>
      <c r="H179" s="203"/>
      <c r="I179" s="2"/>
      <c r="J179" s="96"/>
      <c r="K179" s="3"/>
      <c r="L179" s="97" t="str">
        <f t="shared" si="11"/>
        <v/>
      </c>
      <c r="M179" s="204"/>
      <c r="N179" s="204"/>
      <c r="O179" s="204"/>
    </row>
    <row r="180" spans="1:15" x14ac:dyDescent="0.2">
      <c r="A180" s="75">
        <v>211</v>
      </c>
      <c r="B180" s="92"/>
      <c r="C180" s="93"/>
      <c r="D180" s="203"/>
      <c r="E180" s="203"/>
      <c r="F180" s="203"/>
      <c r="G180" s="203"/>
      <c r="H180" s="203"/>
      <c r="I180" s="2"/>
      <c r="J180" s="96"/>
      <c r="K180" s="3"/>
      <c r="L180" s="97" t="str">
        <f t="shared" si="11"/>
        <v/>
      </c>
      <c r="M180" s="204"/>
      <c r="N180" s="204"/>
      <c r="O180" s="204"/>
    </row>
    <row r="181" spans="1:15" x14ac:dyDescent="0.2">
      <c r="A181" s="75">
        <v>212</v>
      </c>
      <c r="B181" s="92"/>
      <c r="C181" s="93"/>
      <c r="D181" s="203"/>
      <c r="E181" s="203"/>
      <c r="F181" s="203"/>
      <c r="G181" s="203"/>
      <c r="H181" s="203"/>
      <c r="I181" s="2"/>
      <c r="J181" s="96"/>
      <c r="K181" s="3"/>
      <c r="L181" s="97" t="str">
        <f t="shared" si="11"/>
        <v/>
      </c>
      <c r="M181" s="204"/>
      <c r="N181" s="204"/>
      <c r="O181" s="204"/>
    </row>
    <row r="182" spans="1:15" x14ac:dyDescent="0.2">
      <c r="A182" s="75">
        <v>213</v>
      </c>
      <c r="B182" s="92"/>
      <c r="C182" s="93"/>
      <c r="D182" s="203"/>
      <c r="E182" s="203"/>
      <c r="F182" s="203"/>
      <c r="G182" s="203"/>
      <c r="H182" s="203"/>
      <c r="I182" s="2"/>
      <c r="J182" s="96"/>
      <c r="K182" s="3"/>
      <c r="L182" s="97" t="str">
        <f t="shared" si="11"/>
        <v/>
      </c>
      <c r="M182" s="204"/>
      <c r="N182" s="204"/>
      <c r="O182" s="204"/>
    </row>
    <row r="183" spans="1:15" x14ac:dyDescent="0.2">
      <c r="A183" s="75">
        <v>214</v>
      </c>
      <c r="B183" s="92"/>
      <c r="C183" s="93"/>
      <c r="D183" s="203"/>
      <c r="E183" s="203"/>
      <c r="F183" s="203"/>
      <c r="G183" s="203"/>
      <c r="H183" s="203"/>
      <c r="I183" s="2"/>
      <c r="J183" s="96"/>
      <c r="K183" s="3"/>
      <c r="L183" s="97" t="str">
        <f t="shared" si="11"/>
        <v/>
      </c>
      <c r="M183" s="204"/>
      <c r="N183" s="204"/>
      <c r="O183" s="204"/>
    </row>
    <row r="184" spans="1:15" x14ac:dyDescent="0.2">
      <c r="A184" s="75">
        <v>215</v>
      </c>
      <c r="B184" s="92"/>
      <c r="C184" s="93"/>
      <c r="D184" s="203"/>
      <c r="E184" s="203"/>
      <c r="F184" s="203"/>
      <c r="G184" s="203"/>
      <c r="H184" s="203"/>
      <c r="I184" s="2"/>
      <c r="J184" s="96"/>
      <c r="K184" s="3"/>
      <c r="L184" s="97" t="str">
        <f t="shared" si="11"/>
        <v/>
      </c>
      <c r="M184" s="204"/>
      <c r="N184" s="204"/>
      <c r="O184" s="204"/>
    </row>
    <row r="185" spans="1:15" x14ac:dyDescent="0.2">
      <c r="A185" s="75">
        <v>216</v>
      </c>
      <c r="B185" s="92"/>
      <c r="C185" s="93"/>
      <c r="D185" s="203"/>
      <c r="E185" s="203"/>
      <c r="F185" s="203"/>
      <c r="G185" s="203"/>
      <c r="H185" s="203"/>
      <c r="I185" s="2"/>
      <c r="J185" s="96"/>
      <c r="K185" s="3"/>
      <c r="L185" s="97" t="str">
        <f t="shared" si="11"/>
        <v/>
      </c>
      <c r="M185" s="204"/>
      <c r="N185" s="204"/>
      <c r="O185" s="204"/>
    </row>
    <row r="186" spans="1:15" x14ac:dyDescent="0.2">
      <c r="A186" s="75">
        <v>217</v>
      </c>
      <c r="B186" s="92"/>
      <c r="C186" s="93"/>
      <c r="D186" s="203"/>
      <c r="E186" s="203"/>
      <c r="F186" s="203"/>
      <c r="G186" s="203"/>
      <c r="H186" s="203"/>
      <c r="I186" s="2"/>
      <c r="J186" s="96"/>
      <c r="K186" s="3"/>
      <c r="L186" s="97" t="str">
        <f t="shared" si="11"/>
        <v/>
      </c>
      <c r="M186" s="204"/>
      <c r="N186" s="204"/>
      <c r="O186" s="204"/>
    </row>
    <row r="187" spans="1:15" x14ac:dyDescent="0.2">
      <c r="A187" s="75">
        <v>218</v>
      </c>
      <c r="B187" s="92"/>
      <c r="C187" s="93"/>
      <c r="D187" s="203"/>
      <c r="E187" s="203"/>
      <c r="F187" s="203"/>
      <c r="G187" s="203"/>
      <c r="H187" s="203"/>
      <c r="I187" s="2"/>
      <c r="J187" s="96"/>
      <c r="K187" s="3"/>
      <c r="L187" s="97" t="str">
        <f t="shared" si="11"/>
        <v/>
      </c>
      <c r="M187" s="204"/>
      <c r="N187" s="204"/>
      <c r="O187" s="204"/>
    </row>
    <row r="188" spans="1:15" x14ac:dyDescent="0.2">
      <c r="A188" s="75">
        <v>219</v>
      </c>
      <c r="B188" s="92"/>
      <c r="C188" s="93"/>
      <c r="D188" s="203"/>
      <c r="E188" s="203"/>
      <c r="F188" s="203"/>
      <c r="G188" s="203"/>
      <c r="H188" s="203"/>
      <c r="I188" s="2"/>
      <c r="J188" s="96"/>
      <c r="K188" s="3"/>
      <c r="L188" s="97" t="str">
        <f t="shared" si="11"/>
        <v/>
      </c>
      <c r="M188" s="204"/>
      <c r="N188" s="204"/>
      <c r="O188" s="204"/>
    </row>
    <row r="189" spans="1:15" x14ac:dyDescent="0.2">
      <c r="A189" s="75">
        <v>220</v>
      </c>
      <c r="B189" s="92"/>
      <c r="C189" s="93"/>
      <c r="D189" s="203"/>
      <c r="E189" s="203"/>
      <c r="F189" s="203"/>
      <c r="G189" s="203"/>
      <c r="H189" s="203"/>
      <c r="I189" s="2"/>
      <c r="J189" s="96"/>
      <c r="K189" s="3"/>
      <c r="L189" s="97" t="str">
        <f t="shared" si="11"/>
        <v/>
      </c>
      <c r="M189" s="204"/>
      <c r="N189" s="204"/>
      <c r="O189" s="204"/>
    </row>
    <row r="190" spans="1:15" x14ac:dyDescent="0.2">
      <c r="A190" s="75">
        <v>221</v>
      </c>
      <c r="B190" s="92"/>
      <c r="C190" s="93"/>
      <c r="D190" s="203"/>
      <c r="E190" s="203"/>
      <c r="F190" s="203"/>
      <c r="G190" s="203"/>
      <c r="H190" s="203"/>
      <c r="I190" s="2"/>
      <c r="J190" s="96"/>
      <c r="K190" s="3"/>
      <c r="L190" s="97" t="str">
        <f t="shared" si="11"/>
        <v/>
      </c>
      <c r="M190" s="204"/>
      <c r="N190" s="204"/>
      <c r="O190" s="204"/>
    </row>
    <row r="191" spans="1:15" x14ac:dyDescent="0.2">
      <c r="A191" s="75">
        <v>222</v>
      </c>
      <c r="B191" s="92"/>
      <c r="C191" s="93"/>
      <c r="D191" s="203"/>
      <c r="E191" s="203"/>
      <c r="F191" s="203"/>
      <c r="G191" s="203"/>
      <c r="H191" s="203"/>
      <c r="I191" s="2"/>
      <c r="J191" s="96"/>
      <c r="K191" s="3"/>
      <c r="L191" s="97" t="str">
        <f t="shared" si="11"/>
        <v/>
      </c>
      <c r="M191" s="204"/>
      <c r="N191" s="204"/>
      <c r="O191" s="204"/>
    </row>
    <row r="192" spans="1:15" x14ac:dyDescent="0.2">
      <c r="A192" s="75">
        <v>223</v>
      </c>
      <c r="B192" s="92"/>
      <c r="C192" s="93"/>
      <c r="D192" s="203"/>
      <c r="E192" s="203"/>
      <c r="F192" s="203"/>
      <c r="G192" s="203"/>
      <c r="H192" s="203"/>
      <c r="I192" s="2"/>
      <c r="J192" s="96"/>
      <c r="K192" s="3"/>
      <c r="L192" s="97" t="str">
        <f t="shared" si="11"/>
        <v/>
      </c>
      <c r="M192" s="204"/>
      <c r="N192" s="204"/>
      <c r="O192" s="204"/>
    </row>
    <row r="193" spans="1:15" x14ac:dyDescent="0.2">
      <c r="A193" s="75">
        <v>224</v>
      </c>
      <c r="B193" s="92"/>
      <c r="C193" s="93"/>
      <c r="D193" s="203"/>
      <c r="E193" s="203"/>
      <c r="F193" s="203"/>
      <c r="G193" s="203"/>
      <c r="H193" s="203"/>
      <c r="I193" s="2"/>
      <c r="J193" s="96"/>
      <c r="K193" s="3"/>
      <c r="L193" s="97" t="str">
        <f t="shared" si="11"/>
        <v/>
      </c>
      <c r="M193" s="204"/>
      <c r="N193" s="204"/>
      <c r="O193" s="204"/>
    </row>
    <row r="194" spans="1:15" x14ac:dyDescent="0.2">
      <c r="A194" s="75">
        <v>225</v>
      </c>
      <c r="B194" s="92"/>
      <c r="C194" s="93"/>
      <c r="D194" s="203"/>
      <c r="E194" s="203"/>
      <c r="F194" s="203"/>
      <c r="G194" s="203"/>
      <c r="H194" s="203"/>
      <c r="I194" s="2"/>
      <c r="J194" s="96"/>
      <c r="K194" s="3"/>
      <c r="L194" s="97" t="str">
        <f t="shared" si="11"/>
        <v/>
      </c>
      <c r="M194" s="204"/>
      <c r="N194" s="204"/>
      <c r="O194" s="204"/>
    </row>
    <row r="195" spans="1:15" x14ac:dyDescent="0.2">
      <c r="A195" s="75">
        <v>226</v>
      </c>
      <c r="B195" s="92"/>
      <c r="C195" s="93"/>
      <c r="D195" s="203"/>
      <c r="E195" s="203"/>
      <c r="F195" s="203"/>
      <c r="G195" s="203"/>
      <c r="H195" s="203"/>
      <c r="I195" s="2"/>
      <c r="J195" s="96"/>
      <c r="K195" s="3"/>
      <c r="L195" s="97" t="str">
        <f t="shared" si="11"/>
        <v/>
      </c>
      <c r="M195" s="204"/>
      <c r="N195" s="204"/>
      <c r="O195" s="204"/>
    </row>
    <row r="196" spans="1:15" x14ac:dyDescent="0.2">
      <c r="A196" s="75">
        <v>227</v>
      </c>
      <c r="B196" s="92"/>
      <c r="C196" s="93"/>
      <c r="D196" s="203"/>
      <c r="E196" s="203"/>
      <c r="F196" s="203"/>
      <c r="G196" s="203"/>
      <c r="H196" s="203"/>
      <c r="I196" s="2"/>
      <c r="J196" s="96"/>
      <c r="K196" s="3"/>
      <c r="L196" s="97" t="str">
        <f t="shared" si="11"/>
        <v/>
      </c>
      <c r="M196" s="204"/>
      <c r="N196" s="204"/>
      <c r="O196" s="204"/>
    </row>
    <row r="197" spans="1:15" x14ac:dyDescent="0.2">
      <c r="A197" s="75">
        <v>228</v>
      </c>
      <c r="B197" s="92"/>
      <c r="C197" s="93"/>
      <c r="D197" s="203"/>
      <c r="E197" s="203"/>
      <c r="F197" s="203"/>
      <c r="G197" s="203"/>
      <c r="H197" s="203"/>
      <c r="I197" s="2"/>
      <c r="J197" s="96"/>
      <c r="K197" s="3"/>
      <c r="L197" s="97" t="str">
        <f t="shared" si="11"/>
        <v/>
      </c>
      <c r="M197" s="204"/>
      <c r="N197" s="204"/>
      <c r="O197" s="204"/>
    </row>
    <row r="198" spans="1:15" x14ac:dyDescent="0.2">
      <c r="A198" s="75">
        <v>229</v>
      </c>
      <c r="B198" s="92"/>
      <c r="C198" s="93"/>
      <c r="D198" s="203"/>
      <c r="E198" s="203"/>
      <c r="F198" s="203"/>
      <c r="G198" s="203"/>
      <c r="H198" s="203"/>
      <c r="I198" s="2"/>
      <c r="J198" s="96"/>
      <c r="K198" s="3"/>
      <c r="L198" s="97" t="str">
        <f t="shared" si="11"/>
        <v/>
      </c>
      <c r="M198" s="204"/>
      <c r="N198" s="204"/>
      <c r="O198" s="204"/>
    </row>
    <row r="199" spans="1:15" x14ac:dyDescent="0.2">
      <c r="A199" s="75">
        <v>230</v>
      </c>
      <c r="B199" s="92"/>
      <c r="C199" s="93"/>
      <c r="D199" s="203"/>
      <c r="E199" s="203"/>
      <c r="F199" s="203"/>
      <c r="G199" s="203"/>
      <c r="H199" s="203"/>
      <c r="I199" s="2"/>
      <c r="J199" s="96"/>
      <c r="K199" s="3"/>
      <c r="L199" s="97" t="str">
        <f t="shared" si="11"/>
        <v/>
      </c>
      <c r="M199" s="204"/>
      <c r="N199" s="204"/>
      <c r="O199" s="204"/>
    </row>
    <row r="200" spans="1:15" x14ac:dyDescent="0.2">
      <c r="A200" s="75">
        <v>231</v>
      </c>
      <c r="B200" s="92"/>
      <c r="C200" s="93"/>
      <c r="D200" s="203"/>
      <c r="E200" s="203"/>
      <c r="F200" s="203"/>
      <c r="G200" s="203"/>
      <c r="H200" s="203"/>
      <c r="I200" s="2"/>
      <c r="J200" s="96"/>
      <c r="K200" s="3"/>
      <c r="L200" s="97" t="str">
        <f t="shared" si="11"/>
        <v/>
      </c>
      <c r="M200" s="204"/>
      <c r="N200" s="204"/>
      <c r="O200" s="204"/>
    </row>
    <row r="201" spans="1:15" ht="13.8" thickBot="1" x14ac:dyDescent="0.25">
      <c r="A201" s="75">
        <v>232</v>
      </c>
      <c r="B201" s="94"/>
      <c r="C201" s="93"/>
      <c r="D201" s="212"/>
      <c r="E201" s="212"/>
      <c r="F201" s="212"/>
      <c r="G201" s="212"/>
      <c r="H201" s="212"/>
      <c r="I201" s="4"/>
      <c r="J201" s="96"/>
      <c r="K201" s="5"/>
      <c r="L201" s="97" t="str">
        <f t="shared" si="11"/>
        <v/>
      </c>
      <c r="M201" s="213"/>
      <c r="N201" s="213"/>
      <c r="O201" s="213"/>
    </row>
    <row r="202" spans="1:15" ht="13.8" thickBot="1" x14ac:dyDescent="0.25">
      <c r="B202" s="214" t="s">
        <v>89</v>
      </c>
      <c r="C202" s="215"/>
      <c r="D202" s="215"/>
      <c r="E202" s="215"/>
      <c r="F202" s="215"/>
      <c r="G202" s="215"/>
      <c r="H202" s="215"/>
      <c r="I202" s="88" t="s">
        <v>33</v>
      </c>
      <c r="J202" s="88" t="s">
        <v>33</v>
      </c>
      <c r="K202" s="89" t="s">
        <v>33</v>
      </c>
      <c r="L202" s="98">
        <f>SUM(L170:L201)</f>
        <v>0</v>
      </c>
      <c r="M202" s="215"/>
      <c r="N202" s="215"/>
      <c r="O202" s="216"/>
    </row>
  </sheetData>
  <sheetProtection password="E6DC" sheet="1" formatCells="0" selectLockedCells="1"/>
  <mergeCells count="380">
    <mergeCell ref="B12:B13"/>
    <mergeCell ref="C12:C13"/>
    <mergeCell ref="D12:H13"/>
    <mergeCell ref="I12:I13"/>
    <mergeCell ref="J12:J13"/>
    <mergeCell ref="K12:K13"/>
    <mergeCell ref="L12:L13"/>
    <mergeCell ref="M12:O13"/>
    <mergeCell ref="D10:L10"/>
    <mergeCell ref="D11:L11"/>
    <mergeCell ref="D14:H14"/>
    <mergeCell ref="M14:O14"/>
    <mergeCell ref="D15:H15"/>
    <mergeCell ref="M15:O15"/>
    <mergeCell ref="D16:H16"/>
    <mergeCell ref="M16:O16"/>
    <mergeCell ref="D17:H17"/>
    <mergeCell ref="M17:O17"/>
    <mergeCell ref="D18:H18"/>
    <mergeCell ref="M18:O18"/>
    <mergeCell ref="D19:H19"/>
    <mergeCell ref="M19:O19"/>
    <mergeCell ref="D20:H20"/>
    <mergeCell ref="M20:O20"/>
    <mergeCell ref="D21:H21"/>
    <mergeCell ref="M21:O21"/>
    <mergeCell ref="D22:H22"/>
    <mergeCell ref="M22:O22"/>
    <mergeCell ref="D23:H23"/>
    <mergeCell ref="M23:O23"/>
    <mergeCell ref="D24:H24"/>
    <mergeCell ref="M24:O24"/>
    <mergeCell ref="D25:H25"/>
    <mergeCell ref="M25:O25"/>
    <mergeCell ref="D26:H26"/>
    <mergeCell ref="M26:O26"/>
    <mergeCell ref="D27:H27"/>
    <mergeCell ref="M27:O27"/>
    <mergeCell ref="D28:H28"/>
    <mergeCell ref="M28:O28"/>
    <mergeCell ref="D29:H29"/>
    <mergeCell ref="M29:O29"/>
    <mergeCell ref="D30:H30"/>
    <mergeCell ref="M30:O30"/>
    <mergeCell ref="D31:H31"/>
    <mergeCell ref="M31:O31"/>
    <mergeCell ref="D32:H32"/>
    <mergeCell ref="M32:O32"/>
    <mergeCell ref="D33:H33"/>
    <mergeCell ref="M33:O33"/>
    <mergeCell ref="D34:H34"/>
    <mergeCell ref="M34:O34"/>
    <mergeCell ref="D35:H35"/>
    <mergeCell ref="M35:O35"/>
    <mergeCell ref="D36:H36"/>
    <mergeCell ref="M36:O36"/>
    <mergeCell ref="D37:H37"/>
    <mergeCell ref="M37:O37"/>
    <mergeCell ref="D38:H38"/>
    <mergeCell ref="M38:O38"/>
    <mergeCell ref="D39:H39"/>
    <mergeCell ref="M39:O39"/>
    <mergeCell ref="D40:H40"/>
    <mergeCell ref="M40:O40"/>
    <mergeCell ref="D41:H41"/>
    <mergeCell ref="M41:O41"/>
    <mergeCell ref="D42:H42"/>
    <mergeCell ref="M42:O42"/>
    <mergeCell ref="D43:H43"/>
    <mergeCell ref="M43:O43"/>
    <mergeCell ref="D44:H44"/>
    <mergeCell ref="M44:O44"/>
    <mergeCell ref="D45:H45"/>
    <mergeCell ref="M45:O45"/>
    <mergeCell ref="B46:H46"/>
    <mergeCell ref="M46:O46"/>
    <mergeCell ref="B51:B52"/>
    <mergeCell ref="C51:C52"/>
    <mergeCell ref="D51:H52"/>
    <mergeCell ref="I51:I52"/>
    <mergeCell ref="J51:J52"/>
    <mergeCell ref="K51:K52"/>
    <mergeCell ref="L51:L52"/>
    <mergeCell ref="M51:O52"/>
    <mergeCell ref="D49:L49"/>
    <mergeCell ref="D50:L50"/>
    <mergeCell ref="D53:H53"/>
    <mergeCell ref="M53:O53"/>
    <mergeCell ref="D54:H54"/>
    <mergeCell ref="M54:O54"/>
    <mergeCell ref="D55:H55"/>
    <mergeCell ref="M55:O55"/>
    <mergeCell ref="D56:H56"/>
    <mergeCell ref="M56:O56"/>
    <mergeCell ref="D57:H57"/>
    <mergeCell ref="M57:O57"/>
    <mergeCell ref="D58:H58"/>
    <mergeCell ref="M58:O58"/>
    <mergeCell ref="D59:H59"/>
    <mergeCell ref="M59:O59"/>
    <mergeCell ref="D60:H60"/>
    <mergeCell ref="M60:O60"/>
    <mergeCell ref="D61:H61"/>
    <mergeCell ref="M61:O61"/>
    <mergeCell ref="D62:H62"/>
    <mergeCell ref="M62:O62"/>
    <mergeCell ref="D63:H63"/>
    <mergeCell ref="M63:O63"/>
    <mergeCell ref="D64:H64"/>
    <mergeCell ref="M64:O64"/>
    <mergeCell ref="D65:H65"/>
    <mergeCell ref="M65:O65"/>
    <mergeCell ref="D66:H66"/>
    <mergeCell ref="M66:O66"/>
    <mergeCell ref="D67:H67"/>
    <mergeCell ref="M67:O67"/>
    <mergeCell ref="D68:H68"/>
    <mergeCell ref="M68:O68"/>
    <mergeCell ref="D69:H69"/>
    <mergeCell ref="M69:O69"/>
    <mergeCell ref="D70:H70"/>
    <mergeCell ref="M70:O70"/>
    <mergeCell ref="D71:H71"/>
    <mergeCell ref="M71:O71"/>
    <mergeCell ref="D72:H72"/>
    <mergeCell ref="M72:O72"/>
    <mergeCell ref="D73:H73"/>
    <mergeCell ref="M73:O73"/>
    <mergeCell ref="D74:H74"/>
    <mergeCell ref="M74:O74"/>
    <mergeCell ref="D75:H75"/>
    <mergeCell ref="M75:O75"/>
    <mergeCell ref="D76:H76"/>
    <mergeCell ref="M76:O76"/>
    <mergeCell ref="D77:H77"/>
    <mergeCell ref="M77:O77"/>
    <mergeCell ref="D78:H78"/>
    <mergeCell ref="M78:O78"/>
    <mergeCell ref="D79:H79"/>
    <mergeCell ref="M79:O79"/>
    <mergeCell ref="D80:H80"/>
    <mergeCell ref="M80:O80"/>
    <mergeCell ref="D81:H81"/>
    <mergeCell ref="M81:O81"/>
    <mergeCell ref="D82:H82"/>
    <mergeCell ref="M82:O82"/>
    <mergeCell ref="D83:H83"/>
    <mergeCell ref="M83:O83"/>
    <mergeCell ref="D84:H84"/>
    <mergeCell ref="M84:O84"/>
    <mergeCell ref="B85:H85"/>
    <mergeCell ref="M85:O85"/>
    <mergeCell ref="B90:B91"/>
    <mergeCell ref="C90:C91"/>
    <mergeCell ref="D90:H91"/>
    <mergeCell ref="I90:I91"/>
    <mergeCell ref="J90:J91"/>
    <mergeCell ref="K90:K91"/>
    <mergeCell ref="L90:L91"/>
    <mergeCell ref="M90:O91"/>
    <mergeCell ref="D88:L88"/>
    <mergeCell ref="D89:L89"/>
    <mergeCell ref="D92:H92"/>
    <mergeCell ref="M92:O92"/>
    <mergeCell ref="D93:H93"/>
    <mergeCell ref="M93:O93"/>
    <mergeCell ref="D94:H94"/>
    <mergeCell ref="M94:O94"/>
    <mergeCell ref="D95:H95"/>
    <mergeCell ref="M95:O95"/>
    <mergeCell ref="D96:H96"/>
    <mergeCell ref="M96:O96"/>
    <mergeCell ref="D97:H97"/>
    <mergeCell ref="M97:O97"/>
    <mergeCell ref="D98:H98"/>
    <mergeCell ref="M98:O98"/>
    <mergeCell ref="D99:H99"/>
    <mergeCell ref="M99:O99"/>
    <mergeCell ref="D100:H100"/>
    <mergeCell ref="M100:O100"/>
    <mergeCell ref="D101:H101"/>
    <mergeCell ref="M101:O101"/>
    <mergeCell ref="D102:H102"/>
    <mergeCell ref="M102:O102"/>
    <mergeCell ref="D103:H103"/>
    <mergeCell ref="M103:O103"/>
    <mergeCell ref="D104:H104"/>
    <mergeCell ref="M104:O104"/>
    <mergeCell ref="D105:H105"/>
    <mergeCell ref="M105:O105"/>
    <mergeCell ref="D106:H106"/>
    <mergeCell ref="M106:O106"/>
    <mergeCell ref="D107:H107"/>
    <mergeCell ref="M107:O107"/>
    <mergeCell ref="D108:H108"/>
    <mergeCell ref="M108:O108"/>
    <mergeCell ref="D109:H109"/>
    <mergeCell ref="M109:O109"/>
    <mergeCell ref="D110:H110"/>
    <mergeCell ref="M110:O110"/>
    <mergeCell ref="D111:H111"/>
    <mergeCell ref="M111:O111"/>
    <mergeCell ref="D112:H112"/>
    <mergeCell ref="M112:O112"/>
    <mergeCell ref="D113:H113"/>
    <mergeCell ref="M113:O113"/>
    <mergeCell ref="D114:H114"/>
    <mergeCell ref="M114:O114"/>
    <mergeCell ref="D115:H115"/>
    <mergeCell ref="M115:O115"/>
    <mergeCell ref="D116:H116"/>
    <mergeCell ref="M116:O116"/>
    <mergeCell ref="D117:H117"/>
    <mergeCell ref="M117:O117"/>
    <mergeCell ref="D118:H118"/>
    <mergeCell ref="M118:O118"/>
    <mergeCell ref="D119:H119"/>
    <mergeCell ref="M119:O119"/>
    <mergeCell ref="D120:H120"/>
    <mergeCell ref="M120:O120"/>
    <mergeCell ref="D121:H121"/>
    <mergeCell ref="M121:O121"/>
    <mergeCell ref="D122:H122"/>
    <mergeCell ref="M122:O122"/>
    <mergeCell ref="D123:H123"/>
    <mergeCell ref="M123:O123"/>
    <mergeCell ref="B124:H124"/>
    <mergeCell ref="M124:O124"/>
    <mergeCell ref="B129:B130"/>
    <mergeCell ref="C129:C130"/>
    <mergeCell ref="D129:H130"/>
    <mergeCell ref="I129:I130"/>
    <mergeCell ref="J129:J130"/>
    <mergeCell ref="K129:K130"/>
    <mergeCell ref="L129:L130"/>
    <mergeCell ref="M129:O130"/>
    <mergeCell ref="D127:L127"/>
    <mergeCell ref="D128:L128"/>
    <mergeCell ref="D131:H131"/>
    <mergeCell ref="M131:O131"/>
    <mergeCell ref="D132:H132"/>
    <mergeCell ref="M132:O132"/>
    <mergeCell ref="D133:H133"/>
    <mergeCell ref="M133:O133"/>
    <mergeCell ref="D134:H134"/>
    <mergeCell ref="M134:O134"/>
    <mergeCell ref="D135:H135"/>
    <mergeCell ref="M135:O135"/>
    <mergeCell ref="D136:H136"/>
    <mergeCell ref="M136:O136"/>
    <mergeCell ref="D137:H137"/>
    <mergeCell ref="M137:O137"/>
    <mergeCell ref="D138:H138"/>
    <mergeCell ref="M138:O138"/>
    <mergeCell ref="D139:H139"/>
    <mergeCell ref="M139:O139"/>
    <mergeCell ref="D140:H140"/>
    <mergeCell ref="M140:O140"/>
    <mergeCell ref="D141:H141"/>
    <mergeCell ref="M141:O141"/>
    <mergeCell ref="D142:H142"/>
    <mergeCell ref="M142:O142"/>
    <mergeCell ref="D143:H143"/>
    <mergeCell ref="M143:O143"/>
    <mergeCell ref="D144:H144"/>
    <mergeCell ref="M144:O144"/>
    <mergeCell ref="D145:H145"/>
    <mergeCell ref="M145:O145"/>
    <mergeCell ref="D146:H146"/>
    <mergeCell ref="M146:O146"/>
    <mergeCell ref="D147:H147"/>
    <mergeCell ref="M147:O147"/>
    <mergeCell ref="D148:H148"/>
    <mergeCell ref="M148:O148"/>
    <mergeCell ref="D149:H149"/>
    <mergeCell ref="M149:O149"/>
    <mergeCell ref="D150:H150"/>
    <mergeCell ref="M150:O150"/>
    <mergeCell ref="D151:H151"/>
    <mergeCell ref="M151:O151"/>
    <mergeCell ref="D152:H152"/>
    <mergeCell ref="M152:O152"/>
    <mergeCell ref="D153:H153"/>
    <mergeCell ref="M153:O153"/>
    <mergeCell ref="D154:H154"/>
    <mergeCell ref="M154:O154"/>
    <mergeCell ref="D155:H155"/>
    <mergeCell ref="M155:O155"/>
    <mergeCell ref="D156:H156"/>
    <mergeCell ref="M156:O156"/>
    <mergeCell ref="D157:H157"/>
    <mergeCell ref="M157:O157"/>
    <mergeCell ref="D158:H158"/>
    <mergeCell ref="M158:O158"/>
    <mergeCell ref="D159:H159"/>
    <mergeCell ref="M159:O159"/>
    <mergeCell ref="D160:H160"/>
    <mergeCell ref="M160:O160"/>
    <mergeCell ref="D161:H161"/>
    <mergeCell ref="M161:O161"/>
    <mergeCell ref="D162:H162"/>
    <mergeCell ref="M162:O162"/>
    <mergeCell ref="B163:H163"/>
    <mergeCell ref="M163:O163"/>
    <mergeCell ref="B168:B169"/>
    <mergeCell ref="C168:C169"/>
    <mergeCell ref="D168:H169"/>
    <mergeCell ref="I168:I169"/>
    <mergeCell ref="J168:J169"/>
    <mergeCell ref="K168:K169"/>
    <mergeCell ref="L168:L169"/>
    <mergeCell ref="M168:O169"/>
    <mergeCell ref="D166:L166"/>
    <mergeCell ref="D167:L167"/>
    <mergeCell ref="D170:H170"/>
    <mergeCell ref="M170:O170"/>
    <mergeCell ref="D171:H171"/>
    <mergeCell ref="M171:O171"/>
    <mergeCell ref="D172:H172"/>
    <mergeCell ref="M172:O172"/>
    <mergeCell ref="D173:H173"/>
    <mergeCell ref="M173:O173"/>
    <mergeCell ref="D174:H174"/>
    <mergeCell ref="M174:O174"/>
    <mergeCell ref="D175:H175"/>
    <mergeCell ref="M175:O175"/>
    <mergeCell ref="D176:H176"/>
    <mergeCell ref="M176:O176"/>
    <mergeCell ref="D177:H177"/>
    <mergeCell ref="M177:O177"/>
    <mergeCell ref="D178:H178"/>
    <mergeCell ref="M178:O178"/>
    <mergeCell ref="D179:H179"/>
    <mergeCell ref="M179:O179"/>
    <mergeCell ref="M187:O187"/>
    <mergeCell ref="D188:H188"/>
    <mergeCell ref="M188:O188"/>
    <mergeCell ref="D189:H189"/>
    <mergeCell ref="M189:O189"/>
    <mergeCell ref="D180:H180"/>
    <mergeCell ref="M180:O180"/>
    <mergeCell ref="D181:H181"/>
    <mergeCell ref="M181:O181"/>
    <mergeCell ref="D182:H182"/>
    <mergeCell ref="M182:O182"/>
    <mergeCell ref="D183:H183"/>
    <mergeCell ref="M183:O183"/>
    <mergeCell ref="D184:H184"/>
    <mergeCell ref="M184:O184"/>
    <mergeCell ref="D185:H185"/>
    <mergeCell ref="M185:O185"/>
    <mergeCell ref="D186:H186"/>
    <mergeCell ref="M186:O186"/>
    <mergeCell ref="D187:H187"/>
    <mergeCell ref="D197:H197"/>
    <mergeCell ref="M197:O197"/>
    <mergeCell ref="D198:H198"/>
    <mergeCell ref="M198:O198"/>
    <mergeCell ref="B202:H202"/>
    <mergeCell ref="M202:O202"/>
    <mergeCell ref="D199:H199"/>
    <mergeCell ref="M199:O199"/>
    <mergeCell ref="D200:H200"/>
    <mergeCell ref="M200:O200"/>
    <mergeCell ref="D201:H201"/>
    <mergeCell ref="M201:O201"/>
    <mergeCell ref="D195:H195"/>
    <mergeCell ref="M195:O195"/>
    <mergeCell ref="D196:H196"/>
    <mergeCell ref="M196:O196"/>
    <mergeCell ref="D190:H190"/>
    <mergeCell ref="M190:O190"/>
    <mergeCell ref="D191:H191"/>
    <mergeCell ref="M191:O191"/>
    <mergeCell ref="D192:H192"/>
    <mergeCell ref="M192:O192"/>
    <mergeCell ref="D193:H193"/>
    <mergeCell ref="M193:O193"/>
    <mergeCell ref="D194:H194"/>
    <mergeCell ref="M194:O194"/>
  </mergeCells>
  <phoneticPr fontId="3"/>
  <pageMargins left="0.70866141732283472" right="0.35433070866141736" top="0.74803149606299213" bottom="0.6692913385826772" header="0.31496062992125984" footer="0.35433070866141736"/>
  <pageSetup paperSize="9" fitToHeight="0" orientation="portrait" r:id="rId1"/>
  <headerFooter>
    <oddHeader>&amp;R&amp;10Ver.1.2</oddHeader>
    <oddFooter>&amp;R&amp;"ＭＳ 明朝,標準"&amp;10（日本産業規格A列4番）</oddFooter>
  </headerFooter>
  <rowBreaks count="4" manualBreakCount="4">
    <brk id="47" max="15" man="1"/>
    <brk id="86" max="15" man="1"/>
    <brk id="125" max="15" man="1"/>
    <brk id="164" max="15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内訳明細集計表!$M$6:$M$13</xm:f>
          </x14:formula1>
          <xm:sqref>B14:B45 B53:B84 B92:B123 B131:B162 B170:B201</xm:sqref>
        </x14:dataValidation>
        <x14:dataValidation type="list" allowBlank="1" showInputMessage="1">
          <x14:formula1>
            <xm:f>内訳明細集計表!$N$6:$N$18</xm:f>
          </x14:formula1>
          <xm:sqref>C14:C45 C53:C84 C92:C123 C131:C162 C170:C201</xm:sqref>
        </x14:dataValidation>
        <x14:dataValidation type="list" allowBlank="1" showInputMessage="1">
          <x14:formula1>
            <xm:f>内訳明細集計表!$P$6:$P$18</xm:f>
          </x14:formula1>
          <xm:sqref>J14:J45 J53:J84 J92:J123 J131:J162 J170:J201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Z202"/>
  <sheetViews>
    <sheetView showGridLines="0" zoomScaleNormal="100" zoomScaleSheetLayoutView="100" workbookViewId="0">
      <selection activeCell="J185" sqref="J185"/>
    </sheetView>
  </sheetViews>
  <sheetFormatPr defaultColWidth="9" defaultRowHeight="13.2" x14ac:dyDescent="0.2"/>
  <cols>
    <col min="1" max="1" width="5.109375" style="75" customWidth="1"/>
    <col min="2" max="2" width="10.6640625" style="75" customWidth="1"/>
    <col min="3" max="3" width="10.6640625" style="76" customWidth="1"/>
    <col min="4" max="8" width="9" style="75"/>
    <col min="9" max="10" width="5.33203125" style="75" customWidth="1"/>
    <col min="11" max="11" width="11" style="77" customWidth="1"/>
    <col min="12" max="12" width="13.44140625" style="77" customWidth="1"/>
    <col min="13" max="15" width="11.33203125" style="75" customWidth="1"/>
    <col min="16" max="16" width="2" style="75" customWidth="1"/>
    <col min="17" max="17" width="9" style="75" customWidth="1"/>
    <col min="18" max="18" width="9" style="75" hidden="1" customWidth="1"/>
    <col min="19" max="19" width="9.77734375" style="75" hidden="1" customWidth="1"/>
    <col min="20" max="20" width="9.88671875" style="75" hidden="1" customWidth="1"/>
    <col min="21" max="22" width="9" style="75" hidden="1" customWidth="1"/>
    <col min="23" max="26" width="9" style="75" customWidth="1"/>
    <col min="27" max="27" width="9" style="78" customWidth="1"/>
    <col min="28" max="16384" width="9" style="78"/>
  </cols>
  <sheetData>
    <row r="2" spans="1:22" x14ac:dyDescent="0.2">
      <c r="B2" s="79" t="s">
        <v>93</v>
      </c>
      <c r="C2" s="80" t="s">
        <v>92</v>
      </c>
    </row>
    <row r="3" spans="1:22" x14ac:dyDescent="0.2">
      <c r="C3" s="75" t="s">
        <v>94</v>
      </c>
    </row>
    <row r="5" spans="1:22" x14ac:dyDescent="0.2">
      <c r="B5" s="81"/>
      <c r="C5" s="95"/>
      <c r="D5" s="75" t="s">
        <v>35</v>
      </c>
    </row>
    <row r="6" spans="1:22" x14ac:dyDescent="0.2">
      <c r="B6" s="81"/>
      <c r="C6" s="82"/>
      <c r="D6" s="75" t="s">
        <v>36</v>
      </c>
    </row>
    <row r="7" spans="1:22" x14ac:dyDescent="0.2">
      <c r="B7" s="81"/>
      <c r="C7" s="99"/>
      <c r="D7" s="75" t="s">
        <v>81</v>
      </c>
    </row>
    <row r="10" spans="1:22" ht="21" customHeight="1" x14ac:dyDescent="0.2">
      <c r="B10" s="75" t="s">
        <v>106</v>
      </c>
      <c r="D10" s="205" t="str">
        <f>内訳明細集計表!$D$12</f>
        <v>ルームエアコンの導入</v>
      </c>
      <c r="E10" s="206"/>
      <c r="F10" s="206"/>
      <c r="G10" s="206"/>
      <c r="H10" s="206"/>
      <c r="I10" s="206"/>
      <c r="J10" s="206"/>
      <c r="K10" s="206"/>
      <c r="L10" s="206"/>
      <c r="M10" s="84"/>
      <c r="N10" s="85"/>
      <c r="O10" s="86" t="s">
        <v>69</v>
      </c>
    </row>
    <row r="11" spans="1:22" x14ac:dyDescent="0.2">
      <c r="D11" s="207" t="str">
        <f>IF(L46=0,"経費の計上が無いページの印刷および提出は不要です。","")</f>
        <v>経費の計上が無いページの印刷および提出は不要です。</v>
      </c>
      <c r="E11" s="207"/>
      <c r="F11" s="207"/>
      <c r="G11" s="207"/>
      <c r="H11" s="207"/>
      <c r="I11" s="207"/>
      <c r="J11" s="207"/>
      <c r="K11" s="207"/>
      <c r="L11" s="207"/>
      <c r="S11" s="75" t="s">
        <v>15</v>
      </c>
      <c r="T11" s="75" t="s">
        <v>16</v>
      </c>
      <c r="V11" s="75" t="s">
        <v>1</v>
      </c>
    </row>
    <row r="12" spans="1:22" ht="13.5" customHeight="1" x14ac:dyDescent="0.2">
      <c r="A12" s="87" t="s">
        <v>13</v>
      </c>
      <c r="B12" s="210" t="s">
        <v>15</v>
      </c>
      <c r="C12" s="211" t="s">
        <v>16</v>
      </c>
      <c r="D12" s="210" t="s">
        <v>18</v>
      </c>
      <c r="E12" s="210"/>
      <c r="F12" s="210"/>
      <c r="G12" s="210"/>
      <c r="H12" s="210"/>
      <c r="I12" s="210" t="s">
        <v>0</v>
      </c>
      <c r="J12" s="210" t="s">
        <v>1</v>
      </c>
      <c r="K12" s="208" t="s">
        <v>82</v>
      </c>
      <c r="L12" s="208" t="s">
        <v>83</v>
      </c>
      <c r="M12" s="210" t="s">
        <v>17</v>
      </c>
      <c r="N12" s="210"/>
      <c r="O12" s="210"/>
      <c r="S12" s="75" t="s">
        <v>9</v>
      </c>
      <c r="T12" s="75" t="s">
        <v>21</v>
      </c>
      <c r="V12" s="75" t="s">
        <v>28</v>
      </c>
    </row>
    <row r="13" spans="1:22" x14ac:dyDescent="0.2">
      <c r="A13" s="87" t="s">
        <v>14</v>
      </c>
      <c r="B13" s="210"/>
      <c r="C13" s="211"/>
      <c r="D13" s="210"/>
      <c r="E13" s="210"/>
      <c r="F13" s="210"/>
      <c r="G13" s="210"/>
      <c r="H13" s="210"/>
      <c r="I13" s="210"/>
      <c r="J13" s="210"/>
      <c r="K13" s="209"/>
      <c r="L13" s="209"/>
      <c r="M13" s="210"/>
      <c r="N13" s="210"/>
      <c r="O13" s="210"/>
      <c r="S13" s="75" t="s">
        <v>19</v>
      </c>
      <c r="T13" s="75" t="s">
        <v>22</v>
      </c>
      <c r="V13" s="75" t="s">
        <v>29</v>
      </c>
    </row>
    <row r="14" spans="1:22" x14ac:dyDescent="0.2">
      <c r="A14" s="75">
        <v>1</v>
      </c>
      <c r="B14" s="92"/>
      <c r="C14" s="93"/>
      <c r="D14" s="203"/>
      <c r="E14" s="203"/>
      <c r="F14" s="203"/>
      <c r="G14" s="203"/>
      <c r="H14" s="203"/>
      <c r="I14" s="2"/>
      <c r="J14" s="96"/>
      <c r="K14" s="3"/>
      <c r="L14" s="97" t="str">
        <f>IF(I14*K14=0,"",ROUND(I14*K14,0))</f>
        <v/>
      </c>
      <c r="M14" s="204"/>
      <c r="N14" s="204"/>
      <c r="O14" s="204"/>
      <c r="S14" s="75" t="s">
        <v>6</v>
      </c>
      <c r="T14" s="75" t="s">
        <v>23</v>
      </c>
      <c r="V14" s="75" t="s">
        <v>30</v>
      </c>
    </row>
    <row r="15" spans="1:22" x14ac:dyDescent="0.2">
      <c r="A15" s="75">
        <v>2</v>
      </c>
      <c r="B15" s="92"/>
      <c r="C15" s="93"/>
      <c r="D15" s="203"/>
      <c r="E15" s="203"/>
      <c r="F15" s="203"/>
      <c r="G15" s="203"/>
      <c r="H15" s="203"/>
      <c r="I15" s="2"/>
      <c r="J15" s="96"/>
      <c r="K15" s="3"/>
      <c r="L15" s="97" t="str">
        <f t="shared" ref="L15:L45" si="0">IF(I15*K15=0,"",ROUND(I15*K15,0))</f>
        <v/>
      </c>
      <c r="M15" s="204"/>
      <c r="N15" s="204"/>
      <c r="O15" s="204"/>
      <c r="S15" s="75" t="s">
        <v>20</v>
      </c>
      <c r="T15" s="75" t="s">
        <v>24</v>
      </c>
      <c r="V15" s="75" t="s">
        <v>31</v>
      </c>
    </row>
    <row r="16" spans="1:22" x14ac:dyDescent="0.2">
      <c r="A16" s="75">
        <v>3</v>
      </c>
      <c r="B16" s="92"/>
      <c r="C16" s="93"/>
      <c r="D16" s="203"/>
      <c r="E16" s="203"/>
      <c r="F16" s="203"/>
      <c r="G16" s="203"/>
      <c r="H16" s="203"/>
      <c r="I16" s="2"/>
      <c r="J16" s="96"/>
      <c r="K16" s="3"/>
      <c r="L16" s="97" t="str">
        <f t="shared" si="0"/>
        <v/>
      </c>
      <c r="M16" s="204"/>
      <c r="N16" s="204"/>
      <c r="O16" s="204"/>
      <c r="T16" s="75" t="s">
        <v>27</v>
      </c>
      <c r="V16" s="75" t="s">
        <v>32</v>
      </c>
    </row>
    <row r="17" spans="1:22" x14ac:dyDescent="0.2">
      <c r="A17" s="75">
        <v>4</v>
      </c>
      <c r="B17" s="92"/>
      <c r="C17" s="93"/>
      <c r="D17" s="203"/>
      <c r="E17" s="203"/>
      <c r="F17" s="203"/>
      <c r="G17" s="203"/>
      <c r="H17" s="203"/>
      <c r="I17" s="2"/>
      <c r="J17" s="96"/>
      <c r="K17" s="3"/>
      <c r="L17" s="97" t="str">
        <f t="shared" si="0"/>
        <v/>
      </c>
      <c r="M17" s="204"/>
      <c r="N17" s="204"/>
      <c r="O17" s="204"/>
      <c r="T17" s="75" t="s">
        <v>25</v>
      </c>
      <c r="V17" s="75" t="s">
        <v>37</v>
      </c>
    </row>
    <row r="18" spans="1:22" x14ac:dyDescent="0.2">
      <c r="A18" s="75">
        <v>5</v>
      </c>
      <c r="B18" s="92"/>
      <c r="C18" s="93"/>
      <c r="D18" s="203"/>
      <c r="E18" s="203"/>
      <c r="F18" s="203"/>
      <c r="G18" s="203"/>
      <c r="H18" s="203"/>
      <c r="I18" s="2"/>
      <c r="J18" s="96"/>
      <c r="K18" s="3"/>
      <c r="L18" s="97" t="str">
        <f t="shared" si="0"/>
        <v/>
      </c>
      <c r="M18" s="204"/>
      <c r="N18" s="204"/>
      <c r="O18" s="204"/>
      <c r="T18" s="75" t="s">
        <v>26</v>
      </c>
      <c r="V18" s="75" t="s">
        <v>41</v>
      </c>
    </row>
    <row r="19" spans="1:22" x14ac:dyDescent="0.2">
      <c r="A19" s="75">
        <v>6</v>
      </c>
      <c r="B19" s="92"/>
      <c r="C19" s="93"/>
      <c r="D19" s="203"/>
      <c r="E19" s="203"/>
      <c r="F19" s="203"/>
      <c r="G19" s="203"/>
      <c r="H19" s="203"/>
      <c r="I19" s="2"/>
      <c r="J19" s="96"/>
      <c r="K19" s="3"/>
      <c r="L19" s="97" t="str">
        <f t="shared" si="0"/>
        <v/>
      </c>
      <c r="M19" s="204"/>
      <c r="N19" s="204"/>
      <c r="O19" s="204"/>
      <c r="T19" s="75" t="s">
        <v>46</v>
      </c>
      <c r="V19" s="75" t="s">
        <v>42</v>
      </c>
    </row>
    <row r="20" spans="1:22" x14ac:dyDescent="0.2">
      <c r="A20" s="75">
        <v>7</v>
      </c>
      <c r="B20" s="92"/>
      <c r="C20" s="93"/>
      <c r="D20" s="203"/>
      <c r="E20" s="203"/>
      <c r="F20" s="203"/>
      <c r="G20" s="203"/>
      <c r="H20" s="203"/>
      <c r="I20" s="2"/>
      <c r="J20" s="96"/>
      <c r="K20" s="3"/>
      <c r="L20" s="97" t="str">
        <f t="shared" si="0"/>
        <v/>
      </c>
      <c r="M20" s="204"/>
      <c r="N20" s="204"/>
      <c r="O20" s="204"/>
      <c r="T20" s="75" t="s">
        <v>47</v>
      </c>
      <c r="V20" s="75" t="s">
        <v>43</v>
      </c>
    </row>
    <row r="21" spans="1:22" x14ac:dyDescent="0.2">
      <c r="A21" s="75">
        <v>8</v>
      </c>
      <c r="B21" s="92"/>
      <c r="C21" s="93"/>
      <c r="D21" s="203"/>
      <c r="E21" s="203"/>
      <c r="F21" s="203"/>
      <c r="G21" s="203"/>
      <c r="H21" s="203"/>
      <c r="I21" s="2"/>
      <c r="J21" s="96"/>
      <c r="K21" s="3"/>
      <c r="L21" s="97" t="str">
        <f t="shared" si="0"/>
        <v/>
      </c>
      <c r="M21" s="204"/>
      <c r="N21" s="204"/>
      <c r="O21" s="204"/>
      <c r="T21" s="75" t="s">
        <v>48</v>
      </c>
      <c r="V21" s="75" t="s">
        <v>44</v>
      </c>
    </row>
    <row r="22" spans="1:22" x14ac:dyDescent="0.2">
      <c r="A22" s="75">
        <v>9</v>
      </c>
      <c r="B22" s="92"/>
      <c r="C22" s="93"/>
      <c r="D22" s="203"/>
      <c r="E22" s="203"/>
      <c r="F22" s="203"/>
      <c r="G22" s="203"/>
      <c r="H22" s="203"/>
      <c r="I22" s="2"/>
      <c r="J22" s="96"/>
      <c r="K22" s="3"/>
      <c r="L22" s="97" t="str">
        <f t="shared" si="0"/>
        <v/>
      </c>
      <c r="M22" s="204"/>
      <c r="N22" s="204"/>
      <c r="O22" s="204"/>
      <c r="T22" s="75" t="s">
        <v>53</v>
      </c>
      <c r="V22" s="75" t="s">
        <v>45</v>
      </c>
    </row>
    <row r="23" spans="1:22" x14ac:dyDescent="0.2">
      <c r="A23" s="75">
        <v>10</v>
      </c>
      <c r="B23" s="92"/>
      <c r="C23" s="93"/>
      <c r="D23" s="203"/>
      <c r="E23" s="203"/>
      <c r="F23" s="203"/>
      <c r="G23" s="203"/>
      <c r="H23" s="203"/>
      <c r="I23" s="2"/>
      <c r="J23" s="96"/>
      <c r="K23" s="3"/>
      <c r="L23" s="97" t="str">
        <f t="shared" si="0"/>
        <v/>
      </c>
      <c r="M23" s="204"/>
      <c r="N23" s="204"/>
      <c r="O23" s="204"/>
      <c r="T23" s="75" t="s">
        <v>34</v>
      </c>
    </row>
    <row r="24" spans="1:22" x14ac:dyDescent="0.2">
      <c r="A24" s="75">
        <v>11</v>
      </c>
      <c r="B24" s="92"/>
      <c r="C24" s="93"/>
      <c r="D24" s="203"/>
      <c r="E24" s="203"/>
      <c r="F24" s="203"/>
      <c r="G24" s="203"/>
      <c r="H24" s="203"/>
      <c r="I24" s="2"/>
      <c r="J24" s="96"/>
      <c r="K24" s="3"/>
      <c r="L24" s="97" t="str">
        <f t="shared" si="0"/>
        <v/>
      </c>
      <c r="M24" s="204"/>
      <c r="N24" s="204"/>
      <c r="O24" s="204"/>
    </row>
    <row r="25" spans="1:22" x14ac:dyDescent="0.2">
      <c r="A25" s="75">
        <v>12</v>
      </c>
      <c r="B25" s="92"/>
      <c r="C25" s="93"/>
      <c r="D25" s="203"/>
      <c r="E25" s="203"/>
      <c r="F25" s="203"/>
      <c r="G25" s="203"/>
      <c r="H25" s="203"/>
      <c r="I25" s="2"/>
      <c r="J25" s="96"/>
      <c r="K25" s="3"/>
      <c r="L25" s="97" t="str">
        <f t="shared" si="0"/>
        <v/>
      </c>
      <c r="M25" s="204"/>
      <c r="N25" s="204"/>
      <c r="O25" s="204"/>
    </row>
    <row r="26" spans="1:22" x14ac:dyDescent="0.2">
      <c r="A26" s="75">
        <v>13</v>
      </c>
      <c r="B26" s="92"/>
      <c r="C26" s="93"/>
      <c r="D26" s="203"/>
      <c r="E26" s="203"/>
      <c r="F26" s="203"/>
      <c r="G26" s="203"/>
      <c r="H26" s="203"/>
      <c r="I26" s="2"/>
      <c r="J26" s="96"/>
      <c r="K26" s="3"/>
      <c r="L26" s="97" t="str">
        <f t="shared" si="0"/>
        <v/>
      </c>
      <c r="M26" s="204"/>
      <c r="N26" s="204"/>
      <c r="O26" s="204"/>
    </row>
    <row r="27" spans="1:22" x14ac:dyDescent="0.2">
      <c r="A27" s="75">
        <v>14</v>
      </c>
      <c r="B27" s="92"/>
      <c r="C27" s="93"/>
      <c r="D27" s="203"/>
      <c r="E27" s="203"/>
      <c r="F27" s="203"/>
      <c r="G27" s="203"/>
      <c r="H27" s="203"/>
      <c r="I27" s="2"/>
      <c r="J27" s="96"/>
      <c r="K27" s="3"/>
      <c r="L27" s="97" t="str">
        <f t="shared" si="0"/>
        <v/>
      </c>
      <c r="M27" s="204"/>
      <c r="N27" s="204"/>
      <c r="O27" s="204"/>
    </row>
    <row r="28" spans="1:22" x14ac:dyDescent="0.2">
      <c r="A28" s="75">
        <v>15</v>
      </c>
      <c r="B28" s="92"/>
      <c r="C28" s="93"/>
      <c r="D28" s="203"/>
      <c r="E28" s="203"/>
      <c r="F28" s="203"/>
      <c r="G28" s="203"/>
      <c r="H28" s="203"/>
      <c r="I28" s="2"/>
      <c r="J28" s="96"/>
      <c r="K28" s="3"/>
      <c r="L28" s="97" t="str">
        <f t="shared" si="0"/>
        <v/>
      </c>
      <c r="M28" s="204"/>
      <c r="N28" s="204"/>
      <c r="O28" s="204"/>
    </row>
    <row r="29" spans="1:22" x14ac:dyDescent="0.2">
      <c r="A29" s="75">
        <v>16</v>
      </c>
      <c r="B29" s="92"/>
      <c r="C29" s="93"/>
      <c r="D29" s="203"/>
      <c r="E29" s="203"/>
      <c r="F29" s="203"/>
      <c r="G29" s="203"/>
      <c r="H29" s="203"/>
      <c r="I29" s="2"/>
      <c r="J29" s="96"/>
      <c r="K29" s="3"/>
      <c r="L29" s="97" t="str">
        <f t="shared" si="0"/>
        <v/>
      </c>
      <c r="M29" s="204"/>
      <c r="N29" s="204"/>
      <c r="O29" s="204"/>
    </row>
    <row r="30" spans="1:22" x14ac:dyDescent="0.2">
      <c r="A30" s="75">
        <v>17</v>
      </c>
      <c r="B30" s="92"/>
      <c r="C30" s="93"/>
      <c r="D30" s="203"/>
      <c r="E30" s="203"/>
      <c r="F30" s="203"/>
      <c r="G30" s="203"/>
      <c r="H30" s="203"/>
      <c r="I30" s="2"/>
      <c r="J30" s="96"/>
      <c r="K30" s="3"/>
      <c r="L30" s="97" t="str">
        <f t="shared" si="0"/>
        <v/>
      </c>
      <c r="M30" s="204"/>
      <c r="N30" s="204"/>
      <c r="O30" s="204"/>
    </row>
    <row r="31" spans="1:22" x14ac:dyDescent="0.2">
      <c r="A31" s="75">
        <v>18</v>
      </c>
      <c r="B31" s="92"/>
      <c r="C31" s="93"/>
      <c r="D31" s="203"/>
      <c r="E31" s="203"/>
      <c r="F31" s="203"/>
      <c r="G31" s="203"/>
      <c r="H31" s="203"/>
      <c r="I31" s="2"/>
      <c r="J31" s="96"/>
      <c r="K31" s="3"/>
      <c r="L31" s="97" t="str">
        <f t="shared" si="0"/>
        <v/>
      </c>
      <c r="M31" s="204"/>
      <c r="N31" s="204"/>
      <c r="O31" s="204"/>
    </row>
    <row r="32" spans="1:22" x14ac:dyDescent="0.2">
      <c r="A32" s="75">
        <v>19</v>
      </c>
      <c r="B32" s="92"/>
      <c r="C32" s="93"/>
      <c r="D32" s="203"/>
      <c r="E32" s="203"/>
      <c r="F32" s="203"/>
      <c r="G32" s="203"/>
      <c r="H32" s="203"/>
      <c r="I32" s="2"/>
      <c r="J32" s="96"/>
      <c r="K32" s="3"/>
      <c r="L32" s="97" t="str">
        <f t="shared" si="0"/>
        <v/>
      </c>
      <c r="M32" s="204"/>
      <c r="N32" s="204"/>
      <c r="O32" s="204"/>
    </row>
    <row r="33" spans="1:15" x14ac:dyDescent="0.2">
      <c r="A33" s="75">
        <v>20</v>
      </c>
      <c r="B33" s="92"/>
      <c r="C33" s="93"/>
      <c r="D33" s="203"/>
      <c r="E33" s="203"/>
      <c r="F33" s="203"/>
      <c r="G33" s="203"/>
      <c r="H33" s="203"/>
      <c r="I33" s="2"/>
      <c r="J33" s="96"/>
      <c r="K33" s="3"/>
      <c r="L33" s="97" t="str">
        <f t="shared" si="0"/>
        <v/>
      </c>
      <c r="M33" s="204"/>
      <c r="N33" s="204"/>
      <c r="O33" s="204"/>
    </row>
    <row r="34" spans="1:15" x14ac:dyDescent="0.2">
      <c r="A34" s="75">
        <v>21</v>
      </c>
      <c r="B34" s="92"/>
      <c r="C34" s="93"/>
      <c r="D34" s="203"/>
      <c r="E34" s="203"/>
      <c r="F34" s="203"/>
      <c r="G34" s="203"/>
      <c r="H34" s="203"/>
      <c r="I34" s="2"/>
      <c r="J34" s="96"/>
      <c r="K34" s="3"/>
      <c r="L34" s="97" t="str">
        <f t="shared" si="0"/>
        <v/>
      </c>
      <c r="M34" s="204"/>
      <c r="N34" s="204"/>
      <c r="O34" s="204"/>
    </row>
    <row r="35" spans="1:15" x14ac:dyDescent="0.2">
      <c r="A35" s="75">
        <v>22</v>
      </c>
      <c r="B35" s="92"/>
      <c r="C35" s="93"/>
      <c r="D35" s="203"/>
      <c r="E35" s="203"/>
      <c r="F35" s="203"/>
      <c r="G35" s="203"/>
      <c r="H35" s="203"/>
      <c r="I35" s="2"/>
      <c r="J35" s="96"/>
      <c r="K35" s="3"/>
      <c r="L35" s="97" t="str">
        <f t="shared" si="0"/>
        <v/>
      </c>
      <c r="M35" s="204"/>
      <c r="N35" s="204"/>
      <c r="O35" s="204"/>
    </row>
    <row r="36" spans="1:15" x14ac:dyDescent="0.2">
      <c r="A36" s="75">
        <v>23</v>
      </c>
      <c r="B36" s="92"/>
      <c r="C36" s="93"/>
      <c r="D36" s="203"/>
      <c r="E36" s="203"/>
      <c r="F36" s="203"/>
      <c r="G36" s="203"/>
      <c r="H36" s="203"/>
      <c r="I36" s="2"/>
      <c r="J36" s="96"/>
      <c r="K36" s="3"/>
      <c r="L36" s="97" t="str">
        <f t="shared" si="0"/>
        <v/>
      </c>
      <c r="M36" s="204"/>
      <c r="N36" s="204"/>
      <c r="O36" s="204"/>
    </row>
    <row r="37" spans="1:15" x14ac:dyDescent="0.2">
      <c r="A37" s="75">
        <v>24</v>
      </c>
      <c r="B37" s="92"/>
      <c r="C37" s="93"/>
      <c r="D37" s="203"/>
      <c r="E37" s="203"/>
      <c r="F37" s="203"/>
      <c r="G37" s="203"/>
      <c r="H37" s="203"/>
      <c r="I37" s="2"/>
      <c r="J37" s="96"/>
      <c r="K37" s="3"/>
      <c r="L37" s="97" t="str">
        <f t="shared" si="0"/>
        <v/>
      </c>
      <c r="M37" s="204"/>
      <c r="N37" s="204"/>
      <c r="O37" s="204"/>
    </row>
    <row r="38" spans="1:15" x14ac:dyDescent="0.2">
      <c r="A38" s="75">
        <v>25</v>
      </c>
      <c r="B38" s="92"/>
      <c r="C38" s="93"/>
      <c r="D38" s="203"/>
      <c r="E38" s="203"/>
      <c r="F38" s="203"/>
      <c r="G38" s="203"/>
      <c r="H38" s="203"/>
      <c r="I38" s="2"/>
      <c r="J38" s="96"/>
      <c r="K38" s="3"/>
      <c r="L38" s="97" t="str">
        <f t="shared" si="0"/>
        <v/>
      </c>
      <c r="M38" s="204"/>
      <c r="N38" s="204"/>
      <c r="O38" s="204"/>
    </row>
    <row r="39" spans="1:15" x14ac:dyDescent="0.2">
      <c r="A39" s="75">
        <v>26</v>
      </c>
      <c r="B39" s="92"/>
      <c r="C39" s="93"/>
      <c r="D39" s="203"/>
      <c r="E39" s="203"/>
      <c r="F39" s="203"/>
      <c r="G39" s="203"/>
      <c r="H39" s="203"/>
      <c r="I39" s="2"/>
      <c r="J39" s="96"/>
      <c r="K39" s="3"/>
      <c r="L39" s="97" t="str">
        <f t="shared" si="0"/>
        <v/>
      </c>
      <c r="M39" s="204"/>
      <c r="N39" s="204"/>
      <c r="O39" s="204"/>
    </row>
    <row r="40" spans="1:15" x14ac:dyDescent="0.2">
      <c r="A40" s="75">
        <v>27</v>
      </c>
      <c r="B40" s="92"/>
      <c r="C40" s="93"/>
      <c r="D40" s="203"/>
      <c r="E40" s="203"/>
      <c r="F40" s="203"/>
      <c r="G40" s="203"/>
      <c r="H40" s="203"/>
      <c r="I40" s="2"/>
      <c r="J40" s="96"/>
      <c r="K40" s="3"/>
      <c r="L40" s="97" t="str">
        <f t="shared" si="0"/>
        <v/>
      </c>
      <c r="M40" s="204"/>
      <c r="N40" s="204"/>
      <c r="O40" s="204"/>
    </row>
    <row r="41" spans="1:15" x14ac:dyDescent="0.2">
      <c r="A41" s="75">
        <v>28</v>
      </c>
      <c r="B41" s="92"/>
      <c r="C41" s="93"/>
      <c r="D41" s="203"/>
      <c r="E41" s="203"/>
      <c r="F41" s="203"/>
      <c r="G41" s="203"/>
      <c r="H41" s="203"/>
      <c r="I41" s="2"/>
      <c r="J41" s="96"/>
      <c r="K41" s="3"/>
      <c r="L41" s="97" t="str">
        <f t="shared" si="0"/>
        <v/>
      </c>
      <c r="M41" s="204"/>
      <c r="N41" s="204"/>
      <c r="O41" s="204"/>
    </row>
    <row r="42" spans="1:15" x14ac:dyDescent="0.2">
      <c r="A42" s="75">
        <v>29</v>
      </c>
      <c r="B42" s="92"/>
      <c r="C42" s="93"/>
      <c r="D42" s="203"/>
      <c r="E42" s="203"/>
      <c r="F42" s="203"/>
      <c r="G42" s="203"/>
      <c r="H42" s="203"/>
      <c r="I42" s="2"/>
      <c r="J42" s="96"/>
      <c r="K42" s="3"/>
      <c r="L42" s="97" t="str">
        <f t="shared" si="0"/>
        <v/>
      </c>
      <c r="M42" s="204"/>
      <c r="N42" s="204"/>
      <c r="O42" s="204"/>
    </row>
    <row r="43" spans="1:15" x14ac:dyDescent="0.2">
      <c r="A43" s="75">
        <v>30</v>
      </c>
      <c r="B43" s="92"/>
      <c r="C43" s="93"/>
      <c r="D43" s="203"/>
      <c r="E43" s="203"/>
      <c r="F43" s="203"/>
      <c r="G43" s="203"/>
      <c r="H43" s="203"/>
      <c r="I43" s="2"/>
      <c r="J43" s="96"/>
      <c r="K43" s="3"/>
      <c r="L43" s="97" t="str">
        <f t="shared" si="0"/>
        <v/>
      </c>
      <c r="M43" s="204"/>
      <c r="N43" s="204"/>
      <c r="O43" s="204"/>
    </row>
    <row r="44" spans="1:15" x14ac:dyDescent="0.2">
      <c r="A44" s="75">
        <v>31</v>
      </c>
      <c r="B44" s="92"/>
      <c r="C44" s="93"/>
      <c r="D44" s="203"/>
      <c r="E44" s="203"/>
      <c r="F44" s="203"/>
      <c r="G44" s="203"/>
      <c r="H44" s="203"/>
      <c r="I44" s="2"/>
      <c r="J44" s="96"/>
      <c r="K44" s="3"/>
      <c r="L44" s="97" t="str">
        <f t="shared" si="0"/>
        <v/>
      </c>
      <c r="M44" s="204"/>
      <c r="N44" s="204"/>
      <c r="O44" s="204"/>
    </row>
    <row r="45" spans="1:15" ht="13.8" thickBot="1" x14ac:dyDescent="0.25">
      <c r="A45" s="75">
        <v>32</v>
      </c>
      <c r="B45" s="94"/>
      <c r="C45" s="93"/>
      <c r="D45" s="212"/>
      <c r="E45" s="212"/>
      <c r="F45" s="212"/>
      <c r="G45" s="212"/>
      <c r="H45" s="212"/>
      <c r="I45" s="4"/>
      <c r="J45" s="96"/>
      <c r="K45" s="5"/>
      <c r="L45" s="97" t="str">
        <f t="shared" si="0"/>
        <v/>
      </c>
      <c r="M45" s="213"/>
      <c r="N45" s="213"/>
      <c r="O45" s="213"/>
    </row>
    <row r="46" spans="1:15" ht="13.8" thickBot="1" x14ac:dyDescent="0.25">
      <c r="B46" s="214" t="s">
        <v>84</v>
      </c>
      <c r="C46" s="215"/>
      <c r="D46" s="215"/>
      <c r="E46" s="215"/>
      <c r="F46" s="215"/>
      <c r="G46" s="215"/>
      <c r="H46" s="215"/>
      <c r="I46" s="88" t="s">
        <v>33</v>
      </c>
      <c r="J46" s="88" t="s">
        <v>33</v>
      </c>
      <c r="K46" s="89" t="s">
        <v>33</v>
      </c>
      <c r="L46" s="98">
        <f>SUM(L14:L45)</f>
        <v>0</v>
      </c>
      <c r="M46" s="215"/>
      <c r="N46" s="215"/>
      <c r="O46" s="216"/>
    </row>
    <row r="49" spans="1:15" ht="21" customHeight="1" x14ac:dyDescent="0.2">
      <c r="B49" s="75" t="str">
        <f>$B$10</f>
        <v>内訳明細表（工事完了）</v>
      </c>
      <c r="D49" s="205" t="str">
        <f>内訳明細集計表!$D$12</f>
        <v>ルームエアコンの導入</v>
      </c>
      <c r="E49" s="206"/>
      <c r="F49" s="206"/>
      <c r="G49" s="206"/>
      <c r="H49" s="206"/>
      <c r="I49" s="206"/>
      <c r="J49" s="206"/>
      <c r="K49" s="206"/>
      <c r="L49" s="206"/>
      <c r="M49" s="84"/>
      <c r="N49" s="85"/>
      <c r="O49" s="86" t="str">
        <f>$O$10</f>
        <v>助成対象経費</v>
      </c>
    </row>
    <row r="50" spans="1:15" x14ac:dyDescent="0.2">
      <c r="D50" s="207" t="str">
        <f>IF(L85=0,"経費の計上が無いページの印刷および提出は不要です。","")</f>
        <v>経費の計上が無いページの印刷および提出は不要です。</v>
      </c>
      <c r="E50" s="207"/>
      <c r="F50" s="207"/>
      <c r="G50" s="207"/>
      <c r="H50" s="207"/>
      <c r="I50" s="207"/>
      <c r="J50" s="207"/>
      <c r="K50" s="207"/>
      <c r="L50" s="207"/>
    </row>
    <row r="51" spans="1:15" ht="13.5" customHeight="1" x14ac:dyDescent="0.2">
      <c r="A51" s="87" t="s">
        <v>13</v>
      </c>
      <c r="B51" s="210" t="str">
        <f t="shared" ref="B51:M51" si="1">B12</f>
        <v>費用区分</v>
      </c>
      <c r="C51" s="211" t="str">
        <f t="shared" si="1"/>
        <v>費用の種類</v>
      </c>
      <c r="D51" s="210" t="str">
        <f t="shared" si="1"/>
        <v>費用の内容</v>
      </c>
      <c r="E51" s="210"/>
      <c r="F51" s="210"/>
      <c r="G51" s="210"/>
      <c r="H51" s="210"/>
      <c r="I51" s="210" t="str">
        <f t="shared" si="1"/>
        <v>数量</v>
      </c>
      <c r="J51" s="210" t="str">
        <f t="shared" si="1"/>
        <v>単位</v>
      </c>
      <c r="K51" s="208" t="str">
        <f t="shared" si="1"/>
        <v>単価（税抜）
（円）</v>
      </c>
      <c r="L51" s="208" t="str">
        <f t="shared" si="1"/>
        <v>金額（税抜）
（円）</v>
      </c>
      <c r="M51" s="210" t="str">
        <f t="shared" si="1"/>
        <v>備考</v>
      </c>
      <c r="N51" s="210"/>
      <c r="O51" s="210"/>
    </row>
    <row r="52" spans="1:15" x14ac:dyDescent="0.2">
      <c r="A52" s="87" t="s">
        <v>14</v>
      </c>
      <c r="B52" s="210"/>
      <c r="C52" s="211"/>
      <c r="D52" s="210"/>
      <c r="E52" s="210"/>
      <c r="F52" s="210"/>
      <c r="G52" s="210"/>
      <c r="H52" s="210"/>
      <c r="I52" s="210"/>
      <c r="J52" s="210"/>
      <c r="K52" s="209"/>
      <c r="L52" s="209"/>
      <c r="M52" s="210"/>
      <c r="N52" s="210"/>
      <c r="O52" s="210"/>
    </row>
    <row r="53" spans="1:15" x14ac:dyDescent="0.2">
      <c r="A53" s="75">
        <v>33</v>
      </c>
      <c r="B53" s="92"/>
      <c r="C53" s="93"/>
      <c r="D53" s="203"/>
      <c r="E53" s="203"/>
      <c r="F53" s="203"/>
      <c r="G53" s="203"/>
      <c r="H53" s="203"/>
      <c r="I53" s="2"/>
      <c r="J53" s="96"/>
      <c r="K53" s="3"/>
      <c r="L53" s="97" t="str">
        <f>IF(I53*K53=0,"",ROUND(I53*K53,0))</f>
        <v/>
      </c>
      <c r="M53" s="204"/>
      <c r="N53" s="204"/>
      <c r="O53" s="204"/>
    </row>
    <row r="54" spans="1:15" x14ac:dyDescent="0.2">
      <c r="A54" s="75">
        <v>34</v>
      </c>
      <c r="B54" s="92"/>
      <c r="C54" s="93"/>
      <c r="D54" s="203"/>
      <c r="E54" s="203"/>
      <c r="F54" s="203"/>
      <c r="G54" s="203"/>
      <c r="H54" s="203"/>
      <c r="I54" s="2"/>
      <c r="J54" s="96"/>
      <c r="K54" s="3"/>
      <c r="L54" s="97" t="str">
        <f t="shared" ref="L54:L84" si="2">IF(I54*K54=0,"",ROUND(I54*K54,0))</f>
        <v/>
      </c>
      <c r="M54" s="204"/>
      <c r="N54" s="204"/>
      <c r="O54" s="204"/>
    </row>
    <row r="55" spans="1:15" x14ac:dyDescent="0.2">
      <c r="A55" s="75">
        <v>35</v>
      </c>
      <c r="B55" s="92"/>
      <c r="C55" s="93"/>
      <c r="D55" s="203"/>
      <c r="E55" s="203"/>
      <c r="F55" s="203"/>
      <c r="G55" s="203"/>
      <c r="H55" s="203"/>
      <c r="I55" s="2"/>
      <c r="J55" s="96"/>
      <c r="K55" s="3"/>
      <c r="L55" s="97" t="str">
        <f t="shared" si="2"/>
        <v/>
      </c>
      <c r="M55" s="204"/>
      <c r="N55" s="204"/>
      <c r="O55" s="204"/>
    </row>
    <row r="56" spans="1:15" x14ac:dyDescent="0.2">
      <c r="A56" s="75">
        <v>36</v>
      </c>
      <c r="B56" s="92"/>
      <c r="C56" s="93"/>
      <c r="D56" s="203"/>
      <c r="E56" s="203"/>
      <c r="F56" s="203"/>
      <c r="G56" s="203"/>
      <c r="H56" s="203"/>
      <c r="I56" s="2"/>
      <c r="J56" s="96"/>
      <c r="K56" s="3"/>
      <c r="L56" s="97" t="str">
        <f t="shared" si="2"/>
        <v/>
      </c>
      <c r="M56" s="204"/>
      <c r="N56" s="204"/>
      <c r="O56" s="204"/>
    </row>
    <row r="57" spans="1:15" x14ac:dyDescent="0.2">
      <c r="A57" s="75">
        <v>37</v>
      </c>
      <c r="B57" s="92"/>
      <c r="C57" s="93"/>
      <c r="D57" s="203"/>
      <c r="E57" s="203"/>
      <c r="F57" s="203"/>
      <c r="G57" s="203"/>
      <c r="H57" s="203"/>
      <c r="I57" s="2"/>
      <c r="J57" s="96"/>
      <c r="K57" s="3"/>
      <c r="L57" s="97" t="str">
        <f t="shared" si="2"/>
        <v/>
      </c>
      <c r="M57" s="204"/>
      <c r="N57" s="204"/>
      <c r="O57" s="204"/>
    </row>
    <row r="58" spans="1:15" x14ac:dyDescent="0.2">
      <c r="A58" s="75">
        <v>38</v>
      </c>
      <c r="B58" s="92"/>
      <c r="C58" s="93"/>
      <c r="D58" s="203"/>
      <c r="E58" s="203"/>
      <c r="F58" s="203"/>
      <c r="G58" s="203"/>
      <c r="H58" s="203"/>
      <c r="I58" s="2"/>
      <c r="J58" s="96"/>
      <c r="K58" s="3"/>
      <c r="L58" s="97" t="str">
        <f t="shared" si="2"/>
        <v/>
      </c>
      <c r="M58" s="204"/>
      <c r="N58" s="204"/>
      <c r="O58" s="204"/>
    </row>
    <row r="59" spans="1:15" x14ac:dyDescent="0.2">
      <c r="A59" s="75">
        <v>39</v>
      </c>
      <c r="B59" s="92"/>
      <c r="C59" s="93"/>
      <c r="D59" s="203"/>
      <c r="E59" s="203"/>
      <c r="F59" s="203"/>
      <c r="G59" s="203"/>
      <c r="H59" s="203"/>
      <c r="I59" s="2"/>
      <c r="J59" s="96"/>
      <c r="K59" s="3"/>
      <c r="L59" s="97" t="str">
        <f t="shared" si="2"/>
        <v/>
      </c>
      <c r="M59" s="204"/>
      <c r="N59" s="204"/>
      <c r="O59" s="204"/>
    </row>
    <row r="60" spans="1:15" x14ac:dyDescent="0.2">
      <c r="A60" s="75">
        <v>40</v>
      </c>
      <c r="B60" s="92"/>
      <c r="C60" s="93"/>
      <c r="D60" s="203"/>
      <c r="E60" s="203"/>
      <c r="F60" s="203"/>
      <c r="G60" s="203"/>
      <c r="H60" s="203"/>
      <c r="I60" s="2"/>
      <c r="J60" s="96"/>
      <c r="K60" s="3"/>
      <c r="L60" s="97" t="str">
        <f t="shared" si="2"/>
        <v/>
      </c>
      <c r="M60" s="204"/>
      <c r="N60" s="204"/>
      <c r="O60" s="204"/>
    </row>
    <row r="61" spans="1:15" x14ac:dyDescent="0.2">
      <c r="A61" s="75">
        <v>41</v>
      </c>
      <c r="B61" s="92"/>
      <c r="C61" s="93"/>
      <c r="D61" s="203"/>
      <c r="E61" s="203"/>
      <c r="F61" s="203"/>
      <c r="G61" s="203"/>
      <c r="H61" s="203"/>
      <c r="I61" s="2"/>
      <c r="J61" s="96"/>
      <c r="K61" s="3"/>
      <c r="L61" s="97" t="str">
        <f t="shared" si="2"/>
        <v/>
      </c>
      <c r="M61" s="204"/>
      <c r="N61" s="204"/>
      <c r="O61" s="204"/>
    </row>
    <row r="62" spans="1:15" x14ac:dyDescent="0.2">
      <c r="A62" s="75">
        <v>42</v>
      </c>
      <c r="B62" s="92"/>
      <c r="C62" s="93"/>
      <c r="D62" s="203"/>
      <c r="E62" s="203"/>
      <c r="F62" s="203"/>
      <c r="G62" s="203"/>
      <c r="H62" s="203"/>
      <c r="I62" s="2"/>
      <c r="J62" s="96"/>
      <c r="K62" s="3"/>
      <c r="L62" s="97" t="str">
        <f t="shared" si="2"/>
        <v/>
      </c>
      <c r="M62" s="204"/>
      <c r="N62" s="204"/>
      <c r="O62" s="204"/>
    </row>
    <row r="63" spans="1:15" x14ac:dyDescent="0.2">
      <c r="A63" s="75">
        <v>43</v>
      </c>
      <c r="B63" s="92"/>
      <c r="C63" s="93"/>
      <c r="D63" s="203"/>
      <c r="E63" s="203"/>
      <c r="F63" s="203"/>
      <c r="G63" s="203"/>
      <c r="H63" s="203"/>
      <c r="I63" s="2"/>
      <c r="J63" s="96"/>
      <c r="K63" s="3"/>
      <c r="L63" s="97" t="str">
        <f t="shared" si="2"/>
        <v/>
      </c>
      <c r="M63" s="204"/>
      <c r="N63" s="204"/>
      <c r="O63" s="204"/>
    </row>
    <row r="64" spans="1:15" x14ac:dyDescent="0.2">
      <c r="A64" s="75">
        <v>44</v>
      </c>
      <c r="B64" s="92"/>
      <c r="C64" s="93"/>
      <c r="D64" s="203"/>
      <c r="E64" s="203"/>
      <c r="F64" s="203"/>
      <c r="G64" s="203"/>
      <c r="H64" s="203"/>
      <c r="I64" s="2"/>
      <c r="J64" s="96"/>
      <c r="K64" s="3"/>
      <c r="L64" s="97" t="str">
        <f t="shared" si="2"/>
        <v/>
      </c>
      <c r="M64" s="204"/>
      <c r="N64" s="204"/>
      <c r="O64" s="204"/>
    </row>
    <row r="65" spans="1:15" x14ac:dyDescent="0.2">
      <c r="A65" s="75">
        <v>45</v>
      </c>
      <c r="B65" s="92"/>
      <c r="C65" s="93"/>
      <c r="D65" s="203"/>
      <c r="E65" s="203"/>
      <c r="F65" s="203"/>
      <c r="G65" s="203"/>
      <c r="H65" s="203"/>
      <c r="I65" s="2"/>
      <c r="J65" s="96"/>
      <c r="K65" s="3"/>
      <c r="L65" s="97" t="str">
        <f t="shared" si="2"/>
        <v/>
      </c>
      <c r="M65" s="204"/>
      <c r="N65" s="204"/>
      <c r="O65" s="204"/>
    </row>
    <row r="66" spans="1:15" x14ac:dyDescent="0.2">
      <c r="A66" s="75">
        <v>46</v>
      </c>
      <c r="B66" s="92"/>
      <c r="C66" s="93"/>
      <c r="D66" s="203"/>
      <c r="E66" s="203"/>
      <c r="F66" s="203"/>
      <c r="G66" s="203"/>
      <c r="H66" s="203"/>
      <c r="I66" s="2"/>
      <c r="J66" s="96"/>
      <c r="K66" s="3"/>
      <c r="L66" s="97" t="str">
        <f t="shared" si="2"/>
        <v/>
      </c>
      <c r="M66" s="204"/>
      <c r="N66" s="204"/>
      <c r="O66" s="204"/>
    </row>
    <row r="67" spans="1:15" x14ac:dyDescent="0.2">
      <c r="A67" s="75">
        <v>47</v>
      </c>
      <c r="B67" s="92"/>
      <c r="C67" s="93"/>
      <c r="D67" s="203"/>
      <c r="E67" s="203"/>
      <c r="F67" s="203"/>
      <c r="G67" s="203"/>
      <c r="H67" s="203"/>
      <c r="I67" s="2"/>
      <c r="J67" s="96"/>
      <c r="K67" s="3"/>
      <c r="L67" s="97" t="str">
        <f t="shared" si="2"/>
        <v/>
      </c>
      <c r="M67" s="204"/>
      <c r="N67" s="204"/>
      <c r="O67" s="204"/>
    </row>
    <row r="68" spans="1:15" x14ac:dyDescent="0.2">
      <c r="A68" s="75">
        <v>48</v>
      </c>
      <c r="B68" s="92"/>
      <c r="C68" s="93"/>
      <c r="D68" s="203"/>
      <c r="E68" s="203"/>
      <c r="F68" s="203"/>
      <c r="G68" s="203"/>
      <c r="H68" s="203"/>
      <c r="I68" s="2"/>
      <c r="J68" s="96"/>
      <c r="K68" s="3"/>
      <c r="L68" s="97" t="str">
        <f t="shared" si="2"/>
        <v/>
      </c>
      <c r="M68" s="204"/>
      <c r="N68" s="204"/>
      <c r="O68" s="204"/>
    </row>
    <row r="69" spans="1:15" x14ac:dyDescent="0.2">
      <c r="A69" s="75">
        <v>49</v>
      </c>
      <c r="B69" s="92"/>
      <c r="C69" s="93"/>
      <c r="D69" s="203"/>
      <c r="E69" s="203"/>
      <c r="F69" s="203"/>
      <c r="G69" s="203"/>
      <c r="H69" s="203"/>
      <c r="I69" s="2"/>
      <c r="J69" s="96"/>
      <c r="K69" s="3"/>
      <c r="L69" s="97" t="str">
        <f t="shared" si="2"/>
        <v/>
      </c>
      <c r="M69" s="204"/>
      <c r="N69" s="204"/>
      <c r="O69" s="204"/>
    </row>
    <row r="70" spans="1:15" x14ac:dyDescent="0.2">
      <c r="A70" s="75">
        <v>50</v>
      </c>
      <c r="B70" s="92"/>
      <c r="C70" s="93"/>
      <c r="D70" s="203"/>
      <c r="E70" s="203"/>
      <c r="F70" s="203"/>
      <c r="G70" s="203"/>
      <c r="H70" s="203"/>
      <c r="I70" s="2"/>
      <c r="J70" s="96"/>
      <c r="K70" s="3"/>
      <c r="L70" s="97" t="str">
        <f t="shared" si="2"/>
        <v/>
      </c>
      <c r="M70" s="204"/>
      <c r="N70" s="204"/>
      <c r="O70" s="204"/>
    </row>
    <row r="71" spans="1:15" x14ac:dyDescent="0.2">
      <c r="A71" s="75">
        <v>51</v>
      </c>
      <c r="B71" s="92"/>
      <c r="C71" s="93"/>
      <c r="D71" s="203"/>
      <c r="E71" s="203"/>
      <c r="F71" s="203"/>
      <c r="G71" s="203"/>
      <c r="H71" s="203"/>
      <c r="I71" s="2"/>
      <c r="J71" s="96"/>
      <c r="K71" s="3"/>
      <c r="L71" s="97" t="str">
        <f t="shared" si="2"/>
        <v/>
      </c>
      <c r="M71" s="204"/>
      <c r="N71" s="204"/>
      <c r="O71" s="204"/>
    </row>
    <row r="72" spans="1:15" x14ac:dyDescent="0.2">
      <c r="A72" s="75">
        <v>52</v>
      </c>
      <c r="B72" s="92"/>
      <c r="C72" s="93"/>
      <c r="D72" s="203"/>
      <c r="E72" s="203"/>
      <c r="F72" s="203"/>
      <c r="G72" s="203"/>
      <c r="H72" s="203"/>
      <c r="I72" s="2"/>
      <c r="J72" s="96"/>
      <c r="K72" s="3"/>
      <c r="L72" s="97" t="str">
        <f t="shared" si="2"/>
        <v/>
      </c>
      <c r="M72" s="204"/>
      <c r="N72" s="204"/>
      <c r="O72" s="204"/>
    </row>
    <row r="73" spans="1:15" x14ac:dyDescent="0.2">
      <c r="A73" s="75">
        <v>53</v>
      </c>
      <c r="B73" s="92"/>
      <c r="C73" s="93"/>
      <c r="D73" s="203"/>
      <c r="E73" s="203"/>
      <c r="F73" s="203"/>
      <c r="G73" s="203"/>
      <c r="H73" s="203"/>
      <c r="I73" s="2"/>
      <c r="J73" s="96"/>
      <c r="K73" s="3"/>
      <c r="L73" s="97" t="str">
        <f t="shared" si="2"/>
        <v/>
      </c>
      <c r="M73" s="204"/>
      <c r="N73" s="204"/>
      <c r="O73" s="204"/>
    </row>
    <row r="74" spans="1:15" x14ac:dyDescent="0.2">
      <c r="A74" s="75">
        <v>54</v>
      </c>
      <c r="B74" s="92"/>
      <c r="C74" s="93"/>
      <c r="D74" s="203"/>
      <c r="E74" s="203"/>
      <c r="F74" s="203"/>
      <c r="G74" s="203"/>
      <c r="H74" s="203"/>
      <c r="I74" s="2"/>
      <c r="J74" s="96"/>
      <c r="K74" s="3"/>
      <c r="L74" s="97" t="str">
        <f t="shared" si="2"/>
        <v/>
      </c>
      <c r="M74" s="204"/>
      <c r="N74" s="204"/>
      <c r="O74" s="204"/>
    </row>
    <row r="75" spans="1:15" x14ac:dyDescent="0.2">
      <c r="A75" s="75">
        <v>55</v>
      </c>
      <c r="B75" s="92"/>
      <c r="C75" s="93"/>
      <c r="D75" s="203"/>
      <c r="E75" s="203"/>
      <c r="F75" s="203"/>
      <c r="G75" s="203"/>
      <c r="H75" s="203"/>
      <c r="I75" s="2"/>
      <c r="J75" s="96"/>
      <c r="K75" s="3"/>
      <c r="L75" s="97" t="str">
        <f t="shared" si="2"/>
        <v/>
      </c>
      <c r="M75" s="204"/>
      <c r="N75" s="204"/>
      <c r="O75" s="204"/>
    </row>
    <row r="76" spans="1:15" x14ac:dyDescent="0.2">
      <c r="A76" s="75">
        <v>56</v>
      </c>
      <c r="B76" s="92"/>
      <c r="C76" s="93"/>
      <c r="D76" s="203"/>
      <c r="E76" s="203"/>
      <c r="F76" s="203"/>
      <c r="G76" s="203"/>
      <c r="H76" s="203"/>
      <c r="I76" s="2"/>
      <c r="J76" s="96"/>
      <c r="K76" s="3"/>
      <c r="L76" s="97" t="str">
        <f t="shared" si="2"/>
        <v/>
      </c>
      <c r="M76" s="204"/>
      <c r="N76" s="204"/>
      <c r="O76" s="204"/>
    </row>
    <row r="77" spans="1:15" x14ac:dyDescent="0.2">
      <c r="A77" s="75">
        <v>57</v>
      </c>
      <c r="B77" s="92"/>
      <c r="C77" s="93"/>
      <c r="D77" s="203"/>
      <c r="E77" s="203"/>
      <c r="F77" s="203"/>
      <c r="G77" s="203"/>
      <c r="H77" s="203"/>
      <c r="I77" s="2"/>
      <c r="J77" s="96"/>
      <c r="K77" s="3"/>
      <c r="L77" s="97" t="str">
        <f t="shared" si="2"/>
        <v/>
      </c>
      <c r="M77" s="204"/>
      <c r="N77" s="204"/>
      <c r="O77" s="204"/>
    </row>
    <row r="78" spans="1:15" x14ac:dyDescent="0.2">
      <c r="A78" s="75">
        <v>58</v>
      </c>
      <c r="B78" s="92"/>
      <c r="C78" s="93"/>
      <c r="D78" s="203"/>
      <c r="E78" s="203"/>
      <c r="F78" s="203"/>
      <c r="G78" s="203"/>
      <c r="H78" s="203"/>
      <c r="I78" s="2"/>
      <c r="J78" s="96"/>
      <c r="K78" s="3"/>
      <c r="L78" s="97" t="str">
        <f t="shared" si="2"/>
        <v/>
      </c>
      <c r="M78" s="204"/>
      <c r="N78" s="204"/>
      <c r="O78" s="204"/>
    </row>
    <row r="79" spans="1:15" x14ac:dyDescent="0.2">
      <c r="A79" s="75">
        <v>59</v>
      </c>
      <c r="B79" s="92"/>
      <c r="C79" s="93"/>
      <c r="D79" s="203"/>
      <c r="E79" s="203"/>
      <c r="F79" s="203"/>
      <c r="G79" s="203"/>
      <c r="H79" s="203"/>
      <c r="I79" s="2"/>
      <c r="J79" s="96"/>
      <c r="K79" s="3"/>
      <c r="L79" s="97" t="str">
        <f t="shared" si="2"/>
        <v/>
      </c>
      <c r="M79" s="204"/>
      <c r="N79" s="204"/>
      <c r="O79" s="204"/>
    </row>
    <row r="80" spans="1:15" x14ac:dyDescent="0.2">
      <c r="A80" s="75">
        <v>60</v>
      </c>
      <c r="B80" s="92"/>
      <c r="C80" s="93"/>
      <c r="D80" s="203"/>
      <c r="E80" s="203"/>
      <c r="F80" s="203"/>
      <c r="G80" s="203"/>
      <c r="H80" s="203"/>
      <c r="I80" s="2"/>
      <c r="J80" s="96"/>
      <c r="K80" s="3"/>
      <c r="L80" s="97" t="str">
        <f t="shared" si="2"/>
        <v/>
      </c>
      <c r="M80" s="204"/>
      <c r="N80" s="204"/>
      <c r="O80" s="204"/>
    </row>
    <row r="81" spans="1:19" x14ac:dyDescent="0.2">
      <c r="A81" s="75">
        <v>61</v>
      </c>
      <c r="B81" s="92"/>
      <c r="C81" s="93"/>
      <c r="D81" s="203"/>
      <c r="E81" s="203"/>
      <c r="F81" s="203"/>
      <c r="G81" s="203"/>
      <c r="H81" s="203"/>
      <c r="I81" s="2"/>
      <c r="J81" s="96"/>
      <c r="K81" s="3"/>
      <c r="L81" s="97" t="str">
        <f t="shared" si="2"/>
        <v/>
      </c>
      <c r="M81" s="204"/>
      <c r="N81" s="204"/>
      <c r="O81" s="204"/>
    </row>
    <row r="82" spans="1:19" x14ac:dyDescent="0.2">
      <c r="A82" s="75">
        <v>62</v>
      </c>
      <c r="B82" s="92"/>
      <c r="C82" s="93"/>
      <c r="D82" s="203"/>
      <c r="E82" s="203"/>
      <c r="F82" s="203"/>
      <c r="G82" s="203"/>
      <c r="H82" s="203"/>
      <c r="I82" s="2"/>
      <c r="J82" s="96"/>
      <c r="K82" s="3"/>
      <c r="L82" s="97" t="str">
        <f t="shared" si="2"/>
        <v/>
      </c>
      <c r="M82" s="204"/>
      <c r="N82" s="204"/>
      <c r="O82" s="204"/>
    </row>
    <row r="83" spans="1:19" x14ac:dyDescent="0.2">
      <c r="A83" s="75">
        <v>63</v>
      </c>
      <c r="B83" s="92"/>
      <c r="C83" s="93"/>
      <c r="D83" s="203"/>
      <c r="E83" s="203"/>
      <c r="F83" s="203"/>
      <c r="G83" s="203"/>
      <c r="H83" s="203"/>
      <c r="I83" s="2"/>
      <c r="J83" s="96"/>
      <c r="K83" s="3"/>
      <c r="L83" s="97" t="str">
        <f t="shared" si="2"/>
        <v/>
      </c>
      <c r="M83" s="204"/>
      <c r="N83" s="204"/>
      <c r="O83" s="204"/>
    </row>
    <row r="84" spans="1:19" ht="13.8" thickBot="1" x14ac:dyDescent="0.25">
      <c r="A84" s="75">
        <v>64</v>
      </c>
      <c r="B84" s="94"/>
      <c r="C84" s="93"/>
      <c r="D84" s="212"/>
      <c r="E84" s="212"/>
      <c r="F84" s="212"/>
      <c r="G84" s="212"/>
      <c r="H84" s="212"/>
      <c r="I84" s="4"/>
      <c r="J84" s="96"/>
      <c r="K84" s="5"/>
      <c r="L84" s="97" t="str">
        <f t="shared" si="2"/>
        <v/>
      </c>
      <c r="M84" s="213"/>
      <c r="N84" s="213"/>
      <c r="O84" s="213"/>
    </row>
    <row r="85" spans="1:19" ht="13.8" thickBot="1" x14ac:dyDescent="0.25">
      <c r="B85" s="214" t="s">
        <v>85</v>
      </c>
      <c r="C85" s="215"/>
      <c r="D85" s="215"/>
      <c r="E85" s="215"/>
      <c r="F85" s="215"/>
      <c r="G85" s="215"/>
      <c r="H85" s="215"/>
      <c r="I85" s="88" t="s">
        <v>33</v>
      </c>
      <c r="J85" s="88" t="s">
        <v>33</v>
      </c>
      <c r="K85" s="89" t="s">
        <v>33</v>
      </c>
      <c r="L85" s="98">
        <f>SUM(L53:L84)</f>
        <v>0</v>
      </c>
      <c r="M85" s="215"/>
      <c r="N85" s="215"/>
      <c r="O85" s="216"/>
    </row>
    <row r="88" spans="1:19" ht="21" customHeight="1" x14ac:dyDescent="0.2">
      <c r="B88" s="75" t="str">
        <f>$B$10</f>
        <v>内訳明細表（工事完了）</v>
      </c>
      <c r="D88" s="205" t="str">
        <f>内訳明細集計表!$D$12</f>
        <v>ルームエアコンの導入</v>
      </c>
      <c r="E88" s="206"/>
      <c r="F88" s="206"/>
      <c r="G88" s="206"/>
      <c r="H88" s="206"/>
      <c r="I88" s="206"/>
      <c r="J88" s="206"/>
      <c r="K88" s="206"/>
      <c r="L88" s="206"/>
      <c r="M88" s="84"/>
      <c r="N88" s="85"/>
      <c r="O88" s="86" t="str">
        <f>$O$10</f>
        <v>助成対象経費</v>
      </c>
      <c r="S88" s="76"/>
    </row>
    <row r="89" spans="1:19" x14ac:dyDescent="0.2">
      <c r="D89" s="207" t="str">
        <f>IF(L124=0,"経費の計上が無いページの印刷および提出は不要です。","")</f>
        <v>経費の計上が無いページの印刷および提出は不要です。</v>
      </c>
      <c r="E89" s="207"/>
      <c r="F89" s="207"/>
      <c r="G89" s="207"/>
      <c r="H89" s="207"/>
      <c r="I89" s="207"/>
      <c r="J89" s="207"/>
      <c r="K89" s="207"/>
      <c r="L89" s="207"/>
    </row>
    <row r="90" spans="1:19" ht="13.5" customHeight="1" x14ac:dyDescent="0.2">
      <c r="A90" s="87" t="s">
        <v>13</v>
      </c>
      <c r="B90" s="210" t="str">
        <f t="shared" ref="B90:D90" si="3">B51</f>
        <v>費用区分</v>
      </c>
      <c r="C90" s="211" t="str">
        <f t="shared" si="3"/>
        <v>費用の種類</v>
      </c>
      <c r="D90" s="210" t="str">
        <f t="shared" si="3"/>
        <v>費用の内容</v>
      </c>
      <c r="E90" s="210"/>
      <c r="F90" s="210"/>
      <c r="G90" s="210"/>
      <c r="H90" s="210"/>
      <c r="I90" s="210" t="str">
        <f t="shared" ref="I90:M90" si="4">I51</f>
        <v>数量</v>
      </c>
      <c r="J90" s="210" t="str">
        <f t="shared" si="4"/>
        <v>単位</v>
      </c>
      <c r="K90" s="208" t="str">
        <f t="shared" si="4"/>
        <v>単価（税抜）
（円）</v>
      </c>
      <c r="L90" s="208" t="str">
        <f t="shared" si="4"/>
        <v>金額（税抜）
（円）</v>
      </c>
      <c r="M90" s="210" t="str">
        <f t="shared" si="4"/>
        <v>備考</v>
      </c>
      <c r="N90" s="210"/>
      <c r="O90" s="210"/>
    </row>
    <row r="91" spans="1:19" x14ac:dyDescent="0.2">
      <c r="A91" s="87" t="s">
        <v>14</v>
      </c>
      <c r="B91" s="210"/>
      <c r="C91" s="211"/>
      <c r="D91" s="210"/>
      <c r="E91" s="210"/>
      <c r="F91" s="210"/>
      <c r="G91" s="210"/>
      <c r="H91" s="210"/>
      <c r="I91" s="210"/>
      <c r="J91" s="210"/>
      <c r="K91" s="209"/>
      <c r="L91" s="209"/>
      <c r="M91" s="210"/>
      <c r="N91" s="210"/>
      <c r="O91" s="210"/>
    </row>
    <row r="92" spans="1:19" x14ac:dyDescent="0.2">
      <c r="A92" s="75">
        <v>65</v>
      </c>
      <c r="B92" s="92"/>
      <c r="C92" s="93"/>
      <c r="D92" s="203"/>
      <c r="E92" s="203"/>
      <c r="F92" s="203"/>
      <c r="G92" s="203"/>
      <c r="H92" s="203"/>
      <c r="I92" s="2"/>
      <c r="J92" s="96"/>
      <c r="K92" s="3"/>
      <c r="L92" s="97" t="str">
        <f>IF(I92*K92=0,"",ROUND(I92*K92,0))</f>
        <v/>
      </c>
      <c r="M92" s="204"/>
      <c r="N92" s="204"/>
      <c r="O92" s="204"/>
    </row>
    <row r="93" spans="1:19" x14ac:dyDescent="0.2">
      <c r="A93" s="75">
        <v>66</v>
      </c>
      <c r="B93" s="92"/>
      <c r="C93" s="93"/>
      <c r="D93" s="203"/>
      <c r="E93" s="203"/>
      <c r="F93" s="203"/>
      <c r="G93" s="203"/>
      <c r="H93" s="203"/>
      <c r="I93" s="2"/>
      <c r="J93" s="96"/>
      <c r="K93" s="3"/>
      <c r="L93" s="97" t="str">
        <f t="shared" ref="L93:L123" si="5">IF(I93*K93=0,"",ROUND(I93*K93,0))</f>
        <v/>
      </c>
      <c r="M93" s="204"/>
      <c r="N93" s="204"/>
      <c r="O93" s="204"/>
    </row>
    <row r="94" spans="1:19" x14ac:dyDescent="0.2">
      <c r="A94" s="75">
        <v>67</v>
      </c>
      <c r="B94" s="92"/>
      <c r="C94" s="93"/>
      <c r="D94" s="203"/>
      <c r="E94" s="203"/>
      <c r="F94" s="203"/>
      <c r="G94" s="203"/>
      <c r="H94" s="203"/>
      <c r="I94" s="2"/>
      <c r="J94" s="96"/>
      <c r="K94" s="3"/>
      <c r="L94" s="97" t="str">
        <f t="shared" si="5"/>
        <v/>
      </c>
      <c r="M94" s="204"/>
      <c r="N94" s="204"/>
      <c r="O94" s="204"/>
    </row>
    <row r="95" spans="1:19" x14ac:dyDescent="0.2">
      <c r="A95" s="75">
        <v>68</v>
      </c>
      <c r="B95" s="92"/>
      <c r="C95" s="93"/>
      <c r="D95" s="203"/>
      <c r="E95" s="203"/>
      <c r="F95" s="203"/>
      <c r="G95" s="203"/>
      <c r="H95" s="203"/>
      <c r="I95" s="2"/>
      <c r="J95" s="96"/>
      <c r="K95" s="3"/>
      <c r="L95" s="97" t="str">
        <f t="shared" si="5"/>
        <v/>
      </c>
      <c r="M95" s="204"/>
      <c r="N95" s="204"/>
      <c r="O95" s="204"/>
    </row>
    <row r="96" spans="1:19" x14ac:dyDescent="0.2">
      <c r="A96" s="75">
        <v>69</v>
      </c>
      <c r="B96" s="92"/>
      <c r="C96" s="93"/>
      <c r="D96" s="203"/>
      <c r="E96" s="203"/>
      <c r="F96" s="203"/>
      <c r="G96" s="203"/>
      <c r="H96" s="203"/>
      <c r="I96" s="2"/>
      <c r="J96" s="96"/>
      <c r="K96" s="3"/>
      <c r="L96" s="97" t="str">
        <f t="shared" si="5"/>
        <v/>
      </c>
      <c r="M96" s="204"/>
      <c r="N96" s="204"/>
      <c r="O96" s="204"/>
    </row>
    <row r="97" spans="1:15" x14ac:dyDescent="0.2">
      <c r="A97" s="75">
        <v>70</v>
      </c>
      <c r="B97" s="92"/>
      <c r="C97" s="93"/>
      <c r="D97" s="203"/>
      <c r="E97" s="203"/>
      <c r="F97" s="203"/>
      <c r="G97" s="203"/>
      <c r="H97" s="203"/>
      <c r="I97" s="2"/>
      <c r="J97" s="96"/>
      <c r="K97" s="3"/>
      <c r="L97" s="97" t="str">
        <f t="shared" si="5"/>
        <v/>
      </c>
      <c r="M97" s="204"/>
      <c r="N97" s="204"/>
      <c r="O97" s="204"/>
    </row>
    <row r="98" spans="1:15" x14ac:dyDescent="0.2">
      <c r="A98" s="75">
        <v>71</v>
      </c>
      <c r="B98" s="92"/>
      <c r="C98" s="93"/>
      <c r="D98" s="203"/>
      <c r="E98" s="203"/>
      <c r="F98" s="203"/>
      <c r="G98" s="203"/>
      <c r="H98" s="203"/>
      <c r="I98" s="2"/>
      <c r="J98" s="96"/>
      <c r="K98" s="3"/>
      <c r="L98" s="97" t="str">
        <f t="shared" si="5"/>
        <v/>
      </c>
      <c r="M98" s="204"/>
      <c r="N98" s="204"/>
      <c r="O98" s="204"/>
    </row>
    <row r="99" spans="1:15" x14ac:dyDescent="0.2">
      <c r="A99" s="75">
        <v>72</v>
      </c>
      <c r="B99" s="92"/>
      <c r="C99" s="93"/>
      <c r="D99" s="203"/>
      <c r="E99" s="203"/>
      <c r="F99" s="203"/>
      <c r="G99" s="203"/>
      <c r="H99" s="203"/>
      <c r="I99" s="2"/>
      <c r="J99" s="96"/>
      <c r="K99" s="3"/>
      <c r="L99" s="97" t="str">
        <f t="shared" si="5"/>
        <v/>
      </c>
      <c r="M99" s="204"/>
      <c r="N99" s="204"/>
      <c r="O99" s="204"/>
    </row>
    <row r="100" spans="1:15" x14ac:dyDescent="0.2">
      <c r="A100" s="75">
        <v>73</v>
      </c>
      <c r="B100" s="92"/>
      <c r="C100" s="93"/>
      <c r="D100" s="203"/>
      <c r="E100" s="203"/>
      <c r="F100" s="203"/>
      <c r="G100" s="203"/>
      <c r="H100" s="203"/>
      <c r="I100" s="2"/>
      <c r="J100" s="96"/>
      <c r="K100" s="3"/>
      <c r="L100" s="97" t="str">
        <f t="shared" si="5"/>
        <v/>
      </c>
      <c r="M100" s="204"/>
      <c r="N100" s="204"/>
      <c r="O100" s="204"/>
    </row>
    <row r="101" spans="1:15" x14ac:dyDescent="0.2">
      <c r="A101" s="75">
        <v>74</v>
      </c>
      <c r="B101" s="92"/>
      <c r="C101" s="93"/>
      <c r="D101" s="203"/>
      <c r="E101" s="203"/>
      <c r="F101" s="203"/>
      <c r="G101" s="203"/>
      <c r="H101" s="203"/>
      <c r="I101" s="2"/>
      <c r="J101" s="96"/>
      <c r="K101" s="3"/>
      <c r="L101" s="97" t="str">
        <f t="shared" si="5"/>
        <v/>
      </c>
      <c r="M101" s="204"/>
      <c r="N101" s="204"/>
      <c r="O101" s="204"/>
    </row>
    <row r="102" spans="1:15" x14ac:dyDescent="0.2">
      <c r="A102" s="75">
        <v>75</v>
      </c>
      <c r="B102" s="92"/>
      <c r="C102" s="93"/>
      <c r="D102" s="203"/>
      <c r="E102" s="203"/>
      <c r="F102" s="203"/>
      <c r="G102" s="203"/>
      <c r="H102" s="203"/>
      <c r="I102" s="2"/>
      <c r="J102" s="96"/>
      <c r="K102" s="3"/>
      <c r="L102" s="97" t="str">
        <f t="shared" si="5"/>
        <v/>
      </c>
      <c r="M102" s="204"/>
      <c r="N102" s="204"/>
      <c r="O102" s="204"/>
    </row>
    <row r="103" spans="1:15" x14ac:dyDescent="0.2">
      <c r="A103" s="75">
        <v>76</v>
      </c>
      <c r="B103" s="92"/>
      <c r="C103" s="93"/>
      <c r="D103" s="203"/>
      <c r="E103" s="203"/>
      <c r="F103" s="203"/>
      <c r="G103" s="203"/>
      <c r="H103" s="203"/>
      <c r="I103" s="2"/>
      <c r="J103" s="96"/>
      <c r="K103" s="3"/>
      <c r="L103" s="97" t="str">
        <f t="shared" si="5"/>
        <v/>
      </c>
      <c r="M103" s="204"/>
      <c r="N103" s="204"/>
      <c r="O103" s="204"/>
    </row>
    <row r="104" spans="1:15" x14ac:dyDescent="0.2">
      <c r="A104" s="75">
        <v>77</v>
      </c>
      <c r="B104" s="92"/>
      <c r="C104" s="93"/>
      <c r="D104" s="203"/>
      <c r="E104" s="203"/>
      <c r="F104" s="203"/>
      <c r="G104" s="203"/>
      <c r="H104" s="203"/>
      <c r="I104" s="2"/>
      <c r="J104" s="96"/>
      <c r="K104" s="3"/>
      <c r="L104" s="97" t="str">
        <f t="shared" si="5"/>
        <v/>
      </c>
      <c r="M104" s="204"/>
      <c r="N104" s="204"/>
      <c r="O104" s="204"/>
    </row>
    <row r="105" spans="1:15" x14ac:dyDescent="0.2">
      <c r="A105" s="75">
        <v>78</v>
      </c>
      <c r="B105" s="92"/>
      <c r="C105" s="93"/>
      <c r="D105" s="203"/>
      <c r="E105" s="203"/>
      <c r="F105" s="203"/>
      <c r="G105" s="203"/>
      <c r="H105" s="203"/>
      <c r="I105" s="2"/>
      <c r="J105" s="96"/>
      <c r="K105" s="3"/>
      <c r="L105" s="97" t="str">
        <f t="shared" si="5"/>
        <v/>
      </c>
      <c r="M105" s="204"/>
      <c r="N105" s="204"/>
      <c r="O105" s="204"/>
    </row>
    <row r="106" spans="1:15" x14ac:dyDescent="0.2">
      <c r="A106" s="75">
        <v>79</v>
      </c>
      <c r="B106" s="92"/>
      <c r="C106" s="93"/>
      <c r="D106" s="203"/>
      <c r="E106" s="203"/>
      <c r="F106" s="203"/>
      <c r="G106" s="203"/>
      <c r="H106" s="203"/>
      <c r="I106" s="2"/>
      <c r="J106" s="96"/>
      <c r="K106" s="3"/>
      <c r="L106" s="97" t="str">
        <f t="shared" si="5"/>
        <v/>
      </c>
      <c r="M106" s="204"/>
      <c r="N106" s="204"/>
      <c r="O106" s="204"/>
    </row>
    <row r="107" spans="1:15" x14ac:dyDescent="0.2">
      <c r="A107" s="75">
        <v>80</v>
      </c>
      <c r="B107" s="92"/>
      <c r="C107" s="93"/>
      <c r="D107" s="203"/>
      <c r="E107" s="203"/>
      <c r="F107" s="203"/>
      <c r="G107" s="203"/>
      <c r="H107" s="203"/>
      <c r="I107" s="2"/>
      <c r="J107" s="96"/>
      <c r="K107" s="3"/>
      <c r="L107" s="97" t="str">
        <f t="shared" si="5"/>
        <v/>
      </c>
      <c r="M107" s="204"/>
      <c r="N107" s="204"/>
      <c r="O107" s="204"/>
    </row>
    <row r="108" spans="1:15" x14ac:dyDescent="0.2">
      <c r="A108" s="75">
        <v>81</v>
      </c>
      <c r="B108" s="92"/>
      <c r="C108" s="93"/>
      <c r="D108" s="203"/>
      <c r="E108" s="203"/>
      <c r="F108" s="203"/>
      <c r="G108" s="203"/>
      <c r="H108" s="203"/>
      <c r="I108" s="2"/>
      <c r="J108" s="96"/>
      <c r="K108" s="3"/>
      <c r="L108" s="97" t="str">
        <f t="shared" si="5"/>
        <v/>
      </c>
      <c r="M108" s="204"/>
      <c r="N108" s="204"/>
      <c r="O108" s="204"/>
    </row>
    <row r="109" spans="1:15" x14ac:dyDescent="0.2">
      <c r="A109" s="75">
        <v>82</v>
      </c>
      <c r="B109" s="92"/>
      <c r="C109" s="93"/>
      <c r="D109" s="203"/>
      <c r="E109" s="203"/>
      <c r="F109" s="203"/>
      <c r="G109" s="203"/>
      <c r="H109" s="203"/>
      <c r="I109" s="2"/>
      <c r="J109" s="96"/>
      <c r="K109" s="3"/>
      <c r="L109" s="97" t="str">
        <f t="shared" si="5"/>
        <v/>
      </c>
      <c r="M109" s="204"/>
      <c r="N109" s="204"/>
      <c r="O109" s="204"/>
    </row>
    <row r="110" spans="1:15" x14ac:dyDescent="0.2">
      <c r="A110" s="75">
        <v>83</v>
      </c>
      <c r="B110" s="92"/>
      <c r="C110" s="93"/>
      <c r="D110" s="203"/>
      <c r="E110" s="203"/>
      <c r="F110" s="203"/>
      <c r="G110" s="203"/>
      <c r="H110" s="203"/>
      <c r="I110" s="2"/>
      <c r="J110" s="96"/>
      <c r="K110" s="3"/>
      <c r="L110" s="97" t="str">
        <f t="shared" si="5"/>
        <v/>
      </c>
      <c r="M110" s="204"/>
      <c r="N110" s="204"/>
      <c r="O110" s="204"/>
    </row>
    <row r="111" spans="1:15" x14ac:dyDescent="0.2">
      <c r="A111" s="75">
        <v>84</v>
      </c>
      <c r="B111" s="92"/>
      <c r="C111" s="93"/>
      <c r="D111" s="203"/>
      <c r="E111" s="203"/>
      <c r="F111" s="203"/>
      <c r="G111" s="203"/>
      <c r="H111" s="203"/>
      <c r="I111" s="2"/>
      <c r="J111" s="96"/>
      <c r="K111" s="3"/>
      <c r="L111" s="97" t="str">
        <f t="shared" si="5"/>
        <v/>
      </c>
      <c r="M111" s="204"/>
      <c r="N111" s="204"/>
      <c r="O111" s="204"/>
    </row>
    <row r="112" spans="1:15" x14ac:dyDescent="0.2">
      <c r="A112" s="75">
        <v>85</v>
      </c>
      <c r="B112" s="92"/>
      <c r="C112" s="93"/>
      <c r="D112" s="203"/>
      <c r="E112" s="203"/>
      <c r="F112" s="203"/>
      <c r="G112" s="203"/>
      <c r="H112" s="203"/>
      <c r="I112" s="2"/>
      <c r="J112" s="96"/>
      <c r="K112" s="3"/>
      <c r="L112" s="97" t="str">
        <f t="shared" si="5"/>
        <v/>
      </c>
      <c r="M112" s="204"/>
      <c r="N112" s="204"/>
      <c r="O112" s="204"/>
    </row>
    <row r="113" spans="1:15" x14ac:dyDescent="0.2">
      <c r="A113" s="75">
        <v>86</v>
      </c>
      <c r="B113" s="92"/>
      <c r="C113" s="93"/>
      <c r="D113" s="203"/>
      <c r="E113" s="203"/>
      <c r="F113" s="203"/>
      <c r="G113" s="203"/>
      <c r="H113" s="203"/>
      <c r="I113" s="2"/>
      <c r="J113" s="96"/>
      <c r="K113" s="3"/>
      <c r="L113" s="97" t="str">
        <f t="shared" si="5"/>
        <v/>
      </c>
      <c r="M113" s="204"/>
      <c r="N113" s="204"/>
      <c r="O113" s="204"/>
    </row>
    <row r="114" spans="1:15" x14ac:dyDescent="0.2">
      <c r="A114" s="75">
        <v>87</v>
      </c>
      <c r="B114" s="92"/>
      <c r="C114" s="93"/>
      <c r="D114" s="203"/>
      <c r="E114" s="203"/>
      <c r="F114" s="203"/>
      <c r="G114" s="203"/>
      <c r="H114" s="203"/>
      <c r="I114" s="2"/>
      <c r="J114" s="96"/>
      <c r="K114" s="3"/>
      <c r="L114" s="97" t="str">
        <f t="shared" si="5"/>
        <v/>
      </c>
      <c r="M114" s="204"/>
      <c r="N114" s="204"/>
      <c r="O114" s="204"/>
    </row>
    <row r="115" spans="1:15" x14ac:dyDescent="0.2">
      <c r="A115" s="75">
        <v>88</v>
      </c>
      <c r="B115" s="92"/>
      <c r="C115" s="93"/>
      <c r="D115" s="203"/>
      <c r="E115" s="203"/>
      <c r="F115" s="203"/>
      <c r="G115" s="203"/>
      <c r="H115" s="203"/>
      <c r="I115" s="2"/>
      <c r="J115" s="96"/>
      <c r="K115" s="3"/>
      <c r="L115" s="97" t="str">
        <f t="shared" si="5"/>
        <v/>
      </c>
      <c r="M115" s="204"/>
      <c r="N115" s="204"/>
      <c r="O115" s="204"/>
    </row>
    <row r="116" spans="1:15" x14ac:dyDescent="0.2">
      <c r="A116" s="75">
        <v>89</v>
      </c>
      <c r="B116" s="92"/>
      <c r="C116" s="93"/>
      <c r="D116" s="203"/>
      <c r="E116" s="203"/>
      <c r="F116" s="203"/>
      <c r="G116" s="203"/>
      <c r="H116" s="203"/>
      <c r="I116" s="2"/>
      <c r="J116" s="96"/>
      <c r="K116" s="3"/>
      <c r="L116" s="97" t="str">
        <f t="shared" si="5"/>
        <v/>
      </c>
      <c r="M116" s="204"/>
      <c r="N116" s="204"/>
      <c r="O116" s="204"/>
    </row>
    <row r="117" spans="1:15" x14ac:dyDescent="0.2">
      <c r="A117" s="75">
        <v>90</v>
      </c>
      <c r="B117" s="92"/>
      <c r="C117" s="93"/>
      <c r="D117" s="203"/>
      <c r="E117" s="203"/>
      <c r="F117" s="203"/>
      <c r="G117" s="203"/>
      <c r="H117" s="203"/>
      <c r="I117" s="2"/>
      <c r="J117" s="96"/>
      <c r="K117" s="3"/>
      <c r="L117" s="97" t="str">
        <f t="shared" si="5"/>
        <v/>
      </c>
      <c r="M117" s="204"/>
      <c r="N117" s="204"/>
      <c r="O117" s="204"/>
    </row>
    <row r="118" spans="1:15" x14ac:dyDescent="0.2">
      <c r="A118" s="75">
        <v>91</v>
      </c>
      <c r="B118" s="92"/>
      <c r="C118" s="93"/>
      <c r="D118" s="203"/>
      <c r="E118" s="203"/>
      <c r="F118" s="203"/>
      <c r="G118" s="203"/>
      <c r="H118" s="203"/>
      <c r="I118" s="2"/>
      <c r="J118" s="96"/>
      <c r="K118" s="3"/>
      <c r="L118" s="97" t="str">
        <f t="shared" si="5"/>
        <v/>
      </c>
      <c r="M118" s="204"/>
      <c r="N118" s="204"/>
      <c r="O118" s="204"/>
    </row>
    <row r="119" spans="1:15" x14ac:dyDescent="0.2">
      <c r="A119" s="75">
        <v>92</v>
      </c>
      <c r="B119" s="92"/>
      <c r="C119" s="93"/>
      <c r="D119" s="203"/>
      <c r="E119" s="203"/>
      <c r="F119" s="203"/>
      <c r="G119" s="203"/>
      <c r="H119" s="203"/>
      <c r="I119" s="2"/>
      <c r="J119" s="96"/>
      <c r="K119" s="3"/>
      <c r="L119" s="97" t="str">
        <f t="shared" si="5"/>
        <v/>
      </c>
      <c r="M119" s="204"/>
      <c r="N119" s="204"/>
      <c r="O119" s="204"/>
    </row>
    <row r="120" spans="1:15" x14ac:dyDescent="0.2">
      <c r="A120" s="75">
        <v>93</v>
      </c>
      <c r="B120" s="92"/>
      <c r="C120" s="93"/>
      <c r="D120" s="203"/>
      <c r="E120" s="203"/>
      <c r="F120" s="203"/>
      <c r="G120" s="203"/>
      <c r="H120" s="203"/>
      <c r="I120" s="2"/>
      <c r="J120" s="96"/>
      <c r="K120" s="3"/>
      <c r="L120" s="97" t="str">
        <f t="shared" si="5"/>
        <v/>
      </c>
      <c r="M120" s="204"/>
      <c r="N120" s="204"/>
      <c r="O120" s="204"/>
    </row>
    <row r="121" spans="1:15" x14ac:dyDescent="0.2">
      <c r="A121" s="75">
        <v>94</v>
      </c>
      <c r="B121" s="92"/>
      <c r="C121" s="93"/>
      <c r="D121" s="203"/>
      <c r="E121" s="203"/>
      <c r="F121" s="203"/>
      <c r="G121" s="203"/>
      <c r="H121" s="203"/>
      <c r="I121" s="2"/>
      <c r="J121" s="96"/>
      <c r="K121" s="3"/>
      <c r="L121" s="97" t="str">
        <f t="shared" si="5"/>
        <v/>
      </c>
      <c r="M121" s="204"/>
      <c r="N121" s="204"/>
      <c r="O121" s="204"/>
    </row>
    <row r="122" spans="1:15" x14ac:dyDescent="0.2">
      <c r="A122" s="75">
        <v>95</v>
      </c>
      <c r="B122" s="92"/>
      <c r="C122" s="93"/>
      <c r="D122" s="203"/>
      <c r="E122" s="203"/>
      <c r="F122" s="203"/>
      <c r="G122" s="203"/>
      <c r="H122" s="203"/>
      <c r="I122" s="2"/>
      <c r="J122" s="96"/>
      <c r="K122" s="3"/>
      <c r="L122" s="97" t="str">
        <f t="shared" si="5"/>
        <v/>
      </c>
      <c r="M122" s="204"/>
      <c r="N122" s="204"/>
      <c r="O122" s="204"/>
    </row>
    <row r="123" spans="1:15" ht="13.8" thickBot="1" x14ac:dyDescent="0.25">
      <c r="A123" s="75">
        <v>96</v>
      </c>
      <c r="B123" s="94"/>
      <c r="C123" s="93"/>
      <c r="D123" s="212"/>
      <c r="E123" s="212"/>
      <c r="F123" s="212"/>
      <c r="G123" s="212"/>
      <c r="H123" s="212"/>
      <c r="I123" s="4"/>
      <c r="J123" s="96"/>
      <c r="K123" s="5"/>
      <c r="L123" s="97" t="str">
        <f t="shared" si="5"/>
        <v/>
      </c>
      <c r="M123" s="213"/>
      <c r="N123" s="213"/>
      <c r="O123" s="213"/>
    </row>
    <row r="124" spans="1:15" ht="13.8" thickBot="1" x14ac:dyDescent="0.25">
      <c r="B124" s="214" t="s">
        <v>86</v>
      </c>
      <c r="C124" s="215"/>
      <c r="D124" s="215"/>
      <c r="E124" s="215"/>
      <c r="F124" s="215"/>
      <c r="G124" s="215"/>
      <c r="H124" s="215"/>
      <c r="I124" s="88" t="s">
        <v>33</v>
      </c>
      <c r="J124" s="88" t="s">
        <v>33</v>
      </c>
      <c r="K124" s="89" t="s">
        <v>33</v>
      </c>
      <c r="L124" s="98">
        <f>SUM(L92:L123)</f>
        <v>0</v>
      </c>
      <c r="M124" s="215"/>
      <c r="N124" s="215"/>
      <c r="O124" s="216"/>
    </row>
    <row r="127" spans="1:15" ht="21" customHeight="1" x14ac:dyDescent="0.2">
      <c r="B127" s="75" t="str">
        <f>$B$10</f>
        <v>内訳明細表（工事完了）</v>
      </c>
      <c r="D127" s="205" t="str">
        <f>内訳明細集計表!$D$12</f>
        <v>ルームエアコンの導入</v>
      </c>
      <c r="E127" s="206"/>
      <c r="F127" s="206"/>
      <c r="G127" s="206"/>
      <c r="H127" s="206"/>
      <c r="I127" s="206"/>
      <c r="J127" s="206"/>
      <c r="K127" s="206"/>
      <c r="L127" s="206"/>
      <c r="M127" s="84"/>
      <c r="N127" s="85"/>
      <c r="O127" s="86" t="str">
        <f>$O$10</f>
        <v>助成対象経費</v>
      </c>
    </row>
    <row r="128" spans="1:15" x14ac:dyDescent="0.2">
      <c r="D128" s="207" t="str">
        <f>IF(L163=0,"経費の計上が無いページの印刷および提出は不要です。","")</f>
        <v>経費の計上が無いページの印刷および提出は不要です。</v>
      </c>
      <c r="E128" s="207"/>
      <c r="F128" s="207"/>
      <c r="G128" s="207"/>
      <c r="H128" s="207"/>
      <c r="I128" s="207"/>
      <c r="J128" s="207"/>
      <c r="K128" s="207"/>
      <c r="L128" s="207"/>
    </row>
    <row r="129" spans="1:15" ht="13.5" customHeight="1" x14ac:dyDescent="0.2">
      <c r="A129" s="87" t="s">
        <v>13</v>
      </c>
      <c r="B129" s="210" t="str">
        <f t="shared" ref="B129:D129" si="6">B90</f>
        <v>費用区分</v>
      </c>
      <c r="C129" s="211" t="str">
        <f t="shared" si="6"/>
        <v>費用の種類</v>
      </c>
      <c r="D129" s="210" t="str">
        <f t="shared" si="6"/>
        <v>費用の内容</v>
      </c>
      <c r="E129" s="210"/>
      <c r="F129" s="210"/>
      <c r="G129" s="210"/>
      <c r="H129" s="210"/>
      <c r="I129" s="210" t="str">
        <f t="shared" ref="I129:M129" si="7">I90</f>
        <v>数量</v>
      </c>
      <c r="J129" s="210" t="str">
        <f t="shared" si="7"/>
        <v>単位</v>
      </c>
      <c r="K129" s="208" t="str">
        <f t="shared" si="7"/>
        <v>単価（税抜）
（円）</v>
      </c>
      <c r="L129" s="208" t="str">
        <f t="shared" si="7"/>
        <v>金額（税抜）
（円）</v>
      </c>
      <c r="M129" s="210" t="str">
        <f t="shared" si="7"/>
        <v>備考</v>
      </c>
      <c r="N129" s="210"/>
      <c r="O129" s="210"/>
    </row>
    <row r="130" spans="1:15" x14ac:dyDescent="0.2">
      <c r="A130" s="87" t="s">
        <v>14</v>
      </c>
      <c r="B130" s="210"/>
      <c r="C130" s="211"/>
      <c r="D130" s="210"/>
      <c r="E130" s="210"/>
      <c r="F130" s="210"/>
      <c r="G130" s="210"/>
      <c r="H130" s="210"/>
      <c r="I130" s="210"/>
      <c r="J130" s="210"/>
      <c r="K130" s="209"/>
      <c r="L130" s="209"/>
      <c r="M130" s="210"/>
      <c r="N130" s="210"/>
      <c r="O130" s="210"/>
    </row>
    <row r="131" spans="1:15" x14ac:dyDescent="0.2">
      <c r="A131" s="75">
        <v>97</v>
      </c>
      <c r="B131" s="92"/>
      <c r="C131" s="93"/>
      <c r="D131" s="203"/>
      <c r="E131" s="203"/>
      <c r="F131" s="203"/>
      <c r="G131" s="203"/>
      <c r="H131" s="203"/>
      <c r="I131" s="2"/>
      <c r="J131" s="96"/>
      <c r="K131" s="3"/>
      <c r="L131" s="97" t="str">
        <f>IF(I131*K131=0,"",ROUND(I131*K131,0))</f>
        <v/>
      </c>
      <c r="M131" s="204"/>
      <c r="N131" s="204"/>
      <c r="O131" s="204"/>
    </row>
    <row r="132" spans="1:15" x14ac:dyDescent="0.2">
      <c r="A132" s="75">
        <v>98</v>
      </c>
      <c r="B132" s="92"/>
      <c r="C132" s="93"/>
      <c r="D132" s="203"/>
      <c r="E132" s="203"/>
      <c r="F132" s="203"/>
      <c r="G132" s="203"/>
      <c r="H132" s="203"/>
      <c r="I132" s="2"/>
      <c r="J132" s="96"/>
      <c r="K132" s="3"/>
      <c r="L132" s="97" t="str">
        <f t="shared" ref="L132:L162" si="8">IF(I132*K132=0,"",ROUND(I132*K132,0))</f>
        <v/>
      </c>
      <c r="M132" s="204"/>
      <c r="N132" s="204"/>
      <c r="O132" s="204"/>
    </row>
    <row r="133" spans="1:15" x14ac:dyDescent="0.2">
      <c r="A133" s="75">
        <v>99</v>
      </c>
      <c r="B133" s="92"/>
      <c r="C133" s="93"/>
      <c r="D133" s="203"/>
      <c r="E133" s="203"/>
      <c r="F133" s="203"/>
      <c r="G133" s="203"/>
      <c r="H133" s="203"/>
      <c r="I133" s="2"/>
      <c r="J133" s="96"/>
      <c r="K133" s="3"/>
      <c r="L133" s="97" t="str">
        <f t="shared" si="8"/>
        <v/>
      </c>
      <c r="M133" s="204"/>
      <c r="N133" s="204"/>
      <c r="O133" s="204"/>
    </row>
    <row r="134" spans="1:15" x14ac:dyDescent="0.2">
      <c r="A134" s="75">
        <v>100</v>
      </c>
      <c r="B134" s="92"/>
      <c r="C134" s="93"/>
      <c r="D134" s="203"/>
      <c r="E134" s="203"/>
      <c r="F134" s="203"/>
      <c r="G134" s="203"/>
      <c r="H134" s="203"/>
      <c r="I134" s="2"/>
      <c r="J134" s="96"/>
      <c r="K134" s="3"/>
      <c r="L134" s="97" t="str">
        <f t="shared" si="8"/>
        <v/>
      </c>
      <c r="M134" s="204"/>
      <c r="N134" s="204"/>
      <c r="O134" s="204"/>
    </row>
    <row r="135" spans="1:15" x14ac:dyDescent="0.2">
      <c r="A135" s="75">
        <v>101</v>
      </c>
      <c r="B135" s="92"/>
      <c r="C135" s="93"/>
      <c r="D135" s="203"/>
      <c r="E135" s="203"/>
      <c r="F135" s="203"/>
      <c r="G135" s="203"/>
      <c r="H135" s="203"/>
      <c r="I135" s="2"/>
      <c r="J135" s="96"/>
      <c r="K135" s="3"/>
      <c r="L135" s="97" t="str">
        <f t="shared" si="8"/>
        <v/>
      </c>
      <c r="M135" s="204"/>
      <c r="N135" s="204"/>
      <c r="O135" s="204"/>
    </row>
    <row r="136" spans="1:15" x14ac:dyDescent="0.2">
      <c r="A136" s="75">
        <v>102</v>
      </c>
      <c r="B136" s="92"/>
      <c r="C136" s="93"/>
      <c r="D136" s="203"/>
      <c r="E136" s="203"/>
      <c r="F136" s="203"/>
      <c r="G136" s="203"/>
      <c r="H136" s="203"/>
      <c r="I136" s="2"/>
      <c r="J136" s="96"/>
      <c r="K136" s="3"/>
      <c r="L136" s="97" t="str">
        <f t="shared" si="8"/>
        <v/>
      </c>
      <c r="M136" s="204"/>
      <c r="N136" s="204"/>
      <c r="O136" s="204"/>
    </row>
    <row r="137" spans="1:15" x14ac:dyDescent="0.2">
      <c r="A137" s="75">
        <v>103</v>
      </c>
      <c r="B137" s="92"/>
      <c r="C137" s="93"/>
      <c r="D137" s="203"/>
      <c r="E137" s="203"/>
      <c r="F137" s="203"/>
      <c r="G137" s="203"/>
      <c r="H137" s="203"/>
      <c r="I137" s="2"/>
      <c r="J137" s="96"/>
      <c r="K137" s="3"/>
      <c r="L137" s="97" t="str">
        <f t="shared" si="8"/>
        <v/>
      </c>
      <c r="M137" s="204"/>
      <c r="N137" s="204"/>
      <c r="O137" s="204"/>
    </row>
    <row r="138" spans="1:15" x14ac:dyDescent="0.2">
      <c r="A138" s="75">
        <v>104</v>
      </c>
      <c r="B138" s="92"/>
      <c r="C138" s="93"/>
      <c r="D138" s="203"/>
      <c r="E138" s="203"/>
      <c r="F138" s="203"/>
      <c r="G138" s="203"/>
      <c r="H138" s="203"/>
      <c r="I138" s="2"/>
      <c r="J138" s="96"/>
      <c r="K138" s="3"/>
      <c r="L138" s="97" t="str">
        <f t="shared" si="8"/>
        <v/>
      </c>
      <c r="M138" s="204"/>
      <c r="N138" s="204"/>
      <c r="O138" s="204"/>
    </row>
    <row r="139" spans="1:15" x14ac:dyDescent="0.2">
      <c r="A139" s="75">
        <v>105</v>
      </c>
      <c r="B139" s="92"/>
      <c r="C139" s="93"/>
      <c r="D139" s="203"/>
      <c r="E139" s="203"/>
      <c r="F139" s="203"/>
      <c r="G139" s="203"/>
      <c r="H139" s="203"/>
      <c r="I139" s="2"/>
      <c r="J139" s="96"/>
      <c r="K139" s="3"/>
      <c r="L139" s="97" t="str">
        <f t="shared" si="8"/>
        <v/>
      </c>
      <c r="M139" s="204"/>
      <c r="N139" s="204"/>
      <c r="O139" s="204"/>
    </row>
    <row r="140" spans="1:15" x14ac:dyDescent="0.2">
      <c r="A140" s="75">
        <v>106</v>
      </c>
      <c r="B140" s="92"/>
      <c r="C140" s="93"/>
      <c r="D140" s="203"/>
      <c r="E140" s="203"/>
      <c r="F140" s="203"/>
      <c r="G140" s="203"/>
      <c r="H140" s="203"/>
      <c r="I140" s="2"/>
      <c r="J140" s="96"/>
      <c r="K140" s="3"/>
      <c r="L140" s="97" t="str">
        <f t="shared" si="8"/>
        <v/>
      </c>
      <c r="M140" s="204"/>
      <c r="N140" s="204"/>
      <c r="O140" s="204"/>
    </row>
    <row r="141" spans="1:15" x14ac:dyDescent="0.2">
      <c r="A141" s="75">
        <v>107</v>
      </c>
      <c r="B141" s="92"/>
      <c r="C141" s="93"/>
      <c r="D141" s="203"/>
      <c r="E141" s="203"/>
      <c r="F141" s="203"/>
      <c r="G141" s="203"/>
      <c r="H141" s="203"/>
      <c r="I141" s="2"/>
      <c r="J141" s="96"/>
      <c r="K141" s="3"/>
      <c r="L141" s="97" t="str">
        <f t="shared" si="8"/>
        <v/>
      </c>
      <c r="M141" s="204"/>
      <c r="N141" s="204"/>
      <c r="O141" s="204"/>
    </row>
    <row r="142" spans="1:15" x14ac:dyDescent="0.2">
      <c r="A142" s="75">
        <v>108</v>
      </c>
      <c r="B142" s="92"/>
      <c r="C142" s="93"/>
      <c r="D142" s="203"/>
      <c r="E142" s="203"/>
      <c r="F142" s="203"/>
      <c r="G142" s="203"/>
      <c r="H142" s="203"/>
      <c r="I142" s="2"/>
      <c r="J142" s="96"/>
      <c r="K142" s="3"/>
      <c r="L142" s="97" t="str">
        <f t="shared" si="8"/>
        <v/>
      </c>
      <c r="M142" s="204"/>
      <c r="N142" s="204"/>
      <c r="O142" s="204"/>
    </row>
    <row r="143" spans="1:15" x14ac:dyDescent="0.2">
      <c r="A143" s="75">
        <v>109</v>
      </c>
      <c r="B143" s="92"/>
      <c r="C143" s="93"/>
      <c r="D143" s="203"/>
      <c r="E143" s="203"/>
      <c r="F143" s="203"/>
      <c r="G143" s="203"/>
      <c r="H143" s="203"/>
      <c r="I143" s="2"/>
      <c r="J143" s="96"/>
      <c r="K143" s="3"/>
      <c r="L143" s="97" t="str">
        <f t="shared" si="8"/>
        <v/>
      </c>
      <c r="M143" s="204"/>
      <c r="N143" s="204"/>
      <c r="O143" s="204"/>
    </row>
    <row r="144" spans="1:15" x14ac:dyDescent="0.2">
      <c r="A144" s="75">
        <v>110</v>
      </c>
      <c r="B144" s="92"/>
      <c r="C144" s="93"/>
      <c r="D144" s="203"/>
      <c r="E144" s="203"/>
      <c r="F144" s="203"/>
      <c r="G144" s="203"/>
      <c r="H144" s="203"/>
      <c r="I144" s="2"/>
      <c r="J144" s="96"/>
      <c r="K144" s="3"/>
      <c r="L144" s="97" t="str">
        <f t="shared" si="8"/>
        <v/>
      </c>
      <c r="M144" s="204"/>
      <c r="N144" s="204"/>
      <c r="O144" s="204"/>
    </row>
    <row r="145" spans="1:15" x14ac:dyDescent="0.2">
      <c r="A145" s="75">
        <v>111</v>
      </c>
      <c r="B145" s="92"/>
      <c r="C145" s="93"/>
      <c r="D145" s="203"/>
      <c r="E145" s="203"/>
      <c r="F145" s="203"/>
      <c r="G145" s="203"/>
      <c r="H145" s="203"/>
      <c r="I145" s="2"/>
      <c r="J145" s="96"/>
      <c r="K145" s="3"/>
      <c r="L145" s="97" t="str">
        <f t="shared" si="8"/>
        <v/>
      </c>
      <c r="M145" s="204"/>
      <c r="N145" s="204"/>
      <c r="O145" s="204"/>
    </row>
    <row r="146" spans="1:15" x14ac:dyDescent="0.2">
      <c r="A146" s="75">
        <v>112</v>
      </c>
      <c r="B146" s="92"/>
      <c r="C146" s="93"/>
      <c r="D146" s="203"/>
      <c r="E146" s="203"/>
      <c r="F146" s="203"/>
      <c r="G146" s="203"/>
      <c r="H146" s="203"/>
      <c r="I146" s="2"/>
      <c r="J146" s="96"/>
      <c r="K146" s="3"/>
      <c r="L146" s="97" t="str">
        <f t="shared" si="8"/>
        <v/>
      </c>
      <c r="M146" s="204"/>
      <c r="N146" s="204"/>
      <c r="O146" s="204"/>
    </row>
    <row r="147" spans="1:15" x14ac:dyDescent="0.2">
      <c r="A147" s="75">
        <v>113</v>
      </c>
      <c r="B147" s="92"/>
      <c r="C147" s="93"/>
      <c r="D147" s="203"/>
      <c r="E147" s="203"/>
      <c r="F147" s="203"/>
      <c r="G147" s="203"/>
      <c r="H147" s="203"/>
      <c r="I147" s="2"/>
      <c r="J147" s="96"/>
      <c r="K147" s="3"/>
      <c r="L147" s="97" t="str">
        <f t="shared" si="8"/>
        <v/>
      </c>
      <c r="M147" s="204"/>
      <c r="N147" s="204"/>
      <c r="O147" s="204"/>
    </row>
    <row r="148" spans="1:15" x14ac:dyDescent="0.2">
      <c r="A148" s="75">
        <v>114</v>
      </c>
      <c r="B148" s="92"/>
      <c r="C148" s="93"/>
      <c r="D148" s="203"/>
      <c r="E148" s="203"/>
      <c r="F148" s="203"/>
      <c r="G148" s="203"/>
      <c r="H148" s="203"/>
      <c r="I148" s="2"/>
      <c r="J148" s="96"/>
      <c r="K148" s="3"/>
      <c r="L148" s="97" t="str">
        <f t="shared" si="8"/>
        <v/>
      </c>
      <c r="M148" s="204"/>
      <c r="N148" s="204"/>
      <c r="O148" s="204"/>
    </row>
    <row r="149" spans="1:15" x14ac:dyDescent="0.2">
      <c r="A149" s="75">
        <v>115</v>
      </c>
      <c r="B149" s="92"/>
      <c r="C149" s="93"/>
      <c r="D149" s="203"/>
      <c r="E149" s="203"/>
      <c r="F149" s="203"/>
      <c r="G149" s="203"/>
      <c r="H149" s="203"/>
      <c r="I149" s="2"/>
      <c r="J149" s="96"/>
      <c r="K149" s="3"/>
      <c r="L149" s="97" t="str">
        <f t="shared" si="8"/>
        <v/>
      </c>
      <c r="M149" s="204"/>
      <c r="N149" s="204"/>
      <c r="O149" s="204"/>
    </row>
    <row r="150" spans="1:15" x14ac:dyDescent="0.2">
      <c r="A150" s="75">
        <v>116</v>
      </c>
      <c r="B150" s="92"/>
      <c r="C150" s="93"/>
      <c r="D150" s="203"/>
      <c r="E150" s="203"/>
      <c r="F150" s="203"/>
      <c r="G150" s="203"/>
      <c r="H150" s="203"/>
      <c r="I150" s="2"/>
      <c r="J150" s="96"/>
      <c r="K150" s="3"/>
      <c r="L150" s="97" t="str">
        <f t="shared" si="8"/>
        <v/>
      </c>
      <c r="M150" s="204"/>
      <c r="N150" s="204"/>
      <c r="O150" s="204"/>
    </row>
    <row r="151" spans="1:15" x14ac:dyDescent="0.2">
      <c r="A151" s="75">
        <v>117</v>
      </c>
      <c r="B151" s="92"/>
      <c r="C151" s="93"/>
      <c r="D151" s="203"/>
      <c r="E151" s="203"/>
      <c r="F151" s="203"/>
      <c r="G151" s="203"/>
      <c r="H151" s="203"/>
      <c r="I151" s="2"/>
      <c r="J151" s="96"/>
      <c r="K151" s="3"/>
      <c r="L151" s="97" t="str">
        <f t="shared" si="8"/>
        <v/>
      </c>
      <c r="M151" s="204"/>
      <c r="N151" s="204"/>
      <c r="O151" s="204"/>
    </row>
    <row r="152" spans="1:15" x14ac:dyDescent="0.2">
      <c r="A152" s="75">
        <v>118</v>
      </c>
      <c r="B152" s="92"/>
      <c r="C152" s="93"/>
      <c r="D152" s="203"/>
      <c r="E152" s="203"/>
      <c r="F152" s="203"/>
      <c r="G152" s="203"/>
      <c r="H152" s="203"/>
      <c r="I152" s="2"/>
      <c r="J152" s="96"/>
      <c r="K152" s="3"/>
      <c r="L152" s="97" t="str">
        <f t="shared" si="8"/>
        <v/>
      </c>
      <c r="M152" s="204"/>
      <c r="N152" s="204"/>
      <c r="O152" s="204"/>
    </row>
    <row r="153" spans="1:15" x14ac:dyDescent="0.2">
      <c r="A153" s="75">
        <v>119</v>
      </c>
      <c r="B153" s="92"/>
      <c r="C153" s="93"/>
      <c r="D153" s="203"/>
      <c r="E153" s="203"/>
      <c r="F153" s="203"/>
      <c r="G153" s="203"/>
      <c r="H153" s="203"/>
      <c r="I153" s="2"/>
      <c r="J153" s="96"/>
      <c r="K153" s="3"/>
      <c r="L153" s="97" t="str">
        <f t="shared" si="8"/>
        <v/>
      </c>
      <c r="M153" s="204"/>
      <c r="N153" s="204"/>
      <c r="O153" s="204"/>
    </row>
    <row r="154" spans="1:15" x14ac:dyDescent="0.2">
      <c r="A154" s="75">
        <v>120</v>
      </c>
      <c r="B154" s="92"/>
      <c r="C154" s="93"/>
      <c r="D154" s="203"/>
      <c r="E154" s="203"/>
      <c r="F154" s="203"/>
      <c r="G154" s="203"/>
      <c r="H154" s="203"/>
      <c r="I154" s="2"/>
      <c r="J154" s="96"/>
      <c r="K154" s="3"/>
      <c r="L154" s="97" t="str">
        <f t="shared" si="8"/>
        <v/>
      </c>
      <c r="M154" s="204"/>
      <c r="N154" s="204"/>
      <c r="O154" s="204"/>
    </row>
    <row r="155" spans="1:15" x14ac:dyDescent="0.2">
      <c r="A155" s="75">
        <v>121</v>
      </c>
      <c r="B155" s="92"/>
      <c r="C155" s="93"/>
      <c r="D155" s="203"/>
      <c r="E155" s="203"/>
      <c r="F155" s="203"/>
      <c r="G155" s="203"/>
      <c r="H155" s="203"/>
      <c r="I155" s="2"/>
      <c r="J155" s="96"/>
      <c r="K155" s="3"/>
      <c r="L155" s="97" t="str">
        <f t="shared" si="8"/>
        <v/>
      </c>
      <c r="M155" s="204"/>
      <c r="N155" s="204"/>
      <c r="O155" s="204"/>
    </row>
    <row r="156" spans="1:15" x14ac:dyDescent="0.2">
      <c r="A156" s="75">
        <v>122</v>
      </c>
      <c r="B156" s="92"/>
      <c r="C156" s="93"/>
      <c r="D156" s="203"/>
      <c r="E156" s="203"/>
      <c r="F156" s="203"/>
      <c r="G156" s="203"/>
      <c r="H156" s="203"/>
      <c r="I156" s="2"/>
      <c r="J156" s="96"/>
      <c r="K156" s="3"/>
      <c r="L156" s="97" t="str">
        <f t="shared" si="8"/>
        <v/>
      </c>
      <c r="M156" s="204"/>
      <c r="N156" s="204"/>
      <c r="O156" s="204"/>
    </row>
    <row r="157" spans="1:15" x14ac:dyDescent="0.2">
      <c r="A157" s="75">
        <v>123</v>
      </c>
      <c r="B157" s="92"/>
      <c r="C157" s="93"/>
      <c r="D157" s="203"/>
      <c r="E157" s="203"/>
      <c r="F157" s="203"/>
      <c r="G157" s="203"/>
      <c r="H157" s="203"/>
      <c r="I157" s="2"/>
      <c r="J157" s="96"/>
      <c r="K157" s="3"/>
      <c r="L157" s="97" t="str">
        <f t="shared" si="8"/>
        <v/>
      </c>
      <c r="M157" s="204"/>
      <c r="N157" s="204"/>
      <c r="O157" s="204"/>
    </row>
    <row r="158" spans="1:15" x14ac:dyDescent="0.2">
      <c r="A158" s="75">
        <v>124</v>
      </c>
      <c r="B158" s="92"/>
      <c r="C158" s="93"/>
      <c r="D158" s="203"/>
      <c r="E158" s="203"/>
      <c r="F158" s="203"/>
      <c r="G158" s="203"/>
      <c r="H158" s="203"/>
      <c r="I158" s="2"/>
      <c r="J158" s="96"/>
      <c r="K158" s="3"/>
      <c r="L158" s="97" t="str">
        <f t="shared" si="8"/>
        <v/>
      </c>
      <c r="M158" s="204"/>
      <c r="N158" s="204"/>
      <c r="O158" s="204"/>
    </row>
    <row r="159" spans="1:15" x14ac:dyDescent="0.2">
      <c r="A159" s="75">
        <v>125</v>
      </c>
      <c r="B159" s="92"/>
      <c r="C159" s="93"/>
      <c r="D159" s="203"/>
      <c r="E159" s="203"/>
      <c r="F159" s="203"/>
      <c r="G159" s="203"/>
      <c r="H159" s="203"/>
      <c r="I159" s="2"/>
      <c r="J159" s="96"/>
      <c r="K159" s="3"/>
      <c r="L159" s="97" t="str">
        <f t="shared" si="8"/>
        <v/>
      </c>
      <c r="M159" s="204"/>
      <c r="N159" s="204"/>
      <c r="O159" s="204"/>
    </row>
    <row r="160" spans="1:15" x14ac:dyDescent="0.2">
      <c r="A160" s="75">
        <v>126</v>
      </c>
      <c r="B160" s="92"/>
      <c r="C160" s="93"/>
      <c r="D160" s="203"/>
      <c r="E160" s="203"/>
      <c r="F160" s="203"/>
      <c r="G160" s="203"/>
      <c r="H160" s="203"/>
      <c r="I160" s="2"/>
      <c r="J160" s="96"/>
      <c r="K160" s="3"/>
      <c r="L160" s="97" t="str">
        <f t="shared" si="8"/>
        <v/>
      </c>
      <c r="M160" s="204"/>
      <c r="N160" s="204"/>
      <c r="O160" s="204"/>
    </row>
    <row r="161" spans="1:15" x14ac:dyDescent="0.2">
      <c r="A161" s="75">
        <v>127</v>
      </c>
      <c r="B161" s="92"/>
      <c r="C161" s="93"/>
      <c r="D161" s="203"/>
      <c r="E161" s="203"/>
      <c r="F161" s="203"/>
      <c r="G161" s="203"/>
      <c r="H161" s="203"/>
      <c r="I161" s="2"/>
      <c r="J161" s="96"/>
      <c r="K161" s="3"/>
      <c r="L161" s="97" t="str">
        <f t="shared" si="8"/>
        <v/>
      </c>
      <c r="M161" s="204"/>
      <c r="N161" s="204"/>
      <c r="O161" s="204"/>
    </row>
    <row r="162" spans="1:15" ht="13.8" thickBot="1" x14ac:dyDescent="0.25">
      <c r="A162" s="75">
        <v>128</v>
      </c>
      <c r="B162" s="94"/>
      <c r="C162" s="93"/>
      <c r="D162" s="212"/>
      <c r="E162" s="212"/>
      <c r="F162" s="212"/>
      <c r="G162" s="212"/>
      <c r="H162" s="212"/>
      <c r="I162" s="4"/>
      <c r="J162" s="96"/>
      <c r="K162" s="5"/>
      <c r="L162" s="97" t="str">
        <f t="shared" si="8"/>
        <v/>
      </c>
      <c r="M162" s="213"/>
      <c r="N162" s="213"/>
      <c r="O162" s="213"/>
    </row>
    <row r="163" spans="1:15" ht="13.8" thickBot="1" x14ac:dyDescent="0.25">
      <c r="B163" s="214" t="s">
        <v>87</v>
      </c>
      <c r="C163" s="215"/>
      <c r="D163" s="215"/>
      <c r="E163" s="215"/>
      <c r="F163" s="215"/>
      <c r="G163" s="215"/>
      <c r="H163" s="215"/>
      <c r="I163" s="88" t="s">
        <v>33</v>
      </c>
      <c r="J163" s="88" t="s">
        <v>33</v>
      </c>
      <c r="K163" s="89" t="s">
        <v>33</v>
      </c>
      <c r="L163" s="98">
        <f>SUM(L131:L162)</f>
        <v>0</v>
      </c>
      <c r="M163" s="215"/>
      <c r="N163" s="215"/>
      <c r="O163" s="216"/>
    </row>
    <row r="166" spans="1:15" ht="21" customHeight="1" x14ac:dyDescent="0.2">
      <c r="B166" s="75" t="str">
        <f>$B$10</f>
        <v>内訳明細表（工事完了）</v>
      </c>
      <c r="D166" s="218" t="str">
        <f>内訳明細集計表!$D$12</f>
        <v>ルームエアコンの導入</v>
      </c>
      <c r="E166" s="219"/>
      <c r="F166" s="219"/>
      <c r="G166" s="219"/>
      <c r="H166" s="219"/>
      <c r="I166" s="219"/>
      <c r="J166" s="219"/>
      <c r="K166" s="219"/>
      <c r="L166" s="219"/>
      <c r="M166" s="84"/>
      <c r="N166" s="85"/>
      <c r="O166" s="86" t="s">
        <v>88</v>
      </c>
    </row>
    <row r="167" spans="1:15" x14ac:dyDescent="0.2">
      <c r="D167" s="207" t="str">
        <f>IF(L202=0,"経費の計上が無いページの印刷および提出は不要です。","")</f>
        <v>経費の計上が無いページの印刷および提出は不要です。</v>
      </c>
      <c r="E167" s="207"/>
      <c r="F167" s="207"/>
      <c r="G167" s="207"/>
      <c r="H167" s="207"/>
      <c r="I167" s="207"/>
      <c r="J167" s="207"/>
      <c r="K167" s="207"/>
      <c r="L167" s="207"/>
    </row>
    <row r="168" spans="1:15" ht="13.5" customHeight="1" x14ac:dyDescent="0.2">
      <c r="A168" s="87" t="s">
        <v>13</v>
      </c>
      <c r="B168" s="210" t="str">
        <f t="shared" ref="B168:D168" si="9">B129</f>
        <v>費用区分</v>
      </c>
      <c r="C168" s="211" t="str">
        <f t="shared" si="9"/>
        <v>費用の種類</v>
      </c>
      <c r="D168" s="210" t="str">
        <f t="shared" si="9"/>
        <v>費用の内容</v>
      </c>
      <c r="E168" s="210"/>
      <c r="F168" s="210"/>
      <c r="G168" s="210"/>
      <c r="H168" s="210"/>
      <c r="I168" s="210" t="str">
        <f t="shared" ref="I168:M168" si="10">I129</f>
        <v>数量</v>
      </c>
      <c r="J168" s="210" t="str">
        <f t="shared" si="10"/>
        <v>単位</v>
      </c>
      <c r="K168" s="208" t="str">
        <f t="shared" si="10"/>
        <v>単価（税抜）
（円）</v>
      </c>
      <c r="L168" s="208" t="str">
        <f t="shared" si="10"/>
        <v>金額（税抜）
（円）</v>
      </c>
      <c r="M168" s="210" t="str">
        <f t="shared" si="10"/>
        <v>備考</v>
      </c>
      <c r="N168" s="210"/>
      <c r="O168" s="210"/>
    </row>
    <row r="169" spans="1:15" x14ac:dyDescent="0.2">
      <c r="A169" s="87" t="s">
        <v>14</v>
      </c>
      <c r="B169" s="210"/>
      <c r="C169" s="211"/>
      <c r="D169" s="210"/>
      <c r="E169" s="210"/>
      <c r="F169" s="210"/>
      <c r="G169" s="210"/>
      <c r="H169" s="210"/>
      <c r="I169" s="210"/>
      <c r="J169" s="210"/>
      <c r="K169" s="209"/>
      <c r="L169" s="209"/>
      <c r="M169" s="210"/>
      <c r="N169" s="210"/>
      <c r="O169" s="210"/>
    </row>
    <row r="170" spans="1:15" x14ac:dyDescent="0.2">
      <c r="A170" s="75">
        <v>201</v>
      </c>
      <c r="B170" s="92"/>
      <c r="C170" s="93"/>
      <c r="D170" s="203"/>
      <c r="E170" s="203"/>
      <c r="F170" s="203"/>
      <c r="G170" s="203"/>
      <c r="H170" s="203"/>
      <c r="I170" s="2"/>
      <c r="J170" s="96"/>
      <c r="K170" s="3"/>
      <c r="L170" s="97" t="str">
        <f>IF(I170*K170=0,"",ROUND(I170*K170,0))</f>
        <v/>
      </c>
      <c r="M170" s="204"/>
      <c r="N170" s="204"/>
      <c r="O170" s="204"/>
    </row>
    <row r="171" spans="1:15" x14ac:dyDescent="0.2">
      <c r="A171" s="75">
        <v>202</v>
      </c>
      <c r="B171" s="92"/>
      <c r="C171" s="93"/>
      <c r="D171" s="203"/>
      <c r="E171" s="203"/>
      <c r="F171" s="203"/>
      <c r="G171" s="203"/>
      <c r="H171" s="203"/>
      <c r="I171" s="2"/>
      <c r="J171" s="96"/>
      <c r="K171" s="3"/>
      <c r="L171" s="97" t="str">
        <f t="shared" ref="L171:L201" si="11">IF(I171*K171=0,"",ROUND(I171*K171,0))</f>
        <v/>
      </c>
      <c r="M171" s="204"/>
      <c r="N171" s="204"/>
      <c r="O171" s="204"/>
    </row>
    <row r="172" spans="1:15" x14ac:dyDescent="0.2">
      <c r="A172" s="75">
        <v>203</v>
      </c>
      <c r="B172" s="92"/>
      <c r="C172" s="93"/>
      <c r="D172" s="203"/>
      <c r="E172" s="203"/>
      <c r="F172" s="203"/>
      <c r="G172" s="203"/>
      <c r="H172" s="203"/>
      <c r="I172" s="2"/>
      <c r="J172" s="96"/>
      <c r="K172" s="3"/>
      <c r="L172" s="97" t="str">
        <f t="shared" si="11"/>
        <v/>
      </c>
      <c r="M172" s="204"/>
      <c r="N172" s="204"/>
      <c r="O172" s="204"/>
    </row>
    <row r="173" spans="1:15" x14ac:dyDescent="0.2">
      <c r="A173" s="75">
        <v>204</v>
      </c>
      <c r="B173" s="92"/>
      <c r="C173" s="93"/>
      <c r="D173" s="203"/>
      <c r="E173" s="203"/>
      <c r="F173" s="203"/>
      <c r="G173" s="203"/>
      <c r="H173" s="203"/>
      <c r="I173" s="2"/>
      <c r="J173" s="96"/>
      <c r="K173" s="3"/>
      <c r="L173" s="97" t="str">
        <f t="shared" si="11"/>
        <v/>
      </c>
      <c r="M173" s="204"/>
      <c r="N173" s="204"/>
      <c r="O173" s="204"/>
    </row>
    <row r="174" spans="1:15" x14ac:dyDescent="0.2">
      <c r="A174" s="75">
        <v>205</v>
      </c>
      <c r="B174" s="92"/>
      <c r="C174" s="93"/>
      <c r="D174" s="203"/>
      <c r="E174" s="203"/>
      <c r="F174" s="203"/>
      <c r="G174" s="203"/>
      <c r="H174" s="203"/>
      <c r="I174" s="2"/>
      <c r="J174" s="96"/>
      <c r="K174" s="3"/>
      <c r="L174" s="97" t="str">
        <f t="shared" si="11"/>
        <v/>
      </c>
      <c r="M174" s="204"/>
      <c r="N174" s="204"/>
      <c r="O174" s="204"/>
    </row>
    <row r="175" spans="1:15" x14ac:dyDescent="0.2">
      <c r="A175" s="75">
        <v>206</v>
      </c>
      <c r="B175" s="92"/>
      <c r="C175" s="93"/>
      <c r="D175" s="203"/>
      <c r="E175" s="203"/>
      <c r="F175" s="203"/>
      <c r="G175" s="203"/>
      <c r="H175" s="203"/>
      <c r="I175" s="2"/>
      <c r="J175" s="96"/>
      <c r="K175" s="3"/>
      <c r="L175" s="97" t="str">
        <f t="shared" si="11"/>
        <v/>
      </c>
      <c r="M175" s="204"/>
      <c r="N175" s="204"/>
      <c r="O175" s="204"/>
    </row>
    <row r="176" spans="1:15" x14ac:dyDescent="0.2">
      <c r="A176" s="75">
        <v>207</v>
      </c>
      <c r="B176" s="92"/>
      <c r="C176" s="93"/>
      <c r="D176" s="203"/>
      <c r="E176" s="203"/>
      <c r="F176" s="203"/>
      <c r="G176" s="203"/>
      <c r="H176" s="203"/>
      <c r="I176" s="2"/>
      <c r="J176" s="96"/>
      <c r="K176" s="3"/>
      <c r="L176" s="97" t="str">
        <f t="shared" si="11"/>
        <v/>
      </c>
      <c r="M176" s="204"/>
      <c r="N176" s="204"/>
      <c r="O176" s="204"/>
    </row>
    <row r="177" spans="1:15" x14ac:dyDescent="0.2">
      <c r="A177" s="75">
        <v>208</v>
      </c>
      <c r="B177" s="92"/>
      <c r="C177" s="93"/>
      <c r="D177" s="203"/>
      <c r="E177" s="203"/>
      <c r="F177" s="203"/>
      <c r="G177" s="203"/>
      <c r="H177" s="203"/>
      <c r="I177" s="2"/>
      <c r="J177" s="96"/>
      <c r="K177" s="3"/>
      <c r="L177" s="97" t="str">
        <f t="shared" si="11"/>
        <v/>
      </c>
      <c r="M177" s="204"/>
      <c r="N177" s="204"/>
      <c r="O177" s="204"/>
    </row>
    <row r="178" spans="1:15" x14ac:dyDescent="0.2">
      <c r="A178" s="75">
        <v>209</v>
      </c>
      <c r="B178" s="92"/>
      <c r="C178" s="93"/>
      <c r="D178" s="203"/>
      <c r="E178" s="203"/>
      <c r="F178" s="203"/>
      <c r="G178" s="203"/>
      <c r="H178" s="203"/>
      <c r="I178" s="2"/>
      <c r="J178" s="96"/>
      <c r="K178" s="3"/>
      <c r="L178" s="97" t="str">
        <f t="shared" si="11"/>
        <v/>
      </c>
      <c r="M178" s="204"/>
      <c r="N178" s="204"/>
      <c r="O178" s="204"/>
    </row>
    <row r="179" spans="1:15" x14ac:dyDescent="0.2">
      <c r="A179" s="75">
        <v>210</v>
      </c>
      <c r="B179" s="92"/>
      <c r="C179" s="93"/>
      <c r="D179" s="203"/>
      <c r="E179" s="203"/>
      <c r="F179" s="203"/>
      <c r="G179" s="203"/>
      <c r="H179" s="203"/>
      <c r="I179" s="2"/>
      <c r="J179" s="96"/>
      <c r="K179" s="3"/>
      <c r="L179" s="97" t="str">
        <f t="shared" si="11"/>
        <v/>
      </c>
      <c r="M179" s="204"/>
      <c r="N179" s="204"/>
      <c r="O179" s="204"/>
    </row>
    <row r="180" spans="1:15" x14ac:dyDescent="0.2">
      <c r="A180" s="75">
        <v>211</v>
      </c>
      <c r="B180" s="92"/>
      <c r="C180" s="93"/>
      <c r="D180" s="203"/>
      <c r="E180" s="203"/>
      <c r="F180" s="203"/>
      <c r="G180" s="203"/>
      <c r="H180" s="203"/>
      <c r="I180" s="2"/>
      <c r="J180" s="96"/>
      <c r="K180" s="3"/>
      <c r="L180" s="97" t="str">
        <f t="shared" si="11"/>
        <v/>
      </c>
      <c r="M180" s="204"/>
      <c r="N180" s="204"/>
      <c r="O180" s="204"/>
    </row>
    <row r="181" spans="1:15" x14ac:dyDescent="0.2">
      <c r="A181" s="75">
        <v>212</v>
      </c>
      <c r="B181" s="92"/>
      <c r="C181" s="93"/>
      <c r="D181" s="203"/>
      <c r="E181" s="203"/>
      <c r="F181" s="203"/>
      <c r="G181" s="203"/>
      <c r="H181" s="203"/>
      <c r="I181" s="2"/>
      <c r="J181" s="96"/>
      <c r="K181" s="3"/>
      <c r="L181" s="97" t="str">
        <f t="shared" si="11"/>
        <v/>
      </c>
      <c r="M181" s="204"/>
      <c r="N181" s="204"/>
      <c r="O181" s="204"/>
    </row>
    <row r="182" spans="1:15" x14ac:dyDescent="0.2">
      <c r="A182" s="75">
        <v>213</v>
      </c>
      <c r="B182" s="92"/>
      <c r="C182" s="93"/>
      <c r="D182" s="203"/>
      <c r="E182" s="203"/>
      <c r="F182" s="203"/>
      <c r="G182" s="203"/>
      <c r="H182" s="203"/>
      <c r="I182" s="2"/>
      <c r="J182" s="96"/>
      <c r="K182" s="3"/>
      <c r="L182" s="97" t="str">
        <f t="shared" si="11"/>
        <v/>
      </c>
      <c r="M182" s="204"/>
      <c r="N182" s="204"/>
      <c r="O182" s="204"/>
    </row>
    <row r="183" spans="1:15" x14ac:dyDescent="0.2">
      <c r="A183" s="75">
        <v>214</v>
      </c>
      <c r="B183" s="92"/>
      <c r="C183" s="93"/>
      <c r="D183" s="203"/>
      <c r="E183" s="203"/>
      <c r="F183" s="203"/>
      <c r="G183" s="203"/>
      <c r="H183" s="203"/>
      <c r="I183" s="2"/>
      <c r="J183" s="96"/>
      <c r="K183" s="3"/>
      <c r="L183" s="97" t="str">
        <f t="shared" si="11"/>
        <v/>
      </c>
      <c r="M183" s="204"/>
      <c r="N183" s="204"/>
      <c r="O183" s="204"/>
    </row>
    <row r="184" spans="1:15" x14ac:dyDescent="0.2">
      <c r="A184" s="75">
        <v>215</v>
      </c>
      <c r="B184" s="92"/>
      <c r="C184" s="93"/>
      <c r="D184" s="203"/>
      <c r="E184" s="203"/>
      <c r="F184" s="203"/>
      <c r="G184" s="203"/>
      <c r="H184" s="203"/>
      <c r="I184" s="2"/>
      <c r="J184" s="96"/>
      <c r="K184" s="3"/>
      <c r="L184" s="97" t="str">
        <f t="shared" si="11"/>
        <v/>
      </c>
      <c r="M184" s="204"/>
      <c r="N184" s="204"/>
      <c r="O184" s="204"/>
    </row>
    <row r="185" spans="1:15" x14ac:dyDescent="0.2">
      <c r="A185" s="75">
        <v>216</v>
      </c>
      <c r="B185" s="92"/>
      <c r="C185" s="93"/>
      <c r="D185" s="203"/>
      <c r="E185" s="203"/>
      <c r="F185" s="203"/>
      <c r="G185" s="203"/>
      <c r="H185" s="203"/>
      <c r="I185" s="2"/>
      <c r="J185" s="96"/>
      <c r="K185" s="3"/>
      <c r="L185" s="97" t="str">
        <f t="shared" si="11"/>
        <v/>
      </c>
      <c r="M185" s="204"/>
      <c r="N185" s="204"/>
      <c r="O185" s="204"/>
    </row>
    <row r="186" spans="1:15" x14ac:dyDescent="0.2">
      <c r="A186" s="75">
        <v>217</v>
      </c>
      <c r="B186" s="92"/>
      <c r="C186" s="93"/>
      <c r="D186" s="203"/>
      <c r="E186" s="203"/>
      <c r="F186" s="203"/>
      <c r="G186" s="203"/>
      <c r="H186" s="203"/>
      <c r="I186" s="2"/>
      <c r="J186" s="96"/>
      <c r="K186" s="3"/>
      <c r="L186" s="97" t="str">
        <f t="shared" si="11"/>
        <v/>
      </c>
      <c r="M186" s="204"/>
      <c r="N186" s="204"/>
      <c r="O186" s="204"/>
    </row>
    <row r="187" spans="1:15" x14ac:dyDescent="0.2">
      <c r="A187" s="75">
        <v>218</v>
      </c>
      <c r="B187" s="92"/>
      <c r="C187" s="93"/>
      <c r="D187" s="203"/>
      <c r="E187" s="203"/>
      <c r="F187" s="203"/>
      <c r="G187" s="203"/>
      <c r="H187" s="203"/>
      <c r="I187" s="2"/>
      <c r="J187" s="96"/>
      <c r="K187" s="3"/>
      <c r="L187" s="97" t="str">
        <f t="shared" si="11"/>
        <v/>
      </c>
      <c r="M187" s="204"/>
      <c r="N187" s="204"/>
      <c r="O187" s="204"/>
    </row>
    <row r="188" spans="1:15" x14ac:dyDescent="0.2">
      <c r="A188" s="75">
        <v>219</v>
      </c>
      <c r="B188" s="92"/>
      <c r="C188" s="93"/>
      <c r="D188" s="203"/>
      <c r="E188" s="203"/>
      <c r="F188" s="203"/>
      <c r="G188" s="203"/>
      <c r="H188" s="203"/>
      <c r="I188" s="2"/>
      <c r="J188" s="96"/>
      <c r="K188" s="3"/>
      <c r="L188" s="97" t="str">
        <f t="shared" si="11"/>
        <v/>
      </c>
      <c r="M188" s="204"/>
      <c r="N188" s="204"/>
      <c r="O188" s="204"/>
    </row>
    <row r="189" spans="1:15" x14ac:dyDescent="0.2">
      <c r="A189" s="75">
        <v>220</v>
      </c>
      <c r="B189" s="92"/>
      <c r="C189" s="93"/>
      <c r="D189" s="203"/>
      <c r="E189" s="203"/>
      <c r="F189" s="203"/>
      <c r="G189" s="203"/>
      <c r="H189" s="203"/>
      <c r="I189" s="2"/>
      <c r="J189" s="96"/>
      <c r="K189" s="3"/>
      <c r="L189" s="97" t="str">
        <f t="shared" si="11"/>
        <v/>
      </c>
      <c r="M189" s="204"/>
      <c r="N189" s="204"/>
      <c r="O189" s="204"/>
    </row>
    <row r="190" spans="1:15" x14ac:dyDescent="0.2">
      <c r="A190" s="75">
        <v>221</v>
      </c>
      <c r="B190" s="92"/>
      <c r="C190" s="93"/>
      <c r="D190" s="203"/>
      <c r="E190" s="203"/>
      <c r="F190" s="203"/>
      <c r="G190" s="203"/>
      <c r="H190" s="203"/>
      <c r="I190" s="2"/>
      <c r="J190" s="96"/>
      <c r="K190" s="3"/>
      <c r="L190" s="97" t="str">
        <f t="shared" si="11"/>
        <v/>
      </c>
      <c r="M190" s="204"/>
      <c r="N190" s="204"/>
      <c r="O190" s="204"/>
    </row>
    <row r="191" spans="1:15" x14ac:dyDescent="0.2">
      <c r="A191" s="75">
        <v>222</v>
      </c>
      <c r="B191" s="92"/>
      <c r="C191" s="93"/>
      <c r="D191" s="203"/>
      <c r="E191" s="203"/>
      <c r="F191" s="203"/>
      <c r="G191" s="203"/>
      <c r="H191" s="203"/>
      <c r="I191" s="2"/>
      <c r="J191" s="96"/>
      <c r="K191" s="3"/>
      <c r="L191" s="97" t="str">
        <f t="shared" si="11"/>
        <v/>
      </c>
      <c r="M191" s="204"/>
      <c r="N191" s="204"/>
      <c r="O191" s="204"/>
    </row>
    <row r="192" spans="1:15" x14ac:dyDescent="0.2">
      <c r="A192" s="75">
        <v>223</v>
      </c>
      <c r="B192" s="92"/>
      <c r="C192" s="93"/>
      <c r="D192" s="203"/>
      <c r="E192" s="203"/>
      <c r="F192" s="203"/>
      <c r="G192" s="203"/>
      <c r="H192" s="203"/>
      <c r="I192" s="2"/>
      <c r="J192" s="96"/>
      <c r="K192" s="3"/>
      <c r="L192" s="97" t="str">
        <f t="shared" si="11"/>
        <v/>
      </c>
      <c r="M192" s="204"/>
      <c r="N192" s="204"/>
      <c r="O192" s="204"/>
    </row>
    <row r="193" spans="1:15" x14ac:dyDescent="0.2">
      <c r="A193" s="75">
        <v>224</v>
      </c>
      <c r="B193" s="92"/>
      <c r="C193" s="93"/>
      <c r="D193" s="203"/>
      <c r="E193" s="203"/>
      <c r="F193" s="203"/>
      <c r="G193" s="203"/>
      <c r="H193" s="203"/>
      <c r="I193" s="2"/>
      <c r="J193" s="96"/>
      <c r="K193" s="3"/>
      <c r="L193" s="97" t="str">
        <f t="shared" si="11"/>
        <v/>
      </c>
      <c r="M193" s="204"/>
      <c r="N193" s="204"/>
      <c r="O193" s="204"/>
    </row>
    <row r="194" spans="1:15" x14ac:dyDescent="0.2">
      <c r="A194" s="75">
        <v>225</v>
      </c>
      <c r="B194" s="92"/>
      <c r="C194" s="93"/>
      <c r="D194" s="203"/>
      <c r="E194" s="203"/>
      <c r="F194" s="203"/>
      <c r="G194" s="203"/>
      <c r="H194" s="203"/>
      <c r="I194" s="2"/>
      <c r="J194" s="96"/>
      <c r="K194" s="3"/>
      <c r="L194" s="97" t="str">
        <f t="shared" si="11"/>
        <v/>
      </c>
      <c r="M194" s="204"/>
      <c r="N194" s="204"/>
      <c r="O194" s="204"/>
    </row>
    <row r="195" spans="1:15" x14ac:dyDescent="0.2">
      <c r="A195" s="75">
        <v>226</v>
      </c>
      <c r="B195" s="92"/>
      <c r="C195" s="93"/>
      <c r="D195" s="203"/>
      <c r="E195" s="203"/>
      <c r="F195" s="203"/>
      <c r="G195" s="203"/>
      <c r="H195" s="203"/>
      <c r="I195" s="2"/>
      <c r="J195" s="96"/>
      <c r="K195" s="3"/>
      <c r="L195" s="97" t="str">
        <f t="shared" si="11"/>
        <v/>
      </c>
      <c r="M195" s="204"/>
      <c r="N195" s="204"/>
      <c r="O195" s="204"/>
    </row>
    <row r="196" spans="1:15" x14ac:dyDescent="0.2">
      <c r="A196" s="75">
        <v>227</v>
      </c>
      <c r="B196" s="92"/>
      <c r="C196" s="93"/>
      <c r="D196" s="203"/>
      <c r="E196" s="203"/>
      <c r="F196" s="203"/>
      <c r="G196" s="203"/>
      <c r="H196" s="203"/>
      <c r="I196" s="2"/>
      <c r="J196" s="96"/>
      <c r="K196" s="3"/>
      <c r="L196" s="97" t="str">
        <f t="shared" si="11"/>
        <v/>
      </c>
      <c r="M196" s="204"/>
      <c r="N196" s="204"/>
      <c r="O196" s="204"/>
    </row>
    <row r="197" spans="1:15" x14ac:dyDescent="0.2">
      <c r="A197" s="75">
        <v>228</v>
      </c>
      <c r="B197" s="92"/>
      <c r="C197" s="93"/>
      <c r="D197" s="203"/>
      <c r="E197" s="203"/>
      <c r="F197" s="203"/>
      <c r="G197" s="203"/>
      <c r="H197" s="203"/>
      <c r="I197" s="2"/>
      <c r="J197" s="96"/>
      <c r="K197" s="3"/>
      <c r="L197" s="97" t="str">
        <f t="shared" si="11"/>
        <v/>
      </c>
      <c r="M197" s="204"/>
      <c r="N197" s="204"/>
      <c r="O197" s="204"/>
    </row>
    <row r="198" spans="1:15" x14ac:dyDescent="0.2">
      <c r="A198" s="75">
        <v>229</v>
      </c>
      <c r="B198" s="92"/>
      <c r="C198" s="93"/>
      <c r="D198" s="203"/>
      <c r="E198" s="203"/>
      <c r="F198" s="203"/>
      <c r="G198" s="203"/>
      <c r="H198" s="203"/>
      <c r="I198" s="2"/>
      <c r="J198" s="96"/>
      <c r="K198" s="3"/>
      <c r="L198" s="97" t="str">
        <f t="shared" si="11"/>
        <v/>
      </c>
      <c r="M198" s="204"/>
      <c r="N198" s="204"/>
      <c r="O198" s="204"/>
    </row>
    <row r="199" spans="1:15" x14ac:dyDescent="0.2">
      <c r="A199" s="75">
        <v>230</v>
      </c>
      <c r="B199" s="92"/>
      <c r="C199" s="93"/>
      <c r="D199" s="203"/>
      <c r="E199" s="203"/>
      <c r="F199" s="203"/>
      <c r="G199" s="203"/>
      <c r="H199" s="203"/>
      <c r="I199" s="2"/>
      <c r="J199" s="96"/>
      <c r="K199" s="3"/>
      <c r="L199" s="97" t="str">
        <f t="shared" si="11"/>
        <v/>
      </c>
      <c r="M199" s="204"/>
      <c r="N199" s="204"/>
      <c r="O199" s="204"/>
    </row>
    <row r="200" spans="1:15" x14ac:dyDescent="0.2">
      <c r="A200" s="75">
        <v>231</v>
      </c>
      <c r="B200" s="92"/>
      <c r="C200" s="93"/>
      <c r="D200" s="203"/>
      <c r="E200" s="203"/>
      <c r="F200" s="203"/>
      <c r="G200" s="203"/>
      <c r="H200" s="203"/>
      <c r="I200" s="2"/>
      <c r="J200" s="96"/>
      <c r="K200" s="3"/>
      <c r="L200" s="97" t="str">
        <f t="shared" si="11"/>
        <v/>
      </c>
      <c r="M200" s="204"/>
      <c r="N200" s="204"/>
      <c r="O200" s="204"/>
    </row>
    <row r="201" spans="1:15" ht="13.8" thickBot="1" x14ac:dyDescent="0.25">
      <c r="A201" s="75">
        <v>232</v>
      </c>
      <c r="B201" s="94"/>
      <c r="C201" s="93"/>
      <c r="D201" s="212"/>
      <c r="E201" s="212"/>
      <c r="F201" s="212"/>
      <c r="G201" s="212"/>
      <c r="H201" s="212"/>
      <c r="I201" s="4"/>
      <c r="J201" s="96"/>
      <c r="K201" s="5"/>
      <c r="L201" s="97" t="str">
        <f t="shared" si="11"/>
        <v/>
      </c>
      <c r="M201" s="213"/>
      <c r="N201" s="213"/>
      <c r="O201" s="213"/>
    </row>
    <row r="202" spans="1:15" ht="13.8" thickBot="1" x14ac:dyDescent="0.25">
      <c r="B202" s="214" t="s">
        <v>89</v>
      </c>
      <c r="C202" s="215"/>
      <c r="D202" s="215"/>
      <c r="E202" s="215"/>
      <c r="F202" s="215"/>
      <c r="G202" s="215"/>
      <c r="H202" s="215"/>
      <c r="I202" s="88" t="s">
        <v>33</v>
      </c>
      <c r="J202" s="88" t="s">
        <v>33</v>
      </c>
      <c r="K202" s="89" t="s">
        <v>33</v>
      </c>
      <c r="L202" s="98">
        <f>SUM(L170:L201)</f>
        <v>0</v>
      </c>
      <c r="M202" s="215"/>
      <c r="N202" s="215"/>
      <c r="O202" s="216"/>
    </row>
  </sheetData>
  <sheetProtection password="E6DC" sheet="1" formatCells="0" selectLockedCells="1"/>
  <mergeCells count="380">
    <mergeCell ref="B12:B13"/>
    <mergeCell ref="C12:C13"/>
    <mergeCell ref="D12:H13"/>
    <mergeCell ref="I12:I13"/>
    <mergeCell ref="J12:J13"/>
    <mergeCell ref="K12:K13"/>
    <mergeCell ref="L12:L13"/>
    <mergeCell ref="M12:O13"/>
    <mergeCell ref="D10:L10"/>
    <mergeCell ref="D11:L11"/>
    <mergeCell ref="D14:H14"/>
    <mergeCell ref="M14:O14"/>
    <mergeCell ref="D15:H15"/>
    <mergeCell ref="M15:O15"/>
    <mergeCell ref="D16:H16"/>
    <mergeCell ref="M16:O16"/>
    <mergeCell ref="D17:H17"/>
    <mergeCell ref="M17:O17"/>
    <mergeCell ref="D18:H18"/>
    <mergeCell ref="M18:O18"/>
    <mergeCell ref="D19:H19"/>
    <mergeCell ref="M19:O19"/>
    <mergeCell ref="D20:H20"/>
    <mergeCell ref="M20:O20"/>
    <mergeCell ref="D21:H21"/>
    <mergeCell ref="M21:O21"/>
    <mergeCell ref="D22:H22"/>
    <mergeCell ref="M22:O22"/>
    <mergeCell ref="D23:H23"/>
    <mergeCell ref="M23:O23"/>
    <mergeCell ref="D24:H24"/>
    <mergeCell ref="M24:O24"/>
    <mergeCell ref="D25:H25"/>
    <mergeCell ref="M25:O25"/>
    <mergeCell ref="D26:H26"/>
    <mergeCell ref="M26:O26"/>
    <mergeCell ref="D27:H27"/>
    <mergeCell ref="M27:O27"/>
    <mergeCell ref="D28:H28"/>
    <mergeCell ref="M28:O28"/>
    <mergeCell ref="D29:H29"/>
    <mergeCell ref="M29:O29"/>
    <mergeCell ref="D30:H30"/>
    <mergeCell ref="M30:O30"/>
    <mergeCell ref="D31:H31"/>
    <mergeCell ref="M31:O31"/>
    <mergeCell ref="D32:H32"/>
    <mergeCell ref="M32:O32"/>
    <mergeCell ref="D33:H33"/>
    <mergeCell ref="M33:O33"/>
    <mergeCell ref="D34:H34"/>
    <mergeCell ref="M34:O34"/>
    <mergeCell ref="D35:H35"/>
    <mergeCell ref="M35:O35"/>
    <mergeCell ref="D36:H36"/>
    <mergeCell ref="M36:O36"/>
    <mergeCell ref="D37:H37"/>
    <mergeCell ref="M37:O37"/>
    <mergeCell ref="D38:H38"/>
    <mergeCell ref="M38:O38"/>
    <mergeCell ref="D39:H39"/>
    <mergeCell ref="M39:O39"/>
    <mergeCell ref="D40:H40"/>
    <mergeCell ref="M40:O40"/>
    <mergeCell ref="D41:H41"/>
    <mergeCell ref="M41:O41"/>
    <mergeCell ref="D42:H42"/>
    <mergeCell ref="M42:O42"/>
    <mergeCell ref="D43:H43"/>
    <mergeCell ref="M43:O43"/>
    <mergeCell ref="D44:H44"/>
    <mergeCell ref="M44:O44"/>
    <mergeCell ref="D45:H45"/>
    <mergeCell ref="M45:O45"/>
    <mergeCell ref="B46:H46"/>
    <mergeCell ref="M46:O46"/>
    <mergeCell ref="B51:B52"/>
    <mergeCell ref="C51:C52"/>
    <mergeCell ref="D51:H52"/>
    <mergeCell ref="I51:I52"/>
    <mergeCell ref="J51:J52"/>
    <mergeCell ref="K51:K52"/>
    <mergeCell ref="L51:L52"/>
    <mergeCell ref="M51:O52"/>
    <mergeCell ref="D49:L49"/>
    <mergeCell ref="D50:L50"/>
    <mergeCell ref="D53:H53"/>
    <mergeCell ref="M53:O53"/>
    <mergeCell ref="D54:H54"/>
    <mergeCell ref="M54:O54"/>
    <mergeCell ref="D55:H55"/>
    <mergeCell ref="M55:O55"/>
    <mergeCell ref="D56:H56"/>
    <mergeCell ref="M56:O56"/>
    <mergeCell ref="D57:H57"/>
    <mergeCell ref="M57:O57"/>
    <mergeCell ref="D58:H58"/>
    <mergeCell ref="M58:O58"/>
    <mergeCell ref="D59:H59"/>
    <mergeCell ref="M59:O59"/>
    <mergeCell ref="D60:H60"/>
    <mergeCell ref="M60:O60"/>
    <mergeCell ref="D61:H61"/>
    <mergeCell ref="M61:O61"/>
    <mergeCell ref="D62:H62"/>
    <mergeCell ref="M62:O62"/>
    <mergeCell ref="D63:H63"/>
    <mergeCell ref="M63:O63"/>
    <mergeCell ref="D64:H64"/>
    <mergeCell ref="M64:O64"/>
    <mergeCell ref="D65:H65"/>
    <mergeCell ref="M65:O65"/>
    <mergeCell ref="D66:H66"/>
    <mergeCell ref="M66:O66"/>
    <mergeCell ref="D67:H67"/>
    <mergeCell ref="M67:O67"/>
    <mergeCell ref="D68:H68"/>
    <mergeCell ref="M68:O68"/>
    <mergeCell ref="D69:H69"/>
    <mergeCell ref="M69:O69"/>
    <mergeCell ref="D70:H70"/>
    <mergeCell ref="M70:O70"/>
    <mergeCell ref="D71:H71"/>
    <mergeCell ref="M71:O71"/>
    <mergeCell ref="D72:H72"/>
    <mergeCell ref="M72:O72"/>
    <mergeCell ref="D73:H73"/>
    <mergeCell ref="M73:O73"/>
    <mergeCell ref="D74:H74"/>
    <mergeCell ref="M74:O74"/>
    <mergeCell ref="D75:H75"/>
    <mergeCell ref="M75:O75"/>
    <mergeCell ref="D76:H76"/>
    <mergeCell ref="M76:O76"/>
    <mergeCell ref="D77:H77"/>
    <mergeCell ref="M77:O77"/>
    <mergeCell ref="D78:H78"/>
    <mergeCell ref="M78:O78"/>
    <mergeCell ref="D79:H79"/>
    <mergeCell ref="M79:O79"/>
    <mergeCell ref="D80:H80"/>
    <mergeCell ref="M80:O80"/>
    <mergeCell ref="D81:H81"/>
    <mergeCell ref="M81:O81"/>
    <mergeCell ref="D82:H82"/>
    <mergeCell ref="M82:O82"/>
    <mergeCell ref="D83:H83"/>
    <mergeCell ref="M83:O83"/>
    <mergeCell ref="D84:H84"/>
    <mergeCell ref="M84:O84"/>
    <mergeCell ref="B85:H85"/>
    <mergeCell ref="M85:O85"/>
    <mergeCell ref="B90:B91"/>
    <mergeCell ref="C90:C91"/>
    <mergeCell ref="D90:H91"/>
    <mergeCell ref="I90:I91"/>
    <mergeCell ref="J90:J91"/>
    <mergeCell ref="K90:K91"/>
    <mergeCell ref="L90:L91"/>
    <mergeCell ref="M90:O91"/>
    <mergeCell ref="D88:L88"/>
    <mergeCell ref="D89:L89"/>
    <mergeCell ref="D92:H92"/>
    <mergeCell ref="M92:O92"/>
    <mergeCell ref="D93:H93"/>
    <mergeCell ref="M93:O93"/>
    <mergeCell ref="D94:H94"/>
    <mergeCell ref="M94:O94"/>
    <mergeCell ref="D95:H95"/>
    <mergeCell ref="M95:O95"/>
    <mergeCell ref="D96:H96"/>
    <mergeCell ref="M96:O96"/>
    <mergeCell ref="D97:H97"/>
    <mergeCell ref="M97:O97"/>
    <mergeCell ref="D98:H98"/>
    <mergeCell ref="M98:O98"/>
    <mergeCell ref="D99:H99"/>
    <mergeCell ref="M99:O99"/>
    <mergeCell ref="D100:H100"/>
    <mergeCell ref="M100:O100"/>
    <mergeCell ref="D101:H101"/>
    <mergeCell ref="M101:O101"/>
    <mergeCell ref="D102:H102"/>
    <mergeCell ref="M102:O102"/>
    <mergeCell ref="D103:H103"/>
    <mergeCell ref="M103:O103"/>
    <mergeCell ref="D104:H104"/>
    <mergeCell ref="M104:O104"/>
    <mergeCell ref="D105:H105"/>
    <mergeCell ref="M105:O105"/>
    <mergeCell ref="D106:H106"/>
    <mergeCell ref="M106:O106"/>
    <mergeCell ref="D107:H107"/>
    <mergeCell ref="M107:O107"/>
    <mergeCell ref="D108:H108"/>
    <mergeCell ref="M108:O108"/>
    <mergeCell ref="D109:H109"/>
    <mergeCell ref="M109:O109"/>
    <mergeCell ref="D110:H110"/>
    <mergeCell ref="M110:O110"/>
    <mergeCell ref="D111:H111"/>
    <mergeCell ref="M111:O111"/>
    <mergeCell ref="D112:H112"/>
    <mergeCell ref="M112:O112"/>
    <mergeCell ref="D113:H113"/>
    <mergeCell ref="M113:O113"/>
    <mergeCell ref="D114:H114"/>
    <mergeCell ref="M114:O114"/>
    <mergeCell ref="D115:H115"/>
    <mergeCell ref="M115:O115"/>
    <mergeCell ref="D116:H116"/>
    <mergeCell ref="M116:O116"/>
    <mergeCell ref="D117:H117"/>
    <mergeCell ref="M117:O117"/>
    <mergeCell ref="D118:H118"/>
    <mergeCell ref="M118:O118"/>
    <mergeCell ref="D119:H119"/>
    <mergeCell ref="M119:O119"/>
    <mergeCell ref="D120:H120"/>
    <mergeCell ref="M120:O120"/>
    <mergeCell ref="D121:H121"/>
    <mergeCell ref="M121:O121"/>
    <mergeCell ref="D122:H122"/>
    <mergeCell ref="M122:O122"/>
    <mergeCell ref="D123:H123"/>
    <mergeCell ref="M123:O123"/>
    <mergeCell ref="B124:H124"/>
    <mergeCell ref="M124:O124"/>
    <mergeCell ref="B129:B130"/>
    <mergeCell ref="C129:C130"/>
    <mergeCell ref="D129:H130"/>
    <mergeCell ref="I129:I130"/>
    <mergeCell ref="J129:J130"/>
    <mergeCell ref="K129:K130"/>
    <mergeCell ref="L129:L130"/>
    <mergeCell ref="M129:O130"/>
    <mergeCell ref="D127:L127"/>
    <mergeCell ref="D128:L128"/>
    <mergeCell ref="D131:H131"/>
    <mergeCell ref="M131:O131"/>
    <mergeCell ref="D132:H132"/>
    <mergeCell ref="M132:O132"/>
    <mergeCell ref="D133:H133"/>
    <mergeCell ref="M133:O133"/>
    <mergeCell ref="D134:H134"/>
    <mergeCell ref="M134:O134"/>
    <mergeCell ref="D135:H135"/>
    <mergeCell ref="M135:O135"/>
    <mergeCell ref="D136:H136"/>
    <mergeCell ref="M136:O136"/>
    <mergeCell ref="D137:H137"/>
    <mergeCell ref="M137:O137"/>
    <mergeCell ref="D138:H138"/>
    <mergeCell ref="M138:O138"/>
    <mergeCell ref="D139:H139"/>
    <mergeCell ref="M139:O139"/>
    <mergeCell ref="D140:H140"/>
    <mergeCell ref="M140:O140"/>
    <mergeCell ref="D141:H141"/>
    <mergeCell ref="M141:O141"/>
    <mergeCell ref="D142:H142"/>
    <mergeCell ref="M142:O142"/>
    <mergeCell ref="D143:H143"/>
    <mergeCell ref="M143:O143"/>
    <mergeCell ref="D144:H144"/>
    <mergeCell ref="M144:O144"/>
    <mergeCell ref="D145:H145"/>
    <mergeCell ref="M145:O145"/>
    <mergeCell ref="D146:H146"/>
    <mergeCell ref="M146:O146"/>
    <mergeCell ref="D147:H147"/>
    <mergeCell ref="M147:O147"/>
    <mergeCell ref="D148:H148"/>
    <mergeCell ref="M148:O148"/>
    <mergeCell ref="D149:H149"/>
    <mergeCell ref="M149:O149"/>
    <mergeCell ref="D150:H150"/>
    <mergeCell ref="M150:O150"/>
    <mergeCell ref="D151:H151"/>
    <mergeCell ref="M151:O151"/>
    <mergeCell ref="D152:H152"/>
    <mergeCell ref="M152:O152"/>
    <mergeCell ref="D153:H153"/>
    <mergeCell ref="M153:O153"/>
    <mergeCell ref="D154:H154"/>
    <mergeCell ref="M154:O154"/>
    <mergeCell ref="D155:H155"/>
    <mergeCell ref="M155:O155"/>
    <mergeCell ref="D156:H156"/>
    <mergeCell ref="M156:O156"/>
    <mergeCell ref="D157:H157"/>
    <mergeCell ref="M157:O157"/>
    <mergeCell ref="D158:H158"/>
    <mergeCell ref="M158:O158"/>
    <mergeCell ref="D159:H159"/>
    <mergeCell ref="M159:O159"/>
    <mergeCell ref="D160:H160"/>
    <mergeCell ref="M160:O160"/>
    <mergeCell ref="D161:H161"/>
    <mergeCell ref="M161:O161"/>
    <mergeCell ref="D162:H162"/>
    <mergeCell ref="M162:O162"/>
    <mergeCell ref="B163:H163"/>
    <mergeCell ref="M163:O163"/>
    <mergeCell ref="B168:B169"/>
    <mergeCell ref="C168:C169"/>
    <mergeCell ref="D168:H169"/>
    <mergeCell ref="I168:I169"/>
    <mergeCell ref="J168:J169"/>
    <mergeCell ref="K168:K169"/>
    <mergeCell ref="L168:L169"/>
    <mergeCell ref="M168:O169"/>
    <mergeCell ref="D166:L166"/>
    <mergeCell ref="D167:L167"/>
    <mergeCell ref="D170:H170"/>
    <mergeCell ref="M170:O170"/>
    <mergeCell ref="D171:H171"/>
    <mergeCell ref="M171:O171"/>
    <mergeCell ref="D172:H172"/>
    <mergeCell ref="M172:O172"/>
    <mergeCell ref="D173:H173"/>
    <mergeCell ref="M173:O173"/>
    <mergeCell ref="D174:H174"/>
    <mergeCell ref="M174:O174"/>
    <mergeCell ref="D175:H175"/>
    <mergeCell ref="M175:O175"/>
    <mergeCell ref="D176:H176"/>
    <mergeCell ref="M176:O176"/>
    <mergeCell ref="D177:H177"/>
    <mergeCell ref="M177:O177"/>
    <mergeCell ref="D178:H178"/>
    <mergeCell ref="M178:O178"/>
    <mergeCell ref="D179:H179"/>
    <mergeCell ref="M179:O179"/>
    <mergeCell ref="M187:O187"/>
    <mergeCell ref="D188:H188"/>
    <mergeCell ref="M188:O188"/>
    <mergeCell ref="D189:H189"/>
    <mergeCell ref="M189:O189"/>
    <mergeCell ref="D180:H180"/>
    <mergeCell ref="M180:O180"/>
    <mergeCell ref="D181:H181"/>
    <mergeCell ref="M181:O181"/>
    <mergeCell ref="D182:H182"/>
    <mergeCell ref="M182:O182"/>
    <mergeCell ref="D183:H183"/>
    <mergeCell ref="M183:O183"/>
    <mergeCell ref="D184:H184"/>
    <mergeCell ref="M184:O184"/>
    <mergeCell ref="D185:H185"/>
    <mergeCell ref="M185:O185"/>
    <mergeCell ref="D186:H186"/>
    <mergeCell ref="M186:O186"/>
    <mergeCell ref="D187:H187"/>
    <mergeCell ref="D197:H197"/>
    <mergeCell ref="M197:O197"/>
    <mergeCell ref="D198:H198"/>
    <mergeCell ref="M198:O198"/>
    <mergeCell ref="B202:H202"/>
    <mergeCell ref="M202:O202"/>
    <mergeCell ref="D199:H199"/>
    <mergeCell ref="M199:O199"/>
    <mergeCell ref="D200:H200"/>
    <mergeCell ref="M200:O200"/>
    <mergeCell ref="D201:H201"/>
    <mergeCell ref="M201:O201"/>
    <mergeCell ref="D195:H195"/>
    <mergeCell ref="M195:O195"/>
    <mergeCell ref="D196:H196"/>
    <mergeCell ref="M196:O196"/>
    <mergeCell ref="D190:H190"/>
    <mergeCell ref="M190:O190"/>
    <mergeCell ref="D191:H191"/>
    <mergeCell ref="M191:O191"/>
    <mergeCell ref="D192:H192"/>
    <mergeCell ref="M192:O192"/>
    <mergeCell ref="D193:H193"/>
    <mergeCell ref="M193:O193"/>
    <mergeCell ref="D194:H194"/>
    <mergeCell ref="M194:O194"/>
  </mergeCells>
  <phoneticPr fontId="3"/>
  <pageMargins left="0.70866141732283472" right="0.35433070866141736" top="0.74803149606299213" bottom="0.6692913385826772" header="0.31496062992125984" footer="0.35433070866141736"/>
  <pageSetup paperSize="9" fitToHeight="0" orientation="portrait" r:id="rId1"/>
  <headerFooter>
    <oddHeader>&amp;R&amp;10Ver.1.2</oddHeader>
    <oddFooter>&amp;R&amp;"ＭＳ 明朝,標準"&amp;10（日本産業規格A列4番）</oddFooter>
  </headerFooter>
  <rowBreaks count="4" manualBreakCount="4">
    <brk id="47" max="15" man="1"/>
    <brk id="86" max="15" man="1"/>
    <brk id="125" max="15" man="1"/>
    <brk id="164" max="15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>
          <x14:formula1>
            <xm:f>内訳明細集計表!$M$6:$M$13</xm:f>
          </x14:formula1>
          <xm:sqref>B14:B45 B53:B84 B92:B123 B131:B162 B170:B201</xm:sqref>
        </x14:dataValidation>
        <x14:dataValidation type="list" allowBlank="1" showInputMessage="1">
          <x14:formula1>
            <xm:f>内訳明細集計表!$N$6:$N$18</xm:f>
          </x14:formula1>
          <xm:sqref>C14:C45 C53:C84 C92:C123 C131:C162 C170:C201</xm:sqref>
        </x14:dataValidation>
        <x14:dataValidation type="list" allowBlank="1" showInputMessage="1">
          <x14:formula1>
            <xm:f>内訳明細集計表!$P$6:$P$18</xm:f>
          </x14:formula1>
          <xm:sqref>J14:J45 J53:J84 J92:J123 J131:J162 J170:J201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第12号_内訳書</vt:lpstr>
      <vt:lpstr>内訳明細集計表</vt:lpstr>
      <vt:lpstr>換気設備</vt:lpstr>
      <vt:lpstr>熱交換器</vt:lpstr>
      <vt:lpstr>換気・空調</vt:lpstr>
      <vt:lpstr>EP形空調</vt:lpstr>
      <vt:lpstr>GHP式空調</vt:lpstr>
      <vt:lpstr>熱源式空調</vt:lpstr>
      <vt:lpstr>エアコン</vt:lpstr>
      <vt:lpstr>その他</vt:lpstr>
      <vt:lpstr>EP形空調!Print_Area</vt:lpstr>
      <vt:lpstr>GHP式空調!Print_Area</vt:lpstr>
      <vt:lpstr>エアコン!Print_Area</vt:lpstr>
      <vt:lpstr>その他!Print_Area</vt:lpstr>
      <vt:lpstr>換気・空調!Print_Area</vt:lpstr>
      <vt:lpstr>換気設備!Print_Area</vt:lpstr>
      <vt:lpstr>第12号_内訳書!Print_Area</vt:lpstr>
      <vt:lpstr>内訳明細集計表!Print_Area</vt:lpstr>
      <vt:lpstr>熱源式空調!Print_Area</vt:lpstr>
      <vt:lpstr>熱交換器!Print_Area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2021-03-30T04:53:52Z</dcterms:created>
  <dcterms:modified xsi:type="dcterms:W3CDTF">2022-01-19T07:02:25Z</dcterms:modified>
</cp:coreProperties>
</file>