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11.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AAA5029D-8CB3-4327-B4D1-E7F6DE1F4026}" xr6:coauthVersionLast="47" xr6:coauthVersionMax="47" xr10:uidLastSave="{00000000-0000-0000-0000-000000000000}"/>
  <bookViews>
    <workbookView xWindow="-120" yWindow="-120" windowWidth="29040" windowHeight="15720" activeTab="6" xr2:uid="{00000000-000D-0000-FFFF-FFFF00000000}"/>
  </bookViews>
  <sheets>
    <sheet name="目次" sheetId="33" r:id="rId1"/>
    <sheet name="提出方法" sheetId="8" r:id="rId2"/>
    <sheet name="記載要領" sheetId="9" r:id="rId3"/>
    <sheet name="集計用シート" sheetId="34" state="hidden" r:id="rId4"/>
    <sheet name="基本情報" sheetId="7" r:id="rId5"/>
    <sheet name="第1号様式_交付申請" sheetId="4" r:id="rId6"/>
    <sheet name="第2号様式_誓約書" sheetId="10" r:id="rId7"/>
    <sheet name="第3号様式_事業計画表" sheetId="35" r:id="rId8"/>
    <sheet name="第６号様式_撤回届出書" sheetId="12" r:id="rId9"/>
    <sheet name="第７号様式_一般承継" sheetId="13" r:id="rId10"/>
    <sheet name="第８号様式_一般承継辞退" sheetId="28" r:id="rId11"/>
    <sheet name="第９号様式_契約等地位承継" sheetId="25" r:id="rId12"/>
    <sheet name="第11号様式_契約等地位承継届出" sheetId="30" r:id="rId13"/>
    <sheet name="第12号様式_被交付者情報変更" sheetId="14" r:id="rId14"/>
    <sheet name="第13号様式_助成事業廃止" sheetId="15" r:id="rId15"/>
    <sheet name="第14号様式_助成事業変更" sheetId="16" r:id="rId16"/>
    <sheet name="第16号様式_実績報告" sheetId="5" r:id="rId17"/>
    <sheet name="第16号様式_別紙１_事業実績表" sheetId="2" r:id="rId18"/>
    <sheet name="第16号様式_別紙2_事業実績明細" sheetId="36" r:id="rId19"/>
    <sheet name="第20号様式_助成金返還報告" sheetId="19" r:id="rId20"/>
    <sheet name="第21号様式_財産処分承認申請" sheetId="20" r:id="rId21"/>
  </sheets>
  <definedNames>
    <definedName name="_xlnm.Print_Area" localSheetId="4">基本情報!$A$1:$H$22</definedName>
    <definedName name="_xlnm.Print_Area" localSheetId="2">記載要領!$A$1:$AB$87</definedName>
    <definedName name="_xlnm.Print_Area" localSheetId="12">第11号様式_契約等地位承継届出!$A$1:$AQ$33</definedName>
    <definedName name="_xlnm.Print_Area" localSheetId="13">第12号様式_被交付者情報変更!$A$1:$AR$46</definedName>
    <definedName name="_xlnm.Print_Area" localSheetId="14">第13号様式_助成事業廃止!$A$1:$AR$25</definedName>
    <definedName name="_xlnm.Print_Area" localSheetId="15">第14号様式_助成事業変更!$A$1:$AR$41</definedName>
    <definedName name="_xlnm.Print_Area" localSheetId="16">第16号様式_実績報告!$A$1:$AR$55</definedName>
    <definedName name="_xlnm.Print_Area" localSheetId="17">第16号様式_別紙１_事業実績表!$A$1:$Q$29</definedName>
    <definedName name="_xlnm.Print_Area" localSheetId="18">第16号様式_別紙2_事業実績明細!$A$1:$AK$19</definedName>
    <definedName name="_xlnm.Print_Area" localSheetId="5">第1号様式_交付申請!$A$1:$AQ$51</definedName>
    <definedName name="_xlnm.Print_Area" localSheetId="19">第20号様式_助成金返還報告!$A$1:$AR$31</definedName>
    <definedName name="_xlnm.Print_Area" localSheetId="20">第21号様式_財産処分承認申請!$A$1:$AR$30</definedName>
    <definedName name="_xlnm.Print_Area" localSheetId="6">第2号様式_誓約書!$A$1:$AZ$72</definedName>
    <definedName name="_xlnm.Print_Area" localSheetId="7">第3号様式_事業計画表!$A$1:$R$30</definedName>
    <definedName name="_xlnm.Print_Area" localSheetId="8">第６号様式_撤回届出書!$A$1:$AQ$31</definedName>
    <definedName name="_xlnm.Print_Area" localSheetId="9">第７号様式_一般承継!$A$1:$AQ$57</definedName>
    <definedName name="_xlnm.Print_Area" localSheetId="10">第８号様式_一般承継辞退!$A$1:$AQ$53</definedName>
    <definedName name="_xlnm.Print_Area" localSheetId="11">第９号様式_契約等地位承継!$A$1:$AQ$56</definedName>
    <definedName name="_xlnm.Print_Area" localSheetId="1">提出方法!$A$1:$M$10</definedName>
    <definedName name="メーカーリスト">#REF!</definedName>
    <definedName name="機器分類" localSheetId="12">#REF!</definedName>
    <definedName name="機器分類" localSheetId="10">#REF!</definedName>
    <definedName name="機器分類" localSheetId="11">#REF!</definedName>
    <definedName name="機器分類">#REF!</definedName>
    <definedName name="型式">#REF!</definedName>
    <definedName name="車">#REF!</definedName>
    <definedName name="設備" localSheetId="15">#REF!</definedName>
    <definedName name="設備">#REF!</definedName>
    <definedName name="大分類" localSheetId="4">基本情報!#REF!</definedName>
    <definedName name="大分類" localSheetId="2">#REF!</definedName>
    <definedName name="大分類" localSheetId="12">#REF!</definedName>
    <definedName name="大分類" localSheetId="15">#REF!</definedName>
    <definedName name="大分類" localSheetId="16">#REF!</definedName>
    <definedName name="大分類" localSheetId="19">#REF!</definedName>
    <definedName name="大分類" localSheetId="6">#REF!</definedName>
    <definedName name="大分類" localSheetId="10">#REF!</definedName>
    <definedName name="大分類" localSheetId="11">#REF!</definedName>
    <definedName name="大分類" localSheetId="1">#REF!</definedName>
    <definedName name="大分類">#REF!</definedName>
    <definedName name="別1その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41" i="4" l="1"/>
  <c r="AT42" i="4"/>
  <c r="BO50" i="4"/>
  <c r="O50" i="4"/>
  <c r="L23" i="2"/>
  <c r="N9" i="2"/>
  <c r="M9" i="2"/>
  <c r="L9" i="2"/>
  <c r="K9" i="2"/>
  <c r="G26" i="2"/>
  <c r="G25" i="2"/>
  <c r="G23" i="2"/>
  <c r="L22" i="2"/>
  <c r="L21" i="2"/>
  <c r="L20" i="2"/>
  <c r="L19" i="2"/>
  <c r="L18" i="2"/>
  <c r="L24" i="2"/>
  <c r="G28" i="2"/>
  <c r="G27" i="2"/>
  <c r="V20" i="36"/>
  <c r="Z20" i="36"/>
  <c r="AC22" i="36"/>
  <c r="AC21" i="36"/>
  <c r="H4" i="36"/>
  <c r="AK10" i="36"/>
  <c r="AK11" i="36"/>
  <c r="AK12" i="36"/>
  <c r="AK13" i="36"/>
  <c r="AK14" i="36"/>
  <c r="AK15" i="36"/>
  <c r="AK16" i="36"/>
  <c r="AK17" i="36"/>
  <c r="AK18" i="36"/>
  <c r="AK19" i="36"/>
  <c r="G20" i="36"/>
  <c r="H20" i="36"/>
  <c r="K20" i="36"/>
  <c r="M20" i="36"/>
  <c r="Q20" i="36"/>
  <c r="G18" i="2" s="1"/>
  <c r="R20" i="36"/>
  <c r="S20" i="36"/>
  <c r="G20" i="2" s="1"/>
  <c r="T20" i="36"/>
  <c r="U20" i="36"/>
  <c r="W20" i="36"/>
  <c r="Y20" i="36"/>
  <c r="G24" i="2" s="1"/>
  <c r="AA20" i="36"/>
  <c r="AC20" i="36"/>
  <c r="AF20" i="36"/>
  <c r="AH20" i="36"/>
  <c r="M21" i="36"/>
  <c r="P21" i="36"/>
  <c r="AE21" i="36"/>
  <c r="L26" i="2" s="1"/>
  <c r="AJ21" i="36"/>
  <c r="M22" i="36"/>
  <c r="N22" i="36"/>
  <c r="O22" i="36"/>
  <c r="P22" i="36"/>
  <c r="AE22" i="36"/>
  <c r="L25" i="2" s="1"/>
  <c r="AJ22" i="36"/>
  <c r="G21" i="2"/>
  <c r="G19" i="2"/>
  <c r="BL28" i="35"/>
  <c r="BJ28" i="35"/>
  <c r="L28" i="35"/>
  <c r="BL27" i="35"/>
  <c r="BJ27" i="35"/>
  <c r="L27" i="35"/>
  <c r="BL26" i="35"/>
  <c r="BJ26" i="35"/>
  <c r="L26" i="35"/>
  <c r="BJ25" i="35"/>
  <c r="BL25" i="35" s="1"/>
  <c r="L25" i="35"/>
  <c r="BJ24" i="35"/>
  <c r="BL24" i="35" s="1"/>
  <c r="L24" i="35"/>
  <c r="BJ23" i="35"/>
  <c r="BL23" i="35" s="1"/>
  <c r="L23" i="35"/>
  <c r="BL22" i="35"/>
  <c r="BJ22" i="35"/>
  <c r="BE22" i="35"/>
  <c r="L22" i="35"/>
  <c r="BJ21" i="35"/>
  <c r="BE21" i="35"/>
  <c r="L21" i="35"/>
  <c r="BJ20" i="35"/>
  <c r="BL20" i="35" s="1"/>
  <c r="BE20" i="35"/>
  <c r="L20" i="35"/>
  <c r="BJ19" i="35"/>
  <c r="BL19" i="35" s="1"/>
  <c r="BE19" i="35"/>
  <c r="L19" i="35"/>
  <c r="BJ18" i="35"/>
  <c r="BL18" i="35" s="1"/>
  <c r="BE18" i="35"/>
  <c r="L18" i="35"/>
  <c r="BJ17" i="35"/>
  <c r="BL17" i="35" s="1"/>
  <c r="L17" i="35"/>
  <c r="BL16" i="35"/>
  <c r="BJ16" i="35"/>
  <c r="L16" i="35"/>
  <c r="L29" i="35" s="1"/>
  <c r="BH10" i="35"/>
  <c r="BG10" i="35"/>
  <c r="BF10" i="35"/>
  <c r="BE10" i="35"/>
  <c r="H10" i="35"/>
  <c r="G10" i="35"/>
  <c r="G12" i="35" s="1"/>
  <c r="F10" i="35"/>
  <c r="E10" i="35"/>
  <c r="BO9" i="35"/>
  <c r="O9" i="35"/>
  <c r="BN8" i="35"/>
  <c r="BM8" i="35"/>
  <c r="BL8" i="35"/>
  <c r="BK8" i="35"/>
  <c r="BJ8" i="35"/>
  <c r="BI8" i="35"/>
  <c r="BH8" i="35"/>
  <c r="BH12" i="35" s="1"/>
  <c r="BG8" i="35"/>
  <c r="BG12" i="35" s="1"/>
  <c r="BF8" i="35"/>
  <c r="BE8" i="35"/>
  <c r="N8" i="35"/>
  <c r="M8" i="35"/>
  <c r="L8" i="35"/>
  <c r="K8" i="35"/>
  <c r="J8" i="35"/>
  <c r="I8" i="35"/>
  <c r="H8" i="35"/>
  <c r="H12" i="35" s="1"/>
  <c r="G8" i="35"/>
  <c r="F8" i="35"/>
  <c r="F12" i="35" s="1"/>
  <c r="E8" i="35"/>
  <c r="E12" i="35" s="1"/>
  <c r="BL29" i="35" l="1"/>
  <c r="L28" i="2" l="1"/>
  <c r="L27" i="2"/>
  <c r="L17" i="2"/>
  <c r="L16" i="2"/>
  <c r="G22" i="2"/>
  <c r="G17" i="2"/>
  <c r="G16" i="2"/>
  <c r="F9" i="2" l="1"/>
  <c r="L29" i="2"/>
  <c r="H9" i="2"/>
  <c r="I9" i="2"/>
  <c r="G9" i="2"/>
  <c r="E9" i="2"/>
  <c r="E8" i="2" s="1"/>
  <c r="CS47" i="4"/>
  <c r="CS45" i="4"/>
  <c r="CS46" i="4"/>
  <c r="CT40" i="4"/>
  <c r="Z5" i="34"/>
  <c r="Y5" i="34"/>
  <c r="AE5" i="34"/>
  <c r="AF5" i="34"/>
  <c r="AD5" i="34"/>
  <c r="AC5" i="34"/>
  <c r="AB5" i="34"/>
  <c r="AA5" i="34"/>
  <c r="R5" i="34"/>
  <c r="T5" i="34"/>
  <c r="U5" i="34"/>
  <c r="V5" i="34"/>
  <c r="W5" i="34"/>
  <c r="X5" i="34"/>
  <c r="Q5" i="34"/>
  <c r="J5" i="34"/>
  <c r="L5" i="34"/>
  <c r="M5" i="34"/>
  <c r="N5" i="34"/>
  <c r="O5" i="34"/>
  <c r="P5" i="34"/>
  <c r="I5" i="34"/>
  <c r="A5" i="34"/>
  <c r="AR20" i="4"/>
  <c r="AR46" i="4"/>
  <c r="AR47" i="4"/>
  <c r="AR45" i="4"/>
  <c r="T23" i="4"/>
  <c r="BT23" i="4"/>
  <c r="BT31" i="4"/>
  <c r="T31" i="4"/>
  <c r="J9" i="2" l="1"/>
  <c r="K8" i="2"/>
  <c r="L8" i="2"/>
  <c r="S5" i="34"/>
  <c r="K5" i="34"/>
  <c r="CU45" i="4"/>
  <c r="AT45" i="4"/>
  <c r="BB21" i="4"/>
  <c r="BB5" i="34"/>
  <c r="BD5" i="34"/>
  <c r="BE5" i="34"/>
  <c r="BF5" i="34"/>
  <c r="BG5" i="34"/>
  <c r="BH5" i="34"/>
  <c r="BI5" i="34"/>
  <c r="BA5" i="34"/>
  <c r="BC5" i="34" l="1"/>
  <c r="E2" i="7"/>
  <c r="AZ5" i="34" l="1"/>
  <c r="AY5" i="34"/>
  <c r="AX5" i="34"/>
  <c r="AW5" i="34"/>
  <c r="AV5" i="34"/>
  <c r="AU5" i="34"/>
  <c r="AT5" i="34"/>
  <c r="AS5" i="34"/>
  <c r="AR5" i="34"/>
  <c r="AI5" i="34"/>
  <c r="AJ5" i="34"/>
  <c r="AK5" i="34"/>
  <c r="H5" i="34"/>
  <c r="F5" i="34"/>
  <c r="E5" i="34"/>
  <c r="D5" i="34"/>
  <c r="C5" i="34"/>
  <c r="BS64" i="10"/>
  <c r="BC64" i="10"/>
  <c r="CT41" i="4"/>
  <c r="CG9" i="4"/>
  <c r="BQ71" i="10" s="1"/>
  <c r="CC7" i="4"/>
  <c r="BD67" i="10" s="1"/>
  <c r="BZ9" i="4"/>
  <c r="BD71" i="10" s="1"/>
  <c r="BZ8" i="4"/>
  <c r="BZ7" i="4"/>
  <c r="CT42" i="4" l="1"/>
  <c r="BD69" i="10"/>
  <c r="BO4" i="7"/>
  <c r="BO3" i="7"/>
  <c r="BO2" i="7"/>
  <c r="CA391" i="4"/>
  <c r="CA389" i="4"/>
  <c r="CA387" i="4"/>
  <c r="BR407" i="4" s="1"/>
  <c r="CA385" i="4"/>
  <c r="CB192" i="4"/>
  <c r="CB190" i="4"/>
  <c r="CB188" i="4"/>
  <c r="CB186" i="4"/>
  <c r="CB184" i="4"/>
  <c r="BS176" i="4"/>
  <c r="CB174" i="4"/>
  <c r="CB172" i="4"/>
  <c r="CB170" i="4"/>
  <c r="CB168" i="4"/>
  <c r="CB166" i="4"/>
  <c r="BS158" i="4"/>
  <c r="CB156" i="4"/>
  <c r="CB154" i="4"/>
  <c r="CB152" i="4"/>
  <c r="CB150" i="4"/>
  <c r="CB148" i="4"/>
  <c r="BM136" i="4"/>
  <c r="CB132" i="4"/>
  <c r="CB130" i="4"/>
  <c r="CB128" i="4"/>
  <c r="CB126" i="4"/>
  <c r="CB124" i="4"/>
  <c r="BM114" i="4"/>
  <c r="CB110" i="4"/>
  <c r="CB108" i="4"/>
  <c r="CB106" i="4"/>
  <c r="CB104" i="4"/>
  <c r="CB102" i="4"/>
  <c r="BM92" i="4"/>
  <c r="CB88" i="4"/>
  <c r="CB86" i="4"/>
  <c r="CB84" i="4"/>
  <c r="CB82" i="4"/>
  <c r="CB80" i="4"/>
  <c r="BM70" i="4"/>
  <c r="CB66" i="4"/>
  <c r="CB64" i="4"/>
  <c r="CB62" i="4"/>
  <c r="CB60" i="4"/>
  <c r="CB58" i="4"/>
  <c r="Y7" i="20"/>
  <c r="BE7" i="7"/>
  <c r="BE2" i="7"/>
  <c r="CB112" i="4" l="1"/>
  <c r="CB114" i="4" s="1"/>
  <c r="CB158" i="4"/>
  <c r="CB68" i="4"/>
  <c r="CB70" i="4" s="1"/>
  <c r="CB134" i="4"/>
  <c r="CB136" i="4" s="1"/>
  <c r="CB194" i="4"/>
  <c r="CB176" i="4"/>
  <c r="CB90" i="4"/>
  <c r="CB92" i="4" s="1"/>
  <c r="Z21" i="12" l="1"/>
  <c r="V21" i="12"/>
  <c r="C14" i="12"/>
  <c r="P21" i="12"/>
  <c r="B5" i="34" l="1"/>
  <c r="AF9" i="25"/>
  <c r="Y9" i="25"/>
  <c r="Y8" i="25"/>
  <c r="AB7" i="25"/>
  <c r="Y7" i="25"/>
  <c r="S64" i="10" l="1"/>
  <c r="BC22" i="20" l="1"/>
  <c r="BC21" i="20"/>
  <c r="F10" i="2"/>
  <c r="G10" i="2"/>
  <c r="H10" i="2"/>
  <c r="E10" i="2"/>
  <c r="O26" i="5"/>
  <c r="AT40" i="4" l="1"/>
  <c r="O29" i="5"/>
  <c r="O23" i="5"/>
  <c r="AQ5" i="34"/>
  <c r="AP5" i="34"/>
  <c r="AO5" i="34"/>
  <c r="AM5" i="34"/>
  <c r="AL5" i="34"/>
  <c r="AH5" i="34" l="1"/>
  <c r="AG5" i="34"/>
  <c r="AN5" i="34"/>
  <c r="O19" i="19"/>
  <c r="O20" i="20" s="1"/>
  <c r="S14" i="19"/>
  <c r="R14" i="20" s="1"/>
  <c r="K14" i="19"/>
  <c r="K14" i="20" s="1"/>
  <c r="C14" i="19"/>
  <c r="C14" i="20" s="1"/>
  <c r="O20" i="12"/>
  <c r="O20" i="13" s="1"/>
  <c r="N21" i="28" s="1"/>
  <c r="O20" i="25" s="1"/>
  <c r="O20" i="30" s="1"/>
  <c r="R14" i="12"/>
  <c r="R14" i="13" s="1"/>
  <c r="R14" i="28" s="1"/>
  <c r="S14" i="25" s="1"/>
  <c r="S14" i="30" s="1"/>
  <c r="R14" i="14" s="1"/>
  <c r="S14" i="15" s="1"/>
  <c r="S14" i="16" s="1"/>
  <c r="R13" i="5" s="1"/>
  <c r="K14" i="12"/>
  <c r="K14" i="13" s="1"/>
  <c r="K14" i="28" s="1"/>
  <c r="K14" i="25" s="1"/>
  <c r="K14" i="30" s="1"/>
  <c r="K14" i="14" s="1"/>
  <c r="K14" i="15" s="1"/>
  <c r="K14" i="16" s="1"/>
  <c r="K13" i="5" s="1"/>
  <c r="C14" i="13"/>
  <c r="C14" i="28" s="1"/>
  <c r="C14" i="25" s="1"/>
  <c r="C14" i="30" s="1"/>
  <c r="C14" i="14" s="1"/>
  <c r="C14" i="15" s="1"/>
  <c r="C14" i="16" s="1"/>
  <c r="C13" i="5" s="1"/>
  <c r="C64" i="10"/>
  <c r="T30" i="12"/>
  <c r="T29" i="12"/>
  <c r="T28" i="12"/>
  <c r="T27" i="12"/>
  <c r="T26" i="12"/>
  <c r="T25" i="12"/>
  <c r="AF9" i="20"/>
  <c r="Y9" i="20"/>
  <c r="Y8" i="20"/>
  <c r="AF9" i="5"/>
  <c r="Y9" i="5"/>
  <c r="Y8" i="5"/>
  <c r="AB7" i="5"/>
  <c r="Y7" i="5"/>
  <c r="AF9" i="16"/>
  <c r="Y9" i="16"/>
  <c r="Y8" i="16"/>
  <c r="AB7" i="16"/>
  <c r="Y7" i="16"/>
  <c r="AF9" i="15"/>
  <c r="Y9" i="15"/>
  <c r="Y8" i="15"/>
  <c r="AB7" i="15"/>
  <c r="Y7" i="15"/>
  <c r="AF9" i="14"/>
  <c r="Y9" i="14"/>
  <c r="Y8" i="14"/>
  <c r="AB7" i="14"/>
  <c r="Y7" i="14"/>
  <c r="AF9" i="30"/>
  <c r="Y9" i="30"/>
  <c r="Y8" i="30"/>
  <c r="AB7" i="30"/>
  <c r="Y7" i="30"/>
  <c r="AF9" i="12"/>
  <c r="AG9" i="4"/>
  <c r="Q71" i="10" s="1"/>
  <c r="Y9" i="12"/>
  <c r="Z9" i="4"/>
  <c r="D71" i="10" s="1"/>
  <c r="Y8" i="12"/>
  <c r="Z8" i="4"/>
  <c r="AB7" i="12"/>
  <c r="AC7" i="4"/>
  <c r="D67" i="10" s="1"/>
  <c r="Y7" i="12"/>
  <c r="Z7" i="4"/>
  <c r="O20" i="14" l="1"/>
  <c r="O20" i="15" s="1"/>
  <c r="O20" i="16" s="1"/>
  <c r="D11" i="2"/>
  <c r="D9" i="2"/>
  <c r="D69" i="10"/>
  <c r="D13" i="36" l="1"/>
  <c r="D10" i="36"/>
  <c r="D14" i="36"/>
  <c r="D18" i="36"/>
  <c r="D17" i="36"/>
  <c r="D11" i="36"/>
  <c r="D15" i="36"/>
  <c r="D19" i="36"/>
  <c r="D12" i="36"/>
  <c r="D16" i="36"/>
  <c r="O4" i="7"/>
  <c r="O3" i="7"/>
  <c r="O2" i="7"/>
  <c r="I8" i="2" l="1"/>
  <c r="N8" i="2"/>
  <c r="F12" i="2"/>
  <c r="F8" i="2"/>
  <c r="M8" i="2"/>
  <c r="G12" i="2"/>
  <c r="G8" i="2"/>
  <c r="J8" i="2"/>
  <c r="E12" i="2"/>
  <c r="H12" i="2" l="1"/>
  <c r="H8" i="2"/>
  <c r="AS104" i="4"/>
  <c r="AS105" i="4" s="1"/>
  <c r="AS106" i="4"/>
  <c r="AS107" i="4" s="1"/>
  <c r="AS108" i="4"/>
  <c r="AS109" i="4" s="1"/>
  <c r="AS110" i="4"/>
  <c r="AS111" i="4" s="1"/>
  <c r="AS102" i="4"/>
  <c r="AS103" i="4" s="1"/>
  <c r="AR102" i="4"/>
  <c r="AR103" i="4" s="1"/>
  <c r="AR106" i="4"/>
  <c r="AR107" i="4" s="1"/>
  <c r="AR104" i="4"/>
  <c r="AR105" i="4" s="1"/>
  <c r="AR108" i="4"/>
  <c r="AR109" i="4" s="1"/>
  <c r="AR110" i="4"/>
  <c r="AR111" i="4" s="1"/>
  <c r="S158" i="4" l="1"/>
  <c r="S176" i="4"/>
  <c r="AB156" i="4"/>
  <c r="AB154" i="4"/>
  <c r="AB152" i="4"/>
  <c r="AB150" i="4"/>
  <c r="AB148" i="4"/>
  <c r="AB174" i="4"/>
  <c r="AB172" i="4"/>
  <c r="AB170" i="4"/>
  <c r="AB168" i="4"/>
  <c r="AB166" i="4"/>
  <c r="M136" i="4"/>
  <c r="M114" i="4"/>
  <c r="M92" i="4"/>
  <c r="M70" i="4"/>
  <c r="E7" i="7"/>
  <c r="G5" i="34" l="1"/>
  <c r="AB158" i="4"/>
  <c r="AB176" i="4"/>
  <c r="AB132" i="4" l="1"/>
  <c r="AB130" i="4"/>
  <c r="AB128" i="4"/>
  <c r="AB126" i="4"/>
  <c r="AB124" i="4"/>
  <c r="AB110" i="4"/>
  <c r="AB108" i="4"/>
  <c r="AB106" i="4"/>
  <c r="AB104" i="4"/>
  <c r="AB102" i="4"/>
  <c r="AB88" i="4"/>
  <c r="AB86" i="4"/>
  <c r="AB84" i="4"/>
  <c r="AB82" i="4"/>
  <c r="AB80" i="4"/>
  <c r="AA387" i="4"/>
  <c r="R407" i="4" s="1"/>
  <c r="AA385" i="4"/>
  <c r="AB192" i="4"/>
  <c r="AB190" i="4"/>
  <c r="AB188" i="4"/>
  <c r="AB186" i="4"/>
  <c r="AB184" i="4"/>
  <c r="AB66" i="4"/>
  <c r="AB64" i="4"/>
  <c r="AB62" i="4"/>
  <c r="AB60" i="4"/>
  <c r="AB58" i="4"/>
  <c r="AB68" i="4" l="1"/>
  <c r="AB70" i="4" s="1"/>
  <c r="AB112" i="4"/>
  <c r="AB114" i="4" s="1"/>
  <c r="AB90" i="4"/>
  <c r="AB134" i="4"/>
  <c r="AB136" i="4" s="1"/>
  <c r="AA389" i="4"/>
  <c r="AB194" i="4"/>
  <c r="BJ5" i="34" l="1"/>
  <c r="AB92" i="4"/>
  <c r="AA391" i="4" l="1"/>
  <c r="O33"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4" authorId="0" shapeId="0" xr:uid="{00000000-0006-0000-0500-000001000000}">
      <text>
        <r>
          <rPr>
            <b/>
            <sz val="9"/>
            <color indexed="81"/>
            <rFont val="MS P ゴシック"/>
            <family val="3"/>
            <charset val="128"/>
          </rPr>
          <t>データ貼り付けを行うとﾌﾘｶﾞﾅが上手く表示されません</t>
        </r>
      </text>
    </comment>
    <comment ref="T27" authorId="0" shapeId="0" xr:uid="{00000000-0006-0000-0500-000002000000}">
      <text>
        <r>
          <rPr>
            <b/>
            <sz val="9"/>
            <color indexed="81"/>
            <rFont val="MS P ゴシック"/>
            <family val="3"/>
            <charset val="128"/>
          </rPr>
          <t>ハイフン（-）なしで入力してください。</t>
        </r>
      </text>
    </comment>
    <comment ref="T32" authorId="0" shapeId="0" xr:uid="{00000000-0006-0000-0500-000003000000}">
      <text>
        <r>
          <rPr>
            <b/>
            <sz val="9"/>
            <color indexed="81"/>
            <rFont val="MS P ゴシック"/>
            <family val="3"/>
            <charset val="128"/>
          </rPr>
          <t>データ貼り付けを行うとﾌﾘｶﾞﾅが上手く表示されません</t>
        </r>
      </text>
    </comment>
    <comment ref="T35" authorId="0" shapeId="0" xr:uid="{00000000-0006-0000-0500-000004000000}">
      <text>
        <r>
          <rPr>
            <b/>
            <sz val="9"/>
            <color indexed="81"/>
            <rFont val="MS P ゴシック"/>
            <family val="3"/>
            <charset val="128"/>
          </rPr>
          <t>ハイフン（-）なしで入力してください。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1ADC14A8-07BF-4FC4-9C3A-6DCC36661156}">
      <text>
        <r>
          <rPr>
            <b/>
            <sz val="9"/>
            <color indexed="81"/>
            <rFont val="MS P ゴシック"/>
            <family val="3"/>
            <charset val="128"/>
          </rPr>
          <t>先に「再エネ機器等」
を入力してください。</t>
        </r>
      </text>
    </comment>
    <comment ref="BE9" authorId="0" shapeId="0" xr:uid="{9FBBA5FF-2882-4917-BBC2-15F1C7B5A51B}">
      <text>
        <r>
          <rPr>
            <b/>
            <sz val="9"/>
            <color indexed="81"/>
            <rFont val="MS P ゴシック"/>
            <family val="3"/>
            <charset val="128"/>
          </rPr>
          <t>先に「再エネ機器等」
を入力してください。</t>
        </r>
      </text>
    </comment>
    <comment ref="E11" authorId="0" shapeId="0" xr:uid="{3A5FE3B6-F6DB-4B50-8F86-2244A5E39307}">
      <text>
        <r>
          <rPr>
            <b/>
            <sz val="9"/>
            <color indexed="81"/>
            <rFont val="MS P ゴシック"/>
            <family val="3"/>
            <charset val="128"/>
          </rPr>
          <t>先に「再エネ機器等」
を入力してください。</t>
        </r>
      </text>
    </comment>
    <comment ref="G16" authorId="0" shapeId="0" xr:uid="{3A172EB7-8DFC-4FCC-9998-4A5E090AE080}">
      <text>
        <r>
          <rPr>
            <b/>
            <sz val="9"/>
            <color indexed="81"/>
            <rFont val="MS P ゴシック"/>
            <family val="3"/>
            <charset val="128"/>
          </rPr>
          <t>累計値を記入してください。</t>
        </r>
      </text>
    </comment>
    <comment ref="BG16" authorId="0" shapeId="0" xr:uid="{DBE63DBC-3AED-482A-8F0A-6F8F8F063C91}">
      <text>
        <r>
          <rPr>
            <b/>
            <sz val="9"/>
            <color indexed="81"/>
            <rFont val="MS P ゴシック"/>
            <family val="3"/>
            <charset val="128"/>
          </rPr>
          <t>累計値を記入してください。</t>
        </r>
      </text>
    </comment>
  </commentList>
</comments>
</file>

<file path=xl/sharedStrings.xml><?xml version="1.0" encoding="utf-8"?>
<sst xmlns="http://schemas.openxmlformats.org/spreadsheetml/2006/main" count="2271" uniqueCount="666">
  <si>
    <t>計</t>
    <rPh sb="0" eb="1">
      <t>ケイ</t>
    </rPh>
    <phoneticPr fontId="1"/>
  </si>
  <si>
    <t>住宅環境性能等</t>
    <rPh sb="0" eb="2">
      <t>ジュウタク</t>
    </rPh>
    <rPh sb="2" eb="4">
      <t>カンキョウ</t>
    </rPh>
    <rPh sb="4" eb="6">
      <t>セイノウ</t>
    </rPh>
    <rPh sb="6" eb="7">
      <t>トウ</t>
    </rPh>
    <phoneticPr fontId="1"/>
  </si>
  <si>
    <t>再エネ機器等</t>
    <rPh sb="0" eb="1">
      <t>サイ</t>
    </rPh>
    <rPh sb="3" eb="5">
      <t>キキ</t>
    </rPh>
    <rPh sb="5" eb="6">
      <t>トウ</t>
    </rPh>
    <phoneticPr fontId="1"/>
  </si>
  <si>
    <t>建築物環境報告書制度推進事業推進事業</t>
    <rPh sb="0" eb="14">
      <t>ケンチクブツカンキョウホウコクショセイドスイシンジギョウ</t>
    </rPh>
    <rPh sb="14" eb="16">
      <t>スイシン</t>
    </rPh>
    <rPh sb="16" eb="18">
      <t>ジギョウ</t>
    </rPh>
    <phoneticPr fontId="1"/>
  </si>
  <si>
    <t>蓄電池</t>
    <rPh sb="0" eb="3">
      <t>チクデンチ</t>
    </rPh>
    <phoneticPr fontId="1"/>
  </si>
  <si>
    <t>V2H</t>
    <phoneticPr fontId="1"/>
  </si>
  <si>
    <t>断熱基準
適合状況</t>
    <rPh sb="0" eb="2">
      <t>ダンネツ</t>
    </rPh>
    <rPh sb="2" eb="4">
      <t>キジュン</t>
    </rPh>
    <rPh sb="5" eb="7">
      <t>テキゴウ</t>
    </rPh>
    <rPh sb="7" eb="9">
      <t>ジョウキョウ</t>
    </rPh>
    <phoneticPr fontId="1"/>
  </si>
  <si>
    <t>省エネ基準
適合状況</t>
    <rPh sb="0" eb="1">
      <t>ショウ</t>
    </rPh>
    <rPh sb="3" eb="5">
      <t>キジュン</t>
    </rPh>
    <rPh sb="6" eb="8">
      <t>テキゴウ</t>
    </rPh>
    <rPh sb="8" eb="10">
      <t>ジョウキョウ</t>
    </rPh>
    <phoneticPr fontId="1"/>
  </si>
  <si>
    <t>ZEV充電設備基準適合状況</t>
    <rPh sb="3" eb="5">
      <t>ジュウデン</t>
    </rPh>
    <rPh sb="5" eb="7">
      <t>セツビ</t>
    </rPh>
    <rPh sb="7" eb="9">
      <t>キジュン</t>
    </rPh>
    <rPh sb="9" eb="11">
      <t>テキゴウ</t>
    </rPh>
    <rPh sb="11" eb="13">
      <t>ジョウキョウ</t>
    </rPh>
    <phoneticPr fontId="1"/>
  </si>
  <si>
    <t>棟数(棟)</t>
    <rPh sb="0" eb="2">
      <t>トウスウ</t>
    </rPh>
    <rPh sb="3" eb="4">
      <t>トウ</t>
    </rPh>
    <phoneticPr fontId="1"/>
  </si>
  <si>
    <t>延べ面積(㎡)</t>
    <rPh sb="0" eb="1">
      <t>ノ</t>
    </rPh>
    <rPh sb="2" eb="4">
      <t>メンセキ</t>
    </rPh>
    <phoneticPr fontId="1"/>
  </si>
  <si>
    <t>設置棟数(棟)</t>
    <rPh sb="0" eb="2">
      <t>セッチ</t>
    </rPh>
    <rPh sb="2" eb="4">
      <t>トウスウ</t>
    </rPh>
    <rPh sb="5" eb="6">
      <t>トウ</t>
    </rPh>
    <phoneticPr fontId="1"/>
  </si>
  <si>
    <t>設置量(kW)</t>
    <rPh sb="0" eb="2">
      <t>セッチ</t>
    </rPh>
    <rPh sb="2" eb="3">
      <t>リョウ</t>
    </rPh>
    <phoneticPr fontId="1"/>
  </si>
  <si>
    <t>設置量(kWh)</t>
    <rPh sb="0" eb="2">
      <t>セッチ</t>
    </rPh>
    <rPh sb="2" eb="3">
      <t>リョウ</t>
    </rPh>
    <phoneticPr fontId="1"/>
  </si>
  <si>
    <t>設置基数</t>
    <rPh sb="0" eb="2">
      <t>セッチ</t>
    </rPh>
    <rPh sb="2" eb="4">
      <t>キスウ</t>
    </rPh>
    <phoneticPr fontId="1"/>
  </si>
  <si>
    <t>活用事業名</t>
    <rPh sb="0" eb="2">
      <t>カツヨウ</t>
    </rPh>
    <rPh sb="2" eb="4">
      <t>ジギョウ</t>
    </rPh>
    <rPh sb="4" eb="5">
      <t>メイ</t>
    </rPh>
    <phoneticPr fontId="1"/>
  </si>
  <si>
    <t>PV（3.6kW以下）</t>
    <rPh sb="8" eb="10">
      <t>イカ</t>
    </rPh>
    <phoneticPr fontId="1"/>
  </si>
  <si>
    <t>PV（3.6kW超50kW未満）</t>
    <rPh sb="8" eb="9">
      <t>チョウ</t>
    </rPh>
    <rPh sb="13" eb="15">
      <t>ミマン</t>
    </rPh>
    <phoneticPr fontId="1"/>
  </si>
  <si>
    <t>【当年度 年間住宅供給等計画総括表（2,000㎡未満）】</t>
    <rPh sb="1" eb="4">
      <t>トウネンド</t>
    </rPh>
    <rPh sb="5" eb="7">
      <t>ネンカン</t>
    </rPh>
    <rPh sb="7" eb="9">
      <t>ジュウタク</t>
    </rPh>
    <rPh sb="9" eb="11">
      <t>キョウキュウ</t>
    </rPh>
    <rPh sb="11" eb="12">
      <t>トウ</t>
    </rPh>
    <rPh sb="12" eb="14">
      <t>ケイカク</t>
    </rPh>
    <rPh sb="14" eb="17">
      <t>ソウカツヒョウ</t>
    </rPh>
    <rPh sb="24" eb="26">
      <t>ミマン</t>
    </rPh>
    <phoneticPr fontId="1"/>
  </si>
  <si>
    <t>V2H(太陽光発電設備を設置し、ZEVを所有する場合)</t>
    <phoneticPr fontId="1"/>
  </si>
  <si>
    <t>供給住宅等</t>
    <rPh sb="0" eb="2">
      <t>キョウキュウ</t>
    </rPh>
    <rPh sb="2" eb="4">
      <t>ジュウタク</t>
    </rPh>
    <rPh sb="4" eb="5">
      <t>トウ</t>
    </rPh>
    <phoneticPr fontId="1"/>
  </si>
  <si>
    <t>機器名等</t>
    <rPh sb="0" eb="2">
      <t>キキ</t>
    </rPh>
    <rPh sb="2" eb="3">
      <t>メイ</t>
    </rPh>
    <rPh sb="3" eb="4">
      <t>トウ</t>
    </rPh>
    <phoneticPr fontId="1"/>
  </si>
  <si>
    <t>【建築物環境報告書制度推進事業（特定供給事業者再エネ設備等設置支援事業）実績報告詳細】</t>
    <rPh sb="1" eb="15">
      <t>ケンチクブツカンキョウホウコクショセイドスイシンジギョウ</t>
    </rPh>
    <rPh sb="16" eb="23">
      <t>トクテイキョウキュウジギョウシャ</t>
    </rPh>
    <rPh sb="23" eb="24">
      <t>サイ</t>
    </rPh>
    <rPh sb="26" eb="28">
      <t>セツビ</t>
    </rPh>
    <rPh sb="28" eb="29">
      <t>トウ</t>
    </rPh>
    <rPh sb="29" eb="31">
      <t>セッチ</t>
    </rPh>
    <rPh sb="31" eb="33">
      <t>シエン</t>
    </rPh>
    <rPh sb="33" eb="35">
      <t>ジギョウ</t>
    </rPh>
    <rPh sb="36" eb="38">
      <t>ジッセキ</t>
    </rPh>
    <rPh sb="38" eb="40">
      <t>ホウコク</t>
    </rPh>
    <rPh sb="40" eb="42">
      <t>ショウサイ</t>
    </rPh>
    <phoneticPr fontId="1"/>
  </si>
  <si>
    <t>No</t>
    <phoneticPr fontId="1"/>
  </si>
  <si>
    <t>住宅区分</t>
    <rPh sb="0" eb="2">
      <t>ジュウタク</t>
    </rPh>
    <rPh sb="2" eb="4">
      <t>クブン</t>
    </rPh>
    <phoneticPr fontId="1"/>
  </si>
  <si>
    <t>住所</t>
    <rPh sb="0" eb="2">
      <t>ジュウショ</t>
    </rPh>
    <phoneticPr fontId="1"/>
  </si>
  <si>
    <t>住宅所有者</t>
    <rPh sb="0" eb="5">
      <t>ジュウタクショユウシャ</t>
    </rPh>
    <phoneticPr fontId="1"/>
  </si>
  <si>
    <t xml:space="preserve">第１号様式（第８条関係)  </t>
    <phoneticPr fontId="9"/>
  </si>
  <si>
    <t>年</t>
    <rPh sb="0" eb="1">
      <t>ネン</t>
    </rPh>
    <phoneticPr fontId="9"/>
  </si>
  <si>
    <t>公益財団法人　東京都環境公社</t>
    <rPh sb="0" eb="2">
      <t>コウエキ</t>
    </rPh>
    <phoneticPr fontId="9"/>
  </si>
  <si>
    <t>　理事長　殿</t>
    <phoneticPr fontId="9"/>
  </si>
  <si>
    <t>（助成対象事業者）</t>
    <rPh sb="1" eb="3">
      <t>ジョセイ</t>
    </rPh>
    <rPh sb="3" eb="5">
      <t>タイショウ</t>
    </rPh>
    <phoneticPr fontId="9"/>
  </si>
  <si>
    <t>名　称</t>
    <rPh sb="0" eb="1">
      <t>メイ</t>
    </rPh>
    <rPh sb="2" eb="3">
      <t>ショウ</t>
    </rPh>
    <phoneticPr fontId="9"/>
  </si>
  <si>
    <t>代表者の職・氏名</t>
    <rPh sb="0" eb="3">
      <t>ダイヒョウシャ</t>
    </rPh>
    <rPh sb="4" eb="5">
      <t>ショク</t>
    </rPh>
    <rPh sb="6" eb="8">
      <t>シメイ</t>
    </rPh>
    <phoneticPr fontId="9"/>
  </si>
  <si>
    <t>助成金交付申請書</t>
    <rPh sb="0" eb="3">
      <t>ジョセイキン</t>
    </rPh>
    <rPh sb="2" eb="3">
      <t>キン</t>
    </rPh>
    <phoneticPr fontId="9"/>
  </si>
  <si>
    <t>記</t>
    <rPh sb="0" eb="1">
      <t>キ</t>
    </rPh>
    <phoneticPr fontId="9"/>
  </si>
  <si>
    <t>電話番号</t>
    <phoneticPr fontId="9"/>
  </si>
  <si>
    <t>棟</t>
    <rPh sb="0" eb="1">
      <t>トウ</t>
    </rPh>
    <phoneticPr fontId="13"/>
  </si>
  <si>
    <t>㎡</t>
    <phoneticPr fontId="13"/>
  </si>
  <si>
    <t>※連絡先は、事業全般の内容について総括的な対応が可能であるとともに、申請者に係る公社 からの指示に対し、一元的な窓口となる担当者を記載すること。公社より書類等送付する場合の送付先となります。</t>
    <phoneticPr fontId="9"/>
  </si>
  <si>
    <t>1.助成対象事業経費内訳</t>
    <rPh sb="2" eb="4">
      <t>ジョセイ</t>
    </rPh>
    <rPh sb="4" eb="6">
      <t>タイショウ</t>
    </rPh>
    <rPh sb="6" eb="8">
      <t>ジギョウ</t>
    </rPh>
    <rPh sb="8" eb="10">
      <t>ケイヒ</t>
    </rPh>
    <rPh sb="10" eb="12">
      <t>ウチワケ</t>
    </rPh>
    <phoneticPr fontId="1"/>
  </si>
  <si>
    <t>助成対象事業経費内訳</t>
    <rPh sb="0" eb="2">
      <t>ジョセイ</t>
    </rPh>
    <rPh sb="2" eb="4">
      <t>タイショウ</t>
    </rPh>
    <rPh sb="4" eb="6">
      <t>ジギョウ</t>
    </rPh>
    <rPh sb="6" eb="8">
      <t>ケイヒ</t>
    </rPh>
    <rPh sb="8" eb="10">
      <t>ウチワケ</t>
    </rPh>
    <phoneticPr fontId="1"/>
  </si>
  <si>
    <t>太陽光モジュール</t>
    <rPh sb="0" eb="3">
      <t>タイヨウコウ</t>
    </rPh>
    <phoneticPr fontId="13"/>
  </si>
  <si>
    <t>No</t>
    <phoneticPr fontId="13"/>
  </si>
  <si>
    <t>公称最大出力</t>
    <rPh sb="0" eb="2">
      <t>コウショウ</t>
    </rPh>
    <rPh sb="2" eb="4">
      <t>サイダイ</t>
    </rPh>
    <rPh sb="4" eb="6">
      <t>シュツリョク</t>
    </rPh>
    <phoneticPr fontId="13"/>
  </si>
  <si>
    <t>使用枚数</t>
    <rPh sb="0" eb="4">
      <t>シヨウマイスウ</t>
    </rPh>
    <phoneticPr fontId="13"/>
  </si>
  <si>
    <t>計</t>
    <rPh sb="0" eb="1">
      <t>ケイ</t>
    </rPh>
    <phoneticPr fontId="13"/>
  </si>
  <si>
    <t>kW</t>
    <phoneticPr fontId="13"/>
  </si>
  <si>
    <t>×</t>
    <phoneticPr fontId="13"/>
  </si>
  <si>
    <t>枚</t>
    <rPh sb="0" eb="1">
      <t>マイ</t>
    </rPh>
    <phoneticPr fontId="13"/>
  </si>
  <si>
    <t>設置棟数</t>
    <rPh sb="0" eb="2">
      <t>セッチ</t>
    </rPh>
    <rPh sb="2" eb="4">
      <t>トウスウ</t>
    </rPh>
    <phoneticPr fontId="13"/>
  </si>
  <si>
    <t>棟</t>
    <rPh sb="0" eb="1">
      <t>トウ</t>
    </rPh>
    <phoneticPr fontId="13"/>
  </si>
  <si>
    <t>合計値</t>
    <rPh sb="0" eb="2">
      <t>ゴウケイ</t>
    </rPh>
    <rPh sb="2" eb="3">
      <t>チ</t>
    </rPh>
    <phoneticPr fontId="13"/>
  </si>
  <si>
    <t>パワーコンディショナー</t>
    <phoneticPr fontId="13"/>
  </si>
  <si>
    <t>太陽光発電設備　発電出力</t>
    <rPh sb="0" eb="5">
      <t>タイヨウコウハツデン</t>
    </rPh>
    <rPh sb="8" eb="10">
      <t>ハツデン</t>
    </rPh>
    <rPh sb="10" eb="12">
      <t>シュツリョク</t>
    </rPh>
    <phoneticPr fontId="13"/>
  </si>
  <si>
    <t>※小数点以下切り捨て</t>
    <rPh sb="1" eb="6">
      <t>ショウスウテンイカ</t>
    </rPh>
    <rPh sb="6" eb="7">
      <t>キ</t>
    </rPh>
    <rPh sb="8" eb="9">
      <t>ス</t>
    </rPh>
    <phoneticPr fontId="13"/>
  </si>
  <si>
    <t>※記載欄が不足する場合は、以降必要に応じて、コピーしたセルの挿入にて追加し、記載してください。</t>
    <rPh sb="1" eb="4">
      <t>キサイラン</t>
    </rPh>
    <rPh sb="5" eb="7">
      <t>フソク</t>
    </rPh>
    <rPh sb="9" eb="11">
      <t>バアイ</t>
    </rPh>
    <rPh sb="13" eb="15">
      <t>イコウ</t>
    </rPh>
    <rPh sb="15" eb="17">
      <t>ヒツヨウ</t>
    </rPh>
    <rPh sb="18" eb="19">
      <t>オウ</t>
    </rPh>
    <rPh sb="30" eb="32">
      <t>ソウニュウ</t>
    </rPh>
    <rPh sb="34" eb="36">
      <t>ツイカ</t>
    </rPh>
    <rPh sb="38" eb="40">
      <t>キサイ</t>
    </rPh>
    <phoneticPr fontId="13"/>
  </si>
  <si>
    <t>※１kW以下については、公社にご相談ください。</t>
    <rPh sb="4" eb="6">
      <t>イカ</t>
    </rPh>
    <rPh sb="12" eb="14">
      <t>コウシャ</t>
    </rPh>
    <rPh sb="16" eb="18">
      <t>ソウダン</t>
    </rPh>
    <phoneticPr fontId="13"/>
  </si>
  <si>
    <t>集合住宅架台</t>
    <rPh sb="0" eb="4">
      <t>シュウゴウジュウタク</t>
    </rPh>
    <rPh sb="4" eb="6">
      <t>カダイ</t>
    </rPh>
    <phoneticPr fontId="13"/>
  </si>
  <si>
    <t>定格容量</t>
    <rPh sb="0" eb="2">
      <t>テイカク</t>
    </rPh>
    <rPh sb="2" eb="4">
      <t>ヨウリョウ</t>
    </rPh>
    <phoneticPr fontId="13"/>
  </si>
  <si>
    <t>設置台数</t>
    <rPh sb="0" eb="2">
      <t>セッチ</t>
    </rPh>
    <rPh sb="2" eb="4">
      <t>ダイスウ</t>
    </rPh>
    <phoneticPr fontId="13"/>
  </si>
  <si>
    <t>kWh</t>
    <phoneticPr fontId="13"/>
  </si>
  <si>
    <t>台</t>
    <rPh sb="0" eb="1">
      <t>ダイ</t>
    </rPh>
    <phoneticPr fontId="13"/>
  </si>
  <si>
    <t>合計容量（A)</t>
    <rPh sb="0" eb="2">
      <t>ゴウケイ</t>
    </rPh>
    <rPh sb="2" eb="4">
      <t>ヨウリョウ</t>
    </rPh>
    <phoneticPr fontId="13"/>
  </si>
  <si>
    <t>※小数点以下第２位を切り捨て</t>
    <rPh sb="10" eb="11">
      <t>キ</t>
    </rPh>
    <rPh sb="12" eb="13">
      <t>ス</t>
    </rPh>
    <phoneticPr fontId="9"/>
  </si>
  <si>
    <t>蓄電池</t>
    <rPh sb="0" eb="3">
      <t>チクデンチ</t>
    </rPh>
    <phoneticPr fontId="13"/>
  </si>
  <si>
    <t>使用台数</t>
    <rPh sb="0" eb="2">
      <t>シヨウ</t>
    </rPh>
    <rPh sb="2" eb="4">
      <t>ダイスウ</t>
    </rPh>
    <phoneticPr fontId="13"/>
  </si>
  <si>
    <t>Ｖ２Ｈ</t>
    <phoneticPr fontId="13"/>
  </si>
  <si>
    <t>2.全体の事業費及び助成金申請額</t>
    <rPh sb="2" eb="4">
      <t>ゼンタイ</t>
    </rPh>
    <rPh sb="5" eb="7">
      <t>ジギョウ</t>
    </rPh>
    <rPh sb="7" eb="8">
      <t>ヒ</t>
    </rPh>
    <rPh sb="8" eb="9">
      <t>オヨ</t>
    </rPh>
    <rPh sb="10" eb="13">
      <t>ジョセイキン</t>
    </rPh>
    <rPh sb="13" eb="15">
      <t>シンセイ</t>
    </rPh>
    <rPh sb="15" eb="16">
      <t>ガク</t>
    </rPh>
    <phoneticPr fontId="1"/>
  </si>
  <si>
    <t>円</t>
    <rPh sb="0" eb="1">
      <t>エン</t>
    </rPh>
    <phoneticPr fontId="13"/>
  </si>
  <si>
    <t>助成対象経費</t>
    <rPh sb="0" eb="6">
      <t>ジョセイタイショウケイヒ</t>
    </rPh>
    <phoneticPr fontId="13"/>
  </si>
  <si>
    <t>①</t>
    <phoneticPr fontId="13"/>
  </si>
  <si>
    <t>国補助金
（助成対象経費にかかる部分のみ）</t>
    <rPh sb="0" eb="4">
      <t>クニホジョキン</t>
    </rPh>
    <rPh sb="6" eb="12">
      <t>ジョセイタイショウケイヒ</t>
    </rPh>
    <rPh sb="16" eb="18">
      <t>ブブン</t>
    </rPh>
    <phoneticPr fontId="13"/>
  </si>
  <si>
    <t>②</t>
    <phoneticPr fontId="13"/>
  </si>
  <si>
    <t>③×④</t>
    <phoneticPr fontId="13"/>
  </si>
  <si>
    <t>発電容量</t>
    <rPh sb="0" eb="2">
      <t>ハツデン</t>
    </rPh>
    <rPh sb="2" eb="4">
      <t>ヨウリョウ</t>
    </rPh>
    <phoneticPr fontId="13"/>
  </si>
  <si>
    <t xml:space="preserve">⑤   </t>
    <phoneticPr fontId="13"/>
  </si>
  <si>
    <t>助成単価</t>
    <rPh sb="0" eb="4">
      <t>ジョセイタンカ</t>
    </rPh>
    <phoneticPr fontId="13"/>
  </si>
  <si>
    <t>円/kW</t>
    <rPh sb="0" eb="1">
      <t>エン</t>
    </rPh>
    <phoneticPr fontId="13"/>
  </si>
  <si>
    <t>　  ⑥</t>
    <phoneticPr fontId="13"/>
  </si>
  <si>
    <t>⑤×⑥</t>
    <phoneticPr fontId="13"/>
  </si>
  <si>
    <t>AまたはBの
いずれか小さい額</t>
    <rPh sb="11" eb="12">
      <t>チイ</t>
    </rPh>
    <rPh sb="14" eb="15">
      <t>ガク</t>
    </rPh>
    <phoneticPr fontId="13"/>
  </si>
  <si>
    <t>助成率</t>
    <rPh sb="0" eb="2">
      <t>ジョセイ</t>
    </rPh>
    <rPh sb="2" eb="3">
      <t>リツ</t>
    </rPh>
    <phoneticPr fontId="13"/>
  </si>
  <si>
    <t>④</t>
    <phoneticPr fontId="13"/>
  </si>
  <si>
    <t>蓄電容量</t>
    <rPh sb="0" eb="2">
      <t>チクデン</t>
    </rPh>
    <rPh sb="2" eb="4">
      <t>ヨウリョウ</t>
    </rPh>
    <phoneticPr fontId="13"/>
  </si>
  <si>
    <t>円/kWh</t>
    <rPh sb="0" eb="1">
      <t>エン</t>
    </rPh>
    <phoneticPr fontId="13"/>
  </si>
  <si>
    <t>⑥</t>
    <phoneticPr fontId="13"/>
  </si>
  <si>
    <t>蓄電池助成金申請額</t>
    <rPh sb="0" eb="3">
      <t>チクデンチ</t>
    </rPh>
    <rPh sb="3" eb="9">
      <t>ジョセイキンシンセイガク</t>
    </rPh>
    <phoneticPr fontId="13"/>
  </si>
  <si>
    <t>各申請額合計</t>
    <rPh sb="0" eb="1">
      <t>カク</t>
    </rPh>
    <rPh sb="1" eb="4">
      <t>シンセイガク</t>
    </rPh>
    <rPh sb="4" eb="6">
      <t>ゴウケイ</t>
    </rPh>
    <phoneticPr fontId="13"/>
  </si>
  <si>
    <t>※合計金額</t>
    <rPh sb="1" eb="5">
      <t>ゴウケイキンガク</t>
    </rPh>
    <phoneticPr fontId="13"/>
  </si>
  <si>
    <t>交付申請額</t>
    <rPh sb="0" eb="5">
      <t>コウフシンセイガク</t>
    </rPh>
    <phoneticPr fontId="13"/>
  </si>
  <si>
    <t>※千円未満切り捨て</t>
    <rPh sb="1" eb="6">
      <t>センエンミマンキ</t>
    </rPh>
    <rPh sb="7" eb="8">
      <t>ス</t>
    </rPh>
    <phoneticPr fontId="13"/>
  </si>
  <si>
    <t>6/6枚目</t>
    <phoneticPr fontId="13"/>
  </si>
  <si>
    <t>以下に、助成金交付申請額を記入してください。</t>
    <rPh sb="0" eb="2">
      <t>イカ</t>
    </rPh>
    <rPh sb="4" eb="7">
      <t>ジョセイキン</t>
    </rPh>
    <rPh sb="7" eb="9">
      <t>コウフ</t>
    </rPh>
    <rPh sb="9" eb="11">
      <t>シンセイ</t>
    </rPh>
    <rPh sb="11" eb="12">
      <t>ガク</t>
    </rPh>
    <rPh sb="13" eb="15">
      <t>キニュウ</t>
    </rPh>
    <phoneticPr fontId="13"/>
  </si>
  <si>
    <t>助成金交付申請額等</t>
    <rPh sb="0" eb="2">
      <t>ジョセイ</t>
    </rPh>
    <rPh sb="2" eb="3">
      <t>キン</t>
    </rPh>
    <rPh sb="8" eb="9">
      <t>トウ</t>
    </rPh>
    <phoneticPr fontId="9"/>
  </si>
  <si>
    <t>円</t>
    <rPh sb="0" eb="1">
      <t>エン</t>
    </rPh>
    <phoneticPr fontId="9"/>
  </si>
  <si>
    <t>(2)他補助金等受給(予定)額</t>
    <rPh sb="3" eb="4">
      <t>タ</t>
    </rPh>
    <rPh sb="4" eb="6">
      <t>ホジョ</t>
    </rPh>
    <rPh sb="6" eb="7">
      <t>キン</t>
    </rPh>
    <rPh sb="7" eb="8">
      <t>トウ</t>
    </rPh>
    <rPh sb="8" eb="10">
      <t>ジュキュウ</t>
    </rPh>
    <rPh sb="11" eb="13">
      <t>ヨテイ</t>
    </rPh>
    <rPh sb="14" eb="15">
      <t>ガク</t>
    </rPh>
    <phoneticPr fontId="13"/>
  </si>
  <si>
    <t>(3) 助成対象経費</t>
    <phoneticPr fontId="9"/>
  </si>
  <si>
    <t>(4) 助成金交付申請額</t>
    <phoneticPr fontId="9"/>
  </si>
  <si>
    <t>※他補助金等受給(予定)額はその他執行団体等の補助金・助成金を申請しない場合は【0】を記入してください。</t>
    <rPh sb="2" eb="4">
      <t>ホジョ</t>
    </rPh>
    <rPh sb="4" eb="5">
      <t>キン</t>
    </rPh>
    <rPh sb="16" eb="17">
      <t>タ</t>
    </rPh>
    <rPh sb="17" eb="19">
      <t>シッコウ</t>
    </rPh>
    <rPh sb="19" eb="21">
      <t>ダンタイ</t>
    </rPh>
    <rPh sb="21" eb="22">
      <t>トウ</t>
    </rPh>
    <rPh sb="23" eb="26">
      <t>ホジョキン</t>
    </rPh>
    <rPh sb="27" eb="29">
      <t>ジョセイ</t>
    </rPh>
    <rPh sb="29" eb="30">
      <t>キン</t>
    </rPh>
    <phoneticPr fontId="13"/>
  </si>
  <si>
    <t>他助成金等受給(予定)額の項目で【0】以外を記入した場合、以下の項目に記入してください。</t>
    <rPh sb="1" eb="3">
      <t>ジョセイ</t>
    </rPh>
    <rPh sb="13" eb="15">
      <t>コウモク</t>
    </rPh>
    <rPh sb="19" eb="21">
      <t>イガイ</t>
    </rPh>
    <rPh sb="22" eb="24">
      <t>キニュウ</t>
    </rPh>
    <rPh sb="26" eb="28">
      <t>バアイ</t>
    </rPh>
    <rPh sb="29" eb="31">
      <t>イカ</t>
    </rPh>
    <rPh sb="32" eb="34">
      <t>コウモク</t>
    </rPh>
    <rPh sb="35" eb="37">
      <t>キニュウ</t>
    </rPh>
    <phoneticPr fontId="13"/>
  </si>
  <si>
    <t>補助金等の名称</t>
    <rPh sb="0" eb="2">
      <t>ホジョ</t>
    </rPh>
    <rPh sb="3" eb="4">
      <t>トウ</t>
    </rPh>
    <rPh sb="5" eb="7">
      <t>メイショウ</t>
    </rPh>
    <phoneticPr fontId="9"/>
  </si>
  <si>
    <t>補助金等の交付機関名称</t>
    <rPh sb="0" eb="2">
      <t>ホジョ</t>
    </rPh>
    <rPh sb="3" eb="4">
      <t>トウ</t>
    </rPh>
    <rPh sb="5" eb="7">
      <t>コウフ</t>
    </rPh>
    <rPh sb="7" eb="9">
      <t>キカン</t>
    </rPh>
    <rPh sb="9" eb="11">
      <t>メイショウ</t>
    </rPh>
    <phoneticPr fontId="9"/>
  </si>
  <si>
    <t>補助金等の目的</t>
    <rPh sb="0" eb="2">
      <t>ホジョ</t>
    </rPh>
    <rPh sb="3" eb="4">
      <t>トウ</t>
    </rPh>
    <rPh sb="5" eb="7">
      <t>モクテキ</t>
    </rPh>
    <phoneticPr fontId="9"/>
  </si>
  <si>
    <t>実施期間（開始）</t>
    <rPh sb="0" eb="2">
      <t>ジッシ</t>
    </rPh>
    <rPh sb="2" eb="4">
      <t>キカン</t>
    </rPh>
    <rPh sb="5" eb="7">
      <t>カイシ</t>
    </rPh>
    <phoneticPr fontId="9"/>
  </si>
  <si>
    <t>実施期間（終了）</t>
    <rPh sb="0" eb="2">
      <t>ジッシ</t>
    </rPh>
    <rPh sb="2" eb="4">
      <t>キカン</t>
    </rPh>
    <rPh sb="5" eb="7">
      <t>シュウリョウ</t>
    </rPh>
    <phoneticPr fontId="9"/>
  </si>
  <si>
    <t>交付決定時期</t>
    <rPh sb="0" eb="2">
      <t>コウフ</t>
    </rPh>
    <rPh sb="2" eb="4">
      <t>ケッテイ</t>
    </rPh>
    <rPh sb="4" eb="6">
      <t>ジキ</t>
    </rPh>
    <phoneticPr fontId="9"/>
  </si>
  <si>
    <t>交付申請額</t>
    <rPh sb="0" eb="2">
      <t>コウフ</t>
    </rPh>
    <rPh sb="2" eb="5">
      <t>シンセイガク</t>
    </rPh>
    <phoneticPr fontId="9"/>
  </si>
  <si>
    <t xml:space="preserve"> 円</t>
    <rPh sb="1" eb="2">
      <t>エン</t>
    </rPh>
    <phoneticPr fontId="13"/>
  </si>
  <si>
    <t>（７） 集合住宅架台に関する情報を記入してください。</t>
    <rPh sb="4" eb="8">
      <t>シュウゴウジュウタク</t>
    </rPh>
    <rPh sb="8" eb="10">
      <t>カダイ</t>
    </rPh>
    <rPh sb="11" eb="12">
      <t>カン</t>
    </rPh>
    <rPh sb="14" eb="16">
      <t>ジョウホウ</t>
    </rPh>
    <rPh sb="17" eb="19">
      <t>キニュウ</t>
    </rPh>
    <phoneticPr fontId="9"/>
  </si>
  <si>
    <t>1棟当たりの平均的な定格出力（B)</t>
    <rPh sb="1" eb="2">
      <t>トウ</t>
    </rPh>
    <rPh sb="2" eb="3">
      <t>ア</t>
    </rPh>
    <rPh sb="6" eb="8">
      <t>ヘイキン</t>
    </rPh>
    <rPh sb="8" eb="9">
      <t>テキ</t>
    </rPh>
    <rPh sb="10" eb="14">
      <t>テイカクシュツリョク</t>
    </rPh>
    <phoneticPr fontId="13"/>
  </si>
  <si>
    <t>1棟当たりの平均的な
発電出力(A)</t>
    <rPh sb="1" eb="2">
      <t>トウ</t>
    </rPh>
    <rPh sb="2" eb="3">
      <t>ア</t>
    </rPh>
    <rPh sb="6" eb="8">
      <t>ヘイキン</t>
    </rPh>
    <rPh sb="8" eb="9">
      <t>テキ</t>
    </rPh>
    <rPh sb="11" eb="13">
      <t>ハツデン</t>
    </rPh>
    <rPh sb="13" eb="15">
      <t>シュツリョク</t>
    </rPh>
    <phoneticPr fontId="1"/>
  </si>
  <si>
    <t>（A）又は（B）の値のうち、
いずれか小さい値に棟数を掛けた値</t>
    <rPh sb="24" eb="26">
      <t>トウスウ</t>
    </rPh>
    <rPh sb="27" eb="28">
      <t>カ</t>
    </rPh>
    <rPh sb="30" eb="31">
      <t>アタイ</t>
    </rPh>
    <phoneticPr fontId="9"/>
  </si>
  <si>
    <t>助成金申請額</t>
    <rPh sb="0" eb="6">
      <t>ジョセイキンシンセイガク</t>
    </rPh>
    <phoneticPr fontId="13"/>
  </si>
  <si>
    <t>国及び他の自治体による補助金
（助成対象経費にかかる部分のみ）</t>
    <rPh sb="0" eb="1">
      <t>クニ</t>
    </rPh>
    <rPh sb="1" eb="2">
      <t>オヨ</t>
    </rPh>
    <rPh sb="3" eb="4">
      <t>タ</t>
    </rPh>
    <rPh sb="5" eb="8">
      <t>ジチタイ</t>
    </rPh>
    <rPh sb="11" eb="14">
      <t>ホジョキン</t>
    </rPh>
    <rPh sb="16" eb="22">
      <t>ジョセイタイショウケイヒ</t>
    </rPh>
    <rPh sb="26" eb="28">
      <t>ブブン</t>
    </rPh>
    <phoneticPr fontId="13"/>
  </si>
  <si>
    <t>国・自治体補助を考慮しない
助成金申請額(C)</t>
    <rPh sb="0" eb="1">
      <t>クニ</t>
    </rPh>
    <rPh sb="2" eb="5">
      <t>ジチタイ</t>
    </rPh>
    <rPh sb="5" eb="7">
      <t>ホジョ</t>
    </rPh>
    <rPh sb="8" eb="10">
      <t>コウリョ</t>
    </rPh>
    <rPh sb="14" eb="20">
      <t>ジョセイキンシンセイガク</t>
    </rPh>
    <phoneticPr fontId="13"/>
  </si>
  <si>
    <t>助成対象経費(機器費及び設置費)
(Ａ)</t>
    <rPh sb="0" eb="6">
      <t>ジョセイタイショウケイヒ</t>
    </rPh>
    <rPh sb="7" eb="9">
      <t>キキ</t>
    </rPh>
    <rPh sb="9" eb="10">
      <t>ヒ</t>
    </rPh>
    <rPh sb="10" eb="11">
      <t>オヨ</t>
    </rPh>
    <rPh sb="12" eb="14">
      <t>セッチ</t>
    </rPh>
    <rPh sb="14" eb="15">
      <t>ヒ</t>
    </rPh>
    <phoneticPr fontId="13"/>
  </si>
  <si>
    <t>(Ｂ)</t>
    <phoneticPr fontId="13"/>
  </si>
  <si>
    <t>発電出力が3.6kW以下の
太陽光設備の発電容量</t>
    <rPh sb="0" eb="2">
      <t>ハツデン</t>
    </rPh>
    <rPh sb="2" eb="4">
      <t>シュツリョク</t>
    </rPh>
    <rPh sb="10" eb="12">
      <t>イカ</t>
    </rPh>
    <rPh sb="14" eb="17">
      <t>タイヨウコウ</t>
    </rPh>
    <rPh sb="17" eb="19">
      <t>セツビ</t>
    </rPh>
    <rPh sb="20" eb="22">
      <t>ハツデン</t>
    </rPh>
    <rPh sb="22" eb="24">
      <t>ヨウリョウ</t>
    </rPh>
    <phoneticPr fontId="13"/>
  </si>
  <si>
    <t>発電出力が3.6kW超50kW未満の
太陽光設備の発電容量</t>
    <rPh sb="0" eb="2">
      <t>ハツデン</t>
    </rPh>
    <rPh sb="2" eb="4">
      <t>シュツリョク</t>
    </rPh>
    <rPh sb="10" eb="11">
      <t>チョウ</t>
    </rPh>
    <rPh sb="15" eb="17">
      <t>ミマン</t>
    </rPh>
    <rPh sb="19" eb="22">
      <t>タイヨウコウ</t>
    </rPh>
    <rPh sb="22" eb="24">
      <t>セツビ</t>
    </rPh>
    <rPh sb="25" eb="27">
      <t>ハツデン</t>
    </rPh>
    <rPh sb="27" eb="29">
      <t>ヨウリョウ</t>
    </rPh>
    <phoneticPr fontId="13"/>
  </si>
  <si>
    <t>補助金上乗せ額</t>
    <rPh sb="0" eb="3">
      <t>ホジョキン</t>
    </rPh>
    <rPh sb="3" eb="5">
      <t>ウワノ</t>
    </rPh>
    <rPh sb="6" eb="7">
      <t>ガク</t>
    </rPh>
    <phoneticPr fontId="13"/>
  </si>
  <si>
    <t>③</t>
    <phoneticPr fontId="13"/>
  </si>
  <si>
    <t>③＋⑤</t>
    <phoneticPr fontId="13"/>
  </si>
  <si>
    <t>設置棟数×上乗せ額50,000円</t>
    <rPh sb="0" eb="2">
      <t>セッチ</t>
    </rPh>
    <rPh sb="2" eb="4">
      <t>トウスウ</t>
    </rPh>
    <rPh sb="5" eb="7">
      <t>ウワノ</t>
    </rPh>
    <rPh sb="8" eb="9">
      <t>ガク</t>
    </rPh>
    <rPh sb="15" eb="16">
      <t>エン</t>
    </rPh>
    <phoneticPr fontId="13"/>
  </si>
  <si>
    <t>基本申請額 (Ｂ)</t>
    <rPh sb="0" eb="2">
      <t>キホン</t>
    </rPh>
    <rPh sb="2" eb="4">
      <t>シンセイ</t>
    </rPh>
    <rPh sb="4" eb="5">
      <t>ガク</t>
    </rPh>
    <phoneticPr fontId="13"/>
  </si>
  <si>
    <t>(Ａ)</t>
    <phoneticPr fontId="13"/>
  </si>
  <si>
    <t>発電出力</t>
    <rPh sb="0" eb="2">
      <t>ハツデン</t>
    </rPh>
    <rPh sb="2" eb="4">
      <t>シュツリョク</t>
    </rPh>
    <phoneticPr fontId="13"/>
  </si>
  <si>
    <t>（７） 集合住宅架台に関する事業費及び助成金交付申請額</t>
    <rPh sb="11" eb="12">
      <t>カン</t>
    </rPh>
    <rPh sb="14" eb="17">
      <t>ジギョウヒ</t>
    </rPh>
    <rPh sb="17" eb="18">
      <t>オヨ</t>
    </rPh>
    <rPh sb="19" eb="22">
      <t>ジョセイキン</t>
    </rPh>
    <rPh sb="22" eb="24">
      <t>コウフ</t>
    </rPh>
    <rPh sb="24" eb="26">
      <t>シンセイ</t>
    </rPh>
    <rPh sb="26" eb="27">
      <t>ガク</t>
    </rPh>
    <phoneticPr fontId="9"/>
  </si>
  <si>
    <t>①×④</t>
    <phoneticPr fontId="13"/>
  </si>
  <si>
    <t>上限額</t>
    <rPh sb="0" eb="3">
      <t>ジョウゲンガク</t>
    </rPh>
    <phoneticPr fontId="13"/>
  </si>
  <si>
    <t>1台あたりの上限額500,000円×台数</t>
    <rPh sb="1" eb="2">
      <t>ダイ</t>
    </rPh>
    <rPh sb="6" eb="9">
      <t>ジョウゲンガク</t>
    </rPh>
    <rPh sb="16" eb="17">
      <t>エン</t>
    </rPh>
    <rPh sb="18" eb="20">
      <t>ダイスウ</t>
    </rPh>
    <phoneticPr fontId="13"/>
  </si>
  <si>
    <t>1台あたりの上限額1000,000円×台数</t>
    <rPh sb="1" eb="2">
      <t>ダイ</t>
    </rPh>
    <rPh sb="6" eb="9">
      <t>ジョウゲンガク</t>
    </rPh>
    <rPh sb="17" eb="18">
      <t>エン</t>
    </rPh>
    <rPh sb="19" eb="21">
      <t>ダイスウ</t>
    </rPh>
    <phoneticPr fontId="13"/>
  </si>
  <si>
    <t>…自動入力</t>
    <rPh sb="1" eb="3">
      <t>ジドウ</t>
    </rPh>
    <rPh sb="3" eb="5">
      <t>ニュウリョク</t>
    </rPh>
    <phoneticPr fontId="1"/>
  </si>
  <si>
    <t>年</t>
    <rPh sb="0" eb="1">
      <t>ネン</t>
    </rPh>
    <phoneticPr fontId="1"/>
  </si>
  <si>
    <t>月</t>
    <rPh sb="0" eb="1">
      <t>ガツ</t>
    </rPh>
    <phoneticPr fontId="1"/>
  </si>
  <si>
    <t>日</t>
    <rPh sb="0" eb="1">
      <t>ニチ</t>
    </rPh>
    <phoneticPr fontId="1"/>
  </si>
  <si>
    <t>部分を入力してください。</t>
    <rPh sb="0" eb="2">
      <t>ブブン</t>
    </rPh>
    <rPh sb="3" eb="5">
      <t>ニュウリョク</t>
    </rPh>
    <phoneticPr fontId="1"/>
  </si>
  <si>
    <t>付</t>
    <rPh sb="0" eb="1">
      <t>ヅケ</t>
    </rPh>
    <phoneticPr fontId="1"/>
  </si>
  <si>
    <t>都環公地温第</t>
    <rPh sb="0" eb="1">
      <t>ト</t>
    </rPh>
    <rPh sb="1" eb="2">
      <t>ワ</t>
    </rPh>
    <rPh sb="2" eb="3">
      <t>コウ</t>
    </rPh>
    <rPh sb="3" eb="4">
      <t>チ</t>
    </rPh>
    <rPh sb="4" eb="5">
      <t>オン</t>
    </rPh>
    <rPh sb="5" eb="6">
      <t>ダイ</t>
    </rPh>
    <phoneticPr fontId="1"/>
  </si>
  <si>
    <t>←基本情報のシートに交付決定通知書の右上の日付・番号を記入してください。</t>
    <rPh sb="1" eb="5">
      <t>キホンジョウホウ</t>
    </rPh>
    <rPh sb="10" eb="12">
      <t>コウフ</t>
    </rPh>
    <rPh sb="12" eb="14">
      <t>ケッテイ</t>
    </rPh>
    <rPh sb="14" eb="17">
      <t>ツウチショ</t>
    </rPh>
    <rPh sb="18" eb="20">
      <t>ミギウエ</t>
    </rPh>
    <rPh sb="21" eb="23">
      <t>ヒヅケ</t>
    </rPh>
    <rPh sb="24" eb="26">
      <t>バンゴウ</t>
    </rPh>
    <rPh sb="27" eb="29">
      <t>キニュウ</t>
    </rPh>
    <phoneticPr fontId="9"/>
  </si>
  <si>
    <t>記</t>
    <rPh sb="0" eb="1">
      <t>キ</t>
    </rPh>
    <phoneticPr fontId="1"/>
  </si>
  <si>
    <t>助成金実績報告額</t>
    <rPh sb="3" eb="5">
      <t>ジッセキ</t>
    </rPh>
    <rPh sb="5" eb="7">
      <t>ホウコク</t>
    </rPh>
    <rPh sb="7" eb="8">
      <t>ガク</t>
    </rPh>
    <phoneticPr fontId="9"/>
  </si>
  <si>
    <t>(1) 助成事業に要する経費</t>
    <phoneticPr fontId="9"/>
  </si>
  <si>
    <t>(2) 助成対象経費</t>
    <phoneticPr fontId="9"/>
  </si>
  <si>
    <t>(3) 助成金実績報告額</t>
    <rPh sb="7" eb="9">
      <t>ジッセキ</t>
    </rPh>
    <rPh sb="9" eb="11">
      <t>ホウコク</t>
    </rPh>
    <rPh sb="11" eb="12">
      <t>ガク</t>
    </rPh>
    <phoneticPr fontId="9"/>
  </si>
  <si>
    <t>月</t>
    <rPh sb="0" eb="1">
      <t>ガツ</t>
    </rPh>
    <phoneticPr fontId="9"/>
  </si>
  <si>
    <t>日</t>
    <rPh sb="0" eb="1">
      <t>ニチ</t>
    </rPh>
    <phoneticPr fontId="9"/>
  </si>
  <si>
    <t>交付請求額</t>
    <rPh sb="0" eb="2">
      <t>コウフ</t>
    </rPh>
    <rPh sb="2" eb="4">
      <t>セイキュウ</t>
    </rPh>
    <rPh sb="4" eb="5">
      <t>ガク</t>
    </rPh>
    <phoneticPr fontId="9"/>
  </si>
  <si>
    <t>金</t>
    <rPh sb="0" eb="1">
      <t>キン</t>
    </rPh>
    <phoneticPr fontId="1"/>
  </si>
  <si>
    <t>（助成金振込先）</t>
    <rPh sb="4" eb="6">
      <t>フリコミ</t>
    </rPh>
    <rPh sb="6" eb="7">
      <t>サキ</t>
    </rPh>
    <phoneticPr fontId="1"/>
  </si>
  <si>
    <t>支店コード</t>
    <rPh sb="0" eb="2">
      <t>シテン</t>
    </rPh>
    <phoneticPr fontId="9"/>
  </si>
  <si>
    <t>口座名義（※）
（カタカナ）</t>
    <rPh sb="0" eb="2">
      <t>コウザ</t>
    </rPh>
    <rPh sb="2" eb="4">
      <t>メイギ</t>
    </rPh>
    <phoneticPr fontId="9"/>
  </si>
  <si>
    <t>※必ずカタカナで記入してください。</t>
    <rPh sb="1" eb="2">
      <t>カナラ</t>
    </rPh>
    <rPh sb="8" eb="10">
      <t>キニュウ</t>
    </rPh>
    <phoneticPr fontId="9"/>
  </si>
  <si>
    <t>口座番号
（右詰）</t>
    <rPh sb="0" eb="2">
      <t>コウザ</t>
    </rPh>
    <rPh sb="2" eb="4">
      <t>バンゴウ</t>
    </rPh>
    <rPh sb="6" eb="7">
      <t>ミギ</t>
    </rPh>
    <rPh sb="7" eb="8">
      <t>ツ</t>
    </rPh>
    <phoneticPr fontId="9"/>
  </si>
  <si>
    <t>（注）振込口座が確認できる資料（通帳等の写し）を添付すること。</t>
    <rPh sb="1" eb="2">
      <t>チュウ</t>
    </rPh>
    <rPh sb="3" eb="5">
      <t>フリコミ</t>
    </rPh>
    <rPh sb="5" eb="7">
      <t>コウザ</t>
    </rPh>
    <rPh sb="8" eb="10">
      <t>カクニン</t>
    </rPh>
    <rPh sb="13" eb="15">
      <t>シリョウ</t>
    </rPh>
    <rPh sb="16" eb="18">
      <t>ツウチョウ</t>
    </rPh>
    <rPh sb="18" eb="19">
      <t>トウ</t>
    </rPh>
    <rPh sb="20" eb="21">
      <t>ウツ</t>
    </rPh>
    <rPh sb="24" eb="26">
      <t>テンプ</t>
    </rPh>
    <phoneticPr fontId="1"/>
  </si>
  <si>
    <t>設置枚数</t>
    <rPh sb="0" eb="4">
      <t>セッチマイスウ</t>
    </rPh>
    <phoneticPr fontId="13"/>
  </si>
  <si>
    <t>枚</t>
    <rPh sb="0" eb="1">
      <t>マイ</t>
    </rPh>
    <phoneticPr fontId="1"/>
  </si>
  <si>
    <t>設置
棟数</t>
    <rPh sb="0" eb="2">
      <t>セッチ</t>
    </rPh>
    <rPh sb="3" eb="5">
      <t>トウスウ</t>
    </rPh>
    <phoneticPr fontId="13"/>
  </si>
  <si>
    <t>合計値</t>
    <rPh sb="0" eb="3">
      <t>ゴウケイチ</t>
    </rPh>
    <phoneticPr fontId="1"/>
  </si>
  <si>
    <t>名称</t>
    <rPh sb="0" eb="2">
      <t>メイショウ</t>
    </rPh>
    <phoneticPr fontId="9"/>
  </si>
  <si>
    <t>フリガナ</t>
    <phoneticPr fontId="9"/>
  </si>
  <si>
    <t>←データ貼り付けを行うとﾌﾘｶﾞﾅが上手く表示されません</t>
    <phoneticPr fontId="9"/>
  </si>
  <si>
    <t>登記された
本社住所</t>
    <rPh sb="0" eb="2">
      <t>トウキ</t>
    </rPh>
    <rPh sb="6" eb="8">
      <t>ホンシャ</t>
    </rPh>
    <rPh sb="8" eb="10">
      <t>ジュウショ</t>
    </rPh>
    <phoneticPr fontId="9"/>
  </si>
  <si>
    <t>〒</t>
    <phoneticPr fontId="9"/>
  </si>
  <si>
    <t>住所</t>
    <rPh sb="0" eb="2">
      <t>ジュウショ</t>
    </rPh>
    <phoneticPr fontId="9"/>
  </si>
  <si>
    <t>代表者</t>
    <rPh sb="0" eb="3">
      <t>ダイヒョウシャ</t>
    </rPh>
    <phoneticPr fontId="9"/>
  </si>
  <si>
    <t>役職名</t>
    <rPh sb="0" eb="2">
      <t>ヤクショク</t>
    </rPh>
    <rPh sb="2" eb="3">
      <t>メイ</t>
    </rPh>
    <phoneticPr fontId="9"/>
  </si>
  <si>
    <t>氏名</t>
    <rPh sb="0" eb="2">
      <t>シメイ</t>
    </rPh>
    <phoneticPr fontId="9"/>
  </si>
  <si>
    <t>部課名</t>
    <rPh sb="0" eb="1">
      <t>ブ</t>
    </rPh>
    <rPh sb="1" eb="2">
      <t>カ</t>
    </rPh>
    <rPh sb="2" eb="3">
      <t>メイ</t>
    </rPh>
    <phoneticPr fontId="9"/>
  </si>
  <si>
    <t>電話番号</t>
    <rPh sb="0" eb="2">
      <t>デンワ</t>
    </rPh>
    <rPh sb="2" eb="4">
      <t>バンゴウ</t>
    </rPh>
    <phoneticPr fontId="9"/>
  </si>
  <si>
    <t>交付決定通知情報</t>
    <rPh sb="0" eb="2">
      <t>コウフ</t>
    </rPh>
    <rPh sb="2" eb="4">
      <t>ケッテイ</t>
    </rPh>
    <rPh sb="4" eb="6">
      <t>ツウチ</t>
    </rPh>
    <rPh sb="6" eb="8">
      <t>ジョウホウ</t>
    </rPh>
    <phoneticPr fontId="9"/>
  </si>
  <si>
    <t>交付決定日</t>
    <rPh sb="0" eb="5">
      <t>コウフケッテイビ</t>
    </rPh>
    <phoneticPr fontId="9"/>
  </si>
  <si>
    <t>←以降交付決定後に入力</t>
    <rPh sb="1" eb="3">
      <t>イコウ</t>
    </rPh>
    <rPh sb="3" eb="8">
      <t>コウフケッテイゴ</t>
    </rPh>
    <rPh sb="9" eb="11">
      <t>ニュウリョク</t>
    </rPh>
    <phoneticPr fontId="9"/>
  </si>
  <si>
    <t>年度</t>
    <rPh sb="0" eb="2">
      <t>ネンド</t>
    </rPh>
    <phoneticPr fontId="9"/>
  </si>
  <si>
    <t>文書番号</t>
    <rPh sb="0" eb="4">
      <t>ブンショバンゴウ</t>
    </rPh>
    <phoneticPr fontId="9"/>
  </si>
  <si>
    <t>交付決定番号</t>
    <rPh sb="0" eb="6">
      <t>コウフケッテイバンゴウ</t>
    </rPh>
    <phoneticPr fontId="9"/>
  </si>
  <si>
    <t>交付額確定通知情報</t>
    <rPh sb="0" eb="5">
      <t>コウフガクカクテイ</t>
    </rPh>
    <rPh sb="5" eb="7">
      <t>ツウチ</t>
    </rPh>
    <rPh sb="7" eb="9">
      <t>ジョウホウ</t>
    </rPh>
    <phoneticPr fontId="9"/>
  </si>
  <si>
    <t>交付額決定日</t>
    <rPh sb="0" eb="2">
      <t>コウフ</t>
    </rPh>
    <rPh sb="2" eb="3">
      <t>ガク</t>
    </rPh>
    <rPh sb="3" eb="5">
      <t>ケッテイ</t>
    </rPh>
    <rPh sb="5" eb="6">
      <t>ビ</t>
    </rPh>
    <phoneticPr fontId="9"/>
  </si>
  <si>
    <t>←以降交付額決定後に入力</t>
    <rPh sb="1" eb="3">
      <t>イコウ</t>
    </rPh>
    <rPh sb="3" eb="9">
      <t>コウフガクケッテイゴ</t>
    </rPh>
    <rPh sb="10" eb="12">
      <t>ニュウリョク</t>
    </rPh>
    <phoneticPr fontId="9"/>
  </si>
  <si>
    <t>特定供給事業者再エネ設備等設置支援事業助成金入力データ</t>
    <rPh sb="22" eb="24">
      <t>ニュウリョク</t>
    </rPh>
    <phoneticPr fontId="9"/>
  </si>
  <si>
    <t xml:space="preserve">申請書類提出方法等
提出期限及びお問い合わせ先
</t>
    <phoneticPr fontId="9"/>
  </si>
  <si>
    <r>
      <t>１．</t>
    </r>
    <r>
      <rPr>
        <b/>
        <sz val="12"/>
        <color indexed="8"/>
        <rFont val="ＭＳ Ｐ明朝"/>
        <family val="1"/>
        <charset val="128"/>
      </rPr>
      <t>入力の流れ</t>
    </r>
    <rPh sb="2" eb="4">
      <t>ニュウリョク</t>
    </rPh>
    <rPh sb="5" eb="6">
      <t>ナガ</t>
    </rPh>
    <phoneticPr fontId="9"/>
  </si>
  <si>
    <t>２．入力の手順</t>
    <rPh sb="2" eb="4">
      <t>ニュウリョク</t>
    </rPh>
    <rPh sb="5" eb="7">
      <t>テ</t>
    </rPh>
    <phoneticPr fontId="9"/>
  </si>
  <si>
    <r>
      <t>（１）</t>
    </r>
    <r>
      <rPr>
        <b/>
        <sz val="11"/>
        <color indexed="8"/>
        <rFont val="ＭＳ Ｐ明朝"/>
        <family val="1"/>
        <charset val="128"/>
      </rPr>
      <t>「基本情報」入力シートへの入力</t>
    </r>
    <rPh sb="9" eb="11">
      <t>ニュウリョク</t>
    </rPh>
    <rPh sb="16" eb="18">
      <t>ニュウリョク</t>
    </rPh>
    <phoneticPr fontId="9"/>
  </si>
  <si>
    <t>　「基本情報」入力シートに、入力可能な情報を入力してください。</t>
    <phoneticPr fontId="9"/>
  </si>
  <si>
    <t>　（重複する入力等の省力化ができます。）</t>
    <rPh sb="2" eb="4">
      <t>チョウフク</t>
    </rPh>
    <rPh sb="6" eb="8">
      <t>ニュウリョク</t>
    </rPh>
    <rPh sb="8" eb="9">
      <t>ナド</t>
    </rPh>
    <rPh sb="10" eb="12">
      <t>ショウリョク</t>
    </rPh>
    <rPh sb="12" eb="13">
      <t>カ</t>
    </rPh>
    <phoneticPr fontId="9"/>
  </si>
  <si>
    <t>セルの色が黄色い部分に入力してください。　</t>
    <rPh sb="3" eb="4">
      <t>イロ</t>
    </rPh>
    <rPh sb="5" eb="7">
      <t>キイロ</t>
    </rPh>
    <rPh sb="11" eb="13">
      <t>ニュウリョク</t>
    </rPh>
    <phoneticPr fontId="9"/>
  </si>
  <si>
    <t>セルの色が水色の部分は自動計算、又はリンク自動表示されています。入力は不要です。</t>
    <rPh sb="3" eb="4">
      <t>イロ</t>
    </rPh>
    <rPh sb="5" eb="6">
      <t>ミズ</t>
    </rPh>
    <rPh sb="6" eb="7">
      <t>イロ</t>
    </rPh>
    <rPh sb="8" eb="10">
      <t>ブブン</t>
    </rPh>
    <rPh sb="11" eb="13">
      <t>ジドウ</t>
    </rPh>
    <rPh sb="13" eb="15">
      <t>ケイサン</t>
    </rPh>
    <rPh sb="16" eb="17">
      <t>マタ</t>
    </rPh>
    <rPh sb="21" eb="23">
      <t>ジドウ</t>
    </rPh>
    <rPh sb="23" eb="25">
      <t>ヒョウジ</t>
    </rPh>
    <rPh sb="32" eb="34">
      <t>ニュウリョク</t>
    </rPh>
    <rPh sb="35" eb="37">
      <t>フヨウ</t>
    </rPh>
    <phoneticPr fontId="9"/>
  </si>
  <si>
    <t>セルの色がピンク色の部分は、プルダウンリストから選択してください。</t>
    <rPh sb="3" eb="4">
      <t>イロ</t>
    </rPh>
    <rPh sb="8" eb="9">
      <t>イロ</t>
    </rPh>
    <rPh sb="10" eb="12">
      <t>ブブン</t>
    </rPh>
    <rPh sb="24" eb="26">
      <t>センタク</t>
    </rPh>
    <phoneticPr fontId="9"/>
  </si>
  <si>
    <r>
      <t>セルが</t>
    </r>
    <r>
      <rPr>
        <sz val="11"/>
        <color indexed="8"/>
        <rFont val="ＭＳ Ｐ明朝"/>
        <family val="1"/>
        <charset val="128"/>
      </rPr>
      <t>着色されていない部分は、全て保護が掛かっていますので、入力はできません。</t>
    </r>
    <phoneticPr fontId="9"/>
  </si>
  <si>
    <t>（２）個別様式への入力</t>
    <rPh sb="3" eb="5">
      <t>コベツ</t>
    </rPh>
    <rPh sb="5" eb="7">
      <t>ヨウシキ</t>
    </rPh>
    <rPh sb="9" eb="11">
      <t>ニュウリョク</t>
    </rPh>
    <phoneticPr fontId="9"/>
  </si>
  <si>
    <r>
      <rPr>
        <sz val="11"/>
        <color indexed="8"/>
        <rFont val="ＭＳ Ｐ明朝"/>
        <family val="1"/>
        <charset val="128"/>
      </rPr>
      <t>上述の「基本情報」入力シートへ入力した情報で、個別の様式にリンク可能な情報はリンク自動表示されます。</t>
    </r>
    <rPh sb="0" eb="2">
      <t>ジョウジュツ</t>
    </rPh>
    <rPh sb="15" eb="17">
      <t>ニュウリョク</t>
    </rPh>
    <rPh sb="19" eb="21">
      <t>ジョウホウ</t>
    </rPh>
    <rPh sb="23" eb="25">
      <t>コベツ</t>
    </rPh>
    <rPh sb="26" eb="28">
      <t>ヨウシキ</t>
    </rPh>
    <rPh sb="32" eb="34">
      <t>カノウ</t>
    </rPh>
    <rPh sb="35" eb="37">
      <t>ジョウホウ</t>
    </rPh>
    <rPh sb="41" eb="43">
      <t>ジドウ</t>
    </rPh>
    <rPh sb="43" eb="45">
      <t>ヒョウジ</t>
    </rPh>
    <phoneticPr fontId="9"/>
  </si>
  <si>
    <r>
      <rPr>
        <sz val="11"/>
        <color indexed="8"/>
        <rFont val="ＭＳ Ｐ明朝"/>
        <family val="1"/>
        <charset val="128"/>
      </rPr>
      <t>入力するセルの色使いは「基本情報」入力シートと同じです。</t>
    </r>
    <rPh sb="0" eb="2">
      <t>ニュウリョク</t>
    </rPh>
    <rPh sb="7" eb="8">
      <t>イロ</t>
    </rPh>
    <rPh sb="8" eb="9">
      <t>ツカ</t>
    </rPh>
    <rPh sb="12" eb="14">
      <t>キホン</t>
    </rPh>
    <rPh sb="14" eb="16">
      <t>ジョウホウ</t>
    </rPh>
    <rPh sb="17" eb="19">
      <t>ニュウリョク</t>
    </rPh>
    <rPh sb="23" eb="24">
      <t>オナ</t>
    </rPh>
    <phoneticPr fontId="9"/>
  </si>
  <si>
    <t>１．申請する各様式の印刷について</t>
    <rPh sb="2" eb="4">
      <t>シンセイ</t>
    </rPh>
    <rPh sb="6" eb="7">
      <t>カク</t>
    </rPh>
    <rPh sb="7" eb="9">
      <t>ヨウシキ</t>
    </rPh>
    <rPh sb="10" eb="12">
      <t>インサツ</t>
    </rPh>
    <phoneticPr fontId="9"/>
  </si>
  <si>
    <r>
      <t>各様式を印刷するにあたっては、</t>
    </r>
    <r>
      <rPr>
        <u/>
        <sz val="11"/>
        <color indexed="10"/>
        <rFont val="ＭＳ Ｐ明朝"/>
        <family val="1"/>
        <charset val="128"/>
      </rPr>
      <t>セルの色を印刷しないようお願い致します。</t>
    </r>
    <rPh sb="0" eb="1">
      <t>カク</t>
    </rPh>
    <rPh sb="1" eb="3">
      <t>ヨウシキ</t>
    </rPh>
    <rPh sb="4" eb="6">
      <t>インサツ</t>
    </rPh>
    <rPh sb="18" eb="19">
      <t>イロ</t>
    </rPh>
    <rPh sb="20" eb="22">
      <t>インサツ</t>
    </rPh>
    <phoneticPr fontId="9"/>
  </si>
  <si>
    <t>２．設定方法</t>
    <rPh sb="2" eb="4">
      <t>セッテイ</t>
    </rPh>
    <rPh sb="4" eb="6">
      <t>ホウホウ</t>
    </rPh>
    <phoneticPr fontId="9"/>
  </si>
  <si>
    <t>※本ファイルは、セルの色を印刷しないよう設定しています。</t>
    <rPh sb="1" eb="2">
      <t>ホン</t>
    </rPh>
    <rPh sb="11" eb="12">
      <t>イロ</t>
    </rPh>
    <rPh sb="13" eb="15">
      <t>インサツ</t>
    </rPh>
    <rPh sb="20" eb="22">
      <t>セッテイ</t>
    </rPh>
    <phoneticPr fontId="9"/>
  </si>
  <si>
    <t>　もし、設定が解除されておりましたら、下記の手順を基に設定してください。</t>
    <rPh sb="19" eb="21">
      <t>カキ</t>
    </rPh>
    <rPh sb="22" eb="24">
      <t>テジュン</t>
    </rPh>
    <rPh sb="25" eb="26">
      <t>モト</t>
    </rPh>
    <rPh sb="27" eb="29">
      <t>セッテイ</t>
    </rPh>
    <phoneticPr fontId="9"/>
  </si>
  <si>
    <t>【印刷設定の手順】</t>
    <rPh sb="1" eb="3">
      <t>インサツ</t>
    </rPh>
    <rPh sb="3" eb="5">
      <t>セッテイ</t>
    </rPh>
    <rPh sb="6" eb="8">
      <t>テジュン</t>
    </rPh>
    <phoneticPr fontId="9"/>
  </si>
  <si>
    <t>①「ファイル」メニューの「ページ設定」を実行し、「ページ設定」ダイアログボックスを表示する。</t>
    <phoneticPr fontId="9"/>
  </si>
  <si>
    <t>②「シート」タブをクリックして「白黒印刷」チェックボックスをオンにする。</t>
    <phoneticPr fontId="9"/>
  </si>
  <si>
    <t>「印刷プレビュー」→「ページ設定」→「シート」タブ→印刷の「白黒印刷」にチェック→「OK」→印刷</t>
    <rPh sb="1" eb="3">
      <t>インサツ</t>
    </rPh>
    <rPh sb="14" eb="16">
      <t>セッテイ</t>
    </rPh>
    <rPh sb="26" eb="28">
      <t>インサツ</t>
    </rPh>
    <rPh sb="30" eb="32">
      <t>シロクロ</t>
    </rPh>
    <rPh sb="32" eb="34">
      <t>インサツ</t>
    </rPh>
    <rPh sb="46" eb="48">
      <t>インサツ</t>
    </rPh>
    <phoneticPr fontId="9"/>
  </si>
  <si>
    <t>第２号様式（第８条関係)</t>
    <rPh sb="0" eb="1">
      <t>ダイ</t>
    </rPh>
    <rPh sb="2" eb="3">
      <t>ゴウ</t>
    </rPh>
    <rPh sb="3" eb="5">
      <t>ヨウシキ</t>
    </rPh>
    <phoneticPr fontId="9"/>
  </si>
  <si>
    <t>誓　　約　　書</t>
    <rPh sb="0" eb="1">
      <t>チカイ</t>
    </rPh>
    <rPh sb="3" eb="4">
      <t>ヤク</t>
    </rPh>
    <rPh sb="6" eb="7">
      <t>ショ</t>
    </rPh>
    <phoneticPr fontId="9"/>
  </si>
  <si>
    <t>公益財団法人　東京都環境公社</t>
    <rPh sb="0" eb="2">
      <t>コウエキ</t>
    </rPh>
    <rPh sb="2" eb="4">
      <t>ザイダン</t>
    </rPh>
    <rPh sb="4" eb="6">
      <t>ホウジン</t>
    </rPh>
    <phoneticPr fontId="9"/>
  </si>
  <si>
    <t>　理事長　殿</t>
    <rPh sb="1" eb="4">
      <t>リジチョウ</t>
    </rPh>
    <rPh sb="5" eb="6">
      <t>トノ</t>
    </rPh>
    <phoneticPr fontId="9"/>
  </si>
  <si>
    <t>・暴力団又は暴力団員が実質的に経営を支配する法人等に所属する者</t>
    <rPh sb="1" eb="4">
      <t>ボウリョクダン</t>
    </rPh>
    <rPh sb="4" eb="5">
      <t>マタ</t>
    </rPh>
    <rPh sb="6" eb="9">
      <t>ボウリョクダン</t>
    </rPh>
    <rPh sb="9" eb="10">
      <t>イン</t>
    </rPh>
    <rPh sb="11" eb="14">
      <t>ジッシツテキ</t>
    </rPh>
    <rPh sb="15" eb="17">
      <t>ケイエイ</t>
    </rPh>
    <rPh sb="18" eb="20">
      <t>シハイ</t>
    </rPh>
    <rPh sb="22" eb="24">
      <t>ホウジン</t>
    </rPh>
    <rPh sb="24" eb="25">
      <t>トウ</t>
    </rPh>
    <rPh sb="26" eb="28">
      <t>ショゾク</t>
    </rPh>
    <rPh sb="30" eb="31">
      <t>シャ</t>
    </rPh>
    <phoneticPr fontId="9"/>
  </si>
  <si>
    <t>・暴力団又は暴力団員を雇用している者</t>
    <rPh sb="1" eb="4">
      <t>ボウリョクダン</t>
    </rPh>
    <rPh sb="4" eb="5">
      <t>マタ</t>
    </rPh>
    <rPh sb="6" eb="9">
      <t>ボウリョクダン</t>
    </rPh>
    <rPh sb="9" eb="10">
      <t>イン</t>
    </rPh>
    <rPh sb="11" eb="13">
      <t>コヨウ</t>
    </rPh>
    <rPh sb="17" eb="18">
      <t>モノ</t>
    </rPh>
    <phoneticPr fontId="9"/>
  </si>
  <si>
    <t>・暴力団又は暴力団員を不当に利用していると認められる者</t>
    <rPh sb="1" eb="4">
      <t>ボウリョクダン</t>
    </rPh>
    <rPh sb="4" eb="5">
      <t>マタ</t>
    </rPh>
    <rPh sb="6" eb="9">
      <t>ボウリョクダン</t>
    </rPh>
    <rPh sb="9" eb="10">
      <t>イン</t>
    </rPh>
    <rPh sb="11" eb="13">
      <t>フトウ</t>
    </rPh>
    <rPh sb="14" eb="16">
      <t>リヨウ</t>
    </rPh>
    <rPh sb="21" eb="22">
      <t>ミト</t>
    </rPh>
    <rPh sb="26" eb="27">
      <t>モノ</t>
    </rPh>
    <phoneticPr fontId="9"/>
  </si>
  <si>
    <t>・暴力団の維持、運営に協力し、又は関与していると認められる者</t>
    <rPh sb="1" eb="4">
      <t>ボウリョクダン</t>
    </rPh>
    <rPh sb="5" eb="7">
      <t>イジ</t>
    </rPh>
    <rPh sb="8" eb="10">
      <t>ウンエイ</t>
    </rPh>
    <rPh sb="11" eb="13">
      <t>キョウリョク</t>
    </rPh>
    <rPh sb="15" eb="16">
      <t>マタ</t>
    </rPh>
    <rPh sb="17" eb="19">
      <t>カンヨ</t>
    </rPh>
    <rPh sb="24" eb="25">
      <t>ミト</t>
    </rPh>
    <rPh sb="29" eb="30">
      <t>モノ</t>
    </rPh>
    <phoneticPr fontId="9"/>
  </si>
  <si>
    <t>・暴力団又は暴力団員と社会的に非難されるべき関係を有していると認められる者</t>
    <rPh sb="1" eb="4">
      <t>ボウリョクダン</t>
    </rPh>
    <rPh sb="4" eb="5">
      <t>マタ</t>
    </rPh>
    <rPh sb="6" eb="9">
      <t>ボウリョクダン</t>
    </rPh>
    <rPh sb="9" eb="10">
      <t>イン</t>
    </rPh>
    <rPh sb="11" eb="14">
      <t>シャカイテキ</t>
    </rPh>
    <rPh sb="15" eb="17">
      <t>ヒナン</t>
    </rPh>
    <rPh sb="22" eb="24">
      <t>カンケイ</t>
    </rPh>
    <rPh sb="25" eb="26">
      <t>ユウ</t>
    </rPh>
    <rPh sb="31" eb="32">
      <t>ミト</t>
    </rPh>
    <rPh sb="36" eb="37">
      <t>シャ</t>
    </rPh>
    <phoneticPr fontId="9"/>
  </si>
  <si>
    <t>以上の事項全てを満たすことを誓約いたします。</t>
    <phoneticPr fontId="13"/>
  </si>
  <si>
    <t>特定供給事業者再エネ設備等設置支援事業
申請関係様式の記入要領</t>
    <rPh sb="20" eb="22">
      <t>シンセイ</t>
    </rPh>
    <rPh sb="22" eb="24">
      <t>カンケイ</t>
    </rPh>
    <rPh sb="24" eb="26">
      <t>ヨウシキ</t>
    </rPh>
    <rPh sb="27" eb="29">
      <t>キニュウ</t>
    </rPh>
    <rPh sb="29" eb="31">
      <t>ヨウリョウ</t>
    </rPh>
    <phoneticPr fontId="9"/>
  </si>
  <si>
    <t>会社名</t>
  </si>
  <si>
    <t>3年前</t>
    <rPh sb="1" eb="3">
      <t>ネンマエ</t>
    </rPh>
    <phoneticPr fontId="1"/>
  </si>
  <si>
    <t>㎡</t>
  </si>
  <si>
    <t>棟数</t>
    <rPh sb="0" eb="2">
      <t>トウスウ</t>
    </rPh>
    <phoneticPr fontId="1"/>
  </si>
  <si>
    <t>助成金交付申請撤回届出書</t>
    <phoneticPr fontId="9"/>
  </si>
  <si>
    <t>交付決定番号</t>
    <rPh sb="0" eb="2">
      <t>コウフ</t>
    </rPh>
    <rPh sb="2" eb="4">
      <t>ケッテイ</t>
    </rPh>
    <rPh sb="4" eb="6">
      <t>バンゴウ</t>
    </rPh>
    <phoneticPr fontId="1"/>
  </si>
  <si>
    <t>撤回の理由</t>
    <rPh sb="0" eb="2">
      <t>テッカイ</t>
    </rPh>
    <rPh sb="3" eb="5">
      <t>リユウ</t>
    </rPh>
    <phoneticPr fontId="1"/>
  </si>
  <si>
    <t>会社名</t>
    <rPh sb="0" eb="3">
      <t>カイシャメイ</t>
    </rPh>
    <phoneticPr fontId="1"/>
  </si>
  <si>
    <t>部課名</t>
    <rPh sb="0" eb="1">
      <t>ブ</t>
    </rPh>
    <rPh sb="1" eb="2">
      <t>カ</t>
    </rPh>
    <rPh sb="2" eb="3">
      <t>メイ</t>
    </rPh>
    <phoneticPr fontId="1"/>
  </si>
  <si>
    <t>担当者氏名</t>
    <rPh sb="0" eb="3">
      <t>タントウシャ</t>
    </rPh>
    <rPh sb="3" eb="5">
      <t>シメイ</t>
    </rPh>
    <phoneticPr fontId="1"/>
  </si>
  <si>
    <t>←基本情報のシートに交付決定通知書の右上の日付・番号を記入してください。</t>
    <rPh sb="1" eb="3">
      <t>キホン</t>
    </rPh>
    <rPh sb="3" eb="5">
      <t>ジョウホウ</t>
    </rPh>
    <rPh sb="10" eb="12">
      <t>コウフ</t>
    </rPh>
    <rPh sb="12" eb="14">
      <t>ケッテイ</t>
    </rPh>
    <rPh sb="14" eb="17">
      <t>ツウチショ</t>
    </rPh>
    <rPh sb="18" eb="20">
      <t>ミギウエ</t>
    </rPh>
    <rPh sb="21" eb="23">
      <t>ヒヅケ</t>
    </rPh>
    <rPh sb="24" eb="26">
      <t>バンゴウ</t>
    </rPh>
    <rPh sb="27" eb="29">
      <t>キニュウ</t>
    </rPh>
    <phoneticPr fontId="9"/>
  </si>
  <si>
    <t>被交付者情報の変更届出書</t>
    <rPh sb="0" eb="1">
      <t>ヒ</t>
    </rPh>
    <rPh sb="1" eb="3">
      <t>コウフ</t>
    </rPh>
    <rPh sb="3" eb="4">
      <t>シャ</t>
    </rPh>
    <rPh sb="4" eb="6">
      <t>ジョウホウ</t>
    </rPh>
    <rPh sb="7" eb="9">
      <t>ヘンコウ</t>
    </rPh>
    <rPh sb="9" eb="12">
      <t>トドケデショ</t>
    </rPh>
    <phoneticPr fontId="9"/>
  </si>
  <si>
    <t>←交付決定通知書の右上の日付・番号を記入してください。</t>
    <rPh sb="1" eb="3">
      <t>コウフ</t>
    </rPh>
    <rPh sb="3" eb="5">
      <t>ケッテイ</t>
    </rPh>
    <rPh sb="5" eb="8">
      <t>ツウチショ</t>
    </rPh>
    <rPh sb="9" eb="11">
      <t>ミギウエ</t>
    </rPh>
    <rPh sb="12" eb="14">
      <t>ヒヅケ</t>
    </rPh>
    <rPh sb="15" eb="17">
      <t>バンゴウ</t>
    </rPh>
    <rPh sb="18" eb="20">
      <t>キニュウ</t>
    </rPh>
    <phoneticPr fontId="9"/>
  </si>
  <si>
    <t>変更後</t>
    <rPh sb="0" eb="2">
      <t>ヘンコウ</t>
    </rPh>
    <rPh sb="2" eb="3">
      <t>ゴ</t>
    </rPh>
    <phoneticPr fontId="1"/>
  </si>
  <si>
    <t>助成事業廃止届出書</t>
    <rPh sb="2" eb="4">
      <t>ジギョウ</t>
    </rPh>
    <rPh sb="4" eb="6">
      <t>ハイシ</t>
    </rPh>
    <rPh sb="8" eb="9">
      <t>ショ</t>
    </rPh>
    <phoneticPr fontId="9"/>
  </si>
  <si>
    <t>廃止の理由</t>
    <rPh sb="0" eb="2">
      <t>ハイシ</t>
    </rPh>
    <rPh sb="3" eb="5">
      <t>リユウ</t>
    </rPh>
    <phoneticPr fontId="9"/>
  </si>
  <si>
    <t>助成事業変更申請書</t>
    <rPh sb="2" eb="4">
      <t>ジギョウ</t>
    </rPh>
    <rPh sb="4" eb="6">
      <t>ヘンコウ</t>
    </rPh>
    <rPh sb="6" eb="8">
      <t>シンセイ</t>
    </rPh>
    <rPh sb="8" eb="9">
      <t>ショ</t>
    </rPh>
    <phoneticPr fontId="9"/>
  </si>
  <si>
    <t>変更の内容</t>
    <rPh sb="0" eb="2">
      <t>ヘンコウ</t>
    </rPh>
    <rPh sb="3" eb="5">
      <t>ナイヨウ</t>
    </rPh>
    <phoneticPr fontId="9"/>
  </si>
  <si>
    <t>変更の理由</t>
    <rPh sb="0" eb="2">
      <t>ヘンコウ</t>
    </rPh>
    <rPh sb="3" eb="5">
      <t>リユウ</t>
    </rPh>
    <phoneticPr fontId="1"/>
  </si>
  <si>
    <t>変更後の助成事業に要する経費等</t>
    <rPh sb="0" eb="2">
      <t>ヘンコウ</t>
    </rPh>
    <rPh sb="2" eb="3">
      <t>ゴ</t>
    </rPh>
    <rPh sb="6" eb="8">
      <t>ジギョウ</t>
    </rPh>
    <rPh sb="9" eb="10">
      <t>ヨウ</t>
    </rPh>
    <rPh sb="12" eb="14">
      <t>ケイヒ</t>
    </rPh>
    <rPh sb="14" eb="15">
      <t>トウ</t>
    </rPh>
    <phoneticPr fontId="1"/>
  </si>
  <si>
    <t>助成金返還報告書</t>
    <rPh sb="2" eb="3">
      <t>キン</t>
    </rPh>
    <rPh sb="3" eb="5">
      <t>ヘンカン</t>
    </rPh>
    <rPh sb="5" eb="8">
      <t>ホウコクショ</t>
    </rPh>
    <phoneticPr fontId="9"/>
  </si>
  <si>
    <t>←助成金確定通知書の右上の日付・番号を記入してください。</t>
    <rPh sb="4" eb="6">
      <t>カクテイ</t>
    </rPh>
    <rPh sb="6" eb="9">
      <t>ツウチショ</t>
    </rPh>
    <rPh sb="10" eb="12">
      <t>ミギウエ</t>
    </rPh>
    <rPh sb="13" eb="15">
      <t>ヒヅケ</t>
    </rPh>
    <rPh sb="16" eb="18">
      <t>バンゴウ</t>
    </rPh>
    <rPh sb="19" eb="21">
      <t>キニュウ</t>
    </rPh>
    <phoneticPr fontId="9"/>
  </si>
  <si>
    <t>円</t>
    <rPh sb="0" eb="1">
      <t>エン</t>
    </rPh>
    <phoneticPr fontId="1"/>
  </si>
  <si>
    <t>返還を請求された
年月日及び金額</t>
    <rPh sb="0" eb="2">
      <t>ヘンカン</t>
    </rPh>
    <rPh sb="3" eb="5">
      <t>セイキュウ</t>
    </rPh>
    <rPh sb="9" eb="12">
      <t>ネンガッピ</t>
    </rPh>
    <rPh sb="12" eb="13">
      <t>オヨ</t>
    </rPh>
    <rPh sb="14" eb="16">
      <t>キンガク</t>
    </rPh>
    <phoneticPr fontId="1"/>
  </si>
  <si>
    <t>返還した
年月日及び金額</t>
    <rPh sb="0" eb="2">
      <t>ヘンカン</t>
    </rPh>
    <rPh sb="5" eb="8">
      <t>ネンガッピ</t>
    </rPh>
    <rPh sb="8" eb="9">
      <t>オヨ</t>
    </rPh>
    <rPh sb="10" eb="12">
      <t>キンガク</t>
    </rPh>
    <phoneticPr fontId="1"/>
  </si>
  <si>
    <t>（１）返還金</t>
    <rPh sb="3" eb="6">
      <t>ヘンカンキン</t>
    </rPh>
    <phoneticPr fontId="1"/>
  </si>
  <si>
    <t>（２）加算金</t>
    <rPh sb="3" eb="6">
      <t>カサンキン</t>
    </rPh>
    <phoneticPr fontId="1"/>
  </si>
  <si>
    <t>（３）延滞金</t>
    <rPh sb="3" eb="6">
      <t>エンタイキン</t>
    </rPh>
    <phoneticPr fontId="1"/>
  </si>
  <si>
    <t>添付資料</t>
    <rPh sb="0" eb="2">
      <t>テンプ</t>
    </rPh>
    <rPh sb="2" eb="4">
      <t>シリョウ</t>
    </rPh>
    <phoneticPr fontId="1"/>
  </si>
  <si>
    <t>未納返還金額</t>
    <rPh sb="0" eb="2">
      <t>ミノウ</t>
    </rPh>
    <rPh sb="2" eb="4">
      <t>ヘンカン</t>
    </rPh>
    <rPh sb="4" eb="6">
      <t>キンガク</t>
    </rPh>
    <phoneticPr fontId="1"/>
  </si>
  <si>
    <t>取得財産等処分承認申請書</t>
    <rPh sb="0" eb="2">
      <t>シュトク</t>
    </rPh>
    <rPh sb="2" eb="4">
      <t>ザイサン</t>
    </rPh>
    <rPh sb="4" eb="5">
      <t>トウ</t>
    </rPh>
    <rPh sb="5" eb="7">
      <t>ショブン</t>
    </rPh>
    <rPh sb="7" eb="9">
      <t>ショウニン</t>
    </rPh>
    <rPh sb="9" eb="12">
      <t>シンセイショ</t>
    </rPh>
    <phoneticPr fontId="9"/>
  </si>
  <si>
    <t>処分しようとする取得財産等</t>
    <rPh sb="0" eb="2">
      <t>ショブン</t>
    </rPh>
    <rPh sb="8" eb="10">
      <t>シュトク</t>
    </rPh>
    <rPh sb="10" eb="12">
      <t>ザイサン</t>
    </rPh>
    <rPh sb="12" eb="13">
      <t>トウ</t>
    </rPh>
    <phoneticPr fontId="9"/>
  </si>
  <si>
    <t>処分の理由</t>
    <rPh sb="0" eb="2">
      <t>ショブン</t>
    </rPh>
    <rPh sb="3" eb="5">
      <t>リユウ</t>
    </rPh>
    <phoneticPr fontId="1"/>
  </si>
  <si>
    <t>処分の方法</t>
    <rPh sb="0" eb="2">
      <t>ショブン</t>
    </rPh>
    <rPh sb="3" eb="5">
      <t>ホウホウ</t>
    </rPh>
    <phoneticPr fontId="1"/>
  </si>
  <si>
    <t>処分の
相手方※</t>
    <rPh sb="0" eb="2">
      <t>ショブン</t>
    </rPh>
    <rPh sb="4" eb="7">
      <t>アイテガタ</t>
    </rPh>
    <phoneticPr fontId="1"/>
  </si>
  <si>
    <t>名称</t>
    <rPh sb="0" eb="2">
      <t>メイショウ</t>
    </rPh>
    <phoneticPr fontId="1"/>
  </si>
  <si>
    <t>使用場所</t>
    <rPh sb="0" eb="2">
      <t>シヨウ</t>
    </rPh>
    <rPh sb="2" eb="4">
      <t>バショ</t>
    </rPh>
    <phoneticPr fontId="1"/>
  </si>
  <si>
    <t>処分の条件※</t>
    <rPh sb="0" eb="2">
      <t>ショブン</t>
    </rPh>
    <rPh sb="3" eb="5">
      <t>ジョウケン</t>
    </rPh>
    <phoneticPr fontId="1"/>
  </si>
  <si>
    <t>処分予定日</t>
    <rPh sb="0" eb="2">
      <t>ショブン</t>
    </rPh>
    <rPh sb="2" eb="5">
      <t>ヨテイビ</t>
    </rPh>
    <phoneticPr fontId="1"/>
  </si>
  <si>
    <t>PV（3.6kW以下）</t>
    <phoneticPr fontId="1"/>
  </si>
  <si>
    <t>PV（3.6kW超50kW未満）</t>
    <phoneticPr fontId="13"/>
  </si>
  <si>
    <t>機能性PV（付加価値が高い）</t>
    <phoneticPr fontId="13"/>
  </si>
  <si>
    <t>機能性PV（付加価値がやや高い）</t>
    <phoneticPr fontId="13"/>
  </si>
  <si>
    <t>蓄電池（6.34kWh未満）</t>
    <phoneticPr fontId="13"/>
  </si>
  <si>
    <t>蓄電池（6.34kWh以上）</t>
    <phoneticPr fontId="13"/>
  </si>
  <si>
    <t>集合住宅架台</t>
    <rPh sb="0" eb="4">
      <t>シュウゴウジュウタク</t>
    </rPh>
    <phoneticPr fontId="13"/>
  </si>
  <si>
    <t>金融機関名</t>
    <rPh sb="0" eb="2">
      <t>キンユウ</t>
    </rPh>
    <rPh sb="2" eb="4">
      <t>キカン</t>
    </rPh>
    <rPh sb="4" eb="5">
      <t>メイ</t>
    </rPh>
    <phoneticPr fontId="9"/>
  </si>
  <si>
    <t>金融機関
コード</t>
    <rPh sb="0" eb="2">
      <t>キンユウ</t>
    </rPh>
    <rPh sb="2" eb="4">
      <t>キカン</t>
    </rPh>
    <phoneticPr fontId="9"/>
  </si>
  <si>
    <t>承継日</t>
    <rPh sb="0" eb="3">
      <t>ショウケイビ</t>
    </rPh>
    <phoneticPr fontId="9"/>
  </si>
  <si>
    <t>【助成金の交付に伴う義務】</t>
    <rPh sb="5" eb="7">
      <t>コウフ</t>
    </rPh>
    <rPh sb="8" eb="9">
      <t>トモナ</t>
    </rPh>
    <rPh sb="10" eb="12">
      <t>ギム</t>
    </rPh>
    <phoneticPr fontId="9"/>
  </si>
  <si>
    <t>支店名</t>
    <rPh sb="0" eb="2">
      <t>シテン</t>
    </rPh>
    <rPh sb="2" eb="3">
      <t>メイ</t>
    </rPh>
    <phoneticPr fontId="9"/>
  </si>
  <si>
    <t>地位の承継理由</t>
    <rPh sb="0" eb="2">
      <t>チイ</t>
    </rPh>
    <rPh sb="3" eb="5">
      <t>ショウケイ</t>
    </rPh>
    <rPh sb="5" eb="7">
      <t>リユウ</t>
    </rPh>
    <phoneticPr fontId="9"/>
  </si>
  <si>
    <t>(フリガナ)</t>
    <phoneticPr fontId="9"/>
  </si>
  <si>
    <t>戸建住宅</t>
    <rPh sb="0" eb="4">
      <t>コダテジュウタク</t>
    </rPh>
    <phoneticPr fontId="1"/>
  </si>
  <si>
    <t>集合住宅</t>
    <rPh sb="0" eb="4">
      <t>シュウゴウジュウタク</t>
    </rPh>
    <phoneticPr fontId="1"/>
  </si>
  <si>
    <t>別紙　事業計画一覧表のとおり</t>
    <rPh sb="0" eb="2">
      <t>ベッシ</t>
    </rPh>
    <rPh sb="3" eb="10">
      <t>ジギョウケイカクイチランヒョウ</t>
    </rPh>
    <phoneticPr fontId="1"/>
  </si>
  <si>
    <t>単位</t>
    <rPh sb="0" eb="2">
      <t>タンイ</t>
    </rPh>
    <phoneticPr fontId="1"/>
  </si>
  <si>
    <t>kW</t>
    <phoneticPr fontId="1"/>
  </si>
  <si>
    <t>kWh</t>
    <phoneticPr fontId="1"/>
  </si>
  <si>
    <t>太陽光発電システム</t>
    <rPh sb="0" eb="3">
      <t>タイヨウコウ</t>
    </rPh>
    <rPh sb="3" eb="5">
      <t>ハツデン</t>
    </rPh>
    <phoneticPr fontId="1"/>
  </si>
  <si>
    <t>別紙 実績報告総括表のとおり</t>
    <rPh sb="0" eb="2">
      <t>ベッシ</t>
    </rPh>
    <rPh sb="3" eb="7">
      <t>ジッセキホウコク</t>
    </rPh>
    <rPh sb="7" eb="10">
      <t>ソウカツヒョウ</t>
    </rPh>
    <phoneticPr fontId="1"/>
  </si>
  <si>
    <t>第６号様式（第12条関係）</t>
    <rPh sb="0" eb="1">
      <t>ダイ</t>
    </rPh>
    <rPh sb="2" eb="3">
      <t>ゴウ</t>
    </rPh>
    <rPh sb="3" eb="5">
      <t>ヨウシキ</t>
    </rPh>
    <phoneticPr fontId="9"/>
  </si>
  <si>
    <t>辞退理由</t>
    <rPh sb="0" eb="2">
      <t>ジタイ</t>
    </rPh>
    <rPh sb="2" eb="4">
      <t>リユウ</t>
    </rPh>
    <phoneticPr fontId="9"/>
  </si>
  <si>
    <t>被交付者</t>
    <rPh sb="0" eb="1">
      <t>ヒ</t>
    </rPh>
    <rPh sb="1" eb="3">
      <t>コウフ</t>
    </rPh>
    <rPh sb="3" eb="4">
      <t>シャ</t>
    </rPh>
    <phoneticPr fontId="9"/>
  </si>
  <si>
    <t>上記事業以外の建築物</t>
    <rPh sb="0" eb="2">
      <t>ジョウキ</t>
    </rPh>
    <rPh sb="2" eb="4">
      <t>ジギョウ</t>
    </rPh>
    <rPh sb="4" eb="6">
      <t>イガイ</t>
    </rPh>
    <rPh sb="7" eb="10">
      <t>ケンチクブツ</t>
    </rPh>
    <phoneticPr fontId="1"/>
  </si>
  <si>
    <t>第７号様式（第13条関係）</t>
    <phoneticPr fontId="9"/>
  </si>
  <si>
    <t>第９号様式（第14条関係）</t>
    <phoneticPr fontId="9"/>
  </si>
  <si>
    <t>助成対象事業経費内訳</t>
    <rPh sb="0" eb="2">
      <t>ジョセイ</t>
    </rPh>
    <rPh sb="2" eb="4">
      <t>タイショウ</t>
    </rPh>
    <rPh sb="4" eb="6">
      <t>ジギョウ</t>
    </rPh>
    <rPh sb="6" eb="8">
      <t>ケイヒ</t>
    </rPh>
    <rPh sb="8" eb="10">
      <t>ウチワケ</t>
    </rPh>
    <phoneticPr fontId="9"/>
  </si>
  <si>
    <t>一般承継による被交付者の地位承継辞退申請書</t>
    <rPh sb="0" eb="2">
      <t>イッパン</t>
    </rPh>
    <rPh sb="2" eb="4">
      <t>ショウケイ</t>
    </rPh>
    <rPh sb="7" eb="11">
      <t>ヒコウフシャ</t>
    </rPh>
    <rPh sb="12" eb="14">
      <t>チイ</t>
    </rPh>
    <rPh sb="16" eb="18">
      <t>ジタイ</t>
    </rPh>
    <rPh sb="18" eb="20">
      <t>シンセイ</t>
    </rPh>
    <rPh sb="20" eb="21">
      <t>ショ</t>
    </rPh>
    <phoneticPr fontId="9"/>
  </si>
  <si>
    <t>2/2枚目</t>
    <rPh sb="3" eb="5">
      <t>マイメ</t>
    </rPh>
    <phoneticPr fontId="1"/>
  </si>
  <si>
    <t>1/2枚目</t>
    <rPh sb="3" eb="5">
      <t>マイメ</t>
    </rPh>
    <phoneticPr fontId="1"/>
  </si>
  <si>
    <t>（被交付者）</t>
    <rPh sb="1" eb="5">
      <t>ヒコウフシャ</t>
    </rPh>
    <phoneticPr fontId="9"/>
  </si>
  <si>
    <t>（辞退者）</t>
    <rPh sb="1" eb="4">
      <t>ジタイシャ</t>
    </rPh>
    <phoneticPr fontId="9"/>
  </si>
  <si>
    <t>契約等による被交付者の地位承継申請書</t>
    <rPh sb="0" eb="2">
      <t>ケイヤク</t>
    </rPh>
    <rPh sb="2" eb="3">
      <t>ナド</t>
    </rPh>
    <rPh sb="6" eb="10">
      <t>ヒコウフシャ</t>
    </rPh>
    <rPh sb="11" eb="13">
      <t>チイ</t>
    </rPh>
    <rPh sb="15" eb="18">
      <t>シンセイショ</t>
    </rPh>
    <phoneticPr fontId="9"/>
  </si>
  <si>
    <t>　　　　年　　月　　日</t>
    <rPh sb="4" eb="5">
      <t>ネン</t>
    </rPh>
    <rPh sb="7" eb="8">
      <t>ガツ</t>
    </rPh>
    <rPh sb="10" eb="11">
      <t>ニチ</t>
    </rPh>
    <phoneticPr fontId="9"/>
  </si>
  <si>
    <t>（※）相続又は法人の合併・分割等があった日付等を記載してください。</t>
    <rPh sb="3" eb="5">
      <t>ソウゾク</t>
    </rPh>
    <rPh sb="5" eb="6">
      <t>マタ</t>
    </rPh>
    <rPh sb="7" eb="9">
      <t>ホウジン</t>
    </rPh>
    <rPh sb="10" eb="12">
      <t>ガッペイ</t>
    </rPh>
    <rPh sb="13" eb="15">
      <t>ブンカツ</t>
    </rPh>
    <rPh sb="15" eb="16">
      <t>トウ</t>
    </rPh>
    <rPh sb="20" eb="22">
      <t>ヒヅケ</t>
    </rPh>
    <rPh sb="22" eb="23">
      <t>トウ</t>
    </rPh>
    <rPh sb="24" eb="26">
      <t>キサイ</t>
    </rPh>
    <phoneticPr fontId="9"/>
  </si>
  <si>
    <t>当年度 年間住宅供給等計画総数（1・２の計）</t>
    <rPh sb="0" eb="3">
      <t>トウネンド</t>
    </rPh>
    <rPh sb="4" eb="6">
      <t>ネンカン</t>
    </rPh>
    <rPh sb="6" eb="8">
      <t>ジュウタク</t>
    </rPh>
    <rPh sb="8" eb="10">
      <t>キョウキュウ</t>
    </rPh>
    <rPh sb="10" eb="11">
      <t>トウ</t>
    </rPh>
    <rPh sb="11" eb="13">
      <t>ケイカク</t>
    </rPh>
    <rPh sb="13" eb="15">
      <t>ソウスウ</t>
    </rPh>
    <rPh sb="20" eb="21">
      <t>ケイ</t>
    </rPh>
    <phoneticPr fontId="1"/>
  </si>
  <si>
    <t>式</t>
    <rPh sb="0" eb="1">
      <t>シキ</t>
    </rPh>
    <phoneticPr fontId="1"/>
  </si>
  <si>
    <t>設置量(kW)</t>
    <rPh sb="0" eb="3">
      <t>セッチリョウ</t>
    </rPh>
    <phoneticPr fontId="1"/>
  </si>
  <si>
    <t>交付請求額</t>
    <rPh sb="0" eb="5">
      <t>コウフセイキュウガク</t>
    </rPh>
    <phoneticPr fontId="1"/>
  </si>
  <si>
    <t>設置量(kWh)</t>
    <rPh sb="0" eb="3">
      <t>セッチリョウ</t>
    </rPh>
    <phoneticPr fontId="1"/>
  </si>
  <si>
    <t>設置量(基)</t>
    <rPh sb="0" eb="3">
      <t>セッチリョウ</t>
    </rPh>
    <rPh sb="4" eb="5">
      <t>キ</t>
    </rPh>
    <phoneticPr fontId="1"/>
  </si>
  <si>
    <t>交付請求額
（合計）</t>
    <rPh sb="0" eb="5">
      <t>コウフセイキュウガク</t>
    </rPh>
    <rPh sb="7" eb="9">
      <t>ゴウケイ</t>
    </rPh>
    <phoneticPr fontId="1"/>
  </si>
  <si>
    <t>機器所有者</t>
    <rPh sb="0" eb="5">
      <t>キキショユウシャ</t>
    </rPh>
    <phoneticPr fontId="1"/>
  </si>
  <si>
    <t>一般承継による被交付者の地位承継届出書</t>
    <rPh sb="0" eb="2">
      <t>イッパン</t>
    </rPh>
    <rPh sb="2" eb="4">
      <t>ショウケイ</t>
    </rPh>
    <rPh sb="7" eb="11">
      <t>ヒコウフシャ</t>
    </rPh>
    <rPh sb="12" eb="14">
      <t>チイ</t>
    </rPh>
    <rPh sb="16" eb="19">
      <t>トドケデショ</t>
    </rPh>
    <phoneticPr fontId="9"/>
  </si>
  <si>
    <t>申請担当者連絡先＊</t>
    <phoneticPr fontId="1"/>
  </si>
  <si>
    <t>リスト用</t>
    <rPh sb="3" eb="4">
      <t>ヨウ</t>
    </rPh>
    <phoneticPr fontId="1"/>
  </si>
  <si>
    <t>住宅供給事業者名</t>
    <rPh sb="0" eb="4">
      <t>ジュウタクキョウキュウ</t>
    </rPh>
    <rPh sb="4" eb="7">
      <t>ジギョウシャ</t>
    </rPh>
    <rPh sb="7" eb="8">
      <t>メイ</t>
    </rPh>
    <phoneticPr fontId="1"/>
  </si>
  <si>
    <t>第８号様式（第13条関係）</t>
    <rPh sb="0" eb="1">
      <t>ダイ</t>
    </rPh>
    <rPh sb="2" eb="3">
      <t>ゴウ</t>
    </rPh>
    <rPh sb="3" eb="5">
      <t>ヨウシキ</t>
    </rPh>
    <phoneticPr fontId="9"/>
  </si>
  <si>
    <t>←変更等ある場合は、手入力で修正してください。</t>
    <rPh sb="1" eb="3">
      <t>ヘンコウ</t>
    </rPh>
    <rPh sb="3" eb="4">
      <t>トウ</t>
    </rPh>
    <rPh sb="6" eb="8">
      <t>バアイ</t>
    </rPh>
    <rPh sb="10" eb="13">
      <t>テニュウリョク</t>
    </rPh>
    <rPh sb="14" eb="16">
      <t>シュウセイ</t>
    </rPh>
    <phoneticPr fontId="9"/>
  </si>
  <si>
    <t>①都環公地温第②号</t>
    <rPh sb="1" eb="2">
      <t>ト</t>
    </rPh>
    <rPh sb="2" eb="3">
      <t>ワ</t>
    </rPh>
    <rPh sb="3" eb="5">
      <t>コウチ</t>
    </rPh>
    <rPh sb="5" eb="6">
      <t>オン</t>
    </rPh>
    <rPh sb="6" eb="7">
      <t>ダイ</t>
    </rPh>
    <rPh sb="8" eb="9">
      <t>ゴウ</t>
    </rPh>
    <phoneticPr fontId="1"/>
  </si>
  <si>
    <t>③日付</t>
    <rPh sb="1" eb="3">
      <t>ヒヅケ</t>
    </rPh>
    <phoneticPr fontId="1"/>
  </si>
  <si>
    <t>③</t>
    <phoneticPr fontId="1"/>
  </si>
  <si>
    <t>①</t>
    <phoneticPr fontId="1"/>
  </si>
  <si>
    <t>②</t>
    <phoneticPr fontId="1"/>
  </si>
  <si>
    <t>←交付決定通知書の右上の番号</t>
    <rPh sb="1" eb="8">
      <t>コウフケッテイツウチショ</t>
    </rPh>
    <rPh sb="9" eb="11">
      <t>ミギウエ</t>
    </rPh>
    <rPh sb="12" eb="14">
      <t>バンゴウ</t>
    </rPh>
    <phoneticPr fontId="1"/>
  </si>
  <si>
    <t>検査済証番号</t>
    <rPh sb="0" eb="4">
      <t>ケンサスミショウ</t>
    </rPh>
    <rPh sb="4" eb="6">
      <t>バンゴウ</t>
    </rPh>
    <phoneticPr fontId="1"/>
  </si>
  <si>
    <t>建築確認番号
（検査済証記載の番号）</t>
    <rPh sb="0" eb="6">
      <t>ケンチクカクニンバンゴウ</t>
    </rPh>
    <rPh sb="8" eb="12">
      <t>ケンサスミショウ</t>
    </rPh>
    <rPh sb="12" eb="14">
      <t>キサイ</t>
    </rPh>
    <rPh sb="15" eb="17">
      <t>バンゴウ</t>
    </rPh>
    <phoneticPr fontId="9"/>
  </si>
  <si>
    <t>建築確認番号
（検査済証記載の番号）</t>
    <phoneticPr fontId="1"/>
  </si>
  <si>
    <t>メールアドレス</t>
    <phoneticPr fontId="9"/>
  </si>
  <si>
    <t>太陽光発電システム（3.6kW以下）</t>
    <rPh sb="0" eb="3">
      <t>タイヨウコウ</t>
    </rPh>
    <rPh sb="3" eb="5">
      <t>ハツデン</t>
    </rPh>
    <rPh sb="15" eb="17">
      <t>イカ</t>
    </rPh>
    <phoneticPr fontId="1"/>
  </si>
  <si>
    <t>太陽光発電システム（3.6kW超50kW未満）</t>
    <rPh sb="0" eb="3">
      <t>タイヨウコウ</t>
    </rPh>
    <rPh sb="3" eb="5">
      <t>ハツデン</t>
    </rPh>
    <rPh sb="15" eb="16">
      <t>チョウ</t>
    </rPh>
    <rPh sb="20" eb="22">
      <t>ミマン</t>
    </rPh>
    <phoneticPr fontId="1"/>
  </si>
  <si>
    <t>蓄電池システム</t>
    <rPh sb="0" eb="3">
      <t>チクデンチ</t>
    </rPh>
    <phoneticPr fontId="1"/>
  </si>
  <si>
    <t>蓄電池システム（6.34kWh未満）</t>
    <rPh sb="0" eb="3">
      <t>チクデンチ</t>
    </rPh>
    <phoneticPr fontId="1"/>
  </si>
  <si>
    <t>蓄電池システム（6.34kWh以上）</t>
    <rPh sb="0" eb="3">
      <t>チクデンチ</t>
    </rPh>
    <phoneticPr fontId="1"/>
  </si>
  <si>
    <t>V2H(太陽光発電システムを設置し、電気自動車等を所有、導入する場合)</t>
    <rPh sb="18" eb="23">
      <t>デンキジドウシャ</t>
    </rPh>
    <rPh sb="23" eb="24">
      <t>トウ</t>
    </rPh>
    <rPh sb="28" eb="30">
      <t>ドウニュウ</t>
    </rPh>
    <phoneticPr fontId="1"/>
  </si>
  <si>
    <t>1,2の太陽光発電システムの内、機能性PVを導入する予定のもの</t>
    <rPh sb="4" eb="7">
      <t>タイヨウコウ</t>
    </rPh>
    <rPh sb="7" eb="9">
      <t>ハツデン</t>
    </rPh>
    <rPh sb="14" eb="15">
      <t>ウチ</t>
    </rPh>
    <rPh sb="16" eb="19">
      <t>キノウセイ</t>
    </rPh>
    <rPh sb="22" eb="24">
      <t>ドウニュウ</t>
    </rPh>
    <rPh sb="26" eb="28">
      <t>ヨテイ</t>
    </rPh>
    <phoneticPr fontId="1"/>
  </si>
  <si>
    <t>電話番号</t>
    <phoneticPr fontId="1"/>
  </si>
  <si>
    <t>メールアドレス</t>
    <phoneticPr fontId="1"/>
  </si>
  <si>
    <t>担当者連絡先</t>
    <rPh sb="0" eb="3">
      <t>タントウシャ</t>
    </rPh>
    <rPh sb="3" eb="6">
      <t>レンラクサキ</t>
    </rPh>
    <phoneticPr fontId="9"/>
  </si>
  <si>
    <t>申請者・被交付者・承継者
住所</t>
    <rPh sb="0" eb="3">
      <t>シンセイシャ</t>
    </rPh>
    <rPh sb="4" eb="8">
      <t>ヒコウフシャ</t>
    </rPh>
    <rPh sb="9" eb="12">
      <t>ショウケイシャ</t>
    </rPh>
    <rPh sb="13" eb="15">
      <t>ジュウショ</t>
    </rPh>
    <phoneticPr fontId="9"/>
  </si>
  <si>
    <t>申請者・被交付者氏名</t>
    <rPh sb="0" eb="3">
      <t>シンセイシャ</t>
    </rPh>
    <rPh sb="4" eb="8">
      <t>ヒコウフシャ</t>
    </rPh>
    <rPh sb="8" eb="10">
      <t>シメイ</t>
    </rPh>
    <phoneticPr fontId="9"/>
  </si>
  <si>
    <t>法人/管理組合住所</t>
    <rPh sb="0" eb="2">
      <t>ホウジン</t>
    </rPh>
    <rPh sb="3" eb="7">
      <t>カンリクミアイ</t>
    </rPh>
    <rPh sb="7" eb="9">
      <t>ジュウショ</t>
    </rPh>
    <phoneticPr fontId="9"/>
  </si>
  <si>
    <t>代表者（役職・氏名）</t>
    <rPh sb="0" eb="3">
      <t>ダイヒョウシャ</t>
    </rPh>
    <rPh sb="4" eb="6">
      <t>ヤクショク</t>
    </rPh>
    <rPh sb="7" eb="9">
      <t>シメイ</t>
    </rPh>
    <phoneticPr fontId="9"/>
  </si>
  <si>
    <t>担当者部署名</t>
    <rPh sb="0" eb="3">
      <t>タントウシャ</t>
    </rPh>
    <rPh sb="3" eb="6">
      <t>ブショメイ</t>
    </rPh>
    <phoneticPr fontId="9"/>
  </si>
  <si>
    <t>担当者メールアドレス</t>
    <rPh sb="0" eb="3">
      <t>タントウシャ</t>
    </rPh>
    <phoneticPr fontId="9"/>
  </si>
  <si>
    <t>担当者氏名</t>
    <rPh sb="0" eb="3">
      <t>タントウシャ</t>
    </rPh>
    <rPh sb="3" eb="5">
      <t>シメイ</t>
    </rPh>
    <rPh sb="4" eb="5">
      <t>メイ</t>
    </rPh>
    <phoneticPr fontId="9"/>
  </si>
  <si>
    <t>※承継の内容が確認できる書類を添付すること。</t>
    <phoneticPr fontId="13"/>
  </si>
  <si>
    <t>契約等による被交付者の地位承継届出書</t>
    <rPh sb="0" eb="2">
      <t>ケイヤク</t>
    </rPh>
    <rPh sb="2" eb="3">
      <t>ナド</t>
    </rPh>
    <rPh sb="6" eb="10">
      <t>ヒコウフシャ</t>
    </rPh>
    <rPh sb="11" eb="13">
      <t>チイ</t>
    </rPh>
    <rPh sb="15" eb="18">
      <t>トドケデショ</t>
    </rPh>
    <phoneticPr fontId="9"/>
  </si>
  <si>
    <t>第３号様式（第８条関係）</t>
    <rPh sb="0" eb="1">
      <t>ダイ</t>
    </rPh>
    <rPh sb="2" eb="5">
      <t>ゴウヨウシキ</t>
    </rPh>
    <rPh sb="6" eb="7">
      <t>ダイ</t>
    </rPh>
    <rPh sb="8" eb="9">
      <t>ジョウ</t>
    </rPh>
    <rPh sb="9" eb="11">
      <t>カンケイ</t>
    </rPh>
    <phoneticPr fontId="1"/>
  </si>
  <si>
    <t>当初計画</t>
    <rPh sb="0" eb="2">
      <t>トウショ</t>
    </rPh>
    <rPh sb="2" eb="4">
      <t>ケイカク</t>
    </rPh>
    <phoneticPr fontId="1"/>
  </si>
  <si>
    <t>本報告分</t>
    <rPh sb="0" eb="4">
      <t>ホンホウコクブン</t>
    </rPh>
    <phoneticPr fontId="1"/>
  </si>
  <si>
    <t>本申請累計</t>
    <rPh sb="0" eb="1">
      <t>ホン</t>
    </rPh>
    <rPh sb="1" eb="3">
      <t>シンセイ</t>
    </rPh>
    <rPh sb="3" eb="5">
      <t>ルイケイ</t>
    </rPh>
    <phoneticPr fontId="1"/>
  </si>
  <si>
    <t>供給延べ面積（今回報告分）</t>
    <rPh sb="0" eb="2">
      <t>キョウキュウ</t>
    </rPh>
    <rPh sb="2" eb="3">
      <t>ノ</t>
    </rPh>
    <rPh sb="4" eb="6">
      <t>メンセキ</t>
    </rPh>
    <rPh sb="7" eb="9">
      <t>コンカイ</t>
    </rPh>
    <rPh sb="9" eb="12">
      <t>ホウコクブン</t>
    </rPh>
    <phoneticPr fontId="13"/>
  </si>
  <si>
    <t>供給延べ面積（本申請累積）</t>
    <rPh sb="0" eb="2">
      <t>キョウキュウ</t>
    </rPh>
    <rPh sb="2" eb="3">
      <t>ノ</t>
    </rPh>
    <rPh sb="4" eb="6">
      <t>メンセキ</t>
    </rPh>
    <rPh sb="7" eb="10">
      <t>ホンシンセイ</t>
    </rPh>
    <rPh sb="10" eb="12">
      <t>ルイセキ</t>
    </rPh>
    <phoneticPr fontId="13"/>
  </si>
  <si>
    <t>供給延べ面積（当初計画）</t>
    <rPh sb="0" eb="2">
      <t>キョウキュウ</t>
    </rPh>
    <rPh sb="2" eb="3">
      <t>ノ</t>
    </rPh>
    <rPh sb="4" eb="6">
      <t>メンセキ</t>
    </rPh>
    <rPh sb="7" eb="9">
      <t>トウショ</t>
    </rPh>
    <rPh sb="9" eb="11">
      <t>ケイカク</t>
    </rPh>
    <phoneticPr fontId="13"/>
  </si>
  <si>
    <t>供給延べ面積</t>
    <phoneticPr fontId="1"/>
  </si>
  <si>
    <t>本事業計画数量</t>
    <rPh sb="0" eb="3">
      <t>ホンジギョウ</t>
    </rPh>
    <rPh sb="3" eb="6">
      <t>ケイカクスウ</t>
    </rPh>
    <rPh sb="6" eb="7">
      <t>リョウ</t>
    </rPh>
    <phoneticPr fontId="1"/>
  </si>
  <si>
    <t>計画数量</t>
    <rPh sb="0" eb="2">
      <t>ケイカク</t>
    </rPh>
    <rPh sb="2" eb="3">
      <t>スウ</t>
    </rPh>
    <rPh sb="3" eb="4">
      <t>リョウ</t>
    </rPh>
    <phoneticPr fontId="1"/>
  </si>
  <si>
    <t>別紙　事業計画一覧表のとおり</t>
    <rPh sb="0" eb="2">
      <t>ベッシ</t>
    </rPh>
    <rPh sb="3" eb="5">
      <t>ジギョウ</t>
    </rPh>
    <rPh sb="5" eb="7">
      <t>ケイカク</t>
    </rPh>
    <rPh sb="7" eb="9">
      <t>イチラン</t>
    </rPh>
    <rPh sb="9" eb="10">
      <t>ヒョウ</t>
    </rPh>
    <phoneticPr fontId="1"/>
  </si>
  <si>
    <t>延べ面積
（㎡）</t>
    <rPh sb="0" eb="1">
      <t>ノ</t>
    </rPh>
    <rPh sb="2" eb="4">
      <t>メンセキ</t>
    </rPh>
    <phoneticPr fontId="1"/>
  </si>
  <si>
    <t>住宅所有者
住所</t>
    <rPh sb="6" eb="8">
      <t>ジュウショ</t>
    </rPh>
    <phoneticPr fontId="1"/>
  </si>
  <si>
    <t>機器所有者
住所</t>
    <rPh sb="0" eb="5">
      <t>キキショユウシャ</t>
    </rPh>
    <rPh sb="6" eb="8">
      <t>ジュウショ</t>
    </rPh>
    <phoneticPr fontId="1"/>
  </si>
  <si>
    <t>特定供給事業者再エネ設備等設置支援事業
申請関係様式の印刷要領（PDF出力）</t>
    <rPh sb="20" eb="22">
      <t>シンセイ</t>
    </rPh>
    <rPh sb="22" eb="24">
      <t>カンケイ</t>
    </rPh>
    <rPh sb="24" eb="26">
      <t>ヨウシキ</t>
    </rPh>
    <rPh sb="27" eb="29">
      <t>インサツ</t>
    </rPh>
    <rPh sb="29" eb="31">
      <t>ヨウリョウ</t>
    </rPh>
    <rPh sb="35" eb="37">
      <t>シュツリョク</t>
    </rPh>
    <phoneticPr fontId="9"/>
  </si>
  <si>
    <t>被交付者連絡先</t>
    <rPh sb="0" eb="4">
      <t>ヒコウフシャ</t>
    </rPh>
    <rPh sb="4" eb="7">
      <t>レンラクサキ</t>
    </rPh>
    <phoneticPr fontId="1"/>
  </si>
  <si>
    <t>←個人の場合は、記入不要</t>
    <rPh sb="1" eb="3">
      <t>コジン</t>
    </rPh>
    <rPh sb="4" eb="6">
      <t>バアイ</t>
    </rPh>
    <rPh sb="8" eb="12">
      <t>キニュウフヨウ</t>
    </rPh>
    <phoneticPr fontId="9"/>
  </si>
  <si>
    <t>2/2枚目</t>
    <rPh sb="3" eb="5">
      <t>マイメ</t>
    </rPh>
    <phoneticPr fontId="9"/>
  </si>
  <si>
    <t>V2H(太陽光発電設備を設置し、EV・PHVを所有する場合)</t>
    <phoneticPr fontId="13"/>
  </si>
  <si>
    <t>←交付申請額の増額は、認められません。</t>
    <rPh sb="1" eb="6">
      <t>コウフシンセイガク</t>
    </rPh>
    <rPh sb="7" eb="9">
      <t>ゾウガク</t>
    </rPh>
    <rPh sb="11" eb="12">
      <t>ミト</t>
    </rPh>
    <phoneticPr fontId="1"/>
  </si>
  <si>
    <t>太陽光発電システム</t>
    <rPh sb="0" eb="5">
      <t>タイヨウコウハツデン</t>
    </rPh>
    <phoneticPr fontId="1"/>
  </si>
  <si>
    <t>選択してください</t>
    <rPh sb="0" eb="2">
      <t>センタク</t>
    </rPh>
    <phoneticPr fontId="1"/>
  </si>
  <si>
    <t>※処分をする際に、第三者と何らかの合意をした場合は、それぞれの相手方、条件及び金額について記載し、根拠資料を添付すること。</t>
    <rPh sb="1" eb="3">
      <t>ショブン</t>
    </rPh>
    <rPh sb="6" eb="7">
      <t>サイ</t>
    </rPh>
    <rPh sb="9" eb="12">
      <t>ダイサンシャ</t>
    </rPh>
    <rPh sb="13" eb="14">
      <t>ナン</t>
    </rPh>
    <rPh sb="17" eb="19">
      <t>ゴウイ</t>
    </rPh>
    <rPh sb="22" eb="24">
      <t>バアイ</t>
    </rPh>
    <rPh sb="31" eb="34">
      <t>アイテガタ</t>
    </rPh>
    <rPh sb="49" eb="51">
      <t>コンキョ</t>
    </rPh>
    <rPh sb="51" eb="53">
      <t>シリョウ</t>
    </rPh>
    <rPh sb="54" eb="56">
      <t>テンプ</t>
    </rPh>
    <phoneticPr fontId="1"/>
  </si>
  <si>
    <t>機能性PV</t>
    <rPh sb="0" eb="3">
      <t>キノウセイ</t>
    </rPh>
    <phoneticPr fontId="1"/>
  </si>
  <si>
    <t>集合住宅（陸屋根）架台</t>
    <rPh sb="0" eb="2">
      <t>シュウゴウ</t>
    </rPh>
    <rPh sb="2" eb="4">
      <t>ジュウタク</t>
    </rPh>
    <rPh sb="5" eb="8">
      <t>リクヤネ</t>
    </rPh>
    <rPh sb="9" eb="11">
      <t>ガダイ</t>
    </rPh>
    <phoneticPr fontId="1"/>
  </si>
  <si>
    <t>電話番号</t>
    <rPh sb="0" eb="4">
      <t>デンワバンゴウ</t>
    </rPh>
    <phoneticPr fontId="1"/>
  </si>
  <si>
    <t>1/2枚目</t>
    <rPh sb="3" eb="5">
      <t>マイメ</t>
    </rPh>
    <phoneticPr fontId="9"/>
  </si>
  <si>
    <t>第3号様式を準用し、得た計算結果の金額を記入してください。</t>
    <rPh sb="0" eb="1">
      <t>ダイ</t>
    </rPh>
    <rPh sb="2" eb="5">
      <t>ゴウヨウシキ</t>
    </rPh>
    <rPh sb="6" eb="8">
      <t>ジュンヨウ</t>
    </rPh>
    <rPh sb="10" eb="11">
      <t>エ</t>
    </rPh>
    <rPh sb="12" eb="16">
      <t>ケイサンケッカ</t>
    </rPh>
    <rPh sb="17" eb="19">
      <t>キンガク</t>
    </rPh>
    <rPh sb="20" eb="22">
      <t>キニュウ</t>
    </rPh>
    <phoneticPr fontId="1"/>
  </si>
  <si>
    <t>←棟数</t>
    <rPh sb="1" eb="3">
      <t>トウスウ</t>
    </rPh>
    <phoneticPr fontId="1"/>
  </si>
  <si>
    <t>←面積</t>
    <rPh sb="1" eb="3">
      <t>メンセキ</t>
    </rPh>
    <phoneticPr fontId="1"/>
  </si>
  <si>
    <t>第11号様式（第14条関係）</t>
    <phoneticPr fontId="9"/>
  </si>
  <si>
    <t>太陽光発電設備を設置し、ZEVを所有する</t>
    <phoneticPr fontId="1"/>
  </si>
  <si>
    <t>※　公社が発行した書類等の返還根拠資料を添付すること。</t>
    <rPh sb="2" eb="4">
      <t>コウシャ</t>
    </rPh>
    <rPh sb="5" eb="7">
      <t>ハッコウ</t>
    </rPh>
    <rPh sb="9" eb="11">
      <t>ショルイ</t>
    </rPh>
    <rPh sb="11" eb="12">
      <t>トウ</t>
    </rPh>
    <rPh sb="13" eb="15">
      <t>ヘンカン</t>
    </rPh>
    <rPh sb="15" eb="19">
      <t>コンキョシリョウ</t>
    </rPh>
    <rPh sb="20" eb="22">
      <t>テンプ</t>
    </rPh>
    <phoneticPr fontId="1"/>
  </si>
  <si>
    <t>算定金額</t>
    <rPh sb="0" eb="4">
      <t>サンテイキンガク</t>
    </rPh>
    <phoneticPr fontId="1"/>
  </si>
  <si>
    <t>助成対象経費</t>
    <rPh sb="0" eb="6">
      <t>ジョセイタイショウケイヒ</t>
    </rPh>
    <phoneticPr fontId="1"/>
  </si>
  <si>
    <t>第12号様式（第16条関係）</t>
    <rPh sb="0" eb="1">
      <t>ダイ</t>
    </rPh>
    <phoneticPr fontId="9"/>
  </si>
  <si>
    <t>第13号様式（第17条関係）</t>
    <phoneticPr fontId="9"/>
  </si>
  <si>
    <t>第14号様式（第18条関係）</t>
    <phoneticPr fontId="9"/>
  </si>
  <si>
    <t>第16号様式（第19条関係）</t>
    <rPh sb="3" eb="4">
      <t>ゴウ</t>
    </rPh>
    <phoneticPr fontId="9"/>
  </si>
  <si>
    <t>第16号様式　別紙１</t>
    <rPh sb="0" eb="1">
      <t>ダイ</t>
    </rPh>
    <rPh sb="3" eb="6">
      <t>ゴウヨウシキ</t>
    </rPh>
    <rPh sb="7" eb="9">
      <t>ベッシ</t>
    </rPh>
    <phoneticPr fontId="1"/>
  </si>
  <si>
    <t>第20号様式（第22条関係）</t>
    <phoneticPr fontId="9"/>
  </si>
  <si>
    <t>第21号様式（第27条関係）</t>
    <phoneticPr fontId="13"/>
  </si>
  <si>
    <t>交付申請　事業計画表</t>
    <rPh sb="0" eb="2">
      <t>コウフ</t>
    </rPh>
    <rPh sb="2" eb="4">
      <t>シンセイ</t>
    </rPh>
    <rPh sb="5" eb="7">
      <t>ジギョウ</t>
    </rPh>
    <rPh sb="7" eb="9">
      <t>ケイカク</t>
    </rPh>
    <rPh sb="9" eb="10">
      <t>ヒョウ</t>
    </rPh>
    <phoneticPr fontId="1"/>
  </si>
  <si>
    <t>実績報告　事業実績表</t>
    <rPh sb="0" eb="2">
      <t>ジッセキ</t>
    </rPh>
    <rPh sb="2" eb="4">
      <t>ホウコク</t>
    </rPh>
    <rPh sb="5" eb="7">
      <t>ジギョウ</t>
    </rPh>
    <rPh sb="7" eb="9">
      <t>ジッセキ</t>
    </rPh>
    <rPh sb="9" eb="10">
      <t>ヒョウ</t>
    </rPh>
    <phoneticPr fontId="1"/>
  </si>
  <si>
    <t>【住宅供給等実績総括表（2,000㎡未満）】</t>
    <rPh sb="1" eb="3">
      <t>ジュウタク</t>
    </rPh>
    <rPh sb="3" eb="5">
      <t>キョウキュウ</t>
    </rPh>
    <rPh sb="5" eb="6">
      <t>トウ</t>
    </rPh>
    <rPh sb="6" eb="8">
      <t>ジッセキ</t>
    </rPh>
    <rPh sb="8" eb="11">
      <t>ソウカツヒョウ</t>
    </rPh>
    <rPh sb="18" eb="20">
      <t>ミマン</t>
    </rPh>
    <phoneticPr fontId="1"/>
  </si>
  <si>
    <t>【建築物環境報告書制度推進事業（特定供給事業者再エネ設備等設置支援事業）実績内訳】</t>
    <rPh sb="1" eb="15">
      <t>ケンチクブツカンキョウホウコクショセイドスイシンジギョウ</t>
    </rPh>
    <rPh sb="16" eb="23">
      <t>トクテイキョウキュウジギョウシャ</t>
    </rPh>
    <rPh sb="23" eb="24">
      <t>サイ</t>
    </rPh>
    <rPh sb="26" eb="28">
      <t>セツビ</t>
    </rPh>
    <rPh sb="28" eb="29">
      <t>トウ</t>
    </rPh>
    <rPh sb="29" eb="31">
      <t>セッチ</t>
    </rPh>
    <rPh sb="31" eb="33">
      <t>シエン</t>
    </rPh>
    <rPh sb="33" eb="35">
      <t>ジギョウ</t>
    </rPh>
    <rPh sb="36" eb="38">
      <t>ジッセキ</t>
    </rPh>
    <rPh sb="38" eb="40">
      <t>ウチワケ</t>
    </rPh>
    <phoneticPr fontId="1"/>
  </si>
  <si>
    <t>計画値
【累計】</t>
    <rPh sb="0" eb="3">
      <t>ケイカクチ</t>
    </rPh>
    <phoneticPr fontId="1"/>
  </si>
  <si>
    <t>実績値
【累計】</t>
    <rPh sb="0" eb="3">
      <t>ジッセキチ</t>
    </rPh>
    <phoneticPr fontId="1"/>
  </si>
  <si>
    <t>第16号様式　別紙２</t>
    <rPh sb="0" eb="1">
      <t>ダイ</t>
    </rPh>
    <rPh sb="3" eb="6">
      <t>ゴウヨウシキ</t>
    </rPh>
    <rPh sb="7" eb="9">
      <t>ベッシ</t>
    </rPh>
    <phoneticPr fontId="1"/>
  </si>
  <si>
    <t>様式一式</t>
    <rPh sb="0" eb="4">
      <t>ヨウシキイッシキ</t>
    </rPh>
    <phoneticPr fontId="13"/>
  </si>
  <si>
    <t>～目次～</t>
    <rPh sb="1" eb="3">
      <t>モクジ</t>
    </rPh>
    <phoneticPr fontId="13"/>
  </si>
  <si>
    <t>シート名・様式名</t>
    <rPh sb="3" eb="4">
      <t>メイ</t>
    </rPh>
    <rPh sb="5" eb="8">
      <t>ヨウシキメイ</t>
    </rPh>
    <phoneticPr fontId="13"/>
  </si>
  <si>
    <t>提出方法</t>
    <rPh sb="0" eb="4">
      <t>テイシュツホウホウ</t>
    </rPh>
    <phoneticPr fontId="13"/>
  </si>
  <si>
    <t>記載要領</t>
    <rPh sb="0" eb="4">
      <t>キサイヨウリョウ</t>
    </rPh>
    <phoneticPr fontId="1"/>
  </si>
  <si>
    <t>基本情報入力シート</t>
  </si>
  <si>
    <t>【第１号様式】助成金交付申請書</t>
    <rPh sb="4" eb="6">
      <t>ヨウシキ</t>
    </rPh>
    <phoneticPr fontId="1"/>
  </si>
  <si>
    <t>【第２号様式】誓約書</t>
    <rPh sb="4" eb="6">
      <t>ヨウシキ</t>
    </rPh>
    <phoneticPr fontId="1"/>
  </si>
  <si>
    <t>【第３号様式】事業計画表</t>
  </si>
  <si>
    <t>【第６号様式】助成金交付申請撤回届出書</t>
    <rPh sb="7" eb="19">
      <t>ジョセイキンコウフシンセイテッカイトドケデショ</t>
    </rPh>
    <phoneticPr fontId="1"/>
  </si>
  <si>
    <t>【第７号様式】一般承継による被交付者の地位承継届出書</t>
    <phoneticPr fontId="1"/>
  </si>
  <si>
    <t>【第８号様式】一般承継による被交付者の地位承継辞退申請書</t>
    <rPh sb="4" eb="6">
      <t>ヨウシキ</t>
    </rPh>
    <rPh sb="7" eb="9">
      <t>イッパン</t>
    </rPh>
    <rPh sb="9" eb="11">
      <t>ショウケイ</t>
    </rPh>
    <rPh sb="14" eb="15">
      <t>ヒ</t>
    </rPh>
    <rPh sb="15" eb="17">
      <t>コウフ</t>
    </rPh>
    <rPh sb="17" eb="18">
      <t>シャ</t>
    </rPh>
    <rPh sb="19" eb="21">
      <t>チイ</t>
    </rPh>
    <rPh sb="21" eb="23">
      <t>ショウケイ</t>
    </rPh>
    <rPh sb="23" eb="25">
      <t>ジタイ</t>
    </rPh>
    <rPh sb="25" eb="28">
      <t>シンセイショ</t>
    </rPh>
    <phoneticPr fontId="1"/>
  </si>
  <si>
    <t>【第９号様式】契約等による被交付者の地位承継申請書</t>
    <rPh sb="4" eb="6">
      <t>ヨウシキ</t>
    </rPh>
    <rPh sb="7" eb="9">
      <t>ケイヤク</t>
    </rPh>
    <rPh sb="9" eb="10">
      <t>トウ</t>
    </rPh>
    <rPh sb="13" eb="14">
      <t>ヒ</t>
    </rPh>
    <rPh sb="14" eb="16">
      <t>コウフ</t>
    </rPh>
    <rPh sb="16" eb="17">
      <t>シャ</t>
    </rPh>
    <rPh sb="18" eb="20">
      <t>チイ</t>
    </rPh>
    <rPh sb="20" eb="22">
      <t>ショウケイ</t>
    </rPh>
    <rPh sb="22" eb="25">
      <t>シンセイショ</t>
    </rPh>
    <phoneticPr fontId="1"/>
  </si>
  <si>
    <t>【第11号様式】契約等による被交付者の地位承継届出書</t>
    <rPh sb="5" eb="7">
      <t>ヨウシキ</t>
    </rPh>
    <rPh sb="8" eb="10">
      <t>ケイヤク</t>
    </rPh>
    <rPh sb="10" eb="11">
      <t>トウ</t>
    </rPh>
    <rPh sb="14" eb="15">
      <t>ヒ</t>
    </rPh>
    <rPh sb="15" eb="17">
      <t>コウフ</t>
    </rPh>
    <rPh sb="17" eb="18">
      <t>シャ</t>
    </rPh>
    <rPh sb="19" eb="21">
      <t>チイ</t>
    </rPh>
    <rPh sb="21" eb="23">
      <t>ショウケイ</t>
    </rPh>
    <rPh sb="23" eb="26">
      <t>トドケデショ</t>
    </rPh>
    <phoneticPr fontId="1"/>
  </si>
  <si>
    <t>【第11号様式】契約等による被交付者の地位承継届出書　別表</t>
    <rPh sb="5" eb="7">
      <t>ヨウシキ</t>
    </rPh>
    <rPh sb="8" eb="10">
      <t>ケイヤク</t>
    </rPh>
    <rPh sb="10" eb="11">
      <t>トウ</t>
    </rPh>
    <rPh sb="14" eb="15">
      <t>ヒ</t>
    </rPh>
    <rPh sb="15" eb="17">
      <t>コウフ</t>
    </rPh>
    <rPh sb="17" eb="18">
      <t>シャ</t>
    </rPh>
    <rPh sb="19" eb="21">
      <t>チイ</t>
    </rPh>
    <rPh sb="21" eb="23">
      <t>ショウケイ</t>
    </rPh>
    <rPh sb="23" eb="26">
      <t>トドケデショ</t>
    </rPh>
    <rPh sb="27" eb="29">
      <t>ベッピョウ</t>
    </rPh>
    <phoneticPr fontId="1"/>
  </si>
  <si>
    <t>【第12号様式】被交付者情報の変更届出書</t>
    <rPh sb="5" eb="7">
      <t>ヨウシキ</t>
    </rPh>
    <rPh sb="8" eb="9">
      <t>ヒ</t>
    </rPh>
    <rPh sb="9" eb="11">
      <t>コウフ</t>
    </rPh>
    <rPh sb="11" eb="12">
      <t>シャ</t>
    </rPh>
    <rPh sb="12" eb="14">
      <t>ジョウホウ</t>
    </rPh>
    <rPh sb="15" eb="17">
      <t>ヘンコウ</t>
    </rPh>
    <rPh sb="17" eb="20">
      <t>トドケデショ</t>
    </rPh>
    <phoneticPr fontId="1"/>
  </si>
  <si>
    <t>【第14号様式】助成事業変更申請書</t>
    <rPh sb="8" eb="10">
      <t>ジョセイ</t>
    </rPh>
    <rPh sb="10" eb="12">
      <t>ジギョウ</t>
    </rPh>
    <rPh sb="12" eb="14">
      <t>ヘンコウ</t>
    </rPh>
    <rPh sb="14" eb="17">
      <t>シンセイショ</t>
    </rPh>
    <phoneticPr fontId="13"/>
  </si>
  <si>
    <t>【第13号様式】助成事業廃止届出書</t>
    <phoneticPr fontId="1"/>
  </si>
  <si>
    <t>【第16号様式別紙１】実績報告　事業実績表</t>
    <rPh sb="5" eb="7">
      <t>ヨウシキ</t>
    </rPh>
    <rPh sb="7" eb="9">
      <t>ベッシ</t>
    </rPh>
    <rPh sb="11" eb="13">
      <t>ジッセキ</t>
    </rPh>
    <rPh sb="13" eb="15">
      <t>ホウコク</t>
    </rPh>
    <rPh sb="16" eb="18">
      <t>ジギョウ</t>
    </rPh>
    <rPh sb="18" eb="20">
      <t>ジッセキ</t>
    </rPh>
    <rPh sb="20" eb="21">
      <t>ヒョウ</t>
    </rPh>
    <phoneticPr fontId="1"/>
  </si>
  <si>
    <t>実績報告　事業実績明細</t>
    <rPh sb="0" eb="2">
      <t>ジッセキ</t>
    </rPh>
    <rPh sb="2" eb="4">
      <t>ホウコク</t>
    </rPh>
    <rPh sb="5" eb="7">
      <t>ジギョウ</t>
    </rPh>
    <rPh sb="7" eb="9">
      <t>ジッセキ</t>
    </rPh>
    <rPh sb="9" eb="11">
      <t>メイサイ</t>
    </rPh>
    <phoneticPr fontId="1"/>
  </si>
  <si>
    <t>【第16号様式別紙２】実績報告　事業実績明細</t>
    <rPh sb="5" eb="7">
      <t>ヨウシキ</t>
    </rPh>
    <rPh sb="7" eb="9">
      <t>ベッシ</t>
    </rPh>
    <rPh sb="11" eb="13">
      <t>ジッセキ</t>
    </rPh>
    <rPh sb="13" eb="15">
      <t>ホウコク</t>
    </rPh>
    <rPh sb="16" eb="18">
      <t>ジギョウ</t>
    </rPh>
    <rPh sb="18" eb="20">
      <t>ジッセキ</t>
    </rPh>
    <rPh sb="20" eb="22">
      <t>メイサイ</t>
    </rPh>
    <phoneticPr fontId="1"/>
  </si>
  <si>
    <t>【第20号様式】助成金返還報告書</t>
    <rPh sb="5" eb="7">
      <t>ヨウシキ</t>
    </rPh>
    <rPh sb="8" eb="10">
      <t>ジョセイ</t>
    </rPh>
    <rPh sb="10" eb="11">
      <t>キン</t>
    </rPh>
    <rPh sb="11" eb="13">
      <t>ヘンカン</t>
    </rPh>
    <rPh sb="13" eb="16">
      <t>ホウコクショ</t>
    </rPh>
    <phoneticPr fontId="1"/>
  </si>
  <si>
    <t>【第21号様式】取得財産等処分承認申請書</t>
    <rPh sb="5" eb="7">
      <t>ヨウシキ</t>
    </rPh>
    <rPh sb="8" eb="10">
      <t>シュトク</t>
    </rPh>
    <rPh sb="10" eb="12">
      <t>ザイサン</t>
    </rPh>
    <rPh sb="12" eb="13">
      <t>トウ</t>
    </rPh>
    <rPh sb="13" eb="15">
      <t>ショブン</t>
    </rPh>
    <rPh sb="15" eb="17">
      <t>ショウニン</t>
    </rPh>
    <rPh sb="17" eb="20">
      <t>シンセイショ</t>
    </rPh>
    <phoneticPr fontId="1"/>
  </si>
  <si>
    <t>８　公社又は東京都が必要と認めた場合には、暴力団関係者であるか否かの確認のため、警視庁へ照会がなされることに同意し、下記に該当する暴力団関係者ではないことを誓約いたします。</t>
    <rPh sb="24" eb="27">
      <t>カンケイシャ</t>
    </rPh>
    <rPh sb="58" eb="60">
      <t>カキ</t>
    </rPh>
    <phoneticPr fontId="9"/>
  </si>
  <si>
    <t>10　助成対象機器を設置することについて、あらかじめ当該住宅に係る全ての所有者の承諾を得ています。</t>
    <rPh sb="3" eb="5">
      <t>ジョセイ</t>
    </rPh>
    <rPh sb="5" eb="7">
      <t>タイショウ</t>
    </rPh>
    <rPh sb="7" eb="9">
      <t>キキ</t>
    </rPh>
    <rPh sb="10" eb="12">
      <t>セッチ</t>
    </rPh>
    <rPh sb="26" eb="28">
      <t>トウガイ</t>
    </rPh>
    <rPh sb="28" eb="30">
      <t>ジュウタク</t>
    </rPh>
    <rPh sb="31" eb="32">
      <t>カカ</t>
    </rPh>
    <rPh sb="33" eb="34">
      <t>スベ</t>
    </rPh>
    <rPh sb="36" eb="39">
      <t>ショユウシャ</t>
    </rPh>
    <rPh sb="40" eb="42">
      <t>ショウダク</t>
    </rPh>
    <rPh sb="43" eb="44">
      <t>エ</t>
    </rPh>
    <phoneticPr fontId="13"/>
  </si>
  <si>
    <t>1,2の太陽光発電システムの内、機能性PVを導入したもの</t>
    <phoneticPr fontId="1"/>
  </si>
  <si>
    <t>交付決定日</t>
    <rPh sb="0" eb="2">
      <t>コウフ</t>
    </rPh>
    <rPh sb="2" eb="5">
      <t>ケッテイビ</t>
    </rPh>
    <phoneticPr fontId="9"/>
  </si>
  <si>
    <t>（一般承継者）</t>
    <rPh sb="1" eb="3">
      <t>イッパン</t>
    </rPh>
    <rPh sb="3" eb="5">
      <t>ショウケイ</t>
    </rPh>
    <rPh sb="5" eb="6">
      <t>シャ</t>
    </rPh>
    <phoneticPr fontId="9"/>
  </si>
  <si>
    <t>承継前の被交付者</t>
    <rPh sb="4" eb="8">
      <t>ヒコウフシャ</t>
    </rPh>
    <phoneticPr fontId="9"/>
  </si>
  <si>
    <t>氏名
（法人名/管理組合名）（※）</t>
    <rPh sb="0" eb="2">
      <t>シメイ</t>
    </rPh>
    <rPh sb="4" eb="6">
      <t>ホウジン</t>
    </rPh>
    <rPh sb="6" eb="7">
      <t>メイ</t>
    </rPh>
    <rPh sb="8" eb="12">
      <t>カンリクミアイ</t>
    </rPh>
    <rPh sb="12" eb="13">
      <t>メイ</t>
    </rPh>
    <phoneticPr fontId="9"/>
  </si>
  <si>
    <t>住所
（法人/管理組合住所）</t>
    <rPh sb="0" eb="2">
      <t>ジュウショ</t>
    </rPh>
    <rPh sb="4" eb="6">
      <t>ホウジン</t>
    </rPh>
    <rPh sb="7" eb="11">
      <t>カンリクミアイ</t>
    </rPh>
    <rPh sb="11" eb="13">
      <t>ジュウショ</t>
    </rPh>
    <phoneticPr fontId="9"/>
  </si>
  <si>
    <t>承継後の一般承継者</t>
    <rPh sb="2" eb="3">
      <t>ゴ</t>
    </rPh>
    <rPh sb="4" eb="9">
      <t>イッパンショウケイシャ</t>
    </rPh>
    <phoneticPr fontId="9"/>
  </si>
  <si>
    <t>一般承継者（個人の場合に記入してください。）</t>
    <phoneticPr fontId="9"/>
  </si>
  <si>
    <t>一般承継者（法人の場合に記入してください。）</t>
    <phoneticPr fontId="9"/>
  </si>
  <si>
    <t>法人名/管理組合名（※）</t>
    <rPh sb="0" eb="2">
      <t>ホウジン</t>
    </rPh>
    <rPh sb="2" eb="3">
      <t>メイ</t>
    </rPh>
    <rPh sb="4" eb="8">
      <t>カンリクミアイ</t>
    </rPh>
    <rPh sb="8" eb="9">
      <t>メイ</t>
    </rPh>
    <phoneticPr fontId="9"/>
  </si>
  <si>
    <t>※一般承継者の本人確認書類（個人の場合）、実在証明書類（法人の場合）を添付すること。</t>
    <rPh sb="1" eb="3">
      <t>イッパン</t>
    </rPh>
    <rPh sb="3" eb="5">
      <t>ショウケイ</t>
    </rPh>
    <rPh sb="5" eb="6">
      <t>シャ</t>
    </rPh>
    <rPh sb="7" eb="9">
      <t>ホンニン</t>
    </rPh>
    <rPh sb="9" eb="11">
      <t>カクニン</t>
    </rPh>
    <rPh sb="11" eb="13">
      <t>ショルイ</t>
    </rPh>
    <rPh sb="14" eb="16">
      <t>コジン</t>
    </rPh>
    <rPh sb="17" eb="19">
      <t>バアイ</t>
    </rPh>
    <rPh sb="21" eb="23">
      <t>ジツザイ</t>
    </rPh>
    <rPh sb="23" eb="25">
      <t>ショウメイ</t>
    </rPh>
    <rPh sb="25" eb="27">
      <t>ショルイ</t>
    </rPh>
    <rPh sb="28" eb="30">
      <t>ホウジン</t>
    </rPh>
    <rPh sb="31" eb="33">
      <t>バアイ</t>
    </rPh>
    <rPh sb="35" eb="37">
      <t>テンプ</t>
    </rPh>
    <phoneticPr fontId="13"/>
  </si>
  <si>
    <t>辞退者</t>
    <rPh sb="0" eb="2">
      <t>ジタイ</t>
    </rPh>
    <rPh sb="2" eb="3">
      <t>シャ</t>
    </rPh>
    <phoneticPr fontId="9"/>
  </si>
  <si>
    <t>辞退者（個人の場合に記入してください。）</t>
    <rPh sb="0" eb="3">
      <t>ジタイシャ</t>
    </rPh>
    <phoneticPr fontId="1"/>
  </si>
  <si>
    <t>辞退者（法人の場合に記入してください。）</t>
    <rPh sb="0" eb="3">
      <t>ジタイシャ</t>
    </rPh>
    <phoneticPr fontId="9"/>
  </si>
  <si>
    <t>※根拠となる書類を添付すること。</t>
    <rPh sb="1" eb="3">
      <t>コンキョ</t>
    </rPh>
    <rPh sb="6" eb="8">
      <t>ショルイ</t>
    </rPh>
    <rPh sb="9" eb="11">
      <t>テンプ</t>
    </rPh>
    <phoneticPr fontId="9"/>
  </si>
  <si>
    <t>交付要綱第20条に基づき本助成金が支払われた後にこの申請がなされる場合には、公社は交付要綱第１3条第４項の規定に基づき、本申請者（辞退者）に対し算出金を請求し、本申請者（辞退者）はこれを公社に納付しなければならないことを理解している。</t>
    <rPh sb="0" eb="2">
      <t>コウフ</t>
    </rPh>
    <rPh sb="41" eb="43">
      <t>コウフ</t>
    </rPh>
    <phoneticPr fontId="9"/>
  </si>
  <si>
    <t>原因契約発生日</t>
    <rPh sb="0" eb="7">
      <t>ゲンインケイヤクハッセイビ</t>
    </rPh>
    <phoneticPr fontId="9"/>
  </si>
  <si>
    <t>被交付者</t>
    <rPh sb="0" eb="4">
      <t>ヒコウフシャ</t>
    </rPh>
    <phoneticPr fontId="9"/>
  </si>
  <si>
    <t>承継予定の契約承継者</t>
    <rPh sb="2" eb="4">
      <t>ヨテイ</t>
    </rPh>
    <rPh sb="5" eb="10">
      <t>ケイヤクショウケイシャ</t>
    </rPh>
    <phoneticPr fontId="9"/>
  </si>
  <si>
    <t>契約承継者（個人の場合に記入してください。）</t>
    <rPh sb="0" eb="2">
      <t>ケイヤク</t>
    </rPh>
    <phoneticPr fontId="1"/>
  </si>
  <si>
    <t>契約承継者（法人の場合に記入してください。）</t>
    <rPh sb="0" eb="2">
      <t>ケイヤク</t>
    </rPh>
    <phoneticPr fontId="9"/>
  </si>
  <si>
    <t>（※）被交付者、承継予定の契約承継者お互いに理解の上、□にチェック（✓）してください。</t>
    <rPh sb="3" eb="7">
      <t>ヒコウフシャ</t>
    </rPh>
    <rPh sb="8" eb="10">
      <t>ショウケイ</t>
    </rPh>
    <rPh sb="10" eb="12">
      <t>ヨテイ</t>
    </rPh>
    <rPh sb="13" eb="15">
      <t>ケイヤク</t>
    </rPh>
    <rPh sb="15" eb="18">
      <t>ショウケイシャ</t>
    </rPh>
    <rPh sb="19" eb="20">
      <t>タガ</t>
    </rPh>
    <rPh sb="22" eb="24">
      <t>リカイ</t>
    </rPh>
    <rPh sb="25" eb="26">
      <t>ウエ</t>
    </rPh>
    <phoneticPr fontId="9"/>
  </si>
  <si>
    <t>※契約承継者の本人確認書類（個人の場合）、実在証明書類（法人の場合）を添付すること。</t>
    <rPh sb="1" eb="5">
      <t>ケイヤクショウケイ</t>
    </rPh>
    <rPh sb="5" eb="6">
      <t>シャ</t>
    </rPh>
    <phoneticPr fontId="1"/>
  </si>
  <si>
    <t>（承継前の被交付者）</t>
    <rPh sb="1" eb="3">
      <t>ショウケイ</t>
    </rPh>
    <rPh sb="3" eb="4">
      <t>マエ</t>
    </rPh>
    <rPh sb="5" eb="9">
      <t>ヒコウフシャ</t>
    </rPh>
    <phoneticPr fontId="9"/>
  </si>
  <si>
    <t>変更前</t>
    <rPh sb="0" eb="3">
      <t>ヘンコウマエ</t>
    </rPh>
    <phoneticPr fontId="1"/>
  </si>
  <si>
    <t>変更理由</t>
    <rPh sb="0" eb="4">
      <t>ヘンコウリユウ</t>
    </rPh>
    <phoneticPr fontId="1"/>
  </si>
  <si>
    <t>変更日</t>
    <rPh sb="0" eb="3">
      <t>ヘンコウビ</t>
    </rPh>
    <phoneticPr fontId="1"/>
  </si>
  <si>
    <t>氏名
（法人名/管理組合名）</t>
    <rPh sb="0" eb="2">
      <t>シメイ</t>
    </rPh>
    <phoneticPr fontId="9"/>
  </si>
  <si>
    <t>住所
（法人/管理組合住所）</t>
    <rPh sb="0" eb="2">
      <t>ジュウショ</t>
    </rPh>
    <phoneticPr fontId="9"/>
  </si>
  <si>
    <t>※法人の場合に記入してください。</t>
    <rPh sb="1" eb="3">
      <t>ホウジン</t>
    </rPh>
    <rPh sb="4" eb="6">
      <t>バアイ</t>
    </rPh>
    <rPh sb="7" eb="9">
      <t>キニュウ</t>
    </rPh>
    <phoneticPr fontId="1"/>
  </si>
  <si>
    <t>※変更後の本人確認書類（個人の場合）、実在証明書類（法人の場合）を添付すること。</t>
    <rPh sb="1" eb="4">
      <t>ヘンコウゴ</t>
    </rPh>
    <phoneticPr fontId="1"/>
  </si>
  <si>
    <t>対象機器設置場所地番</t>
    <rPh sb="0" eb="2">
      <t>タイショウ</t>
    </rPh>
    <rPh sb="2" eb="4">
      <t>キキ</t>
    </rPh>
    <rPh sb="4" eb="6">
      <t>セッチ</t>
    </rPh>
    <rPh sb="6" eb="8">
      <t>バショ</t>
    </rPh>
    <rPh sb="8" eb="10">
      <t>チバン</t>
    </rPh>
    <phoneticPr fontId="9"/>
  </si>
  <si>
    <t>対象機器
設置場所地番</t>
    <rPh sb="0" eb="2">
      <t>タイショウ</t>
    </rPh>
    <rPh sb="2" eb="4">
      <t>キキ</t>
    </rPh>
    <rPh sb="5" eb="7">
      <t>セッチ</t>
    </rPh>
    <rPh sb="7" eb="9">
      <t>バショ</t>
    </rPh>
    <rPh sb="9" eb="11">
      <t>チバン</t>
    </rPh>
    <phoneticPr fontId="9"/>
  </si>
  <si>
    <t>（※）被交付者、承継後の承継者お互いに理解の上、□にチェック（✓）してください。</t>
    <rPh sb="3" eb="6">
      <t>ヒコウフ</t>
    </rPh>
    <rPh sb="6" eb="7">
      <t>シャ</t>
    </rPh>
    <rPh sb="8" eb="11">
      <t>ショウケイゴ</t>
    </rPh>
    <rPh sb="12" eb="15">
      <t>ショウケイシャ</t>
    </rPh>
    <rPh sb="16" eb="17">
      <t>タガ</t>
    </rPh>
    <rPh sb="19" eb="21">
      <t>リカイ</t>
    </rPh>
    <rPh sb="22" eb="23">
      <t>ウエ</t>
    </rPh>
    <phoneticPr fontId="9"/>
  </si>
  <si>
    <t>　本助成事業の承継に伴い、「特定供給事業者再エネ設備等設置支援事業助成金事業」の実施要綱、交付要綱等に定められた被交付者における助成金の交付に伴う全ての権利及び義務についても、承継することを説明しました。</t>
    <rPh sb="56" eb="60">
      <t>ヒコウフシャ</t>
    </rPh>
    <rPh sb="95" eb="97">
      <t>セツメイ</t>
    </rPh>
    <phoneticPr fontId="9"/>
  </si>
  <si>
    <t>助成事業実績報告書兼助成金交付請求書</t>
    <rPh sb="0" eb="4">
      <t>ジョセイジギョウ</t>
    </rPh>
    <rPh sb="4" eb="6">
      <t>ジッセキ</t>
    </rPh>
    <rPh sb="6" eb="9">
      <t>ホウコクショ</t>
    </rPh>
    <rPh sb="9" eb="10">
      <t>ケン</t>
    </rPh>
    <rPh sb="10" eb="13">
      <t>ジョセイキン</t>
    </rPh>
    <rPh sb="13" eb="15">
      <t>コウフ</t>
    </rPh>
    <rPh sb="15" eb="18">
      <t>セイキュウショ</t>
    </rPh>
    <phoneticPr fontId="9"/>
  </si>
  <si>
    <t>個人</t>
    <rPh sb="0" eb="2">
      <t>コジン</t>
    </rPh>
    <phoneticPr fontId="9"/>
  </si>
  <si>
    <t>法人</t>
    <rPh sb="0" eb="2">
      <t>ホウジン</t>
    </rPh>
    <phoneticPr fontId="9"/>
  </si>
  <si>
    <t>架台設置(集合住宅の陸屋根に設置し、上乗せ措置を適用する場合のみ記載）</t>
    <rPh sb="0" eb="2">
      <t>カダイ</t>
    </rPh>
    <rPh sb="2" eb="4">
      <t>セッチ</t>
    </rPh>
    <rPh sb="5" eb="7">
      <t>シュウゴウ</t>
    </rPh>
    <rPh sb="7" eb="9">
      <t>ジュウタク</t>
    </rPh>
    <rPh sb="10" eb="13">
      <t>リクヤネ</t>
    </rPh>
    <rPh sb="14" eb="16">
      <t>セッチ</t>
    </rPh>
    <rPh sb="18" eb="20">
      <t>ウワノ</t>
    </rPh>
    <rPh sb="21" eb="23">
      <t>ソチ</t>
    </rPh>
    <rPh sb="24" eb="26">
      <t>テキヨウ</t>
    </rPh>
    <rPh sb="28" eb="30">
      <t>バアイ</t>
    </rPh>
    <rPh sb="32" eb="34">
      <t>キサイ</t>
    </rPh>
    <phoneticPr fontId="1"/>
  </si>
  <si>
    <t>架台設置(集合住宅の陸屋根に設置し、上乗せ措置を適用する場合のみ記載）</t>
    <phoneticPr fontId="1"/>
  </si>
  <si>
    <t>※「暴力団」とは交付要綱第3条2項一に規定するものを指し、この誓約書における「暴力団関係者」とは、次に掲げる者をいう。</t>
    <rPh sb="2" eb="5">
      <t>ボウリョクダン</t>
    </rPh>
    <rPh sb="8" eb="10">
      <t>コウフ</t>
    </rPh>
    <rPh sb="10" eb="12">
      <t>ヨウコウ</t>
    </rPh>
    <rPh sb="12" eb="13">
      <t>ダイ</t>
    </rPh>
    <rPh sb="14" eb="15">
      <t>ジョウ</t>
    </rPh>
    <rPh sb="16" eb="17">
      <t>コウ</t>
    </rPh>
    <rPh sb="17" eb="18">
      <t>イチ</t>
    </rPh>
    <rPh sb="19" eb="21">
      <t>キテイ</t>
    </rPh>
    <rPh sb="26" eb="27">
      <t>サ</t>
    </rPh>
    <rPh sb="31" eb="34">
      <t>セイヤクショ</t>
    </rPh>
    <rPh sb="39" eb="42">
      <t>ボウリョクダン</t>
    </rPh>
    <rPh sb="42" eb="45">
      <t>カンケイシャ</t>
    </rPh>
    <phoneticPr fontId="9"/>
  </si>
  <si>
    <t>５　提出された申請書を公社が審査した結果、助成金の交付対象にならない場合があること、また交付要綱第10条に規定する交付決定は助成金額を決定しているものではなく、交付決定額が交付要綱第20条規定の助成金確定金額と相違がある場合があることを理解し、了承していることを誓約いたします。</t>
    <rPh sb="44" eb="46">
      <t>コウフ</t>
    </rPh>
    <rPh sb="46" eb="48">
      <t>ヨウコウ</t>
    </rPh>
    <rPh sb="48" eb="49">
      <t>ダイ</t>
    </rPh>
    <rPh sb="51" eb="52">
      <t>ジョウ</t>
    </rPh>
    <rPh sb="53" eb="55">
      <t>キテイ</t>
    </rPh>
    <rPh sb="57" eb="59">
      <t>コウフ</t>
    </rPh>
    <rPh sb="80" eb="85">
      <t>コウフケッテイガク</t>
    </rPh>
    <rPh sb="86" eb="91">
      <t>コウフヨウコウダイ</t>
    </rPh>
    <rPh sb="93" eb="94">
      <t>ジョウ</t>
    </rPh>
    <rPh sb="94" eb="96">
      <t>キテイ</t>
    </rPh>
    <rPh sb="97" eb="100">
      <t>ジョセイキン</t>
    </rPh>
    <rPh sb="105" eb="107">
      <t>ソウイ</t>
    </rPh>
    <rPh sb="110" eb="112">
      <t>バアイ</t>
    </rPh>
    <rPh sb="131" eb="133">
      <t>セイヤク</t>
    </rPh>
    <phoneticPr fontId="1"/>
  </si>
  <si>
    <t>６ 申請に当たっては過去3年間の住宅供給実績、助成対象機器の価格も踏まえて、自社や委託先の設計、施工体制を踏まえた実現性の高い事業計画を策定した上で申請することを誓約いたします。</t>
    <rPh sb="2" eb="4">
      <t>シンセイ</t>
    </rPh>
    <rPh sb="5" eb="6">
      <t>ア</t>
    </rPh>
    <rPh sb="10" eb="12">
      <t>カコ</t>
    </rPh>
    <rPh sb="13" eb="15">
      <t>ネンカン</t>
    </rPh>
    <rPh sb="16" eb="18">
      <t>ジュウタク</t>
    </rPh>
    <rPh sb="18" eb="20">
      <t>キョウキュウ</t>
    </rPh>
    <rPh sb="20" eb="22">
      <t>ジッセキ</t>
    </rPh>
    <rPh sb="23" eb="27">
      <t>ジョセイタイショウ</t>
    </rPh>
    <rPh sb="27" eb="29">
      <t>キキ</t>
    </rPh>
    <rPh sb="30" eb="32">
      <t>カカク</t>
    </rPh>
    <rPh sb="33" eb="34">
      <t>フ</t>
    </rPh>
    <rPh sb="38" eb="40">
      <t>ジシャ</t>
    </rPh>
    <rPh sb="41" eb="44">
      <t>イタクサキ</t>
    </rPh>
    <rPh sb="45" eb="47">
      <t>セッケイ</t>
    </rPh>
    <rPh sb="48" eb="50">
      <t>セコウ</t>
    </rPh>
    <rPh sb="50" eb="52">
      <t>タイセイ</t>
    </rPh>
    <rPh sb="53" eb="54">
      <t>フ</t>
    </rPh>
    <rPh sb="57" eb="60">
      <t>ジツゲンセイ</t>
    </rPh>
    <rPh sb="61" eb="62">
      <t>タカ</t>
    </rPh>
    <rPh sb="63" eb="67">
      <t>ジギョウケイカク</t>
    </rPh>
    <rPh sb="68" eb="70">
      <t>サクテイ</t>
    </rPh>
    <rPh sb="72" eb="73">
      <t>ウエ</t>
    </rPh>
    <rPh sb="74" eb="76">
      <t>シンセイ</t>
    </rPh>
    <rPh sb="81" eb="83">
      <t>セイヤク</t>
    </rPh>
    <phoneticPr fontId="1"/>
  </si>
  <si>
    <t>７　助成対象機器の販売（建築主から工事を請け負い、引き渡す場合も含む）する際には、書類等により販売の相手方の本人確認を実施することを誓約いたします。</t>
    <rPh sb="2" eb="4">
      <t>ジョセイ</t>
    </rPh>
    <rPh sb="4" eb="6">
      <t>タイショウ</t>
    </rPh>
    <rPh sb="6" eb="8">
      <t>キキ</t>
    </rPh>
    <rPh sb="9" eb="11">
      <t>ハンバイ</t>
    </rPh>
    <rPh sb="12" eb="14">
      <t>ケンチク</t>
    </rPh>
    <rPh sb="14" eb="15">
      <t>ヌシ</t>
    </rPh>
    <rPh sb="17" eb="19">
      <t>コウジ</t>
    </rPh>
    <rPh sb="20" eb="21">
      <t>ウ</t>
    </rPh>
    <rPh sb="22" eb="23">
      <t>オ</t>
    </rPh>
    <rPh sb="25" eb="26">
      <t>ヒ</t>
    </rPh>
    <rPh sb="27" eb="28">
      <t>ワタ</t>
    </rPh>
    <rPh sb="29" eb="31">
      <t>バアイ</t>
    </rPh>
    <rPh sb="32" eb="33">
      <t>フク</t>
    </rPh>
    <rPh sb="37" eb="38">
      <t>サイ</t>
    </rPh>
    <rPh sb="41" eb="43">
      <t>ショルイ</t>
    </rPh>
    <rPh sb="43" eb="44">
      <t>トウ</t>
    </rPh>
    <rPh sb="47" eb="49">
      <t>ハンバイ</t>
    </rPh>
    <rPh sb="50" eb="53">
      <t>アイテガタ</t>
    </rPh>
    <rPh sb="54" eb="56">
      <t>ホンニン</t>
    </rPh>
    <rPh sb="56" eb="58">
      <t>カクニン</t>
    </rPh>
    <rPh sb="59" eb="61">
      <t>ジッシ</t>
    </rPh>
    <rPh sb="66" eb="68">
      <t>セイヤク</t>
    </rPh>
    <phoneticPr fontId="9"/>
  </si>
  <si>
    <t>９　申請者は、税金の滞納がなく、刑事上の処分を受けておらず、公的資金の交付先として社会通念上適切であると認められる者であることを誓約いたします。</t>
    <rPh sb="2" eb="5">
      <t>シンセイシャ</t>
    </rPh>
    <rPh sb="7" eb="9">
      <t>ゼイキン</t>
    </rPh>
    <rPh sb="10" eb="12">
      <t>タイノウ</t>
    </rPh>
    <rPh sb="16" eb="19">
      <t>ケイジジョウ</t>
    </rPh>
    <rPh sb="20" eb="22">
      <t>ショブン</t>
    </rPh>
    <rPh sb="23" eb="24">
      <t>ウ</t>
    </rPh>
    <rPh sb="30" eb="34">
      <t>コウテキシキン</t>
    </rPh>
    <rPh sb="35" eb="38">
      <t>コウフサキ</t>
    </rPh>
    <rPh sb="41" eb="46">
      <t>シャカイツウネンジョウ</t>
    </rPh>
    <rPh sb="46" eb="48">
      <t>テキセツ</t>
    </rPh>
    <rPh sb="52" eb="53">
      <t>ミト</t>
    </rPh>
    <rPh sb="57" eb="58">
      <t>モノ</t>
    </rPh>
    <rPh sb="64" eb="66">
      <t>セイヤク</t>
    </rPh>
    <phoneticPr fontId="9"/>
  </si>
  <si>
    <t>12　本事業で設置する助成対象機器により供給される電力が、当該機器を設置する住宅等の居住等の用に供する部分で使用されるものであることを誓約いたします。</t>
    <rPh sb="11" eb="15">
      <t>ジョセイタイショウ</t>
    </rPh>
    <rPh sb="15" eb="17">
      <t>キキ</t>
    </rPh>
    <rPh sb="20" eb="22">
      <t>キョウキュウ</t>
    </rPh>
    <rPh sb="25" eb="27">
      <t>デンリョク</t>
    </rPh>
    <rPh sb="31" eb="33">
      <t>キキ</t>
    </rPh>
    <rPh sb="34" eb="36">
      <t>セッチ</t>
    </rPh>
    <rPh sb="40" eb="41">
      <t>ナド</t>
    </rPh>
    <rPh sb="42" eb="44">
      <t>キョジュウ</t>
    </rPh>
    <rPh sb="44" eb="45">
      <t>ナド</t>
    </rPh>
    <rPh sb="46" eb="47">
      <t>ヨウ</t>
    </rPh>
    <rPh sb="48" eb="49">
      <t>キョウ</t>
    </rPh>
    <rPh sb="51" eb="53">
      <t>ブブン</t>
    </rPh>
    <rPh sb="54" eb="56">
      <t>シヨウ</t>
    </rPh>
    <rPh sb="67" eb="69">
      <t>セイヤク</t>
    </rPh>
    <phoneticPr fontId="13"/>
  </si>
  <si>
    <t>【第16号様式】助成事業実績報告書兼助成金交付請求書</t>
    <rPh sb="5" eb="7">
      <t>ヨウシキ</t>
    </rPh>
    <rPh sb="8" eb="12">
      <t>ジョセイジギョウ</t>
    </rPh>
    <rPh sb="12" eb="14">
      <t>ジッセキ</t>
    </rPh>
    <rPh sb="14" eb="17">
      <t>ホウコクショ</t>
    </rPh>
    <rPh sb="17" eb="18">
      <t>ケン</t>
    </rPh>
    <rPh sb="18" eb="21">
      <t>ジョセイキン</t>
    </rPh>
    <rPh sb="21" eb="23">
      <t>コウフ</t>
    </rPh>
    <rPh sb="23" eb="25">
      <t>セイキュウ</t>
    </rPh>
    <rPh sb="25" eb="26">
      <t>ショ</t>
    </rPh>
    <phoneticPr fontId="1"/>
  </si>
  <si>
    <t>特定供給事業者再エネ設備等設置支援事業</t>
    <rPh sb="0" eb="8">
      <t>トクテイキョウキュウジギョウシャサイ</t>
    </rPh>
    <rPh sb="10" eb="15">
      <t>セツビトウセッチ</t>
    </rPh>
    <rPh sb="15" eb="19">
      <t>シエンジギョウ</t>
    </rPh>
    <phoneticPr fontId="1"/>
  </si>
  <si>
    <t>11　助成対象経費について、本助成金以外に都又は公社から交付される補助金等を受給しないことに同意いたします。</t>
    <rPh sb="46" eb="48">
      <t>ドウイ</t>
    </rPh>
    <phoneticPr fontId="1"/>
  </si>
  <si>
    <t>本助成事業の承継に伴い、「特定供給事業者再エネ設備等設置支援事業助成金事業」の実施要綱、交付要綱等に定められた被交付者における助成金の交付に伴う全ての権利及び義務についても、承継することを承諾します。</t>
    <rPh sb="39" eb="43">
      <t>ジッシヨウコウ</t>
    </rPh>
    <rPh sb="48" eb="49">
      <t>トウ</t>
    </rPh>
    <rPh sb="55" eb="59">
      <t>ヒコウフシャ</t>
    </rPh>
    <phoneticPr fontId="9"/>
  </si>
  <si>
    <t>※承継の原因となる契約書類等を添付すること。</t>
    <rPh sb="1" eb="3">
      <t>ショウケイ</t>
    </rPh>
    <rPh sb="4" eb="6">
      <t>ゲンイン</t>
    </rPh>
    <rPh sb="9" eb="13">
      <t>ケイヤクショルイ</t>
    </rPh>
    <rPh sb="13" eb="14">
      <t>トウ</t>
    </rPh>
    <rPh sb="15" eb="17">
      <t>テンプ</t>
    </rPh>
    <phoneticPr fontId="9"/>
  </si>
  <si>
    <t>設置量(kW分)</t>
    <rPh sb="0" eb="3">
      <t>セッチリョウ</t>
    </rPh>
    <rPh sb="6" eb="7">
      <t>ブン</t>
    </rPh>
    <phoneticPr fontId="1"/>
  </si>
  <si>
    <t>　　年　　　月　　　日</t>
    <rPh sb="2" eb="3">
      <t>ネン</t>
    </rPh>
    <rPh sb="6" eb="7">
      <t>ガツ</t>
    </rPh>
    <rPh sb="10" eb="11">
      <t>ニチ</t>
    </rPh>
    <phoneticPr fontId="9"/>
  </si>
  <si>
    <t>(kW分)</t>
    <rPh sb="3" eb="4">
      <t>ブン</t>
    </rPh>
    <phoneticPr fontId="1"/>
  </si>
  <si>
    <t>東京都環境公社</t>
    <rPh sb="0" eb="3">
      <t>トウキョウト</t>
    </rPh>
    <rPh sb="3" eb="7">
      <t>カンキョウコウシャ</t>
    </rPh>
    <phoneticPr fontId="1"/>
  </si>
  <si>
    <t>代表取締役</t>
    <rPh sb="0" eb="5">
      <t>ダイヒョウトリシマリヤク</t>
    </rPh>
    <phoneticPr fontId="1"/>
  </si>
  <si>
    <t>環境　太郎</t>
    <rPh sb="0" eb="2">
      <t>カンキョウ</t>
    </rPh>
    <rPh sb="3" eb="5">
      <t>タロウ</t>
    </rPh>
    <phoneticPr fontId="1"/>
  </si>
  <si>
    <t>太陽　次郎</t>
    <rPh sb="0" eb="2">
      <t>タイヨウ</t>
    </rPh>
    <rPh sb="3" eb="5">
      <t>ジロウ</t>
    </rPh>
    <phoneticPr fontId="1"/>
  </si>
  <si>
    <t>助成対象者</t>
    <rPh sb="0" eb="4">
      <t>ジョセイタイショウ</t>
    </rPh>
    <rPh sb="4" eb="5">
      <t>シャ</t>
    </rPh>
    <phoneticPr fontId="9"/>
  </si>
  <si>
    <t>申請日</t>
    <rPh sb="0" eb="3">
      <t>シンセイビ</t>
    </rPh>
    <phoneticPr fontId="1"/>
  </si>
  <si>
    <t>交付申請額</t>
    <rPh sb="0" eb="5">
      <t>コウフシンセイガク</t>
    </rPh>
    <phoneticPr fontId="1"/>
  </si>
  <si>
    <t>注文一戸建住宅</t>
    <rPh sb="0" eb="2">
      <t>チュウモン</t>
    </rPh>
    <rPh sb="2" eb="4">
      <t>イッコ</t>
    </rPh>
    <rPh sb="4" eb="5">
      <t>ダテ</t>
    </rPh>
    <rPh sb="5" eb="7">
      <t>ジュウタク</t>
    </rPh>
    <phoneticPr fontId="1"/>
  </si>
  <si>
    <t>はい</t>
  </si>
  <si>
    <t>いいえ</t>
  </si>
  <si>
    <t>集合住宅</t>
    <rPh sb="0" eb="2">
      <t>シュウゴウ</t>
    </rPh>
    <rPh sb="2" eb="4">
      <t>ジュウタク</t>
    </rPh>
    <phoneticPr fontId="1"/>
  </si>
  <si>
    <t>分譲一戸建住宅</t>
    <rPh sb="0" eb="2">
      <t>ブンジョウ</t>
    </rPh>
    <rPh sb="2" eb="4">
      <t>イッコ</t>
    </rPh>
    <rPh sb="3" eb="7">
      <t>コダテジュウタク</t>
    </rPh>
    <phoneticPr fontId="1"/>
  </si>
  <si>
    <t>販売済</t>
    <rPh sb="0" eb="3">
      <t>ハンバイスミ</t>
    </rPh>
    <phoneticPr fontId="1"/>
  </si>
  <si>
    <t>未販売</t>
    <rPh sb="0" eb="3">
      <t>ミハンバイ</t>
    </rPh>
    <phoneticPr fontId="1"/>
  </si>
  <si>
    <t>　特定供給事業者再エネ設備等設置支援事業助成金交付要綱（令和５年5月15日付５都環公地温第700号 ） 第8条の規定に基づき、下記のとおり助成金の交付を申請します。</t>
    <rPh sb="1" eb="3">
      <t>トクテイ</t>
    </rPh>
    <rPh sb="3" eb="5">
      <t>キョウキュウ</t>
    </rPh>
    <rPh sb="5" eb="8">
      <t>ジギョウシャ</t>
    </rPh>
    <rPh sb="8" eb="9">
      <t>サイ</t>
    </rPh>
    <rPh sb="11" eb="13">
      <t>セツビ</t>
    </rPh>
    <rPh sb="13" eb="14">
      <t>トウ</t>
    </rPh>
    <rPh sb="14" eb="16">
      <t>セッチ</t>
    </rPh>
    <rPh sb="16" eb="18">
      <t>シエン</t>
    </rPh>
    <rPh sb="18" eb="20">
      <t>ジギョウ</t>
    </rPh>
    <rPh sb="20" eb="23">
      <t>ジョセイキン</t>
    </rPh>
    <rPh sb="23" eb="25">
      <t>コウフ</t>
    </rPh>
    <rPh sb="25" eb="27">
      <t>ヨウコウ</t>
    </rPh>
    <rPh sb="63" eb="65">
      <t>カキ</t>
    </rPh>
    <rPh sb="69" eb="72">
      <t>ジョセイキン</t>
    </rPh>
    <rPh sb="73" eb="75">
      <t>コウフ</t>
    </rPh>
    <phoneticPr fontId="9"/>
  </si>
  <si>
    <t>３　特定供給事業者再エネ設備等設置支援事業助成金交付要綱（令和５年5月15日付５都環公地温第700号。以下「交付要綱」という。）第８条の規定に基づく助成金の交付の申請を行うにあたり、当該申請により助成金等の交付を受けようとする者（法人その他の団体にあっては、代表者、役員又は使用人その他の従業員若しくは構成員を含む。）が交付要綱第３条に規定する助成対象者に該当し、将来にわたっても該当するよう法令等を遵守することを誓約いたします。</t>
    <rPh sb="176" eb="177">
      <t>シャ</t>
    </rPh>
    <phoneticPr fontId="13"/>
  </si>
  <si>
    <t>※必要に応じて入力</t>
    <rPh sb="1" eb="3">
      <t>ヒツヨウ</t>
    </rPh>
    <rPh sb="4" eb="5">
      <t>オウ</t>
    </rPh>
    <rPh sb="7" eb="9">
      <t>ニュウリョク</t>
    </rPh>
    <phoneticPr fontId="1"/>
  </si>
  <si>
    <r>
      <t>※</t>
    </r>
    <r>
      <rPr>
        <sz val="11"/>
        <color indexed="8"/>
        <rFont val="ＭＳ Ｐ明朝"/>
        <family val="1"/>
        <charset val="128"/>
      </rPr>
      <t>シートの列んでいる順番に入力していく</t>
    </r>
    <rPh sb="5" eb="6">
      <t>ナラ</t>
    </rPh>
    <rPh sb="10" eb="12">
      <t>ジュンバン</t>
    </rPh>
    <rPh sb="13" eb="15">
      <t>ニュウリョク</t>
    </rPh>
    <phoneticPr fontId="9"/>
  </si>
  <si>
    <t>建築物環境報告書制度推進事業</t>
    <rPh sb="0" eb="3">
      <t>ケンチクブツ</t>
    </rPh>
    <rPh sb="3" eb="5">
      <t>カンキョウ</t>
    </rPh>
    <rPh sb="5" eb="8">
      <t>ホウコクショ</t>
    </rPh>
    <rPh sb="8" eb="10">
      <t>セイド</t>
    </rPh>
    <rPh sb="10" eb="12">
      <t>スイシン</t>
    </rPh>
    <rPh sb="12" eb="14">
      <t>ジギョウ</t>
    </rPh>
    <phoneticPr fontId="1"/>
  </si>
  <si>
    <t>(交付申請時は第１号～第３号様式まで）</t>
    <rPh sb="1" eb="5">
      <t>コウフシンセイ</t>
    </rPh>
    <rPh sb="5" eb="6">
      <t>ジ</t>
    </rPh>
    <rPh sb="7" eb="8">
      <t>ダイ</t>
    </rPh>
    <rPh sb="9" eb="10">
      <t>ゴウ</t>
    </rPh>
    <rPh sb="11" eb="12">
      <t>ダイ</t>
    </rPh>
    <rPh sb="13" eb="14">
      <t>ゴウ</t>
    </rPh>
    <rPh sb="14" eb="16">
      <t>ヨウシキ</t>
    </rPh>
    <phoneticPr fontId="1"/>
  </si>
  <si>
    <t>特定供給事業者再エネ設備等設置支援事業</t>
    <rPh sb="0" eb="2">
      <t>トクテイ</t>
    </rPh>
    <rPh sb="2" eb="4">
      <t>キョウキュウ</t>
    </rPh>
    <rPh sb="4" eb="6">
      <t>ジギョウ</t>
    </rPh>
    <rPh sb="6" eb="7">
      <t>シャ</t>
    </rPh>
    <rPh sb="7" eb="8">
      <t>サイ</t>
    </rPh>
    <rPh sb="10" eb="12">
      <t>セツビ</t>
    </rPh>
    <rPh sb="12" eb="13">
      <t>トウ</t>
    </rPh>
    <rPh sb="13" eb="15">
      <t>セッチ</t>
    </rPh>
    <rPh sb="15" eb="17">
      <t>シエン</t>
    </rPh>
    <rPh sb="17" eb="19">
      <t>ジギョウ</t>
    </rPh>
    <phoneticPr fontId="9"/>
  </si>
  <si>
    <t>申請単位</t>
    <rPh sb="2" eb="4">
      <t>タンイ</t>
    </rPh>
    <phoneticPr fontId="1"/>
  </si>
  <si>
    <t>支店</t>
  </si>
  <si>
    <t>郵便番号</t>
    <rPh sb="0" eb="4">
      <t>ユウビンバンゴウ</t>
    </rPh>
    <phoneticPr fontId="9"/>
  </si>
  <si>
    <t>郵便番号</t>
    <rPh sb="0" eb="4">
      <t>ユウビンバンゴウ</t>
    </rPh>
    <phoneticPr fontId="1"/>
  </si>
  <si>
    <t>本申請における
実績報告の管理者情報</t>
    <rPh sb="0" eb="3">
      <t>ホンシンセイ</t>
    </rPh>
    <rPh sb="8" eb="10">
      <t>ジッセキ</t>
    </rPh>
    <rPh sb="10" eb="12">
      <t>ホウコク</t>
    </rPh>
    <rPh sb="13" eb="16">
      <t>カンリシャ</t>
    </rPh>
    <rPh sb="16" eb="18">
      <t>ジョウホウ</t>
    </rPh>
    <phoneticPr fontId="1"/>
  </si>
  <si>
    <t>助成対象機器</t>
    <rPh sb="0" eb="2">
      <t>ジョセイ</t>
    </rPh>
    <rPh sb="2" eb="4">
      <t>タイショウ</t>
    </rPh>
    <rPh sb="4" eb="6">
      <t>キキ</t>
    </rPh>
    <phoneticPr fontId="9"/>
  </si>
  <si>
    <t>設置場所地番</t>
    <rPh sb="0" eb="2">
      <t>セッチ</t>
    </rPh>
    <rPh sb="2" eb="4">
      <t>バショ</t>
    </rPh>
    <rPh sb="4" eb="6">
      <t>チバン</t>
    </rPh>
    <phoneticPr fontId="9"/>
  </si>
  <si>
    <t>建築確認番号</t>
    <rPh sb="0" eb="2">
      <t>ケンチク</t>
    </rPh>
    <rPh sb="2" eb="4">
      <t>カクニン</t>
    </rPh>
    <rPh sb="4" eb="6">
      <t>バンゴウ</t>
    </rPh>
    <phoneticPr fontId="9"/>
  </si>
  <si>
    <t>原因契約発生日</t>
    <rPh sb="0" eb="4">
      <t>ゲンインケイヤク</t>
    </rPh>
    <rPh sb="4" eb="7">
      <t>ハッセイビ</t>
    </rPh>
    <phoneticPr fontId="9"/>
  </si>
  <si>
    <t>契約承継者住所</t>
    <rPh sb="0" eb="5">
      <t>ケイヤクショウケイシャ</t>
    </rPh>
    <rPh sb="5" eb="7">
      <t>ジュウショ</t>
    </rPh>
    <phoneticPr fontId="9"/>
  </si>
  <si>
    <t>契約承継者連絡先</t>
    <rPh sb="0" eb="5">
      <t>ケイヤクショウケイシャ</t>
    </rPh>
    <rPh sb="5" eb="7">
      <t>レンラク</t>
    </rPh>
    <rPh sb="7" eb="8">
      <t>サキ</t>
    </rPh>
    <phoneticPr fontId="9"/>
  </si>
  <si>
    <t>電話</t>
    <rPh sb="0" eb="2">
      <t>デンワ</t>
    </rPh>
    <phoneticPr fontId="1"/>
  </si>
  <si>
    <t>備考</t>
    <rPh sb="0" eb="2">
      <t>ビコウ</t>
    </rPh>
    <phoneticPr fontId="9"/>
  </si>
  <si>
    <t>対象支店名</t>
    <rPh sb="0" eb="5">
      <t>タイショウシテンメイ</t>
    </rPh>
    <phoneticPr fontId="9"/>
  </si>
  <si>
    <t>交付決定番号</t>
    <rPh sb="0" eb="6">
      <t>コウフケッテイバンゴウ</t>
    </rPh>
    <phoneticPr fontId="1"/>
  </si>
  <si>
    <t>交付申請を行う日が属する年度の４月１日から遡って３年の間の、都内における年間供給延べ面積</t>
    <phoneticPr fontId="1"/>
  </si>
  <si>
    <t>東京都新宿区西新宿2-4-1　新宿NSビル10階</t>
  </si>
  <si>
    <t>代表取締役</t>
  </si>
  <si>
    <t>ｶﾝｷｮｳ ﾀﾛｳ</t>
  </si>
  <si>
    <t>総務部総務課</t>
  </si>
  <si>
    <t>東京都環境公社</t>
  </si>
  <si>
    <t>03-5990-5269</t>
  </si>
  <si>
    <t>cnt-tokutei-saiene@tokyokankyo.jp</t>
  </si>
  <si>
    <t>1年前</t>
    <rPh sb="1" eb="3">
      <t>ネンマエ</t>
    </rPh>
    <phoneticPr fontId="1"/>
  </si>
  <si>
    <t>2年前</t>
    <rPh sb="1" eb="3">
      <t>ネンマエ</t>
    </rPh>
    <phoneticPr fontId="1"/>
  </si>
  <si>
    <t>←申請日を入力してください。</t>
    <rPh sb="1" eb="4">
      <t>シンセイビ</t>
    </rPh>
    <rPh sb="5" eb="7">
      <t>ニュウリョク</t>
    </rPh>
    <phoneticPr fontId="9"/>
  </si>
  <si>
    <t>管理者</t>
    <rPh sb="0" eb="3">
      <t>カンリシャ</t>
    </rPh>
    <phoneticPr fontId="1"/>
  </si>
  <si>
    <t>部課名</t>
    <rPh sb="0" eb="3">
      <t>ブカメイ</t>
    </rPh>
    <phoneticPr fontId="1"/>
  </si>
  <si>
    <t>フリガナ</t>
    <phoneticPr fontId="1"/>
  </si>
  <si>
    <t>氏名</t>
    <rPh sb="0" eb="2">
      <t>シメイ</t>
    </rPh>
    <phoneticPr fontId="1"/>
  </si>
  <si>
    <t>戸建住宅</t>
    <phoneticPr fontId="1"/>
  </si>
  <si>
    <t>申請単位</t>
    <rPh sb="0" eb="2">
      <t>シンセイ</t>
    </rPh>
    <rPh sb="2" eb="4">
      <t>タンイ</t>
    </rPh>
    <phoneticPr fontId="1"/>
  </si>
  <si>
    <t>対象支店名</t>
    <rPh sb="0" eb="5">
      <t>タイショウシテンメイ</t>
    </rPh>
    <phoneticPr fontId="1"/>
  </si>
  <si>
    <t>【建築物環境報告書制度推進事業（特定供給事業者再エネ設備等設置支援事業）交付申請内訳】</t>
    <rPh sb="1" eb="15">
      <t>ケンチクブツカンキョウホウコクショセイドスイシンジギョウ</t>
    </rPh>
    <rPh sb="16" eb="23">
      <t>トクテイキョウキュウジギョウシャ</t>
    </rPh>
    <rPh sb="23" eb="24">
      <t>サイ</t>
    </rPh>
    <rPh sb="26" eb="28">
      <t>セツビ</t>
    </rPh>
    <rPh sb="28" eb="29">
      <t>トウ</t>
    </rPh>
    <rPh sb="29" eb="31">
      <t>セッチ</t>
    </rPh>
    <rPh sb="31" eb="33">
      <t>シエン</t>
    </rPh>
    <rPh sb="33" eb="35">
      <t>ジギョウ</t>
    </rPh>
    <rPh sb="36" eb="38">
      <t>コウフ</t>
    </rPh>
    <rPh sb="38" eb="40">
      <t>シンセイ</t>
    </rPh>
    <rPh sb="40" eb="42">
      <t>ウチワケ</t>
    </rPh>
    <phoneticPr fontId="1"/>
  </si>
  <si>
    <r>
      <rPr>
        <sz val="11"/>
        <color indexed="8"/>
        <rFont val="游ゴシック"/>
        <family val="3"/>
        <charset val="128"/>
        <scheme val="minor"/>
      </rPr>
      <t>住　所</t>
    </r>
  </si>
  <si>
    <r>
      <t>　特定供給事業者再エネ設備等設置支援事業助成金交付要綱（令和５年5月15日付５都環公地温第700号 ） 第</t>
    </r>
    <r>
      <rPr>
        <sz val="11"/>
        <rFont val="游ゴシック"/>
        <family val="3"/>
        <charset val="128"/>
        <scheme val="minor"/>
      </rPr>
      <t>8</t>
    </r>
    <r>
      <rPr>
        <sz val="11"/>
        <color indexed="8"/>
        <rFont val="游ゴシック"/>
        <family val="3"/>
        <charset val="128"/>
        <scheme val="minor"/>
      </rPr>
      <t>条の規定に基づき、下記のとおり助成金の交付を申請します。</t>
    </r>
    <rPh sb="1" eb="3">
      <t>トクテイ</t>
    </rPh>
    <rPh sb="3" eb="5">
      <t>キョウキュウ</t>
    </rPh>
    <rPh sb="5" eb="8">
      <t>ジギョウシャ</t>
    </rPh>
    <rPh sb="8" eb="9">
      <t>サイ</t>
    </rPh>
    <rPh sb="11" eb="13">
      <t>セツビ</t>
    </rPh>
    <rPh sb="13" eb="14">
      <t>トウ</t>
    </rPh>
    <rPh sb="14" eb="16">
      <t>セッチ</t>
    </rPh>
    <rPh sb="16" eb="18">
      <t>シエン</t>
    </rPh>
    <rPh sb="18" eb="20">
      <t>ジギョウ</t>
    </rPh>
    <rPh sb="20" eb="23">
      <t>ジョセイキン</t>
    </rPh>
    <rPh sb="23" eb="25">
      <t>コウフ</t>
    </rPh>
    <rPh sb="25" eb="27">
      <t>ヨウコウ</t>
    </rPh>
    <rPh sb="63" eb="65">
      <t>カキ</t>
    </rPh>
    <rPh sb="69" eb="72">
      <t>ジョセイキン</t>
    </rPh>
    <rPh sb="73" eb="75">
      <t>コウフ</t>
    </rPh>
    <phoneticPr fontId="9"/>
  </si>
  <si>
    <r>
      <t xml:space="preserve">対象支店名
</t>
    </r>
    <r>
      <rPr>
        <sz val="8"/>
        <color theme="1"/>
        <rFont val="游ゴシック"/>
        <family val="3"/>
        <charset val="128"/>
        <scheme val="minor"/>
      </rPr>
      <t>※申請単位が支店の場合</t>
    </r>
    <rPh sb="0" eb="5">
      <t>タイショウシテンメイ</t>
    </rPh>
    <rPh sb="7" eb="11">
      <t>シンセイタンイ</t>
    </rPh>
    <rPh sb="12" eb="14">
      <t>シテン</t>
    </rPh>
    <rPh sb="15" eb="17">
      <t>バアイ</t>
    </rPh>
    <phoneticPr fontId="1"/>
  </si>
  <si>
    <r>
      <rPr>
        <sz val="11"/>
        <color indexed="8"/>
        <rFont val="游ゴシック"/>
        <family val="3"/>
        <charset val="128"/>
        <scheme val="minor"/>
      </rPr>
      <t xml:space="preserve">会社名 </t>
    </r>
    <rPh sb="0" eb="2">
      <t>カイシャ</t>
    </rPh>
    <rPh sb="2" eb="3">
      <t>ナ</t>
    </rPh>
    <phoneticPr fontId="9"/>
  </si>
  <si>
    <r>
      <rPr>
        <sz val="11"/>
        <color indexed="8"/>
        <rFont val="游ゴシック"/>
        <family val="3"/>
        <charset val="128"/>
        <scheme val="minor"/>
      </rPr>
      <t>部課名</t>
    </r>
    <rPh sb="0" eb="2">
      <t>ブカ</t>
    </rPh>
    <rPh sb="2" eb="3">
      <t>ナ</t>
    </rPh>
    <phoneticPr fontId="9"/>
  </si>
  <si>
    <r>
      <rPr>
        <sz val="11"/>
        <color indexed="8"/>
        <rFont val="游ゴシック"/>
        <family val="3"/>
        <charset val="128"/>
        <scheme val="minor"/>
      </rPr>
      <t>担当者氏名</t>
    </r>
    <rPh sb="0" eb="3">
      <t>タントウシャ</t>
    </rPh>
    <rPh sb="3" eb="5">
      <t>シメイ</t>
    </rPh>
    <phoneticPr fontId="9"/>
  </si>
  <si>
    <r>
      <t>（１） 太陽光発電設備（</t>
    </r>
    <r>
      <rPr>
        <b/>
        <sz val="11"/>
        <color rgb="FFFF0000"/>
        <rFont val="游ゴシック"/>
        <family val="3"/>
        <charset val="128"/>
        <scheme val="minor"/>
      </rPr>
      <t>機能性ＰＶを除く・発電出力3.6kW以下</t>
    </r>
    <r>
      <rPr>
        <b/>
        <sz val="11"/>
        <rFont val="游ゴシック"/>
        <family val="3"/>
        <charset val="128"/>
        <scheme val="minor"/>
      </rPr>
      <t>）に関する情報を記入してください。</t>
    </r>
    <rPh sb="4" eb="6">
      <t>タイヨウ</t>
    </rPh>
    <rPh sb="6" eb="7">
      <t>ヒカリ</t>
    </rPh>
    <rPh sb="7" eb="9">
      <t>ハツデン</t>
    </rPh>
    <rPh sb="9" eb="11">
      <t>セツビ</t>
    </rPh>
    <rPh sb="12" eb="15">
      <t>キノウセイ</t>
    </rPh>
    <rPh sb="18" eb="19">
      <t>ノゾ</t>
    </rPh>
    <rPh sb="21" eb="25">
      <t>ハツデンシュツリョク</t>
    </rPh>
    <rPh sb="30" eb="32">
      <t>イカ</t>
    </rPh>
    <rPh sb="34" eb="35">
      <t>カン</t>
    </rPh>
    <rPh sb="37" eb="39">
      <t>ジョウホウ</t>
    </rPh>
    <rPh sb="40" eb="42">
      <t>キニュウ</t>
    </rPh>
    <phoneticPr fontId="9"/>
  </si>
  <si>
    <r>
      <t>（２） 太陽光発電設備（</t>
    </r>
    <r>
      <rPr>
        <b/>
        <sz val="11"/>
        <color rgb="FFFF0000"/>
        <rFont val="游ゴシック"/>
        <family val="3"/>
        <charset val="128"/>
        <scheme val="minor"/>
      </rPr>
      <t>機能性ＰＶを除く・発電出力3.6kW超50kW未満</t>
    </r>
    <r>
      <rPr>
        <b/>
        <sz val="11"/>
        <rFont val="游ゴシック"/>
        <family val="3"/>
        <charset val="128"/>
        <scheme val="minor"/>
      </rPr>
      <t>）に関する情報を記入してください。</t>
    </r>
    <rPh sb="4" eb="6">
      <t>タイヨウ</t>
    </rPh>
    <rPh sb="6" eb="7">
      <t>ヒカリ</t>
    </rPh>
    <rPh sb="7" eb="9">
      <t>ハツデン</t>
    </rPh>
    <rPh sb="9" eb="11">
      <t>セツビ</t>
    </rPh>
    <rPh sb="12" eb="15">
      <t>キノウセイ</t>
    </rPh>
    <rPh sb="18" eb="19">
      <t>ノゾ</t>
    </rPh>
    <rPh sb="21" eb="25">
      <t>ハツデンシュツリョク</t>
    </rPh>
    <rPh sb="30" eb="31">
      <t>チョウ</t>
    </rPh>
    <rPh sb="35" eb="37">
      <t>ミマン</t>
    </rPh>
    <rPh sb="39" eb="40">
      <t>カン</t>
    </rPh>
    <rPh sb="42" eb="44">
      <t>ジョウホウ</t>
    </rPh>
    <rPh sb="45" eb="47">
      <t>キニュウ</t>
    </rPh>
    <phoneticPr fontId="9"/>
  </si>
  <si>
    <r>
      <t>（３） 太陽光発電設備(</t>
    </r>
    <r>
      <rPr>
        <b/>
        <sz val="11"/>
        <color rgb="FFFF0000"/>
        <rFont val="游ゴシック"/>
        <family val="3"/>
        <charset val="128"/>
        <scheme val="minor"/>
      </rPr>
      <t>機能性ＰＶ・付加価値が高い</t>
    </r>
    <r>
      <rPr>
        <b/>
        <sz val="11"/>
        <rFont val="游ゴシック"/>
        <family val="3"/>
        <charset val="128"/>
        <scheme val="minor"/>
      </rPr>
      <t>)に関する情報を記入してください。</t>
    </r>
    <rPh sb="4" eb="6">
      <t>タイヨウ</t>
    </rPh>
    <rPh sb="6" eb="7">
      <t>ヒカリ</t>
    </rPh>
    <rPh sb="7" eb="9">
      <t>ハツデン</t>
    </rPh>
    <rPh sb="9" eb="11">
      <t>セツビ</t>
    </rPh>
    <rPh sb="12" eb="15">
      <t>キノウセイ</t>
    </rPh>
    <rPh sb="18" eb="22">
      <t>フカカチ</t>
    </rPh>
    <rPh sb="23" eb="24">
      <t>タカ</t>
    </rPh>
    <rPh sb="27" eb="28">
      <t>カン</t>
    </rPh>
    <rPh sb="30" eb="32">
      <t>ジョウホウ</t>
    </rPh>
    <rPh sb="33" eb="35">
      <t>キニュウ</t>
    </rPh>
    <phoneticPr fontId="9"/>
  </si>
  <si>
    <r>
      <t>（４） 太陽光発電設備(</t>
    </r>
    <r>
      <rPr>
        <b/>
        <sz val="11"/>
        <color rgb="FFFF0000"/>
        <rFont val="游ゴシック"/>
        <family val="3"/>
        <charset val="128"/>
        <scheme val="minor"/>
      </rPr>
      <t>機能性ＰＶ・付加価値がやや高い</t>
    </r>
    <r>
      <rPr>
        <b/>
        <sz val="11"/>
        <rFont val="游ゴシック"/>
        <family val="3"/>
        <charset val="128"/>
        <scheme val="minor"/>
      </rPr>
      <t>)に関する情報を記入してください。</t>
    </r>
    <rPh sb="4" eb="6">
      <t>タイヨウ</t>
    </rPh>
    <rPh sb="6" eb="7">
      <t>ヒカリ</t>
    </rPh>
    <rPh sb="7" eb="9">
      <t>ハツデン</t>
    </rPh>
    <rPh sb="9" eb="11">
      <t>セツビ</t>
    </rPh>
    <rPh sb="12" eb="15">
      <t>キノウセイ</t>
    </rPh>
    <rPh sb="18" eb="22">
      <t>フカカチ</t>
    </rPh>
    <rPh sb="25" eb="26">
      <t>タカ</t>
    </rPh>
    <rPh sb="29" eb="30">
      <t>カン</t>
    </rPh>
    <rPh sb="32" eb="34">
      <t>ジョウホウ</t>
    </rPh>
    <rPh sb="35" eb="37">
      <t>キニュウ</t>
    </rPh>
    <phoneticPr fontId="9"/>
  </si>
  <si>
    <r>
      <t>（５） 蓄電池</t>
    </r>
    <r>
      <rPr>
        <b/>
        <sz val="11"/>
        <color rgb="FFFF0000"/>
        <rFont val="游ゴシック"/>
        <family val="3"/>
        <charset val="128"/>
        <scheme val="minor"/>
      </rPr>
      <t>(定格容量が6.34kWh以上)</t>
    </r>
    <r>
      <rPr>
        <b/>
        <sz val="11"/>
        <rFont val="游ゴシック"/>
        <family val="3"/>
        <charset val="128"/>
        <scheme val="minor"/>
      </rPr>
      <t>に関する情報を記入してください。</t>
    </r>
    <rPh sb="4" eb="7">
      <t>チクデンチ</t>
    </rPh>
    <rPh sb="8" eb="12">
      <t>テイカクヨウリョウ</t>
    </rPh>
    <rPh sb="20" eb="22">
      <t>イジョウ</t>
    </rPh>
    <rPh sb="24" eb="25">
      <t>カン</t>
    </rPh>
    <rPh sb="27" eb="29">
      <t>ジョウホウ</t>
    </rPh>
    <rPh sb="30" eb="32">
      <t>キニュウ</t>
    </rPh>
    <phoneticPr fontId="9"/>
  </si>
  <si>
    <r>
      <t>（６） 蓄電池</t>
    </r>
    <r>
      <rPr>
        <b/>
        <sz val="11"/>
        <color rgb="FFFF0000"/>
        <rFont val="游ゴシック"/>
        <family val="3"/>
        <charset val="128"/>
        <scheme val="minor"/>
      </rPr>
      <t>(定格容量6.34kWh未満)</t>
    </r>
    <r>
      <rPr>
        <b/>
        <sz val="11"/>
        <rFont val="游ゴシック"/>
        <family val="3"/>
        <charset val="128"/>
        <scheme val="minor"/>
      </rPr>
      <t>に関する情報を記入してください。</t>
    </r>
    <rPh sb="4" eb="7">
      <t>チクデンチ</t>
    </rPh>
    <rPh sb="8" eb="12">
      <t>テイカクヨウリョウ</t>
    </rPh>
    <rPh sb="19" eb="21">
      <t>ミマン</t>
    </rPh>
    <rPh sb="23" eb="24">
      <t>カン</t>
    </rPh>
    <rPh sb="26" eb="28">
      <t>ジョウホウ</t>
    </rPh>
    <rPh sb="29" eb="31">
      <t>キニュウ</t>
    </rPh>
    <phoneticPr fontId="9"/>
  </si>
  <si>
    <r>
      <t>（８） Ｖ２Ｈ</t>
    </r>
    <r>
      <rPr>
        <b/>
        <sz val="11"/>
        <color rgb="FFFF0000"/>
        <rFont val="游ゴシック"/>
        <family val="3"/>
        <charset val="128"/>
        <scheme val="minor"/>
      </rPr>
      <t>(単独)</t>
    </r>
    <r>
      <rPr>
        <b/>
        <sz val="11"/>
        <rFont val="游ゴシック"/>
        <family val="3"/>
        <charset val="128"/>
        <scheme val="minor"/>
      </rPr>
      <t>に関する情報を記入してください。</t>
    </r>
    <rPh sb="8" eb="10">
      <t>タンドク</t>
    </rPh>
    <rPh sb="12" eb="13">
      <t>カン</t>
    </rPh>
    <rPh sb="15" eb="17">
      <t>ジョウホウ</t>
    </rPh>
    <rPh sb="18" eb="20">
      <t>キニュウ</t>
    </rPh>
    <phoneticPr fontId="9"/>
  </si>
  <si>
    <r>
      <t>（９） Ｖ２Ｈ</t>
    </r>
    <r>
      <rPr>
        <b/>
        <sz val="11"/>
        <color rgb="FFFF0000"/>
        <rFont val="游ゴシック"/>
        <family val="3"/>
        <charset val="128"/>
        <scheme val="minor"/>
      </rPr>
      <t>(V2H+PV+ZEV)</t>
    </r>
    <r>
      <rPr>
        <b/>
        <sz val="11"/>
        <rFont val="游ゴシック"/>
        <family val="3"/>
        <charset val="128"/>
        <scheme val="minor"/>
      </rPr>
      <t>に関する情報を記入してください。</t>
    </r>
    <rPh sb="20" eb="21">
      <t>カン</t>
    </rPh>
    <rPh sb="23" eb="25">
      <t>ジョウホウ</t>
    </rPh>
    <rPh sb="26" eb="28">
      <t>キニュウ</t>
    </rPh>
    <phoneticPr fontId="9"/>
  </si>
  <si>
    <r>
      <t>（１） 太陽光発電設備（</t>
    </r>
    <r>
      <rPr>
        <b/>
        <sz val="11"/>
        <color rgb="FFFF0000"/>
        <rFont val="游ゴシック"/>
        <family val="3"/>
        <charset val="128"/>
        <scheme val="minor"/>
      </rPr>
      <t>機能性ＰＶを除く・発電出力3.6kW以下</t>
    </r>
    <r>
      <rPr>
        <b/>
        <sz val="11"/>
        <rFont val="游ゴシック"/>
        <family val="3"/>
        <charset val="128"/>
        <scheme val="minor"/>
      </rPr>
      <t>）に関する事業費及び助成金交付申請額</t>
    </r>
    <rPh sb="4" eb="6">
      <t>タイヨウ</t>
    </rPh>
    <rPh sb="6" eb="7">
      <t>ヒカリ</t>
    </rPh>
    <rPh sb="7" eb="9">
      <t>ハツデン</t>
    </rPh>
    <rPh sb="9" eb="11">
      <t>セツビ</t>
    </rPh>
    <rPh sb="12" eb="15">
      <t>キノウセイ</t>
    </rPh>
    <rPh sb="18" eb="19">
      <t>ノゾ</t>
    </rPh>
    <rPh sb="21" eb="25">
      <t>ハツデンシュツリョク</t>
    </rPh>
    <rPh sb="30" eb="32">
      <t>イカ</t>
    </rPh>
    <rPh sb="34" eb="35">
      <t>カン</t>
    </rPh>
    <rPh sb="37" eb="40">
      <t>ジギョウヒ</t>
    </rPh>
    <rPh sb="40" eb="41">
      <t>オヨ</t>
    </rPh>
    <rPh sb="42" eb="45">
      <t>ジョセイキン</t>
    </rPh>
    <rPh sb="45" eb="47">
      <t>コウフ</t>
    </rPh>
    <rPh sb="47" eb="49">
      <t>シンセイ</t>
    </rPh>
    <rPh sb="49" eb="50">
      <t>ガク</t>
    </rPh>
    <phoneticPr fontId="9"/>
  </si>
  <si>
    <r>
      <t>（２） 太陽光発電設備（</t>
    </r>
    <r>
      <rPr>
        <b/>
        <sz val="11"/>
        <color rgb="FFFF0000"/>
        <rFont val="游ゴシック"/>
        <family val="3"/>
        <charset val="128"/>
        <scheme val="minor"/>
      </rPr>
      <t>機能性ＰＶを除く・発電出力3.6kW超50kW未満</t>
    </r>
    <r>
      <rPr>
        <b/>
        <sz val="11"/>
        <rFont val="游ゴシック"/>
        <family val="3"/>
        <charset val="128"/>
        <scheme val="minor"/>
      </rPr>
      <t>）に関する事業費及び助成金交付申請額</t>
    </r>
    <rPh sb="4" eb="6">
      <t>タイヨウ</t>
    </rPh>
    <rPh sb="6" eb="7">
      <t>ヒカリ</t>
    </rPh>
    <rPh sb="7" eb="9">
      <t>ハツデン</t>
    </rPh>
    <rPh sb="9" eb="11">
      <t>セツビ</t>
    </rPh>
    <rPh sb="12" eb="15">
      <t>キノウセイ</t>
    </rPh>
    <rPh sb="18" eb="19">
      <t>ノゾ</t>
    </rPh>
    <rPh sb="21" eb="25">
      <t>ハツデンシュツリョク</t>
    </rPh>
    <rPh sb="30" eb="31">
      <t>チョウ</t>
    </rPh>
    <rPh sb="35" eb="37">
      <t>ミマン</t>
    </rPh>
    <rPh sb="39" eb="40">
      <t>カン</t>
    </rPh>
    <rPh sb="42" eb="45">
      <t>ジギョウヒ</t>
    </rPh>
    <rPh sb="45" eb="46">
      <t>オヨ</t>
    </rPh>
    <rPh sb="47" eb="50">
      <t>ジョセイキン</t>
    </rPh>
    <rPh sb="50" eb="52">
      <t>コウフ</t>
    </rPh>
    <rPh sb="52" eb="54">
      <t>シンセイ</t>
    </rPh>
    <rPh sb="54" eb="55">
      <t>ガク</t>
    </rPh>
    <phoneticPr fontId="9"/>
  </si>
  <si>
    <r>
      <t>（３） 太陽光発電設備（</t>
    </r>
    <r>
      <rPr>
        <b/>
        <sz val="11"/>
        <color rgb="FFFF0000"/>
        <rFont val="游ゴシック"/>
        <family val="3"/>
        <charset val="128"/>
        <scheme val="minor"/>
      </rPr>
      <t>機能性ＰＶ・付加価値が高い</t>
    </r>
    <r>
      <rPr>
        <b/>
        <sz val="11"/>
        <rFont val="游ゴシック"/>
        <family val="3"/>
        <charset val="128"/>
        <scheme val="minor"/>
      </rPr>
      <t>）に関する事業費及び助成金交付申請額</t>
    </r>
    <rPh sb="4" eb="6">
      <t>タイヨウ</t>
    </rPh>
    <rPh sb="6" eb="7">
      <t>ヒカリ</t>
    </rPh>
    <rPh sb="7" eb="9">
      <t>ハツデン</t>
    </rPh>
    <rPh sb="9" eb="11">
      <t>セツビ</t>
    </rPh>
    <rPh sb="12" eb="15">
      <t>キノウセイ</t>
    </rPh>
    <rPh sb="18" eb="22">
      <t>フカカチ</t>
    </rPh>
    <rPh sb="23" eb="24">
      <t>タカ</t>
    </rPh>
    <rPh sb="27" eb="28">
      <t>カン</t>
    </rPh>
    <rPh sb="30" eb="33">
      <t>ジギョウヒ</t>
    </rPh>
    <rPh sb="33" eb="34">
      <t>オヨ</t>
    </rPh>
    <rPh sb="35" eb="38">
      <t>ジョセイキン</t>
    </rPh>
    <rPh sb="38" eb="40">
      <t>コウフ</t>
    </rPh>
    <rPh sb="40" eb="42">
      <t>シンセイ</t>
    </rPh>
    <rPh sb="42" eb="43">
      <t>ガク</t>
    </rPh>
    <phoneticPr fontId="9"/>
  </si>
  <si>
    <r>
      <t>（４） 太陽光発電設備（</t>
    </r>
    <r>
      <rPr>
        <b/>
        <sz val="11"/>
        <color rgb="FFFF0000"/>
        <rFont val="游ゴシック"/>
        <family val="3"/>
        <charset val="128"/>
        <scheme val="minor"/>
      </rPr>
      <t>機能性ＰＶ・付加価値がやや高い</t>
    </r>
    <r>
      <rPr>
        <b/>
        <sz val="11"/>
        <rFont val="游ゴシック"/>
        <family val="3"/>
        <charset val="128"/>
        <scheme val="minor"/>
      </rPr>
      <t>）に関する事業費及び助成金交付申請額</t>
    </r>
    <rPh sb="4" eb="6">
      <t>タイヨウ</t>
    </rPh>
    <rPh sb="6" eb="7">
      <t>ヒカリ</t>
    </rPh>
    <rPh sb="7" eb="9">
      <t>ハツデン</t>
    </rPh>
    <rPh sb="9" eb="11">
      <t>セツビ</t>
    </rPh>
    <rPh sb="12" eb="15">
      <t>キノウセイ</t>
    </rPh>
    <rPh sb="18" eb="22">
      <t>フカカチ</t>
    </rPh>
    <rPh sb="25" eb="26">
      <t>タカ</t>
    </rPh>
    <rPh sb="29" eb="30">
      <t>カン</t>
    </rPh>
    <rPh sb="32" eb="35">
      <t>ジギョウヒ</t>
    </rPh>
    <rPh sb="35" eb="36">
      <t>オヨ</t>
    </rPh>
    <rPh sb="37" eb="40">
      <t>ジョセイキン</t>
    </rPh>
    <rPh sb="40" eb="42">
      <t>コウフ</t>
    </rPh>
    <rPh sb="42" eb="44">
      <t>シンセイ</t>
    </rPh>
    <rPh sb="44" eb="45">
      <t>ガク</t>
    </rPh>
    <phoneticPr fontId="9"/>
  </si>
  <si>
    <r>
      <t>（５） 蓄電池(</t>
    </r>
    <r>
      <rPr>
        <b/>
        <sz val="11"/>
        <color rgb="FFFF0000"/>
        <rFont val="游ゴシック"/>
        <family val="3"/>
        <charset val="128"/>
        <scheme val="minor"/>
      </rPr>
      <t>定格容量が6.34kWh以上</t>
    </r>
    <r>
      <rPr>
        <b/>
        <sz val="11"/>
        <color theme="1"/>
        <rFont val="游ゴシック"/>
        <family val="3"/>
        <charset val="128"/>
        <scheme val="minor"/>
      </rPr>
      <t>)に関する事業費及び助成金交付申請額</t>
    </r>
    <rPh sb="4" eb="7">
      <t>チクデンチ</t>
    </rPh>
    <rPh sb="8" eb="10">
      <t>テイカク</t>
    </rPh>
    <rPh sb="10" eb="12">
      <t>ヨウリョウ</t>
    </rPh>
    <rPh sb="20" eb="22">
      <t>イジョウ</t>
    </rPh>
    <rPh sb="24" eb="25">
      <t>カン</t>
    </rPh>
    <phoneticPr fontId="1"/>
  </si>
  <si>
    <r>
      <t>（６） 蓄電池(</t>
    </r>
    <r>
      <rPr>
        <b/>
        <sz val="11"/>
        <color rgb="FFFF0000"/>
        <rFont val="游ゴシック"/>
        <family val="3"/>
        <charset val="128"/>
        <scheme val="minor"/>
      </rPr>
      <t>定格容量が6.34kWh未満</t>
    </r>
    <r>
      <rPr>
        <b/>
        <sz val="11"/>
        <color theme="1"/>
        <rFont val="游ゴシック"/>
        <family val="3"/>
        <charset val="128"/>
        <scheme val="minor"/>
      </rPr>
      <t>)に関する事業費及び助成金交付申請額</t>
    </r>
    <rPh sb="4" eb="7">
      <t>チクデンチ</t>
    </rPh>
    <rPh sb="8" eb="10">
      <t>テイカク</t>
    </rPh>
    <rPh sb="10" eb="12">
      <t>ヨウリョウ</t>
    </rPh>
    <rPh sb="20" eb="22">
      <t>ミマン</t>
    </rPh>
    <rPh sb="24" eb="25">
      <t>カン</t>
    </rPh>
    <phoneticPr fontId="1"/>
  </si>
  <si>
    <r>
      <t>（８） Ｖ２Ｈ(</t>
    </r>
    <r>
      <rPr>
        <b/>
        <sz val="11"/>
        <color rgb="FFFF0000"/>
        <rFont val="游ゴシック"/>
        <family val="3"/>
        <charset val="128"/>
        <scheme val="minor"/>
      </rPr>
      <t>単独</t>
    </r>
    <r>
      <rPr>
        <b/>
        <sz val="11"/>
        <rFont val="游ゴシック"/>
        <family val="3"/>
        <charset val="128"/>
        <scheme val="minor"/>
      </rPr>
      <t>)に関する情報を記入してください。</t>
    </r>
    <phoneticPr fontId="9"/>
  </si>
  <si>
    <r>
      <t>（９） Ｖ２Ｈ(</t>
    </r>
    <r>
      <rPr>
        <b/>
        <sz val="11"/>
        <color rgb="FFFF0000"/>
        <rFont val="游ゴシック"/>
        <family val="3"/>
        <charset val="128"/>
        <scheme val="minor"/>
      </rPr>
      <t>V2H+PV+ZEV</t>
    </r>
    <r>
      <rPr>
        <b/>
        <sz val="11"/>
        <rFont val="游ゴシック"/>
        <family val="3"/>
        <charset val="128"/>
        <scheme val="minor"/>
      </rPr>
      <t>)に関する情報を記入してください。</t>
    </r>
    <phoneticPr fontId="9"/>
  </si>
  <si>
    <r>
      <t>(1) 助成</t>
    </r>
    <r>
      <rPr>
        <sz val="11"/>
        <color indexed="8"/>
        <rFont val="游ゴシック"/>
        <family val="3"/>
        <charset val="128"/>
        <scheme val="minor"/>
      </rPr>
      <t>事業に要する経費</t>
    </r>
    <rPh sb="4" eb="6">
      <t>ジョセイ</t>
    </rPh>
    <rPh sb="6" eb="8">
      <t>ジギョウ</t>
    </rPh>
    <phoneticPr fontId="9"/>
  </si>
  <si>
    <r>
      <t>(税抜</t>
    </r>
    <r>
      <rPr>
        <sz val="8"/>
        <color indexed="8"/>
        <rFont val="游ゴシック"/>
        <family val="3"/>
        <charset val="128"/>
        <scheme val="minor"/>
      </rPr>
      <t>)</t>
    </r>
    <rPh sb="1" eb="3">
      <t>ゼイヌキ</t>
    </rPh>
    <phoneticPr fontId="9"/>
  </si>
  <si>
    <r>
      <t xml:space="preserve">担当者
連絡先
</t>
    </r>
    <r>
      <rPr>
        <sz val="9"/>
        <color rgb="FFFF0000"/>
        <rFont val="Meiryo UI"/>
        <family val="3"/>
        <charset val="128"/>
      </rPr>
      <t>※公社から照会や指示等の連絡をする際に、窓口となる担当者を記入してください。</t>
    </r>
    <rPh sb="0" eb="3">
      <t>タントウシャ</t>
    </rPh>
    <rPh sb="4" eb="7">
      <t>レンラクサキ</t>
    </rPh>
    <phoneticPr fontId="9"/>
  </si>
  <si>
    <r>
      <t>基準別表２に定める機能性の区分</t>
    </r>
    <r>
      <rPr>
        <vertAlign val="superscript"/>
        <sz val="11"/>
        <rFont val="Meiryo UI"/>
        <family val="3"/>
        <charset val="128"/>
      </rPr>
      <t>※</t>
    </r>
    <rPh sb="0" eb="4">
      <t>キジュンベッピョウ</t>
    </rPh>
    <rPh sb="6" eb="7">
      <t>サダ</t>
    </rPh>
    <rPh sb="9" eb="11">
      <t>キノウ</t>
    </rPh>
    <rPh sb="11" eb="12">
      <t>セイ</t>
    </rPh>
    <rPh sb="13" eb="15">
      <t>クブン</t>
    </rPh>
    <phoneticPr fontId="1"/>
  </si>
  <si>
    <r>
      <t>基準別表３に定める機能性の区分</t>
    </r>
    <r>
      <rPr>
        <vertAlign val="superscript"/>
        <sz val="11"/>
        <rFont val="Meiryo UI"/>
        <family val="3"/>
        <charset val="128"/>
      </rPr>
      <t>※</t>
    </r>
    <rPh sb="0" eb="4">
      <t>キジュンベッピョウ</t>
    </rPh>
    <rPh sb="6" eb="7">
      <t>サダ</t>
    </rPh>
    <rPh sb="9" eb="11">
      <t>キノウ</t>
    </rPh>
    <rPh sb="11" eb="12">
      <t>セイ</t>
    </rPh>
    <rPh sb="13" eb="15">
      <t>クブン</t>
    </rPh>
    <phoneticPr fontId="1"/>
  </si>
  <si>
    <t>号で交付決定の通知を受けた事業について、助成金の</t>
    <rPh sb="7" eb="9">
      <t>ツウチ</t>
    </rPh>
    <rPh sb="10" eb="11">
      <t>ウ</t>
    </rPh>
    <phoneticPr fontId="1"/>
  </si>
  <si>
    <t>交付申請を撤回したいので、特定供給事業者再エネ設備等設置支援事業助成金交付要綱（令和５年5月15日付５都環公地温第700号 ）第12条第２項の規定に基づき、下記のとおり届け出ます。</t>
    <rPh sb="2" eb="4">
      <t>シンセイ</t>
    </rPh>
    <rPh sb="67" eb="68">
      <t>ダイ</t>
    </rPh>
    <rPh sb="69" eb="70">
      <t>コウ</t>
    </rPh>
    <phoneticPr fontId="13"/>
  </si>
  <si>
    <r>
      <t>本助成事業の承継に伴い</t>
    </r>
    <r>
      <rPr>
        <sz val="11"/>
        <color theme="1"/>
        <rFont val="游ゴシック"/>
        <family val="3"/>
        <charset val="128"/>
        <scheme val="minor"/>
      </rPr>
      <t>、「特定供給事業者再エネ設備等設置支援事業助成金事業」の実施要綱、交付要綱等に定められた被交</t>
    </r>
    <r>
      <rPr>
        <sz val="11"/>
        <rFont val="游ゴシック"/>
        <family val="3"/>
        <charset val="128"/>
        <scheme val="minor"/>
      </rPr>
      <t>付者における助成金の交付に伴う全ての権利及び義務についても、承継することを承諾します。</t>
    </r>
    <rPh sb="39" eb="43">
      <t>ジッシヨウコウ</t>
    </rPh>
    <rPh sb="48" eb="49">
      <t>トウ</t>
    </rPh>
    <rPh sb="55" eb="59">
      <t>ヒコウフシャ</t>
    </rPh>
    <phoneticPr fontId="9"/>
  </si>
  <si>
    <t>号で交付決定の通知を受けた事業について、特定供給</t>
    <rPh sb="7" eb="9">
      <t>ツウチ</t>
    </rPh>
    <rPh sb="10" eb="11">
      <t>ウ</t>
    </rPh>
    <phoneticPr fontId="1"/>
  </si>
  <si>
    <t>事業者再エネ設備等設置支援事業助成金交付要綱（令和５年5月15日付５都環公地温第700号 ）第13条第１項の規定に基づき、下記のとおり一般承継による助成事業者の地位の承継を届け出ます。</t>
    <rPh sb="50" eb="51">
      <t>ダイ</t>
    </rPh>
    <rPh sb="52" eb="53">
      <t>コウ</t>
    </rPh>
    <rPh sb="61" eb="63">
      <t>カキ</t>
    </rPh>
    <phoneticPr fontId="13"/>
  </si>
  <si>
    <t>氏　名
（名称）</t>
    <rPh sb="0" eb="1">
      <t>シ</t>
    </rPh>
    <rPh sb="2" eb="3">
      <t>ナ</t>
    </rPh>
    <rPh sb="5" eb="6">
      <t>メイ</t>
    </rPh>
    <rPh sb="6" eb="7">
      <t>ショウ</t>
    </rPh>
    <phoneticPr fontId="9"/>
  </si>
  <si>
    <t>※被交付者、一般承継辞退者お互いに理解の上、□にチェック（✓）してください。</t>
    <rPh sb="1" eb="2">
      <t>ヒ</t>
    </rPh>
    <rPh sb="2" eb="4">
      <t>コウフ</t>
    </rPh>
    <rPh sb="4" eb="5">
      <t>シャ</t>
    </rPh>
    <rPh sb="6" eb="8">
      <t>イッパン</t>
    </rPh>
    <rPh sb="8" eb="10">
      <t>ショウケイ</t>
    </rPh>
    <rPh sb="10" eb="12">
      <t>ジタイ</t>
    </rPh>
    <rPh sb="12" eb="13">
      <t>モノ</t>
    </rPh>
    <rPh sb="14" eb="15">
      <t>タガ</t>
    </rPh>
    <rPh sb="17" eb="19">
      <t>リカイ</t>
    </rPh>
    <rPh sb="20" eb="21">
      <t>ウエ</t>
    </rPh>
    <phoneticPr fontId="9"/>
  </si>
  <si>
    <t>事業者再エネ設備等設置支援事業助成金交付要綱（令和５年5月15日付５都環公地温第700号 ）第14条第１項の規定に基づき、下記のとおり契約等による助成事業者の地位の承継を申請します。</t>
    <rPh sb="50" eb="51">
      <t>ダイ</t>
    </rPh>
    <rPh sb="52" eb="53">
      <t>コウ</t>
    </rPh>
    <rPh sb="61" eb="63">
      <t>カキ</t>
    </rPh>
    <rPh sb="67" eb="69">
      <t>ケイヤク</t>
    </rPh>
    <rPh sb="69" eb="70">
      <t>ナド</t>
    </rPh>
    <rPh sb="85" eb="87">
      <t>シンセイ</t>
    </rPh>
    <phoneticPr fontId="13"/>
  </si>
  <si>
    <r>
      <t xml:space="preserve">部署・氏名
</t>
    </r>
    <r>
      <rPr>
        <sz val="8"/>
        <rFont val="游ゴシック"/>
        <family val="3"/>
        <charset val="128"/>
        <scheme val="minor"/>
      </rPr>
      <t>※法人の場合のみ</t>
    </r>
    <rPh sb="0" eb="2">
      <t>ブショ</t>
    </rPh>
    <rPh sb="3" eb="5">
      <t>シメイ</t>
    </rPh>
    <rPh sb="7" eb="9">
      <t>ホウジン</t>
    </rPh>
    <rPh sb="10" eb="12">
      <t>バアイ</t>
    </rPh>
    <phoneticPr fontId="1"/>
  </si>
  <si>
    <t>※被交付者は、承継後の契約承継者に十分説明を行い、理解を得た上、□にチェック（✓）してください。</t>
    <rPh sb="1" eb="5">
      <t>ヒコウフシャ</t>
    </rPh>
    <rPh sb="7" eb="10">
      <t>ショウケイゴ</t>
    </rPh>
    <rPh sb="11" eb="13">
      <t>ケイヤク</t>
    </rPh>
    <rPh sb="13" eb="16">
      <t>ショウケイシャ</t>
    </rPh>
    <rPh sb="17" eb="21">
      <t>ジュウブンセツメイ</t>
    </rPh>
    <rPh sb="22" eb="23">
      <t>オコナ</t>
    </rPh>
    <rPh sb="25" eb="27">
      <t>リカイ</t>
    </rPh>
    <rPh sb="28" eb="29">
      <t>エ</t>
    </rPh>
    <rPh sb="30" eb="31">
      <t>ウエ</t>
    </rPh>
    <phoneticPr fontId="9"/>
  </si>
  <si>
    <t>号で交付決定の通知を受けた事業について、特定供給事業</t>
    <rPh sb="7" eb="9">
      <t>ツウチ</t>
    </rPh>
    <rPh sb="10" eb="11">
      <t>ウ</t>
    </rPh>
    <phoneticPr fontId="1"/>
  </si>
  <si>
    <t>者再エネ設備等設置支援事業助成金交付要綱（令和５年5月15日付５都環公地温第700号 ） 第14条第５項の規定に基づき、下記のとおり契約等による助成事業者の地位の承継を届け出ます。</t>
    <rPh sb="49" eb="50">
      <t>ダイ</t>
    </rPh>
    <rPh sb="51" eb="52">
      <t>コウ</t>
    </rPh>
    <rPh sb="60" eb="62">
      <t>カキ</t>
    </rPh>
    <rPh sb="66" eb="68">
      <t>ケイヤク</t>
    </rPh>
    <rPh sb="68" eb="69">
      <t>ナド</t>
    </rPh>
    <phoneticPr fontId="13"/>
  </si>
  <si>
    <r>
      <t>氏名
（法人名/管理組合名）</t>
    </r>
    <r>
      <rPr>
        <vertAlign val="superscript"/>
        <sz val="11"/>
        <rFont val="游ゴシック"/>
        <family val="3"/>
        <charset val="128"/>
        <scheme val="minor"/>
      </rPr>
      <t>※</t>
    </r>
    <rPh sb="0" eb="2">
      <t>シメイ</t>
    </rPh>
    <phoneticPr fontId="9"/>
  </si>
  <si>
    <r>
      <t>住所
（法人/管理組合住所）</t>
    </r>
    <r>
      <rPr>
        <vertAlign val="superscript"/>
        <sz val="11"/>
        <rFont val="游ゴシック"/>
        <family val="3"/>
        <charset val="128"/>
        <scheme val="minor"/>
      </rPr>
      <t>※</t>
    </r>
    <rPh sb="0" eb="2">
      <t>ジュウショ</t>
    </rPh>
    <phoneticPr fontId="9"/>
  </si>
  <si>
    <r>
      <t>代表者役職名・氏名</t>
    </r>
    <r>
      <rPr>
        <vertAlign val="superscript"/>
        <sz val="11"/>
        <rFont val="游ゴシック"/>
        <family val="3"/>
        <charset val="128"/>
        <scheme val="minor"/>
      </rPr>
      <t>※</t>
    </r>
    <rPh sb="0" eb="3">
      <t>ダイヒョウシャ</t>
    </rPh>
    <rPh sb="3" eb="6">
      <t>ヤクショクメイ</t>
    </rPh>
    <rPh sb="7" eb="9">
      <t>シメイ</t>
    </rPh>
    <phoneticPr fontId="9"/>
  </si>
  <si>
    <r>
      <t>担当者部署名</t>
    </r>
    <r>
      <rPr>
        <vertAlign val="superscript"/>
        <sz val="11"/>
        <rFont val="游ゴシック"/>
        <family val="3"/>
        <charset val="128"/>
        <scheme val="minor"/>
      </rPr>
      <t>※</t>
    </r>
    <rPh sb="0" eb="3">
      <t>タントウシャ</t>
    </rPh>
    <rPh sb="3" eb="6">
      <t>ブショメイ</t>
    </rPh>
    <phoneticPr fontId="9"/>
  </si>
  <si>
    <r>
      <t>担当者氏名</t>
    </r>
    <r>
      <rPr>
        <vertAlign val="superscript"/>
        <sz val="11"/>
        <rFont val="游ゴシック"/>
        <family val="3"/>
        <charset val="128"/>
        <scheme val="minor"/>
      </rPr>
      <t>※</t>
    </r>
    <rPh sb="0" eb="3">
      <t>タントウシャ</t>
    </rPh>
    <rPh sb="3" eb="5">
      <t>シメイ</t>
    </rPh>
    <rPh sb="4" eb="5">
      <t>メイ</t>
    </rPh>
    <phoneticPr fontId="9"/>
  </si>
  <si>
    <r>
      <t>担当者連絡先</t>
    </r>
    <r>
      <rPr>
        <vertAlign val="superscript"/>
        <sz val="11"/>
        <rFont val="游ゴシック"/>
        <family val="3"/>
        <charset val="128"/>
        <scheme val="minor"/>
      </rPr>
      <t>※</t>
    </r>
    <rPh sb="0" eb="3">
      <t>タントウシャ</t>
    </rPh>
    <rPh sb="3" eb="6">
      <t>レンラクサキ</t>
    </rPh>
    <phoneticPr fontId="9"/>
  </si>
  <si>
    <r>
      <t>担当者メールアドレス</t>
    </r>
    <r>
      <rPr>
        <vertAlign val="superscript"/>
        <sz val="11"/>
        <rFont val="游ゴシック"/>
        <family val="3"/>
        <charset val="128"/>
        <scheme val="minor"/>
      </rPr>
      <t>※</t>
    </r>
    <rPh sb="0" eb="3">
      <t>タントウシャ</t>
    </rPh>
    <phoneticPr fontId="9"/>
  </si>
  <si>
    <t>号で交付決定の通知を受けた事業について、事業者情報等</t>
    <rPh sb="7" eb="9">
      <t>ツウチ</t>
    </rPh>
    <rPh sb="10" eb="11">
      <t>ウ</t>
    </rPh>
    <phoneticPr fontId="1"/>
  </si>
  <si>
    <t>に変更が生じたため、特定供給事業者再エネ設備等設置支援事業助成金交付要綱（令和５年5月15日付５都環公地温第700号 ） 第16条の規定に基づき、下記のとおり届け出ます。</t>
    <rPh sb="1" eb="3">
      <t>ヘンコウ</t>
    </rPh>
    <rPh sb="4" eb="5">
      <t>ショウ</t>
    </rPh>
    <rPh sb="61" eb="62">
      <t>ダイ</t>
    </rPh>
    <rPh sb="64" eb="65">
      <t>ジョウ</t>
    </rPh>
    <rPh sb="73" eb="75">
      <t>カキ</t>
    </rPh>
    <rPh sb="79" eb="80">
      <t>トドケ</t>
    </rPh>
    <rPh sb="81" eb="82">
      <t>デ</t>
    </rPh>
    <phoneticPr fontId="9"/>
  </si>
  <si>
    <t>号で交付決定の通知を受けた事業について、事業を</t>
    <phoneticPr fontId="1"/>
  </si>
  <si>
    <t>廃止したいので、特定供給事業者再エネ設備等設置支援事業助成金交付要綱（令和５年5月15日付５都環公地温第700号 ）第17条の規定に基づき、下記のとおり届け出ます。</t>
    <phoneticPr fontId="1"/>
  </si>
  <si>
    <r>
      <t xml:space="preserve">預金種類
</t>
    </r>
    <r>
      <rPr>
        <sz val="8"/>
        <rFont val="游ゴシック"/>
        <family val="3"/>
        <charset val="128"/>
        <scheme val="minor"/>
      </rPr>
      <t>（該当を選択）</t>
    </r>
    <rPh sb="0" eb="2">
      <t>ヨキン</t>
    </rPh>
    <rPh sb="2" eb="4">
      <t>シュルイ</t>
    </rPh>
    <rPh sb="6" eb="8">
      <t>ガイトウ</t>
    </rPh>
    <rPh sb="9" eb="11">
      <t>センタク</t>
    </rPh>
    <phoneticPr fontId="9"/>
  </si>
  <si>
    <t>既に交付を受けている助成金額</t>
    <rPh sb="0" eb="1">
      <t>スデ</t>
    </rPh>
    <rPh sb="2" eb="4">
      <t>コウフ</t>
    </rPh>
    <rPh sb="5" eb="6">
      <t>ウ</t>
    </rPh>
    <rPh sb="12" eb="14">
      <t>キンガク</t>
    </rPh>
    <phoneticPr fontId="1"/>
  </si>
  <si>
    <t>号で交付額確定の通知を受けた事業について、助成金</t>
    <rPh sb="4" eb="5">
      <t>ガク</t>
    </rPh>
    <rPh sb="5" eb="7">
      <t>カクテイ</t>
    </rPh>
    <rPh sb="14" eb="16">
      <t>ジギョウ</t>
    </rPh>
    <phoneticPr fontId="1"/>
  </si>
  <si>
    <t>を返還しましたので、特定供給事業者再エネ設備等設置支援事業助成金交付要綱（令和５年5月15日付５都環公地温第700号 ）第22条第4項の規定に基づき、下記のとおり報告します。</t>
    <rPh sb="10" eb="12">
      <t>トクテイ</t>
    </rPh>
    <rPh sb="12" eb="14">
      <t>キョウキュウ</t>
    </rPh>
    <rPh sb="14" eb="17">
      <t>ジギョウシャ</t>
    </rPh>
    <rPh sb="17" eb="18">
      <t>サイ</t>
    </rPh>
    <rPh sb="20" eb="22">
      <t>セツビ</t>
    </rPh>
    <rPh sb="22" eb="23">
      <t>トウ</t>
    </rPh>
    <rPh sb="23" eb="25">
      <t>セッチ</t>
    </rPh>
    <rPh sb="25" eb="27">
      <t>シエン</t>
    </rPh>
    <rPh sb="27" eb="29">
      <t>ジギョウ</t>
    </rPh>
    <rPh sb="29" eb="32">
      <t>ジョセイキン</t>
    </rPh>
    <rPh sb="32" eb="34">
      <t>コウフ</t>
    </rPh>
    <rPh sb="34" eb="36">
      <t>ヨウコウ</t>
    </rPh>
    <rPh sb="60" eb="61">
      <t>ダイ</t>
    </rPh>
    <rPh sb="63" eb="64">
      <t>ジョウ</t>
    </rPh>
    <rPh sb="64" eb="65">
      <t>ダイ</t>
    </rPh>
    <rPh sb="66" eb="67">
      <t>コウ</t>
    </rPh>
    <rPh sb="75" eb="77">
      <t>カキ</t>
    </rPh>
    <rPh sb="81" eb="83">
      <t>ホウコク</t>
    </rPh>
    <phoneticPr fontId="9"/>
  </si>
  <si>
    <t>環境部環境課</t>
    <rPh sb="0" eb="2">
      <t>カンキョウ</t>
    </rPh>
    <rPh sb="2" eb="3">
      <t>ブ</t>
    </rPh>
    <rPh sb="3" eb="6">
      <t>カンキョウカ</t>
    </rPh>
    <phoneticPr fontId="1"/>
  </si>
  <si>
    <t>太陽光発電システム（3.6kW以下）_申請額</t>
    <rPh sb="0" eb="3">
      <t>タイヨウコウ</t>
    </rPh>
    <rPh sb="3" eb="5">
      <t>ハツデン</t>
    </rPh>
    <rPh sb="15" eb="17">
      <t>イカ</t>
    </rPh>
    <rPh sb="19" eb="22">
      <t>シンセイガク</t>
    </rPh>
    <phoneticPr fontId="1"/>
  </si>
  <si>
    <t>太陽光発電システム（3.6kW超50kW未満）_申請額</t>
    <rPh sb="0" eb="3">
      <t>タイヨウコウ</t>
    </rPh>
    <rPh sb="3" eb="5">
      <t>ハツデン</t>
    </rPh>
    <rPh sb="15" eb="16">
      <t>チョウ</t>
    </rPh>
    <rPh sb="20" eb="22">
      <t>ミマン</t>
    </rPh>
    <phoneticPr fontId="1"/>
  </si>
  <si>
    <r>
      <t>基準別表２に定める機能性の区分</t>
    </r>
    <r>
      <rPr>
        <vertAlign val="superscript"/>
        <sz val="11"/>
        <rFont val="Meiryo UI"/>
        <family val="3"/>
        <charset val="128"/>
      </rPr>
      <t>※</t>
    </r>
    <r>
      <rPr>
        <sz val="11"/>
        <rFont val="Meiryo UI"/>
        <family val="3"/>
        <charset val="128"/>
      </rPr>
      <t>_申請額</t>
    </r>
    <rPh sb="0" eb="4">
      <t>キジュンベッピョウ</t>
    </rPh>
    <rPh sb="6" eb="7">
      <t>サダ</t>
    </rPh>
    <rPh sb="9" eb="11">
      <t>キノウ</t>
    </rPh>
    <rPh sb="11" eb="12">
      <t>セイ</t>
    </rPh>
    <rPh sb="13" eb="15">
      <t>クブン</t>
    </rPh>
    <phoneticPr fontId="1"/>
  </si>
  <si>
    <r>
      <t>基準別表３に定める機能性の区分</t>
    </r>
    <r>
      <rPr>
        <vertAlign val="superscript"/>
        <sz val="11"/>
        <rFont val="Meiryo UI"/>
        <family val="3"/>
        <charset val="128"/>
      </rPr>
      <t>※</t>
    </r>
    <r>
      <rPr>
        <sz val="11"/>
        <rFont val="Meiryo UI"/>
        <family val="3"/>
        <charset val="128"/>
      </rPr>
      <t>_申請額</t>
    </r>
    <rPh sb="0" eb="4">
      <t>キジュンベッピョウ</t>
    </rPh>
    <rPh sb="6" eb="7">
      <t>サダ</t>
    </rPh>
    <rPh sb="9" eb="11">
      <t>キノウ</t>
    </rPh>
    <rPh sb="11" eb="12">
      <t>セイ</t>
    </rPh>
    <rPh sb="13" eb="15">
      <t>クブン</t>
    </rPh>
    <phoneticPr fontId="1"/>
  </si>
  <si>
    <t>架台設置(集合住宅の陸屋根に設置し、上乗せ措置を適用する場合のみ記載）_申請額</t>
    <rPh sb="0" eb="2">
      <t>カダイ</t>
    </rPh>
    <rPh sb="2" eb="4">
      <t>セッチ</t>
    </rPh>
    <rPh sb="5" eb="7">
      <t>シュウゴウ</t>
    </rPh>
    <rPh sb="7" eb="9">
      <t>ジュウタク</t>
    </rPh>
    <rPh sb="10" eb="13">
      <t>リクヤネ</t>
    </rPh>
    <rPh sb="14" eb="16">
      <t>セッチ</t>
    </rPh>
    <rPh sb="18" eb="20">
      <t>ウワノ</t>
    </rPh>
    <rPh sb="21" eb="23">
      <t>ソチ</t>
    </rPh>
    <rPh sb="24" eb="26">
      <t>テキヨウ</t>
    </rPh>
    <rPh sb="28" eb="30">
      <t>バアイ</t>
    </rPh>
    <rPh sb="32" eb="34">
      <t>キサイ</t>
    </rPh>
    <phoneticPr fontId="1"/>
  </si>
  <si>
    <t>蓄電池システム（6.34kWh未満）_申請額</t>
    <rPh sb="0" eb="3">
      <t>チクデンチ</t>
    </rPh>
    <phoneticPr fontId="1"/>
  </si>
  <si>
    <t>蓄電池システム（6.34kWh以上）_申請額</t>
    <rPh sb="0" eb="3">
      <t>チクデンチ</t>
    </rPh>
    <phoneticPr fontId="1"/>
  </si>
  <si>
    <t>V2H(太陽光発電システムを設置し、電気自動車等を所有、導入する場合)_申請額</t>
    <rPh sb="18" eb="23">
      <t>デンキジドウシャ</t>
    </rPh>
    <rPh sb="23" eb="24">
      <t>トウ</t>
    </rPh>
    <rPh sb="28" eb="30">
      <t>ドウニュウ</t>
    </rPh>
    <phoneticPr fontId="1"/>
  </si>
  <si>
    <t>V2H_申請額</t>
    <phoneticPr fontId="1"/>
  </si>
  <si>
    <t>設置量</t>
    <rPh sb="0" eb="2">
      <t>セッチ</t>
    </rPh>
    <rPh sb="2" eb="3">
      <t>リョウ</t>
    </rPh>
    <phoneticPr fontId="1"/>
  </si>
  <si>
    <t>事業計画単位</t>
    <rPh sb="0" eb="2">
      <t>ジギョウ</t>
    </rPh>
    <rPh sb="2" eb="4">
      <t>ケイカク</t>
    </rPh>
    <rPh sb="4" eb="6">
      <t>タンイ</t>
    </rPh>
    <phoneticPr fontId="1"/>
  </si>
  <si>
    <r>
      <t xml:space="preserve">対象支店名
</t>
    </r>
    <r>
      <rPr>
        <sz val="8"/>
        <color theme="1"/>
        <rFont val="游ゴシック"/>
        <family val="3"/>
        <charset val="128"/>
        <scheme val="minor"/>
      </rPr>
      <t>※事業計画単位が支店の場合</t>
    </r>
    <rPh sb="0" eb="5">
      <t>タイショウシテンメイ</t>
    </rPh>
    <rPh sb="7" eb="9">
      <t>ジギョウ</t>
    </rPh>
    <rPh sb="9" eb="11">
      <t>ケイカク</t>
    </rPh>
    <rPh sb="11" eb="13">
      <t>タンイ</t>
    </rPh>
    <rPh sb="14" eb="16">
      <t>シテン</t>
    </rPh>
    <rPh sb="17" eb="19">
      <t>バアイ</t>
    </rPh>
    <phoneticPr fontId="1"/>
  </si>
  <si>
    <t>※地位の承継等により交付申請者から被交付者が住宅所有者等へ変更となっている場合は、助成対象機器の設置住所又は地番等が分かる資料を添付すること。</t>
    <rPh sb="1" eb="3">
      <t>チイ</t>
    </rPh>
    <rPh sb="4" eb="6">
      <t>ショウケイ</t>
    </rPh>
    <rPh sb="6" eb="7">
      <t>ナド</t>
    </rPh>
    <rPh sb="10" eb="15">
      <t>コウフシンセイシャ</t>
    </rPh>
    <rPh sb="17" eb="21">
      <t>ヒコウフシャ</t>
    </rPh>
    <rPh sb="22" eb="27">
      <t>ジュウタクショユウシャ</t>
    </rPh>
    <rPh sb="27" eb="28">
      <t>トウ</t>
    </rPh>
    <rPh sb="29" eb="31">
      <t>ヘンコウ</t>
    </rPh>
    <rPh sb="37" eb="39">
      <t>バアイ</t>
    </rPh>
    <rPh sb="41" eb="47">
      <t>ジョセイタイショウキキ</t>
    </rPh>
    <rPh sb="48" eb="50">
      <t>セッチ</t>
    </rPh>
    <rPh sb="50" eb="52">
      <t>ジュウショ</t>
    </rPh>
    <rPh sb="52" eb="53">
      <t>マタ</t>
    </rPh>
    <rPh sb="54" eb="56">
      <t>チバン</t>
    </rPh>
    <rPh sb="56" eb="57">
      <t>トウ</t>
    </rPh>
    <rPh sb="58" eb="59">
      <t>ワ</t>
    </rPh>
    <rPh sb="61" eb="63">
      <t>シリョウ</t>
    </rPh>
    <rPh sb="64" eb="66">
      <t>テンプ</t>
    </rPh>
    <phoneticPr fontId="1"/>
  </si>
  <si>
    <t>※グループ申請の場合はグループを構成する事業者全体での累計の年間延床面積を記載してください。</t>
    <rPh sb="5" eb="7">
      <t>シンセイ</t>
    </rPh>
    <rPh sb="8" eb="10">
      <t>バアイ</t>
    </rPh>
    <rPh sb="16" eb="18">
      <t>コウセイ</t>
    </rPh>
    <rPh sb="20" eb="23">
      <t>ジギョウシャ</t>
    </rPh>
    <rPh sb="23" eb="25">
      <t>ゼンタイ</t>
    </rPh>
    <rPh sb="27" eb="29">
      <t>ルイケイ</t>
    </rPh>
    <rPh sb="30" eb="32">
      <t>ネンカン</t>
    </rPh>
    <rPh sb="32" eb="34">
      <t>ノベユカ</t>
    </rPh>
    <rPh sb="34" eb="36">
      <t>メンセキ</t>
    </rPh>
    <rPh sb="37" eb="39">
      <t>キサイ</t>
    </rPh>
    <phoneticPr fontId="1"/>
  </si>
  <si>
    <t>基準別表３に定める機能性の区分</t>
    <phoneticPr fontId="1"/>
  </si>
  <si>
    <r>
      <t>本助成事業における被交付者の地位の承継の辞退に伴い、</t>
    </r>
    <r>
      <rPr>
        <sz val="11"/>
        <color theme="1"/>
        <rFont val="游ゴシック"/>
        <family val="3"/>
        <charset val="128"/>
        <scheme val="minor"/>
      </rPr>
      <t>「特定供給事業者再エネ設備等設置支援事業助成金事業」の実施要綱、交付要綱等に定められた被</t>
    </r>
    <r>
      <rPr>
        <sz val="11"/>
        <rFont val="游ゴシック"/>
        <family val="3"/>
        <charset val="128"/>
        <scheme val="minor"/>
      </rPr>
      <t>交付者における助成金の交付に伴う全ての権利及び義務は承継されないことを理解している。</t>
    </r>
    <rPh sb="9" eb="10">
      <t>ヒ</t>
    </rPh>
    <rPh sb="10" eb="12">
      <t>コウフ</t>
    </rPh>
    <rPh sb="12" eb="13">
      <t>シャ</t>
    </rPh>
    <rPh sb="69" eb="73">
      <t>ヒコウフシャ</t>
    </rPh>
    <phoneticPr fontId="9"/>
  </si>
  <si>
    <t xml:space="preserve">■記載方法に関する注意事項
・口座名義人は、申請者と同一名義であること
・口座名義は、カタカナで記入
・濁点、半濁点は一文字分とする
・口座名義は、前株の場合は「カ)●●」、後株の場合は、「●●(カ」と記入
・口座名義が枠内（30文字）を超える場合は、名義名称の冒頭から30文字までを記入
</t>
    <phoneticPr fontId="1"/>
  </si>
  <si>
    <t>７　助成対象機器を販売する又は建築主から工事を請け負い、引き渡す場合は、書類等により販売の相手方の本人確認を実施することを誓約いたします。</t>
    <rPh sb="2" eb="4">
      <t>ジョセイ</t>
    </rPh>
    <rPh sb="4" eb="6">
      <t>タイショウ</t>
    </rPh>
    <rPh sb="6" eb="8">
      <t>キキ</t>
    </rPh>
    <rPh sb="9" eb="11">
      <t>ハンバイ</t>
    </rPh>
    <rPh sb="13" eb="14">
      <t>マタ</t>
    </rPh>
    <rPh sb="15" eb="17">
      <t>ケンチク</t>
    </rPh>
    <rPh sb="17" eb="18">
      <t>ヌシ</t>
    </rPh>
    <rPh sb="20" eb="22">
      <t>コウジ</t>
    </rPh>
    <rPh sb="23" eb="24">
      <t>ウ</t>
    </rPh>
    <rPh sb="25" eb="26">
      <t>オ</t>
    </rPh>
    <rPh sb="28" eb="29">
      <t>ヒ</t>
    </rPh>
    <rPh sb="30" eb="31">
      <t>ワタ</t>
    </rPh>
    <rPh sb="32" eb="34">
      <t>バアイ</t>
    </rPh>
    <rPh sb="36" eb="38">
      <t>ショルイ</t>
    </rPh>
    <rPh sb="38" eb="39">
      <t>トウ</t>
    </rPh>
    <rPh sb="42" eb="44">
      <t>ハンバイ</t>
    </rPh>
    <rPh sb="45" eb="48">
      <t>アイテガタ</t>
    </rPh>
    <rPh sb="49" eb="51">
      <t>ホンニン</t>
    </rPh>
    <rPh sb="51" eb="53">
      <t>カクニン</t>
    </rPh>
    <rPh sb="54" eb="56">
      <t>ジッシ</t>
    </rPh>
    <rPh sb="61" eb="63">
      <t>セイヤク</t>
    </rPh>
    <phoneticPr fontId="9"/>
  </si>
  <si>
    <t>10　助成対象機器を設置することについて、あらかじめ当該住宅及びその敷地に係る全ての所有者の承諾を得ています。</t>
    <rPh sb="3" eb="5">
      <t>ジョセイ</t>
    </rPh>
    <rPh sb="5" eb="7">
      <t>タイショウ</t>
    </rPh>
    <rPh sb="7" eb="9">
      <t>キキ</t>
    </rPh>
    <rPh sb="10" eb="12">
      <t>セッチ</t>
    </rPh>
    <rPh sb="26" eb="28">
      <t>トウガイ</t>
    </rPh>
    <rPh sb="28" eb="30">
      <t>ジュウタク</t>
    </rPh>
    <rPh sb="30" eb="31">
      <t>オヨ</t>
    </rPh>
    <rPh sb="34" eb="36">
      <t>シキチ</t>
    </rPh>
    <rPh sb="37" eb="38">
      <t>カカ</t>
    </rPh>
    <rPh sb="39" eb="40">
      <t>スベ</t>
    </rPh>
    <rPh sb="42" eb="45">
      <t>ショユウシャ</t>
    </rPh>
    <rPh sb="46" eb="48">
      <t>ショウダク</t>
    </rPh>
    <rPh sb="49" eb="50">
      <t>エ</t>
    </rPh>
    <phoneticPr fontId="13"/>
  </si>
  <si>
    <t>12　本事業で設置する助成対象機器により供給される電力が、当該機器を設置する住宅の居住の用に供する部分で使用されるものであることを誓約いたします。</t>
    <rPh sb="11" eb="15">
      <t>ジョセイタイショウ</t>
    </rPh>
    <rPh sb="15" eb="17">
      <t>キキ</t>
    </rPh>
    <rPh sb="20" eb="22">
      <t>キョウキュウ</t>
    </rPh>
    <rPh sb="25" eb="27">
      <t>デンリョク</t>
    </rPh>
    <rPh sb="31" eb="33">
      <t>キキ</t>
    </rPh>
    <rPh sb="34" eb="36">
      <t>セッチ</t>
    </rPh>
    <rPh sb="41" eb="43">
      <t>キョジュウ</t>
    </rPh>
    <rPh sb="44" eb="45">
      <t>ヨウ</t>
    </rPh>
    <rPh sb="46" eb="47">
      <t>キョウ</t>
    </rPh>
    <rPh sb="49" eb="51">
      <t>ブブン</t>
    </rPh>
    <rPh sb="52" eb="54">
      <t>シヨウ</t>
    </rPh>
    <rPh sb="65" eb="67">
      <t>セイヤク</t>
    </rPh>
    <phoneticPr fontId="13"/>
  </si>
  <si>
    <t>区市町村・地番</t>
    <rPh sb="0" eb="4">
      <t>クシチョウソン</t>
    </rPh>
    <rPh sb="5" eb="7">
      <t>チバン</t>
    </rPh>
    <phoneticPr fontId="1"/>
  </si>
  <si>
    <t>2/2枚目</t>
    <phoneticPr fontId="1"/>
  </si>
  <si>
    <t>1/2枚目</t>
    <phoneticPr fontId="1"/>
  </si>
  <si>
    <t>　　</t>
  </si>
  <si>
    <t>号で交付決定の通知を受けた事業について、一般承継に</t>
    <rPh sb="7" eb="9">
      <t>ツウチ</t>
    </rPh>
    <rPh sb="10" eb="11">
      <t>ウ</t>
    </rPh>
    <rPh sb="20" eb="24">
      <t>イッパンショウケイ</t>
    </rPh>
    <phoneticPr fontId="1"/>
  </si>
  <si>
    <t>よる被交付者の地位承継を辞退したいので、特定供給事業者再エネ設備等設置支援事業助成金交付要綱（令和５年5月15日付５都環公地温第700号 ） 第13条第２項の規定に基づき、下記のとおり申請します。</t>
    <rPh sb="2" eb="6">
      <t>ヒコウフシャ</t>
    </rPh>
    <rPh sb="7" eb="9">
      <t>チイ</t>
    </rPh>
    <rPh sb="9" eb="11">
      <t>ショウケイ</t>
    </rPh>
    <rPh sb="12" eb="14">
      <t>ジタイ</t>
    </rPh>
    <rPh sb="75" eb="76">
      <t>ダイ</t>
    </rPh>
    <rPh sb="77" eb="78">
      <t>コウ</t>
    </rPh>
    <rPh sb="92" eb="94">
      <t>シンセイ</t>
    </rPh>
    <phoneticPr fontId="13"/>
  </si>
  <si>
    <t>号で交付決定の通知を受けた事業について、事業計</t>
    <rPh sb="7" eb="9">
      <t>ツウチ</t>
    </rPh>
    <rPh sb="10" eb="11">
      <t>ウ</t>
    </rPh>
    <phoneticPr fontId="1"/>
  </si>
  <si>
    <t>画を変更したいので特定供給事業者再エネ設備等設置支援事業助成金交付要綱（令和５年5月15日付５都環公地温第700号 ）第18条第１項の規定に基づき、下記のとおり申請します。</t>
    <rPh sb="9" eb="11">
      <t>トクテイ</t>
    </rPh>
    <rPh sb="11" eb="13">
      <t>キョウキュウ</t>
    </rPh>
    <rPh sb="13" eb="16">
      <t>ジギョウシャ</t>
    </rPh>
    <rPh sb="16" eb="17">
      <t>サイ</t>
    </rPh>
    <rPh sb="19" eb="21">
      <t>セツビ</t>
    </rPh>
    <rPh sb="21" eb="22">
      <t>トウ</t>
    </rPh>
    <rPh sb="22" eb="24">
      <t>セッチ</t>
    </rPh>
    <rPh sb="24" eb="26">
      <t>シエン</t>
    </rPh>
    <rPh sb="26" eb="28">
      <t>ジギョウ</t>
    </rPh>
    <rPh sb="28" eb="31">
      <t>ジョセイキン</t>
    </rPh>
    <rPh sb="31" eb="33">
      <t>コウフ</t>
    </rPh>
    <rPh sb="33" eb="35">
      <t>ヨウコウ</t>
    </rPh>
    <rPh sb="59" eb="60">
      <t>ダイ</t>
    </rPh>
    <rPh sb="62" eb="63">
      <t>ジョウ</t>
    </rPh>
    <rPh sb="63" eb="64">
      <t>ダイ</t>
    </rPh>
    <rPh sb="65" eb="66">
      <t>コウ</t>
    </rPh>
    <rPh sb="74" eb="76">
      <t>カキ</t>
    </rPh>
    <rPh sb="80" eb="82">
      <t>シンセイ</t>
    </rPh>
    <phoneticPr fontId="9"/>
  </si>
  <si>
    <t>※変更の内容について、詳細を説明する資料を添付すること。</t>
    <rPh sb="1" eb="3">
      <t>ヘンコウ</t>
    </rPh>
    <rPh sb="4" eb="6">
      <t>ナイヨウ</t>
    </rPh>
    <rPh sb="11" eb="13">
      <t>ショウサイ</t>
    </rPh>
    <rPh sb="14" eb="16">
      <t>セツメイ</t>
    </rPh>
    <rPh sb="18" eb="20">
      <t>シリョウ</t>
    </rPh>
    <rPh sb="21" eb="23">
      <t>テンプ</t>
    </rPh>
    <phoneticPr fontId="1"/>
  </si>
  <si>
    <t>号で交付額確定の通知を受けた事業について、取得財</t>
    <rPh sb="4" eb="5">
      <t>ガク</t>
    </rPh>
    <rPh sb="5" eb="7">
      <t>カクテイ</t>
    </rPh>
    <phoneticPr fontId="1"/>
  </si>
  <si>
    <t>産を処分したいので、特定供給事業者再エネ設備等設置支援事業助成金交付要綱（令和５年5月15日付５都環公地温第700号 ） 第27条第２項の規定に基づき、下記のとおり申請します。</t>
    <phoneticPr fontId="1"/>
  </si>
  <si>
    <t>※売買契約書、工事請負契約書など承継の原因となる契約書類、契約等締結の際の重要事項説明書等を添付すること</t>
    <rPh sb="7" eb="14">
      <t>コウジウケオイケイヤクショ</t>
    </rPh>
    <phoneticPr fontId="9"/>
  </si>
  <si>
    <r>
      <t xml:space="preserve">契約承継者氏名
</t>
    </r>
    <r>
      <rPr>
        <sz val="7"/>
        <rFont val="游ゴシック"/>
        <family val="3"/>
        <charset val="128"/>
        <scheme val="minor"/>
      </rPr>
      <t>※法人の場合は法人名、代表者役職・氏名を記載</t>
    </r>
    <rPh sb="0" eb="7">
      <t>ケイヤクショウケイシャシメイ</t>
    </rPh>
    <rPh sb="9" eb="11">
      <t>ホウジン</t>
    </rPh>
    <rPh sb="12" eb="14">
      <t>バアイ</t>
    </rPh>
    <rPh sb="15" eb="18">
      <t>ホウジンメイ</t>
    </rPh>
    <rPh sb="19" eb="22">
      <t>ダイヒョウシャ</t>
    </rPh>
    <rPh sb="22" eb="24">
      <t>ヤクショク</t>
    </rPh>
    <rPh sb="25" eb="27">
      <t>シメイ</t>
    </rPh>
    <rPh sb="28" eb="30">
      <t>キサイ</t>
    </rPh>
    <phoneticPr fontId="9"/>
  </si>
  <si>
    <r>
      <t xml:space="preserve">氏名
</t>
    </r>
    <r>
      <rPr>
        <sz val="10"/>
        <rFont val="游ゴシック"/>
        <family val="3"/>
        <charset val="128"/>
        <scheme val="minor"/>
      </rPr>
      <t>（法人名/管理組合名（※)）</t>
    </r>
    <rPh sb="0" eb="2">
      <t>シメイ</t>
    </rPh>
    <rPh sb="4" eb="6">
      <t>ホウジン</t>
    </rPh>
    <rPh sb="6" eb="7">
      <t>メイ</t>
    </rPh>
    <rPh sb="8" eb="12">
      <t>カンリクミアイ</t>
    </rPh>
    <rPh sb="12" eb="13">
      <t>メイ</t>
    </rPh>
    <phoneticPr fontId="9"/>
  </si>
  <si>
    <t>＊連絡先は、事業全般の内容について総括的な対応が可能であるとともに、申請者に係る公社 からの指示に対し、一元的な窓口となる担当者を記載すること。公社より書類等送付する場合の送付先となります。</t>
    <phoneticPr fontId="9"/>
  </si>
  <si>
    <t>号で交付決定の通知を受けた事業について、事業が完了</t>
    <rPh sb="7" eb="9">
      <t>ツウチ</t>
    </rPh>
    <rPh sb="10" eb="11">
      <t>ウ</t>
    </rPh>
    <phoneticPr fontId="1"/>
  </si>
  <si>
    <t xml:space="preserve">したので、特定供給事業者再エネ設備等設置支援事業助成金交付要綱（令和５年5月15日付５都環公地温第700号 ） 第19条第１項の規定に基づき、下記のとおり報告及び請求します。
</t>
    <rPh sb="77" eb="79">
      <t>ホウコク</t>
    </rPh>
    <rPh sb="79" eb="80">
      <t>オヨ</t>
    </rPh>
    <rPh sb="81" eb="83">
      <t>セイキュウ</t>
    </rPh>
    <phoneticPr fontId="13"/>
  </si>
  <si>
    <t>エコキュート等</t>
    <rPh sb="6" eb="7">
      <t>トウ</t>
    </rPh>
    <phoneticPr fontId="1"/>
  </si>
  <si>
    <t>台</t>
    <rPh sb="0" eb="1">
      <t>ダイ</t>
    </rPh>
    <phoneticPr fontId="1"/>
  </si>
  <si>
    <t>単価（円）</t>
    <rPh sb="0" eb="2">
      <t>タンカ</t>
    </rPh>
    <rPh sb="3" eb="4">
      <t>エン</t>
    </rPh>
    <phoneticPr fontId="1"/>
  </si>
  <si>
    <t>交付申請額(円)
【累計】</t>
    <rPh sb="0" eb="2">
      <t>コウフ</t>
    </rPh>
    <rPh sb="2" eb="4">
      <t>シンセイ</t>
    </rPh>
    <rPh sb="4" eb="5">
      <t>ガク</t>
    </rPh>
    <rPh sb="6" eb="7">
      <t>エン</t>
    </rPh>
    <phoneticPr fontId="1"/>
  </si>
  <si>
    <t>基準別表６に定める機能性の区分</t>
    <phoneticPr fontId="1"/>
  </si>
  <si>
    <t>設置量(台)</t>
    <rPh sb="0" eb="3">
      <t>セッチリョウ</t>
    </rPh>
    <rPh sb="4" eb="5">
      <t>ダイ</t>
    </rPh>
    <phoneticPr fontId="1"/>
  </si>
  <si>
    <t>設置台数</t>
    <rPh sb="0" eb="2">
      <t>セッチ</t>
    </rPh>
    <rPh sb="2" eb="4">
      <t>ダイスウ</t>
    </rPh>
    <phoneticPr fontId="1"/>
  </si>
  <si>
    <t>交付申請年度の都内における
年間供給延べ面積見込</t>
    <rPh sb="22" eb="24">
      <t>ミコミ</t>
    </rPh>
    <phoneticPr fontId="1"/>
  </si>
  <si>
    <t>（交付申請年度の都内における年間供給延べ面積見込が2万㎡未満の場合）
建築物環境報告書制度への任意参加の承認を受けている</t>
    <rPh sb="26" eb="27">
      <t>マン</t>
    </rPh>
    <rPh sb="28" eb="30">
      <t>ミマン</t>
    </rPh>
    <rPh sb="31" eb="33">
      <t>バアイ</t>
    </rPh>
    <rPh sb="35" eb="37">
      <t>ケンチク</t>
    </rPh>
    <rPh sb="37" eb="38">
      <t>ブツ</t>
    </rPh>
    <rPh sb="38" eb="40">
      <t>カンキョウ</t>
    </rPh>
    <rPh sb="40" eb="43">
      <t>ホウコクショ</t>
    </rPh>
    <rPh sb="43" eb="45">
      <t>セイド</t>
    </rPh>
    <rPh sb="47" eb="49">
      <t>ニンイ</t>
    </rPh>
    <rPh sb="49" eb="51">
      <t>サンカ</t>
    </rPh>
    <rPh sb="52" eb="54">
      <t>ショウニン</t>
    </rPh>
    <rPh sb="55" eb="56">
      <t>ウ</t>
    </rPh>
    <phoneticPr fontId="1"/>
  </si>
  <si>
    <t>（供給延べ面積が２万㎡未満の場合）
建築物環境報告書制度への任意参加の承認を受けている</t>
    <rPh sb="1" eb="3">
      <t>キョウキュウ</t>
    </rPh>
    <rPh sb="3" eb="4">
      <t>ノ</t>
    </rPh>
    <rPh sb="5" eb="7">
      <t>メンセキ</t>
    </rPh>
    <rPh sb="9" eb="10">
      <t>マン</t>
    </rPh>
    <rPh sb="11" eb="13">
      <t>ミマン</t>
    </rPh>
    <rPh sb="14" eb="16">
      <t>バアイ</t>
    </rPh>
    <rPh sb="18" eb="21">
      <t>ケンチクブツ</t>
    </rPh>
    <rPh sb="21" eb="23">
      <t>カンキョウ</t>
    </rPh>
    <rPh sb="23" eb="26">
      <t>ホウコクショ</t>
    </rPh>
    <rPh sb="26" eb="28">
      <t>セイド</t>
    </rPh>
    <rPh sb="30" eb="32">
      <t>ニンイ</t>
    </rPh>
    <rPh sb="32" eb="34">
      <t>サンカ</t>
    </rPh>
    <rPh sb="35" eb="37">
      <t>ショウニン</t>
    </rPh>
    <rPh sb="38" eb="39">
      <t>ウ</t>
    </rPh>
    <phoneticPr fontId="1"/>
  </si>
  <si>
    <r>
      <rPr>
        <sz val="9"/>
        <color rgb="FFFF0000"/>
        <rFont val="游ゴシック"/>
        <family val="3"/>
        <charset val="128"/>
        <scheme val="minor"/>
      </rPr>
      <t>交付申請</t>
    </r>
    <r>
      <rPr>
        <sz val="9"/>
        <rFont val="游ゴシック"/>
        <family val="3"/>
        <charset val="128"/>
        <scheme val="minor"/>
      </rPr>
      <t>年度の４月１日から遡って</t>
    </r>
    <r>
      <rPr>
        <sz val="9"/>
        <color rgb="FFFF0000"/>
        <rFont val="游ゴシック"/>
        <family val="3"/>
        <charset val="128"/>
        <scheme val="minor"/>
      </rPr>
      <t>３年</t>
    </r>
    <r>
      <rPr>
        <sz val="9"/>
        <rFont val="游ゴシック"/>
        <family val="3"/>
        <charset val="128"/>
        <scheme val="minor"/>
      </rPr>
      <t>の間の、都内における年間供給</t>
    </r>
    <r>
      <rPr>
        <sz val="9"/>
        <color rgb="FFFF0000"/>
        <rFont val="游ゴシック"/>
        <family val="3"/>
        <charset val="128"/>
        <scheme val="minor"/>
      </rPr>
      <t>延べ面積</t>
    </r>
    <rPh sb="0" eb="2">
      <t>コウフ</t>
    </rPh>
    <rPh sb="2" eb="4">
      <t>シンセイ</t>
    </rPh>
    <phoneticPr fontId="1"/>
  </si>
  <si>
    <t>東京都新宿区西新宿2-4-1　新宿NSビル17階</t>
    <rPh sb="0" eb="3">
      <t>トウキョウト</t>
    </rPh>
    <rPh sb="3" eb="9">
      <t>シンジュククニシシンジュク</t>
    </rPh>
    <rPh sb="15" eb="17">
      <t>シンジュク</t>
    </rPh>
    <rPh sb="23" eb="24">
      <t>カイ</t>
    </rPh>
    <phoneticPr fontId="1"/>
  </si>
  <si>
    <t>交付申請年度の４月１日から遡って３年の間の、都内における年間供給延べ面積
（法人単位）※</t>
    <rPh sb="38" eb="40">
      <t>ホウジン</t>
    </rPh>
    <rPh sb="40" eb="42">
      <t>タンイ</t>
    </rPh>
    <phoneticPr fontId="1"/>
  </si>
  <si>
    <t>✔</t>
  </si>
  <si>
    <t>供給延床面積</t>
    <rPh sb="0" eb="2">
      <t>キョウキュウ</t>
    </rPh>
    <rPh sb="2" eb="3">
      <t>ノ</t>
    </rPh>
    <rPh sb="3" eb="4">
      <t>ユカ</t>
    </rPh>
    <rPh sb="4" eb="6">
      <t>メンセキ</t>
    </rPh>
    <phoneticPr fontId="13"/>
  </si>
  <si>
    <t>※機能性PVの基準別表については、以下HPをご参照ください。</t>
    <rPh sb="1" eb="4">
      <t>キノウセイ</t>
    </rPh>
    <rPh sb="7" eb="9">
      <t>キジュン</t>
    </rPh>
    <rPh sb="9" eb="11">
      <t>ベッピョウ</t>
    </rPh>
    <rPh sb="17" eb="19">
      <t>イカ</t>
    </rPh>
    <rPh sb="23" eb="25">
      <t>サンショウ</t>
    </rPh>
    <phoneticPr fontId="1"/>
  </si>
  <si>
    <t>供給住宅等</t>
    <phoneticPr fontId="1"/>
  </si>
  <si>
    <t>棟数(棟)</t>
    <phoneticPr fontId="1"/>
  </si>
  <si>
    <t>東京都環境公社</t>
    <rPh sb="0" eb="3">
      <t>トウキョウト</t>
    </rPh>
    <rPh sb="3" eb="5">
      <t>カンキョウ</t>
    </rPh>
    <rPh sb="5" eb="7">
      <t>コウシャ</t>
    </rPh>
    <phoneticPr fontId="1"/>
  </si>
  <si>
    <t>エコキュート等（太陽光発電設備を設置する場合）</t>
    <rPh sb="6" eb="7">
      <t>トウ</t>
    </rPh>
    <rPh sb="8" eb="11">
      <t>タイヨウコウ</t>
    </rPh>
    <rPh sb="11" eb="13">
      <t>ハツデン</t>
    </rPh>
    <rPh sb="13" eb="15">
      <t>セツビ</t>
    </rPh>
    <rPh sb="16" eb="18">
      <t>セッチ</t>
    </rPh>
    <rPh sb="20" eb="22">
      <t>バアイ</t>
    </rPh>
    <phoneticPr fontId="1"/>
  </si>
  <si>
    <t>エコキュート等（再エネ電力を契約する場合）</t>
    <rPh sb="6" eb="7">
      <t>トウ</t>
    </rPh>
    <rPh sb="8" eb="9">
      <t>サイ</t>
    </rPh>
    <rPh sb="11" eb="13">
      <t>デンリョク</t>
    </rPh>
    <rPh sb="14" eb="16">
      <t>ケイヤク</t>
    </rPh>
    <rPh sb="18" eb="20">
      <t>バアイ</t>
    </rPh>
    <phoneticPr fontId="1"/>
  </si>
  <si>
    <t>※機能性PVの基準別表については、以下HPをご参照ください。</t>
    <rPh sb="1" eb="4">
      <t>キノウセイ</t>
    </rPh>
    <rPh sb="7" eb="9">
      <t>キジュン</t>
    </rPh>
    <rPh sb="9" eb="10">
      <t>ベツ</t>
    </rPh>
    <rPh sb="13" eb="15">
      <t>イカ</t>
    </rPh>
    <rPh sb="19" eb="21">
      <t>サンショウ</t>
    </rPh>
    <phoneticPr fontId="1"/>
  </si>
  <si>
    <t>助成金請求額(円)
【累計】</t>
    <rPh sb="0" eb="2">
      <t>ジョセイ</t>
    </rPh>
    <rPh sb="2" eb="3">
      <t>キン</t>
    </rPh>
    <rPh sb="3" eb="5">
      <t>セイキュウ</t>
    </rPh>
    <rPh sb="5" eb="6">
      <t>ガク</t>
    </rPh>
    <rPh sb="7" eb="8">
      <t>エン</t>
    </rPh>
    <phoneticPr fontId="1"/>
  </si>
  <si>
    <t>エコキュート等(太陽光発電設備を設置する場合)</t>
    <rPh sb="6" eb="7">
      <t>トウ</t>
    </rPh>
    <rPh sb="8" eb="11">
      <t>タイヨウコウ</t>
    </rPh>
    <rPh sb="11" eb="13">
      <t>ハツデン</t>
    </rPh>
    <rPh sb="13" eb="15">
      <t>セツビ</t>
    </rPh>
    <rPh sb="16" eb="18">
      <t>セッチ</t>
    </rPh>
    <rPh sb="20" eb="22">
      <t>バアイ</t>
    </rPh>
    <phoneticPr fontId="1"/>
  </si>
  <si>
    <t>エコキュート等(再エネ電力を契約する場合)</t>
    <rPh sb="6" eb="7">
      <t>トウ</t>
    </rPh>
    <rPh sb="8" eb="9">
      <t>サイ</t>
    </rPh>
    <rPh sb="11" eb="13">
      <t>デンリョク</t>
    </rPh>
    <rPh sb="14" eb="16">
      <t>ケイヤク</t>
    </rPh>
    <rPh sb="18" eb="20">
      <t>バアイ</t>
    </rPh>
    <phoneticPr fontId="1"/>
  </si>
  <si>
    <t>２　申請者は、交付申請年度に、都民の健康と安全を確保する環境に関する条例（平成12年東京都条例第215号）第23条の７第１項で定める特定供給事業者として建築物環境報告書制度に参加することを誓約いたします。</t>
    <rPh sb="7" eb="9">
      <t>コウフ</t>
    </rPh>
    <rPh sb="9" eb="11">
      <t>シンセイ</t>
    </rPh>
    <rPh sb="11" eb="13">
      <t>ネンド</t>
    </rPh>
    <phoneticPr fontId="9"/>
  </si>
  <si>
    <t>交付申請年度の４月１日から遡って３年の間の、都内における年間供給延べ面積</t>
    <rPh sb="0" eb="2">
      <t>コウフ</t>
    </rPh>
    <rPh sb="2" eb="4">
      <t>シンセイ</t>
    </rPh>
    <phoneticPr fontId="1"/>
  </si>
  <si>
    <t>基</t>
    <rPh sb="0" eb="1">
      <t>キ</t>
    </rPh>
    <phoneticPr fontId="1"/>
  </si>
  <si>
    <t>https://www.tokyo-co2down.jp/subsidy/kinousei-pv/kinousei-pv-r07/</t>
    <phoneticPr fontId="1"/>
  </si>
  <si>
    <t>円</t>
    <phoneticPr fontId="1"/>
  </si>
  <si>
    <t>基準別表４に定める機能性の区分</t>
  </si>
  <si>
    <t>基準別表７に定める機能性の区分</t>
  </si>
  <si>
    <t>基準別表８に定める機能性の区分</t>
  </si>
  <si>
    <t>太陽光発電設備を設置する</t>
    <phoneticPr fontId="1"/>
  </si>
  <si>
    <t>１　申請者が提出する助成金に関する申請書、その添付書類、その後の実績報告書兼交付請求書を含めた本申請に係る全ての書類について、いかなる理由があってもその内容に虚偽、不正の記述を行わず、内容に虚偽、不正の記述をした場合には、民事上及び刑事上の法的責任が生ずる可能性があることを認識し、誠実かつ正確な手続きを行うことを誓約いたします。</t>
    <rPh sb="19" eb="20">
      <t>ショ</t>
    </rPh>
    <rPh sb="23" eb="25">
      <t>テンプ</t>
    </rPh>
    <rPh sb="25" eb="27">
      <t>ショルイ</t>
    </rPh>
    <rPh sb="30" eb="31">
      <t>ゴ</t>
    </rPh>
    <rPh sb="32" eb="36">
      <t>ジッセキホウコク</t>
    </rPh>
    <rPh sb="36" eb="37">
      <t>ショ</t>
    </rPh>
    <rPh sb="37" eb="38">
      <t>ケン</t>
    </rPh>
    <rPh sb="38" eb="43">
      <t>コウフセイキュウショ</t>
    </rPh>
    <rPh sb="44" eb="45">
      <t>フク</t>
    </rPh>
    <rPh sb="47" eb="50">
      <t>ホンシンセイ</t>
    </rPh>
    <rPh sb="51" eb="52">
      <t>カカワ</t>
    </rPh>
    <rPh sb="53" eb="54">
      <t>スベ</t>
    </rPh>
    <rPh sb="56" eb="58">
      <t>ショルイ</t>
    </rPh>
    <rPh sb="148" eb="150">
      <t>テツヅ</t>
    </rPh>
    <rPh sb="157" eb="159">
      <t>セイヤク</t>
    </rPh>
    <phoneticPr fontId="1"/>
  </si>
  <si>
    <t xml:space="preserve">４　本助成金の実施要綱、交付要綱、助成金申請の手引、よくある質問Q&amp;A、ホームページ等を確認し、内容や注意事項等を全て理解したうえで申請することを誓約いたします。 </t>
    <rPh sb="73" eb="75">
      <t>セイヤク</t>
    </rPh>
    <phoneticPr fontId="1"/>
  </si>
  <si>
    <t>14　本事業により設置する助成対象機器について、立地上又は構造上安全な状態が確保されていること、また、公社が求めた場合には、安全性等を確認する書類の提出に応じることを誓約いたします。</t>
    <rPh sb="3" eb="4">
      <t>ホン</t>
    </rPh>
    <rPh sb="4" eb="6">
      <t>ジギョウ</t>
    </rPh>
    <rPh sb="9" eb="11">
      <t>セッチ</t>
    </rPh>
    <rPh sb="83" eb="85">
      <t>セイヤク</t>
    </rPh>
    <phoneticPr fontId="13"/>
  </si>
  <si>
    <t>22  本事業に係る通知等を、原則、公社が指定する電子情報処理組織を使用する方法にて受信することに同意いたします。</t>
    <phoneticPr fontId="1"/>
  </si>
  <si>
    <t>21　本申請書は、事実に基づき、申請者の不利益にならない範囲において訂正される可能性があることについて同意いたします。</t>
    <phoneticPr fontId="13"/>
  </si>
  <si>
    <t>20　申請者の個人情報を含む申請情報は、本助成金事業の審査、交付決定、交付、適正な執行、事業報告、統計分析並びに東京都及び公社が実施する各種事業の広報活動等のため、必要な範囲内で東京都に提供するほか、交付要綱第30条に従い利用されることに同意いたします。公社は、これを「個人情報の保護に関する規程」及び「プライバシーポリシー（個人情報保護方針）」に基づき適切に管理し、法令を遵守いたします。</t>
    <phoneticPr fontId="1"/>
  </si>
  <si>
    <t>19　この誓約に違反又は相違があり、交付要綱第21条の規定により助成金交付決定の全部又は一部の取消しを受けた場合において、交付要綱第22条に規定する助成金の返還を請求されたときは、これに異議なく応じることを誓約いたします。</t>
    <phoneticPr fontId="9"/>
  </si>
  <si>
    <t>18　公社から申請書の記載内容の不備を指摘された場合、その日から起算して30日間、申請者又は申請書類に関する問い合わせ先から連絡がない場合は自動的に取下げになることに同意いたします。</t>
    <rPh sb="38" eb="39">
      <t>ニチ</t>
    </rPh>
    <phoneticPr fontId="1"/>
  </si>
  <si>
    <t>17　助成対象経費について、住宅の建築主・購入者に対し、都又は公社から交付される本助成金以外の助成金等の受給が認められない旨を事前に周知し、また当該購入者による都又は公社から交付される本助成金以外の助成金の交付申請及び受給の有無について、本助成金の交付申請前に確認したことを誓約します。また、 国及び他の地方公共団体による補助金の交付を受ける場合、本事業の助成金交付額と当該補助金の合計額が助成対象経費を超えることができないことを理解し、周知いたします。</t>
    <rPh sb="174" eb="175">
      <t>ホン</t>
    </rPh>
    <rPh sb="219" eb="221">
      <t>シュウチ</t>
    </rPh>
    <phoneticPr fontId="1"/>
  </si>
  <si>
    <t>16　機能性太陽光発電システムの設置に当たっては、「優れた機能性を有する太陽光発電システムの設置について（東京都環境局）」の留意事項に記載のある設置方法に従い設置していることを誓約いたします。</t>
    <rPh sb="19" eb="20">
      <t>ア</t>
    </rPh>
    <rPh sb="88" eb="90">
      <t>セイヤク</t>
    </rPh>
    <phoneticPr fontId="1"/>
  </si>
  <si>
    <t>15　助成対象機器の設置に当たっては、『太陽光発電の環境配慮ガイドライン（環境省）』に準拠するとともに、「都民の健康と安全を確保する環境に関する条例（平成12年東京都条例第215号）」別表第十三に定める日常生活等に適用する騒音・振動の規制基準を遵守することを誓約いたします。</t>
    <rPh sb="13" eb="14">
      <t>ア</t>
    </rPh>
    <rPh sb="129" eb="131">
      <t>セイヤク</t>
    </rPh>
    <phoneticPr fontId="1"/>
  </si>
  <si>
    <t>２　申請者は、交付申請年度に、都民の健康と安全を確保する環境に関する条例（平成12年東京都条例第215号）第23条の７第１項で定める特定供給事業者として建築物環境報告書制度に参加することを誓約いたします。</t>
    <phoneticPr fontId="9"/>
  </si>
  <si>
    <r>
      <t>基準別表３に定める機能性の区分</t>
    </r>
    <r>
      <rPr>
        <vertAlign val="superscript"/>
        <sz val="11"/>
        <rFont val="游ゴシック"/>
        <family val="3"/>
        <charset val="128"/>
        <scheme val="minor"/>
      </rPr>
      <t>※</t>
    </r>
    <rPh sb="0" eb="4">
      <t>キジュンベッピョウ</t>
    </rPh>
    <rPh sb="6" eb="7">
      <t>サダ</t>
    </rPh>
    <rPh sb="9" eb="11">
      <t>キノウ</t>
    </rPh>
    <rPh sb="11" eb="12">
      <t>セイ</t>
    </rPh>
    <rPh sb="13" eb="15">
      <t>クブン</t>
    </rPh>
    <phoneticPr fontId="1"/>
  </si>
  <si>
    <r>
      <t>基準別表４に定める機能性の区分</t>
    </r>
    <r>
      <rPr>
        <vertAlign val="superscript"/>
        <sz val="11"/>
        <rFont val="游ゴシック"/>
        <family val="3"/>
        <charset val="128"/>
        <scheme val="minor"/>
      </rPr>
      <t>※</t>
    </r>
    <rPh sb="0" eb="4">
      <t>キジュンベッピョウ</t>
    </rPh>
    <rPh sb="6" eb="7">
      <t>サダ</t>
    </rPh>
    <rPh sb="9" eb="11">
      <t>キノウ</t>
    </rPh>
    <rPh sb="11" eb="12">
      <t>セイ</t>
    </rPh>
    <rPh sb="13" eb="15">
      <t>クブン</t>
    </rPh>
    <phoneticPr fontId="1"/>
  </si>
  <si>
    <r>
      <t>基準別表６に定める機能性の区分</t>
    </r>
    <r>
      <rPr>
        <vertAlign val="superscript"/>
        <sz val="11"/>
        <rFont val="游ゴシック"/>
        <family val="3"/>
        <charset val="128"/>
        <scheme val="minor"/>
      </rPr>
      <t>※</t>
    </r>
    <rPh sb="0" eb="4">
      <t>キジュンベッピョウ</t>
    </rPh>
    <rPh sb="6" eb="7">
      <t>サダ</t>
    </rPh>
    <rPh sb="9" eb="11">
      <t>キノウ</t>
    </rPh>
    <rPh sb="11" eb="12">
      <t>セイ</t>
    </rPh>
    <rPh sb="13" eb="15">
      <t>クブン</t>
    </rPh>
    <phoneticPr fontId="1"/>
  </si>
  <si>
    <r>
      <t>基準別表７に定める機能性の区分</t>
    </r>
    <r>
      <rPr>
        <vertAlign val="superscript"/>
        <sz val="11"/>
        <rFont val="游ゴシック"/>
        <family val="3"/>
        <charset val="128"/>
        <scheme val="minor"/>
      </rPr>
      <t>※</t>
    </r>
    <rPh sb="0" eb="4">
      <t>キジュンベッピョウ</t>
    </rPh>
    <rPh sb="6" eb="7">
      <t>サダ</t>
    </rPh>
    <rPh sb="9" eb="11">
      <t>キノウ</t>
    </rPh>
    <rPh sb="11" eb="12">
      <t>セイ</t>
    </rPh>
    <rPh sb="13" eb="15">
      <t>クブン</t>
    </rPh>
    <phoneticPr fontId="1"/>
  </si>
  <si>
    <r>
      <t>基準別表８に定める機能性の区分</t>
    </r>
    <r>
      <rPr>
        <vertAlign val="superscript"/>
        <sz val="11"/>
        <rFont val="游ゴシック"/>
        <family val="3"/>
        <charset val="128"/>
        <scheme val="minor"/>
      </rPr>
      <t>※</t>
    </r>
    <rPh sb="0" eb="4">
      <t>キジュンベッピョウ</t>
    </rPh>
    <rPh sb="6" eb="7">
      <t>サダ</t>
    </rPh>
    <rPh sb="9" eb="11">
      <t>キノウ</t>
    </rPh>
    <rPh sb="11" eb="12">
      <t>セイ</t>
    </rPh>
    <rPh sb="13" eb="15">
      <t>クブン</t>
    </rPh>
    <phoneticPr fontId="1"/>
  </si>
  <si>
    <t>設置台数</t>
    <rPh sb="0" eb="2">
      <t>セッチ</t>
    </rPh>
    <rPh sb="2" eb="3">
      <t>ダイ</t>
    </rPh>
    <rPh sb="3" eb="4">
      <t>カズ</t>
    </rPh>
    <phoneticPr fontId="1"/>
  </si>
  <si>
    <t>14　本事業により設置する助成対象機器について、立地上又は構造上安全な状態が確保されていること、また、公社が求めた場合には、安全性等を確認する書類の提出に応じることを誓約いたします。</t>
    <phoneticPr fontId="13"/>
  </si>
  <si>
    <t>18　公社から申請書の記載内容の不備を指摘された場合、その日から起算して30日以内に申請者又は申請書類に関する問い合わせ先から連絡がない場合は自動的に取下げになることに同意いたします。</t>
    <rPh sb="38" eb="39">
      <t>ニチ</t>
    </rPh>
    <rPh sb="39" eb="41">
      <t>イナイ</t>
    </rPh>
    <phoneticPr fontId="1"/>
  </si>
  <si>
    <t>20　申請者の個人情報を含む申請情報は、本助成金事業の審査、交付決定、交付、適正な執行、事業報告、統計分析並びに東京都及び公社が実施する各種事業の広報活動等のため、必要な範囲内で東京都に提供するほか、交付要綱第31条に従い利用されることに同意いたします。公社は、これを「個人情報の保護に関する規程」及び「プライバシーポリシー（個人情報保護方針）」に基づき適切に管理し、法令を遵守いたします。</t>
    <phoneticPr fontId="1"/>
  </si>
  <si>
    <r>
      <t xml:space="preserve">（１）令和８年度の提出期限
</t>
    </r>
    <r>
      <rPr>
        <sz val="14"/>
        <color rgb="FFFF0000"/>
        <rFont val="ＭＳ Ｐ明朝"/>
        <family val="1"/>
        <charset val="128"/>
      </rPr>
      <t>令和８年９月30日（水）    17：00 必着</t>
    </r>
    <r>
      <rPr>
        <sz val="14"/>
        <rFont val="ＭＳ Ｐ明朝"/>
        <family val="1"/>
        <charset val="128"/>
      </rPr>
      <t xml:space="preserve">
   期限を過ぎた場合は取り扱うことができません。</t>
    </r>
    <rPh sb="3" eb="5">
      <t>レイワ</t>
    </rPh>
    <rPh sb="6" eb="8">
      <t>ネンド</t>
    </rPh>
    <rPh sb="24" eb="25">
      <t>スイ</t>
    </rPh>
    <phoneticPr fontId="9"/>
  </si>
  <si>
    <r>
      <t>（２）お問い合わせ先
公益財団法人  東京都環境公社
東京都地球温暖化防止活動推進センター（愛称：クール・ネット東京）  
特定供給事業者再エネ設備等設置支援事業担当　</t>
    </r>
    <r>
      <rPr>
        <sz val="14"/>
        <color rgb="FFFF0000"/>
        <rFont val="ＭＳ Ｐ明朝"/>
        <family val="1"/>
        <charset val="128"/>
      </rPr>
      <t xml:space="preserve"> ＴＥＬ：０３－５９８９－０２８８</t>
    </r>
    <r>
      <rPr>
        <sz val="14"/>
        <rFont val="ＭＳ Ｐ明朝"/>
        <family val="1"/>
        <charset val="128"/>
      </rPr>
      <t xml:space="preserve">
受付時間：月曜日～金曜日（祝祭日及び年末年始を除く）
９時 00 分～12 時 00 分、13 時 00 分～17 時 00 分</t>
    </r>
    <rPh sb="62" eb="70">
      <t>トクテイキョウキュウジギョウシャサイ</t>
    </rPh>
    <rPh sb="72" eb="77">
      <t>セツビトウセッチ</t>
    </rPh>
    <rPh sb="77" eb="81">
      <t>シエンジギョウ</t>
    </rPh>
    <rPh sb="81" eb="83">
      <t>タントウ</t>
    </rPh>
    <phoneticPr fontId="9"/>
  </si>
  <si>
    <r>
      <rPr>
        <b/>
        <sz val="12"/>
        <rFont val="ＭＳ Ｐ明朝"/>
        <family val="1"/>
        <charset val="128"/>
      </rPr>
      <t>提出方法</t>
    </r>
    <r>
      <rPr>
        <sz val="12"/>
        <rFont val="ＭＳ Ｐ明朝"/>
        <family val="1"/>
        <charset val="128"/>
      </rPr>
      <t xml:space="preserve">
本事業のご申請は電子申請フォームをご利用いただいております。事業ホームページに設置された登録フォームからご申請をお願いいたします。本書類は電子申請によるご登録の際の参考や下書きとしてご使用ください。
①　ホームページに設置された交付申請担当者登録フォームで認証用メールアドレスを入力します。
②　入力したメールアドレス宛に、交付申請登録フォームのURLリンクが記載された登録完了メール
　　 が届きます。
⑤　リンクをクリックし、交付申請登録フォームより申請を開始します。
ファイル作成時の注意事項（※交付申請書、実績報告書等、各種共通）
①  格納データはPDF 形式としてください。 ただし、交付申請における事業計画表及び実績報告に
　　 おける戸別情報入力シートはEXCEL形式としてください。
②  格納データは添付資料の名称や番号等が必ずわかるようにしてください。</t>
    </r>
    <rPh sb="120" eb="124">
      <t>コウフシンセイ</t>
    </rPh>
    <rPh sb="124" eb="127">
      <t>タントウシャ</t>
    </rPh>
    <rPh sb="172" eb="174">
      <t>トウロク</t>
    </rPh>
    <rPh sb="225" eb="227">
      <t>トウロク</t>
    </rPh>
    <rPh sb="304" eb="308">
      <t>コウフシンセイ</t>
    </rPh>
    <rPh sb="312" eb="314">
      <t>ジギョウ</t>
    </rPh>
    <rPh sb="314" eb="317">
      <t>ケイカクヒョウ</t>
    </rPh>
    <rPh sb="317" eb="318">
      <t>オヨ</t>
    </rPh>
    <rPh sb="319" eb="323">
      <t>ジッセキホウコク</t>
    </rPh>
    <rPh sb="331" eb="333">
      <t>コベツ</t>
    </rPh>
    <rPh sb="333" eb="335">
      <t>ジョウホウ</t>
    </rPh>
    <rPh sb="335" eb="337">
      <t>ニュウリョク</t>
    </rPh>
    <rPh sb="346" eb="348">
      <t>ケイシキ</t>
    </rPh>
    <phoneticPr fontId="9"/>
  </si>
  <si>
    <t>13　次の事項を理解し、法令上必要な許可等を受けていることを誓約いたします。
・建設業法では、税込500万円以上（建築一式工事にあっては、税込1,500万円以上）の建設工事を請け負う場合は、建設業の許可を得なければならないと定められており、建設業の許可を受けずに税込500万円以上の工事を請け負った場合は建設業法違反となること。（建築一式工事のうち延べ面積が百五十平方メートルに満たない木造住宅を建設する工事の場合、請負代金の額にかかわらず、許可は不要）
なお、一つの工事を２以上の契約に分割して請け負う場合でも、各契約の請負代金の額の合計が税込500万円以上となる場合は、建設業の許可が必要。（工事現場や工期が明らかに別である等、正当な理由に基づく場合を除く。）
・電気工事業法により、契約額にかかわらず、自社で施工する場合は自社、別の事業者等に施工をさせる場合は当該事業者において、電気工事業登録をしている必要があること。
・行政書士でないものが、他人の依頼を受けいかなる名目によるかを問わず報酬を得て、官公署に提出する書類、その他権利義務又は事実証明に関する書類の作成を業として行うことは法律で禁止されてい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</si>
</sst>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_ "/>
    <numFmt numFmtId="177" formatCode="#,##0_);[Red]\(#,##0\)"/>
    <numFmt numFmtId="178" formatCode="yyyy&quot;年&quot;m&quot;月&quot;d&quot;日&quot;;@"/>
    <numFmt numFmtId="179" formatCode="&quot;〒&quot;000\-0000"/>
    <numFmt numFmtId="180" formatCode="[$-411]ggge&quot;年&quot;m&quot;月&quot;d&quot;日&quot;;@"/>
    <numFmt numFmtId="181" formatCode="0_);[Red]\(0\)"/>
    <numFmt numFmtId="182" formatCode="0.0_);[Red]\(0.0\)"/>
    <numFmt numFmtId="183" formatCode="0.0_ "/>
    <numFmt numFmtId="184" formatCode="#,##0.00_ "/>
    <numFmt numFmtId="185" formatCode="#,##0.0_ ;[Red]\-#,##0.0\ "/>
    <numFmt numFmtId="186" formatCode="#,##0.0;[Red]\-#,##0.0"/>
    <numFmt numFmtId="187" formatCode="#,##0;&quot;▲ &quot;#,##0"/>
    <numFmt numFmtId="188" formatCode="#,##0_);\(#,##0\)"/>
    <numFmt numFmtId="189" formatCode="#,##0_ ;[Red]\-#,##0\ "/>
    <numFmt numFmtId="190" formatCode="[&lt;=999]000;[&lt;=9999]000\-00;000\-0000"/>
    <numFmt numFmtId="191" formatCode="#,##0.00_);[Red]\(#,##0.00\)"/>
    <numFmt numFmtId="192" formatCode="#"/>
    <numFmt numFmtId="193" formatCode="[$-411]ggge"/>
    <numFmt numFmtId="194" formatCode="m"/>
    <numFmt numFmtId="195" formatCode="d"/>
    <numFmt numFmtId="196" formatCode="#,##0&quot;円&quot;"/>
    <numFmt numFmtId="197" formatCode="#,##0&quot;棟&quot;"/>
    <numFmt numFmtId="198" formatCode="#,##0&quot;㎡&quot;"/>
    <numFmt numFmtId="199" formatCode="#,##0.00&quot;kW&quot;"/>
    <numFmt numFmtId="200" formatCode="#,##0.00&quot;kWh&quot;"/>
    <numFmt numFmtId="201" formatCode="#,##0&quot;式&quot;"/>
    <numFmt numFmtId="202" formatCode="#,##0&quot;千円&quot;"/>
    <numFmt numFmtId="203" formatCode="[$-800411]ggge&quot;年&quot;m&quot;月&quot;d&quot;日&quot;;@"/>
  </numFmts>
  <fonts count="11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b/>
      <sz val="18"/>
      <color theme="1"/>
      <name val="游ゴシック"/>
      <family val="3"/>
      <charset val="128"/>
      <scheme val="minor"/>
    </font>
    <font>
      <b/>
      <u/>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11"/>
      <color indexed="8"/>
      <name val="ＭＳ Ｐ明朝"/>
      <family val="1"/>
      <charset val="128"/>
    </font>
    <font>
      <sz val="6"/>
      <name val="ＭＳ Ｐゴシック"/>
      <family val="3"/>
      <charset val="128"/>
    </font>
    <font>
      <sz val="11"/>
      <color theme="1"/>
      <name val="ＭＳ Ｐ明朝"/>
      <family val="1"/>
      <charset val="128"/>
    </font>
    <font>
      <sz val="12"/>
      <color theme="1"/>
      <name val="ＭＳ Ｐ明朝"/>
      <family val="1"/>
      <charset val="128"/>
    </font>
    <font>
      <b/>
      <sz val="11"/>
      <color indexed="8"/>
      <name val="ＭＳ Ｐ明朝"/>
      <family val="1"/>
      <charset val="128"/>
    </font>
    <font>
      <sz val="6"/>
      <name val="游ゴシック"/>
      <family val="3"/>
      <charset val="128"/>
      <scheme val="minor"/>
    </font>
    <font>
      <b/>
      <sz val="12"/>
      <color theme="1"/>
      <name val="ＭＳ Ｐ明朝"/>
      <family val="1"/>
      <charset val="128"/>
    </font>
    <font>
      <b/>
      <sz val="11"/>
      <color theme="1"/>
      <name val="ＭＳ Ｐ明朝"/>
      <family val="1"/>
      <charset val="128"/>
    </font>
    <font>
      <sz val="10"/>
      <color theme="1"/>
      <name val="游ゴシック"/>
      <family val="3"/>
      <charset val="128"/>
      <scheme val="minor"/>
    </font>
    <font>
      <sz val="8"/>
      <color theme="1"/>
      <name val="游ゴシック"/>
      <family val="3"/>
      <charset val="128"/>
      <scheme val="minor"/>
    </font>
    <font>
      <sz val="9"/>
      <color rgb="FF000000"/>
      <name val="MS UI Gothic"/>
      <family val="3"/>
      <charset val="128"/>
    </font>
    <font>
      <sz val="11"/>
      <name val="ＭＳ Ｐ明朝"/>
      <family val="1"/>
      <charset val="128"/>
    </font>
    <font>
      <sz val="14"/>
      <name val="ＭＳ Ｐ明朝"/>
      <family val="1"/>
      <charset val="128"/>
    </font>
    <font>
      <sz val="14"/>
      <color theme="1"/>
      <name val="ＭＳ Ｐ明朝"/>
      <family val="1"/>
      <charset val="128"/>
    </font>
    <font>
      <sz val="11"/>
      <name val="ＭＳ Ｐゴシック"/>
      <family val="3"/>
      <charset val="128"/>
    </font>
    <font>
      <b/>
      <sz val="11"/>
      <color rgb="FFC00000"/>
      <name val="游ゴシック"/>
      <family val="3"/>
      <charset val="128"/>
      <scheme val="minor"/>
    </font>
    <font>
      <b/>
      <sz val="11"/>
      <color rgb="FFFF0000"/>
      <name val="游ゴシック"/>
      <family val="3"/>
      <charset val="128"/>
      <scheme val="minor"/>
    </font>
    <font>
      <sz val="12"/>
      <name val="Arial Unicode MS"/>
      <family val="3"/>
      <charset val="128"/>
    </font>
    <font>
      <sz val="10"/>
      <color rgb="FF000000"/>
      <name val="Times New Roman"/>
      <family val="1"/>
    </font>
    <font>
      <b/>
      <sz val="14"/>
      <name val="ＭＳ Ｐ明朝"/>
      <family val="1"/>
      <charset val="128"/>
    </font>
    <font>
      <sz val="14"/>
      <color rgb="FF000000"/>
      <name val="ＭＳ Ｐ明朝"/>
      <family val="1"/>
      <charset val="128"/>
    </font>
    <font>
      <sz val="10"/>
      <color rgb="FF000000"/>
      <name val="ＭＳ Ｐ明朝"/>
      <family val="1"/>
      <charset val="128"/>
    </font>
    <font>
      <sz val="12"/>
      <name val="ＭＳ Ｐ明朝"/>
      <family val="1"/>
      <charset val="128"/>
    </font>
    <font>
      <b/>
      <sz val="12"/>
      <name val="ＭＳ Ｐ明朝"/>
      <family val="1"/>
      <charset val="128"/>
    </font>
    <font>
      <sz val="12"/>
      <color rgb="FF000000"/>
      <name val="ＭＳ Ｐ明朝"/>
      <family val="1"/>
      <charset val="128"/>
    </font>
    <font>
      <sz val="11"/>
      <color rgb="FF000000"/>
      <name val="ＭＳ Ｐ明朝"/>
      <family val="1"/>
      <charset val="128"/>
    </font>
    <font>
      <sz val="11"/>
      <color rgb="FF000000"/>
      <name val="Times New Roman"/>
      <family val="1"/>
    </font>
    <font>
      <u/>
      <sz val="12.65"/>
      <color theme="10"/>
      <name val="ＭＳ Ｐゴシック"/>
      <family val="3"/>
      <charset val="128"/>
    </font>
    <font>
      <u/>
      <sz val="10"/>
      <color theme="10"/>
      <name val="Times New Roman"/>
      <family val="1"/>
    </font>
    <font>
      <u/>
      <sz val="11"/>
      <color theme="10"/>
      <name val="Times New Roman"/>
      <family val="1"/>
    </font>
    <font>
      <sz val="14"/>
      <color indexed="8"/>
      <name val="ＭＳ Ｐ明朝"/>
      <family val="1"/>
      <charset val="128"/>
    </font>
    <font>
      <sz val="12"/>
      <color indexed="8"/>
      <name val="ＭＳ Ｐ明朝"/>
      <family val="1"/>
      <charset val="128"/>
    </font>
    <font>
      <u/>
      <sz val="12"/>
      <color theme="10"/>
      <name val="ＭＳ Ｐ明朝"/>
      <family val="1"/>
      <charset val="128"/>
    </font>
    <font>
      <sz val="10"/>
      <color indexed="8"/>
      <name val="ＭＳ Ｐ明朝"/>
      <family val="1"/>
      <charset val="128"/>
    </font>
    <font>
      <b/>
      <sz val="12"/>
      <color indexed="8"/>
      <name val="ＭＳ Ｐ明朝"/>
      <family val="1"/>
      <charset val="128"/>
    </font>
    <font>
      <u/>
      <sz val="11"/>
      <color indexed="10"/>
      <name val="ＭＳ Ｐ明朝"/>
      <family val="1"/>
      <charset val="128"/>
    </font>
    <font>
      <b/>
      <sz val="10"/>
      <color theme="1"/>
      <name val="ＭＳ Ｐ明朝"/>
      <family val="1"/>
      <charset val="128"/>
    </font>
    <font>
      <sz val="9"/>
      <color rgb="FF000000"/>
      <name val="Meiryo UI"/>
      <family val="3"/>
      <charset val="128"/>
    </font>
    <font>
      <b/>
      <sz val="9"/>
      <color indexed="81"/>
      <name val="MS P ゴシック"/>
      <family val="3"/>
      <charset val="128"/>
    </font>
    <font>
      <sz val="11"/>
      <name val="游ゴシック"/>
      <family val="2"/>
      <charset val="128"/>
      <scheme val="minor"/>
    </font>
    <font>
      <sz val="11"/>
      <color rgb="FFFF0000"/>
      <name val="游ゴシック"/>
      <family val="3"/>
      <charset val="128"/>
      <scheme val="minor"/>
    </font>
    <font>
      <b/>
      <u/>
      <sz val="11"/>
      <color rgb="FFFF0000"/>
      <name val="游ゴシック"/>
      <family val="3"/>
      <charset val="128"/>
      <scheme val="minor"/>
    </font>
    <font>
      <sz val="11"/>
      <color rgb="FFFF0000"/>
      <name val="游ゴシック"/>
      <family val="2"/>
      <charset val="128"/>
      <scheme val="minor"/>
    </font>
    <font>
      <sz val="11"/>
      <name val="游ゴシック"/>
      <family val="3"/>
      <charset val="128"/>
      <scheme val="minor"/>
    </font>
    <font>
      <sz val="14"/>
      <color rgb="FFFF0000"/>
      <name val="ＭＳ Ｐ明朝"/>
      <family val="1"/>
      <charset val="128"/>
    </font>
    <font>
      <b/>
      <sz val="15"/>
      <color theme="1"/>
      <name val="游ゴシック"/>
      <family val="3"/>
      <charset val="128"/>
      <scheme val="minor"/>
    </font>
    <font>
      <sz val="15"/>
      <color theme="1"/>
      <name val="游ゴシック"/>
      <family val="3"/>
      <charset val="128"/>
      <scheme val="minor"/>
    </font>
    <font>
      <b/>
      <sz val="12"/>
      <color rgb="FFFF0000"/>
      <name val="游ゴシック"/>
      <family val="3"/>
      <charset val="128"/>
      <scheme val="minor"/>
    </font>
    <font>
      <b/>
      <sz val="13"/>
      <color rgb="FFFF0000"/>
      <name val="游ゴシック"/>
      <family val="3"/>
      <charset val="128"/>
      <scheme val="minor"/>
    </font>
    <font>
      <sz val="16"/>
      <color theme="1"/>
      <name val="ＭＳ ゴシック"/>
      <family val="3"/>
      <charset val="128"/>
    </font>
    <font>
      <sz val="16"/>
      <name val="ＭＳ Ｐ明朝"/>
      <family val="1"/>
      <charset val="128"/>
    </font>
    <font>
      <sz val="12.5"/>
      <name val="ＭＳ Ｐ明朝"/>
      <family val="1"/>
      <charset val="128"/>
    </font>
    <font>
      <vertAlign val="superscript"/>
      <sz val="11"/>
      <name val="游ゴシック"/>
      <family val="3"/>
      <charset val="128"/>
      <scheme val="minor"/>
    </font>
    <font>
      <sz val="11"/>
      <color theme="1"/>
      <name val="ＭＳ 明朝"/>
      <family val="1"/>
      <charset val="128"/>
    </font>
    <font>
      <b/>
      <sz val="11"/>
      <name val="游ゴシック"/>
      <family val="3"/>
      <charset val="128"/>
      <scheme val="minor"/>
    </font>
    <font>
      <sz val="11"/>
      <color theme="1"/>
      <name val="Meiryo UI"/>
      <family val="3"/>
      <charset val="128"/>
    </font>
    <font>
      <b/>
      <sz val="22"/>
      <color theme="1"/>
      <name val="游ゴシック"/>
      <family val="3"/>
      <charset val="128"/>
      <scheme val="minor"/>
    </font>
    <font>
      <sz val="22"/>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b/>
      <u/>
      <sz val="11"/>
      <color rgb="FFC00000"/>
      <name val="游ゴシック"/>
      <family val="3"/>
      <charset val="128"/>
      <scheme val="minor"/>
    </font>
    <font>
      <sz val="11"/>
      <color indexed="8"/>
      <name val="游ゴシック"/>
      <family val="3"/>
      <charset val="128"/>
      <scheme val="minor"/>
    </font>
    <font>
      <sz val="10.5"/>
      <color indexed="8"/>
      <name val="游ゴシック"/>
      <family val="3"/>
      <charset val="128"/>
      <scheme val="minor"/>
    </font>
    <font>
      <sz val="22"/>
      <color indexed="8"/>
      <name val="游ゴシック"/>
      <family val="3"/>
      <charset val="128"/>
      <scheme val="minor"/>
    </font>
    <font>
      <sz val="9"/>
      <color indexed="8"/>
      <name val="游ゴシック"/>
      <family val="3"/>
      <charset val="128"/>
      <scheme val="minor"/>
    </font>
    <font>
      <b/>
      <sz val="15"/>
      <color rgb="FFFF0000"/>
      <name val="游ゴシック"/>
      <family val="3"/>
      <charset val="128"/>
      <scheme val="minor"/>
    </font>
    <font>
      <b/>
      <sz val="11"/>
      <color indexed="8"/>
      <name val="游ゴシック"/>
      <family val="3"/>
      <charset val="128"/>
      <scheme val="minor"/>
    </font>
    <font>
      <b/>
      <sz val="14"/>
      <color indexed="8"/>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sz val="8"/>
      <color indexed="8"/>
      <name val="游ゴシック"/>
      <family val="3"/>
      <charset val="128"/>
      <scheme val="minor"/>
    </font>
    <font>
      <sz val="10"/>
      <color rgb="FFFF0000"/>
      <name val="游ゴシック"/>
      <family val="3"/>
      <charset val="128"/>
      <scheme val="minor"/>
    </font>
    <font>
      <sz val="9"/>
      <color rgb="FFFF0000"/>
      <name val="游ゴシック"/>
      <family val="3"/>
      <charset val="128"/>
      <scheme val="minor"/>
    </font>
    <font>
      <sz val="10"/>
      <color rgb="FFFF0000"/>
      <name val="Meiryo UI"/>
      <family val="3"/>
      <charset val="128"/>
    </font>
    <font>
      <b/>
      <sz val="11"/>
      <color theme="1"/>
      <name val="Meiryo UI"/>
      <family val="3"/>
      <charset val="128"/>
    </font>
    <font>
      <sz val="9"/>
      <color rgb="FFFF0000"/>
      <name val="Meiryo UI"/>
      <family val="3"/>
      <charset val="128"/>
    </font>
    <font>
      <sz val="11"/>
      <name val="Meiryo UI"/>
      <family val="3"/>
      <charset val="128"/>
    </font>
    <font>
      <vertAlign val="superscript"/>
      <sz val="11"/>
      <name val="Meiryo UI"/>
      <family val="3"/>
      <charset val="128"/>
    </font>
    <font>
      <sz val="10"/>
      <name val="游ゴシック"/>
      <family val="3"/>
      <charset val="128"/>
      <scheme val="minor"/>
    </font>
    <font>
      <sz val="10"/>
      <color theme="4"/>
      <name val="游ゴシック"/>
      <family val="3"/>
      <charset val="128"/>
      <scheme val="minor"/>
    </font>
    <font>
      <sz val="10.5"/>
      <color theme="1"/>
      <name val="游ゴシック"/>
      <family val="3"/>
      <charset val="128"/>
      <scheme val="minor"/>
    </font>
    <font>
      <sz val="11"/>
      <color rgb="FFC00000"/>
      <name val="游ゴシック"/>
      <family val="3"/>
      <charset val="128"/>
      <scheme val="minor"/>
    </font>
    <font>
      <sz val="10.5"/>
      <name val="游ゴシック"/>
      <family val="3"/>
      <charset val="128"/>
      <scheme val="minor"/>
    </font>
    <font>
      <sz val="8"/>
      <name val="游ゴシック"/>
      <family val="3"/>
      <charset val="128"/>
      <scheme val="minor"/>
    </font>
    <font>
      <i/>
      <sz val="11"/>
      <color theme="1"/>
      <name val="游ゴシック"/>
      <family val="3"/>
      <charset val="128"/>
      <scheme val="minor"/>
    </font>
    <font>
      <sz val="11"/>
      <color rgb="FF0070C0"/>
      <name val="游ゴシック"/>
      <family val="3"/>
      <charset val="128"/>
      <scheme val="minor"/>
    </font>
    <font>
      <b/>
      <sz val="10.5"/>
      <color theme="1"/>
      <name val="游ゴシック"/>
      <family val="3"/>
      <charset val="128"/>
      <scheme val="minor"/>
    </font>
    <font>
      <b/>
      <sz val="20"/>
      <color theme="1"/>
      <name val="游ゴシック"/>
      <family val="3"/>
      <charset val="128"/>
      <scheme val="minor"/>
    </font>
    <font>
      <sz val="14"/>
      <name val="游ゴシック"/>
      <family val="3"/>
      <charset val="128"/>
      <scheme val="minor"/>
    </font>
    <font>
      <b/>
      <sz val="16"/>
      <name val="游ゴシック"/>
      <family val="3"/>
      <charset val="128"/>
      <scheme val="minor"/>
    </font>
    <font>
      <sz val="14"/>
      <color theme="1"/>
      <name val="游ゴシック"/>
      <family val="3"/>
      <charset val="128"/>
      <scheme val="minor"/>
    </font>
    <font>
      <sz val="13"/>
      <color theme="1"/>
      <name val="游ゴシック"/>
      <family val="3"/>
      <charset val="128"/>
      <scheme val="minor"/>
    </font>
    <font>
      <sz val="11"/>
      <color rgb="FF000000"/>
      <name val="游ゴシック"/>
      <family val="3"/>
      <charset val="128"/>
      <scheme val="minor"/>
    </font>
    <font>
      <u/>
      <sz val="11"/>
      <color theme="1"/>
      <name val="游ゴシック"/>
      <family val="3"/>
      <charset val="128"/>
      <scheme val="minor"/>
    </font>
    <font>
      <b/>
      <sz val="10"/>
      <name val="游ゴシック"/>
      <family val="3"/>
      <charset val="128"/>
      <scheme val="minor"/>
    </font>
    <font>
      <sz val="9"/>
      <name val="游ゴシック"/>
      <family val="3"/>
      <charset val="128"/>
      <scheme val="minor"/>
    </font>
    <font>
      <sz val="7"/>
      <name val="游ゴシック"/>
      <family val="3"/>
      <charset val="128"/>
      <scheme val="minor"/>
    </font>
    <font>
      <b/>
      <sz val="9"/>
      <color theme="1"/>
      <name val="游ゴシック"/>
      <family val="3"/>
      <charset val="128"/>
      <scheme val="minor"/>
    </font>
    <font>
      <b/>
      <sz val="15"/>
      <name val="游ゴシック"/>
      <family val="3"/>
      <charset val="128"/>
      <scheme val="minor"/>
    </font>
    <font>
      <b/>
      <sz val="9"/>
      <name val="游ゴシック"/>
      <family val="3"/>
      <charset val="128"/>
      <scheme val="minor"/>
    </font>
    <font>
      <b/>
      <sz val="14"/>
      <name val="游ゴシック"/>
      <family val="3"/>
      <charset val="128"/>
      <scheme val="minor"/>
    </font>
    <font>
      <sz val="15"/>
      <name val="游ゴシック"/>
      <family val="3"/>
      <charset val="128"/>
      <scheme val="minor"/>
    </font>
    <font>
      <b/>
      <sz val="13"/>
      <name val="游ゴシック"/>
      <family val="3"/>
      <charset val="128"/>
      <scheme val="minor"/>
    </font>
  </fonts>
  <fills count="17">
    <fill>
      <patternFill patternType="none"/>
    </fill>
    <fill>
      <patternFill patternType="gray125"/>
    </fill>
    <fill>
      <patternFill patternType="solid">
        <fgColor theme="5" tint="0.79998168889431442"/>
        <bgColor indexed="64"/>
      </patternFill>
    </fill>
    <fill>
      <patternFill patternType="solid">
        <fgColor theme="7"/>
        <bgColor indexed="64"/>
      </patternFill>
    </fill>
    <fill>
      <patternFill patternType="solid">
        <fgColor theme="7" tint="0.39997558519241921"/>
        <bgColor indexed="64"/>
      </patternFill>
    </fill>
    <fill>
      <patternFill patternType="solid">
        <fgColor rgb="FFFFFF66"/>
        <bgColor indexed="64"/>
      </patternFill>
    </fill>
    <fill>
      <patternFill patternType="solid">
        <fgColor theme="8" tint="0.79998168889431442"/>
        <bgColor indexed="64"/>
      </patternFill>
    </fill>
    <fill>
      <patternFill patternType="solid">
        <fgColor rgb="FFDAEEF3"/>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49998474074526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tted">
        <color indexed="64"/>
      </right>
      <top/>
      <bottom/>
      <diagonal/>
    </border>
    <border>
      <left style="dotted">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35">
    <xf numFmtId="0" fontId="0" fillId="0" borderId="0">
      <alignment vertical="center"/>
    </xf>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22" fillId="0" borderId="0">
      <alignment vertical="center"/>
    </xf>
    <xf numFmtId="0" fontId="6" fillId="0" borderId="0">
      <alignment vertical="center"/>
    </xf>
    <xf numFmtId="0" fontId="25" fillId="0" borderId="0"/>
    <xf numFmtId="0" fontId="26"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alignment vertical="center"/>
    </xf>
    <xf numFmtId="38" fontId="22" fillId="0" borderId="0" applyFont="0" applyFill="0" applyBorder="0" applyAlignment="0" applyProtection="0">
      <alignment vertical="center"/>
    </xf>
    <xf numFmtId="0" fontId="5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22"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cellStyleXfs>
  <cellXfs count="1468">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0" xfId="0" applyFont="1">
      <alignment vertical="center"/>
    </xf>
    <xf numFmtId="0" fontId="0" fillId="0" borderId="0" xfId="0" applyAlignment="1">
      <alignment horizontal="left" vertical="center"/>
    </xf>
    <xf numFmtId="176" fontId="0" fillId="0" borderId="1" xfId="0" applyNumberFormat="1" applyBorder="1" applyAlignment="1">
      <alignment horizontal="left" vertical="center"/>
    </xf>
    <xf numFmtId="0" fontId="10" fillId="0" borderId="0" xfId="1" applyFont="1">
      <alignment vertical="center"/>
    </xf>
    <xf numFmtId="0" fontId="10" fillId="0" borderId="0" xfId="1" applyFont="1" applyAlignment="1">
      <alignment horizontal="center" vertical="center"/>
    </xf>
    <xf numFmtId="0" fontId="8" fillId="0" borderId="0" xfId="1" applyFont="1">
      <alignment vertical="center"/>
    </xf>
    <xf numFmtId="0" fontId="10" fillId="0" borderId="0" xfId="1" applyFont="1" applyAlignment="1">
      <alignment vertical="center" wrapText="1"/>
    </xf>
    <xf numFmtId="0" fontId="10" fillId="0" borderId="19" xfId="1" applyFont="1" applyBorder="1">
      <alignment vertical="center"/>
    </xf>
    <xf numFmtId="0" fontId="8" fillId="0" borderId="0" xfId="1" applyFont="1" applyAlignment="1">
      <alignment vertical="center" wrapText="1"/>
    </xf>
    <xf numFmtId="0" fontId="8" fillId="0" borderId="7" xfId="1" applyFont="1" applyBorder="1">
      <alignment vertical="center"/>
    </xf>
    <xf numFmtId="0" fontId="29" fillId="0" borderId="0" xfId="10" applyFont="1" applyAlignment="1">
      <alignment horizontal="left" vertical="top"/>
    </xf>
    <xf numFmtId="0" fontId="30" fillId="0" borderId="0" xfId="10" applyFont="1" applyAlignment="1">
      <alignment horizontal="left" vertical="top" wrapText="1"/>
    </xf>
    <xf numFmtId="0" fontId="32" fillId="0" borderId="0" xfId="10" applyFont="1" applyAlignment="1">
      <alignment horizontal="left" vertical="top" wrapText="1"/>
    </xf>
    <xf numFmtId="0" fontId="33" fillId="0" borderId="0" xfId="10" applyFont="1"/>
    <xf numFmtId="0" fontId="19" fillId="0" borderId="0" xfId="10" applyFont="1" applyAlignment="1">
      <alignment vertical="top"/>
    </xf>
    <xf numFmtId="0" fontId="33" fillId="0" borderId="0" xfId="10" applyFont="1" applyAlignment="1">
      <alignment horizontal="left" vertical="top"/>
    </xf>
    <xf numFmtId="0" fontId="34" fillId="0" borderId="0" xfId="10" applyFont="1"/>
    <xf numFmtId="0" fontId="37" fillId="0" borderId="0" xfId="12" applyFont="1" applyFill="1" applyBorder="1" applyAlignment="1">
      <alignment vertical="top"/>
    </xf>
    <xf numFmtId="0" fontId="19" fillId="0" borderId="0" xfId="10" applyFont="1" applyAlignment="1">
      <alignment horizontal="centerContinuous" vertical="center"/>
    </xf>
    <xf numFmtId="0" fontId="33" fillId="0" borderId="0" xfId="10" applyFont="1" applyAlignment="1">
      <alignment vertical="center"/>
    </xf>
    <xf numFmtId="0" fontId="10" fillId="0" borderId="0" xfId="1" quotePrefix="1" applyFont="1">
      <alignment vertical="center"/>
    </xf>
    <xf numFmtId="0" fontId="21" fillId="0" borderId="0" xfId="1" applyFont="1" applyAlignment="1">
      <alignment horizontal="center" vertical="center"/>
    </xf>
    <xf numFmtId="0" fontId="12" fillId="0" borderId="0" xfId="1" applyFont="1">
      <alignment vertical="center"/>
    </xf>
    <xf numFmtId="0" fontId="11" fillId="0" borderId="0" xfId="1" applyFont="1" applyAlignment="1">
      <alignment horizontal="center" vertical="center"/>
    </xf>
    <xf numFmtId="0" fontId="39" fillId="0" borderId="0" xfId="1" applyFont="1">
      <alignment vertical="center"/>
    </xf>
    <xf numFmtId="0" fontId="11" fillId="0" borderId="0" xfId="1" applyFont="1">
      <alignment vertical="center"/>
    </xf>
    <xf numFmtId="0" fontId="40" fillId="0" borderId="0" xfId="11" applyFont="1" applyAlignment="1" applyProtection="1">
      <alignment vertical="center"/>
    </xf>
    <xf numFmtId="0" fontId="41" fillId="0" borderId="0" xfId="1" applyFont="1">
      <alignment vertical="center"/>
    </xf>
    <xf numFmtId="0" fontId="14" fillId="0" borderId="0" xfId="1" applyFont="1" applyAlignment="1">
      <alignment horizontal="left" vertical="center"/>
    </xf>
    <xf numFmtId="0" fontId="11" fillId="0" borderId="0" xfId="1" quotePrefix="1" applyFont="1">
      <alignment vertical="center"/>
    </xf>
    <xf numFmtId="0" fontId="11" fillId="0" borderId="0" xfId="1" applyFont="1" applyAlignment="1">
      <alignment horizontal="left" vertical="center"/>
    </xf>
    <xf numFmtId="0" fontId="42" fillId="0" borderId="0" xfId="1" applyFont="1">
      <alignment vertical="center"/>
    </xf>
    <xf numFmtId="0" fontId="15" fillId="0" borderId="0" xfId="1" applyFont="1">
      <alignment vertical="center"/>
    </xf>
    <xf numFmtId="0" fontId="10" fillId="0" borderId="0" xfId="1" applyFont="1" applyAlignment="1">
      <alignment vertical="top" wrapText="1"/>
    </xf>
    <xf numFmtId="0" fontId="10" fillId="5" borderId="1" xfId="1" applyFont="1" applyFill="1" applyBorder="1">
      <alignment vertical="center"/>
    </xf>
    <xf numFmtId="0" fontId="10" fillId="0" borderId="6" xfId="1" applyFont="1" applyBorder="1">
      <alignment vertical="center"/>
    </xf>
    <xf numFmtId="0" fontId="10" fillId="6" borderId="1" xfId="1" applyFont="1" applyFill="1" applyBorder="1">
      <alignment vertical="center"/>
    </xf>
    <xf numFmtId="0" fontId="39" fillId="0" borderId="0" xfId="1" applyFont="1" applyAlignment="1">
      <alignment vertical="center" wrapText="1"/>
    </xf>
    <xf numFmtId="0" fontId="10" fillId="0" borderId="1" xfId="1" applyFont="1" applyBorder="1">
      <alignment vertical="center"/>
    </xf>
    <xf numFmtId="0" fontId="10" fillId="0" borderId="0" xfId="1" quotePrefix="1" applyFont="1" applyAlignment="1">
      <alignment horizontal="center" vertical="center"/>
    </xf>
    <xf numFmtId="0" fontId="11" fillId="0" borderId="0" xfId="1" applyFont="1" applyAlignment="1">
      <alignment vertical="center" wrapText="1"/>
    </xf>
    <xf numFmtId="0" fontId="14" fillId="0" borderId="0" xfId="1" applyFont="1">
      <alignment vertical="center"/>
    </xf>
    <xf numFmtId="0" fontId="11" fillId="0" borderId="0" xfId="1" applyFont="1" applyAlignment="1">
      <alignment vertical="top"/>
    </xf>
    <xf numFmtId="0" fontId="2" fillId="0" borderId="0" xfId="0" applyFont="1">
      <alignment vertical="center"/>
    </xf>
    <xf numFmtId="0" fontId="0" fillId="0" borderId="61" xfId="0" applyBorder="1">
      <alignment vertical="center"/>
    </xf>
    <xf numFmtId="176" fontId="0" fillId="6" borderId="1" xfId="0" applyNumberFormat="1" applyFill="1" applyBorder="1">
      <alignment vertical="center"/>
    </xf>
    <xf numFmtId="0" fontId="10" fillId="2" borderId="1" xfId="1" applyFont="1" applyFill="1" applyBorder="1">
      <alignment vertical="center"/>
    </xf>
    <xf numFmtId="0" fontId="0" fillId="15" borderId="0" xfId="0" applyFill="1" applyAlignment="1">
      <alignment horizontal="center" vertical="center"/>
    </xf>
    <xf numFmtId="0" fontId="2" fillId="15" borderId="0" xfId="0" applyFont="1" applyFill="1" applyAlignment="1">
      <alignment horizontal="center" vertical="center" wrapText="1"/>
    </xf>
    <xf numFmtId="0" fontId="53" fillId="0" borderId="0" xfId="0" applyFont="1">
      <alignment vertical="center"/>
    </xf>
    <xf numFmtId="0" fontId="54" fillId="0" borderId="0" xfId="0" applyFont="1">
      <alignment vertical="center"/>
    </xf>
    <xf numFmtId="0" fontId="54" fillId="0" borderId="0" xfId="0" applyFont="1" applyAlignment="1">
      <alignment horizontal="center" vertical="center"/>
    </xf>
    <xf numFmtId="184" fontId="0" fillId="0" borderId="0" xfId="0" applyNumberFormat="1">
      <alignment vertical="center"/>
    </xf>
    <xf numFmtId="176" fontId="0" fillId="0" borderId="0" xfId="0" applyNumberFormat="1">
      <alignment vertical="center"/>
    </xf>
    <xf numFmtId="0" fontId="2" fillId="11" borderId="9" xfId="0" applyFont="1" applyFill="1" applyBorder="1" applyAlignment="1">
      <alignment horizontal="center" vertical="center"/>
    </xf>
    <xf numFmtId="0" fontId="2" fillId="11" borderId="1" xfId="0" applyFont="1" applyFill="1" applyBorder="1" applyAlignment="1">
      <alignment horizontal="center" vertical="center" wrapText="1"/>
    </xf>
    <xf numFmtId="0" fontId="48" fillId="0" borderId="0" xfId="1" applyFont="1" applyAlignment="1">
      <alignment horizontal="left" vertical="center"/>
    </xf>
    <xf numFmtId="0" fontId="7" fillId="0" borderId="76" xfId="0" applyFont="1" applyBorder="1">
      <alignment vertical="center"/>
    </xf>
    <xf numFmtId="0" fontId="0" fillId="0" borderId="78" xfId="0" applyBorder="1">
      <alignment vertical="center"/>
    </xf>
    <xf numFmtId="0" fontId="2" fillId="11" borderId="64" xfId="0" applyFont="1" applyFill="1" applyBorder="1" applyAlignment="1">
      <alignment horizontal="center" vertical="center"/>
    </xf>
    <xf numFmtId="0" fontId="56" fillId="0" borderId="0" xfId="0" applyFont="1">
      <alignment vertical="center"/>
    </xf>
    <xf numFmtId="0" fontId="58" fillId="0" borderId="0" xfId="1" applyFont="1" applyAlignment="1">
      <alignment horizontal="center" vertical="center"/>
    </xf>
    <xf numFmtId="0" fontId="20" fillId="0" borderId="0" xfId="1" applyFont="1" applyAlignment="1">
      <alignment horizontal="center" vertical="center"/>
    </xf>
    <xf numFmtId="0" fontId="59" fillId="0" borderId="9" xfId="1" applyFont="1" applyBorder="1" applyAlignment="1">
      <alignment horizontal="left" vertical="center"/>
    </xf>
    <xf numFmtId="0" fontId="35" fillId="0" borderId="1" xfId="11" applyBorder="1" applyAlignment="1" applyProtection="1">
      <alignment vertical="center"/>
    </xf>
    <xf numFmtId="0" fontId="61" fillId="0" borderId="0" xfId="0" applyFont="1">
      <alignment vertical="center"/>
    </xf>
    <xf numFmtId="0" fontId="7" fillId="6" borderId="80" xfId="0" applyFont="1" applyFill="1" applyBorder="1">
      <alignment vertical="center"/>
    </xf>
    <xf numFmtId="184" fontId="2" fillId="6" borderId="13" xfId="0" applyNumberFormat="1" applyFont="1" applyFill="1" applyBorder="1">
      <alignment vertical="center"/>
    </xf>
    <xf numFmtId="176" fontId="2" fillId="6" borderId="13" xfId="0" applyNumberFormat="1" applyFont="1" applyFill="1" applyBorder="1">
      <alignment vertical="center"/>
    </xf>
    <xf numFmtId="0" fontId="2" fillId="2" borderId="0" xfId="0" applyFont="1" applyFill="1" applyAlignment="1">
      <alignment horizontal="center" vertical="center"/>
    </xf>
    <xf numFmtId="177" fontId="0" fillId="0" borderId="0" xfId="0" applyNumberFormat="1">
      <alignment vertical="center"/>
    </xf>
    <xf numFmtId="191" fontId="0" fillId="0" borderId="0" xfId="0" applyNumberFormat="1">
      <alignment vertical="center"/>
    </xf>
    <xf numFmtId="0" fontId="50" fillId="0" borderId="0" xfId="0" applyFont="1">
      <alignment vertical="center"/>
    </xf>
    <xf numFmtId="0" fontId="24" fillId="0" borderId="0" xfId="1" applyFont="1">
      <alignment vertical="center"/>
    </xf>
    <xf numFmtId="0" fontId="23" fillId="0" borderId="0" xfId="1" applyFont="1">
      <alignment vertical="center"/>
    </xf>
    <xf numFmtId="0" fontId="23" fillId="0" borderId="0" xfId="1" applyFont="1" applyAlignment="1">
      <alignment horizontal="center" vertical="center"/>
    </xf>
    <xf numFmtId="187" fontId="24" fillId="0" borderId="0" xfId="1" applyNumberFormat="1" applyFont="1" applyAlignment="1">
      <alignment horizontal="center" vertical="center"/>
    </xf>
    <xf numFmtId="0" fontId="24" fillId="0" borderId="0" xfId="1" applyFont="1" applyAlignment="1">
      <alignment horizontal="right" vertical="center"/>
    </xf>
    <xf numFmtId="0" fontId="23" fillId="0" borderId="0" xfId="1" applyFont="1" applyAlignment="1">
      <alignment vertical="center" wrapText="1"/>
    </xf>
    <xf numFmtId="49" fontId="23" fillId="0" borderId="0" xfId="1" applyNumberFormat="1" applyFont="1">
      <alignment vertical="center"/>
    </xf>
    <xf numFmtId="187" fontId="24" fillId="0" borderId="0" xfId="1" applyNumberFormat="1" applyFont="1">
      <alignment vertical="center"/>
    </xf>
    <xf numFmtId="0" fontId="24" fillId="0" borderId="0" xfId="1" applyFont="1" applyAlignment="1">
      <alignment horizontal="left" vertical="center"/>
    </xf>
    <xf numFmtId="0" fontId="24" fillId="0" borderId="0" xfId="1" applyFont="1" applyAlignment="1">
      <alignment vertical="top"/>
    </xf>
    <xf numFmtId="0" fontId="2" fillId="0" borderId="0" xfId="1" applyFont="1">
      <alignment vertical="center"/>
    </xf>
    <xf numFmtId="176" fontId="7" fillId="5" borderId="11" xfId="0" applyNumberFormat="1" applyFont="1" applyFill="1" applyBorder="1" applyProtection="1">
      <alignment vertical="center"/>
      <protection locked="0"/>
    </xf>
    <xf numFmtId="184" fontId="7" fillId="5" borderId="11" xfId="0" applyNumberFormat="1" applyFont="1" applyFill="1" applyBorder="1" applyProtection="1">
      <alignment vertical="center"/>
      <protection locked="0"/>
    </xf>
    <xf numFmtId="184" fontId="0" fillId="5" borderId="1" xfId="0" applyNumberFormat="1" applyFill="1" applyBorder="1" applyProtection="1">
      <alignment vertical="center"/>
      <protection locked="0"/>
    </xf>
    <xf numFmtId="0" fontId="7" fillId="0" borderId="0" xfId="5" applyFont="1">
      <alignment vertical="center"/>
    </xf>
    <xf numFmtId="0" fontId="7" fillId="0" borderId="0" xfId="0" applyFont="1">
      <alignment vertical="center"/>
    </xf>
    <xf numFmtId="0" fontId="0" fillId="0" borderId="0" xfId="0" applyProtection="1">
      <alignment vertical="center"/>
      <protection locked="0"/>
    </xf>
    <xf numFmtId="0" fontId="0" fillId="10" borderId="0" xfId="0" applyFill="1" applyAlignment="1">
      <alignment horizontal="center" vertical="center"/>
    </xf>
    <xf numFmtId="0" fontId="7" fillId="0" borderId="76" xfId="0" applyFont="1" applyBorder="1" applyAlignment="1">
      <alignment horizontal="center" vertical="center"/>
    </xf>
    <xf numFmtId="0" fontId="7" fillId="10" borderId="80" xfId="0" applyFont="1" applyFill="1" applyBorder="1">
      <alignment vertical="center"/>
    </xf>
    <xf numFmtId="177" fontId="2" fillId="4" borderId="0" xfId="0" applyNumberFormat="1" applyFont="1" applyFill="1">
      <alignment vertical="center"/>
    </xf>
    <xf numFmtId="176" fontId="0" fillId="5" borderId="1" xfId="0" applyNumberFormat="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176" fontId="0" fillId="2" borderId="1" xfId="0" applyNumberFormat="1" applyFill="1" applyBorder="1" applyAlignment="1" applyProtection="1">
      <alignment horizontal="center" vertical="center"/>
      <protection locked="0"/>
    </xf>
    <xf numFmtId="176" fontId="0" fillId="5" borderId="1" xfId="0" applyNumberFormat="1" applyFill="1" applyBorder="1" applyAlignment="1" applyProtection="1">
      <alignment horizontal="left" vertical="center"/>
      <protection locked="0"/>
    </xf>
    <xf numFmtId="176" fontId="0" fillId="5" borderId="1" xfId="0" applyNumberFormat="1" applyFill="1" applyBorder="1" applyAlignment="1" applyProtection="1">
      <alignment horizontal="right" vertical="center"/>
      <protection locked="0"/>
    </xf>
    <xf numFmtId="0" fontId="0" fillId="5" borderId="61" xfId="0" applyFill="1" applyBorder="1" applyAlignment="1" applyProtection="1">
      <alignment horizontal="center" vertical="center"/>
      <protection locked="0"/>
    </xf>
    <xf numFmtId="38" fontId="0" fillId="5" borderId="66" xfId="18" applyFont="1" applyFill="1" applyBorder="1" applyAlignment="1" applyProtection="1">
      <alignment vertical="center"/>
      <protection locked="0"/>
    </xf>
    <xf numFmtId="184" fontId="0" fillId="5" borderId="1" xfId="0" applyNumberFormat="1" applyFill="1" applyBorder="1" applyAlignment="1" applyProtection="1">
      <alignment horizontal="center" vertical="center"/>
      <protection locked="0"/>
    </xf>
    <xf numFmtId="38" fontId="0" fillId="5" borderId="2" xfId="18" applyFont="1"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176" fontId="0" fillId="15" borderId="0" xfId="0" applyNumberFormat="1" applyFill="1" applyAlignment="1" applyProtection="1">
      <alignment horizontal="center" vertical="center"/>
      <protection locked="0"/>
    </xf>
    <xf numFmtId="0" fontId="2" fillId="0" borderId="0" xfId="0" applyFont="1" applyAlignment="1">
      <alignment horizontal="center" vertical="center"/>
    </xf>
    <xf numFmtId="177" fontId="2" fillId="0" borderId="0" xfId="0" applyNumberFormat="1" applyFont="1">
      <alignment vertical="center"/>
    </xf>
    <xf numFmtId="176" fontId="0" fillId="10" borderId="1" xfId="0" applyNumberFormat="1" applyFill="1" applyBorder="1" applyAlignment="1" applyProtection="1">
      <alignment horizontal="center" vertical="center"/>
      <protection locked="0"/>
    </xf>
    <xf numFmtId="38" fontId="0" fillId="10" borderId="62" xfId="18" applyFont="1" applyFill="1" applyBorder="1" applyAlignment="1" applyProtection="1">
      <alignment vertical="center"/>
      <protection locked="0"/>
    </xf>
    <xf numFmtId="0" fontId="0" fillId="0" borderId="61" xfId="0" applyBorder="1" applyProtection="1">
      <alignment vertical="center"/>
      <protection locked="0"/>
    </xf>
    <xf numFmtId="176" fontId="0" fillId="5" borderId="66" xfId="0" applyNumberFormat="1" applyFill="1" applyBorder="1" applyAlignment="1" applyProtection="1">
      <alignment horizontal="center" vertical="center"/>
      <protection locked="0"/>
    </xf>
    <xf numFmtId="176" fontId="0" fillId="10" borderId="13" xfId="0" applyNumberFormat="1" applyFill="1" applyBorder="1">
      <alignment vertical="center"/>
    </xf>
    <xf numFmtId="176" fontId="0" fillId="10" borderId="10" xfId="0" applyNumberFormat="1" applyFill="1" applyBorder="1">
      <alignment vertical="center"/>
    </xf>
    <xf numFmtId="176" fontId="2" fillId="10" borderId="64" xfId="0" applyNumberFormat="1" applyFont="1" applyFill="1" applyBorder="1">
      <alignment vertical="center"/>
    </xf>
    <xf numFmtId="188" fontId="2" fillId="10" borderId="64" xfId="18" applyNumberFormat="1" applyFont="1" applyFill="1" applyBorder="1" applyProtection="1">
      <alignment vertical="center"/>
    </xf>
    <xf numFmtId="0" fontId="44" fillId="0" borderId="0" xfId="1" applyFont="1" applyAlignment="1">
      <alignment horizontal="left" vertical="center"/>
    </xf>
    <xf numFmtId="0" fontId="2" fillId="11" borderId="77" xfId="0" applyFont="1" applyFill="1" applyBorder="1" applyAlignment="1">
      <alignment horizontal="center" vertical="center"/>
    </xf>
    <xf numFmtId="176" fontId="0" fillId="10" borderId="98" xfId="0" applyNumberFormat="1" applyFill="1" applyBorder="1">
      <alignment vertical="center"/>
    </xf>
    <xf numFmtId="0" fontId="0" fillId="0" borderId="9" xfId="0" applyBorder="1" applyAlignment="1">
      <alignment horizontal="center" vertical="center"/>
    </xf>
    <xf numFmtId="0" fontId="7" fillId="10" borderId="9" xfId="0" applyFont="1" applyFill="1" applyBorder="1">
      <alignment vertical="center"/>
    </xf>
    <xf numFmtId="176" fontId="0" fillId="5" borderId="9" xfId="0" applyNumberFormat="1" applyFill="1" applyBorder="1" applyProtection="1">
      <alignment vertical="center"/>
      <protection locked="0"/>
    </xf>
    <xf numFmtId="188" fontId="0" fillId="5" borderId="9" xfId="18" applyNumberFormat="1" applyFont="1" applyFill="1" applyBorder="1" applyProtection="1">
      <alignment vertical="center"/>
      <protection locked="0"/>
    </xf>
    <xf numFmtId="176" fontId="5" fillId="3" borderId="87" xfId="0" applyNumberFormat="1" applyFont="1" applyFill="1" applyBorder="1" applyAlignment="1">
      <alignment horizontal="right" vertical="center"/>
    </xf>
    <xf numFmtId="38" fontId="0" fillId="16" borderId="2" xfId="18" applyFont="1" applyFill="1" applyBorder="1" applyProtection="1">
      <alignment vertical="center"/>
      <protection locked="0"/>
    </xf>
    <xf numFmtId="0" fontId="0" fillId="0" borderId="99" xfId="0" applyBorder="1" applyProtection="1">
      <alignment vertical="center"/>
      <protection locked="0"/>
    </xf>
    <xf numFmtId="176" fontId="0" fillId="2" borderId="100" xfId="0" applyNumberFormat="1" applyFill="1" applyBorder="1" applyAlignment="1" applyProtection="1">
      <alignment horizontal="center" vertical="center"/>
      <protection locked="0"/>
    </xf>
    <xf numFmtId="176" fontId="0" fillId="10" borderId="100" xfId="0" applyNumberFormat="1" applyFill="1" applyBorder="1" applyAlignment="1" applyProtection="1">
      <alignment horizontal="center" vertical="center"/>
      <protection locked="0"/>
    </xf>
    <xf numFmtId="176" fontId="0" fillId="5" borderId="100" xfId="0" applyNumberFormat="1" applyFill="1" applyBorder="1" applyAlignment="1" applyProtection="1">
      <alignment horizontal="center" vertical="center"/>
      <protection locked="0"/>
    </xf>
    <xf numFmtId="176" fontId="0" fillId="5" borderId="100" xfId="0" applyNumberFormat="1" applyFill="1" applyBorder="1" applyAlignment="1" applyProtection="1">
      <alignment horizontal="left" vertical="center"/>
      <protection locked="0"/>
    </xf>
    <xf numFmtId="176" fontId="0" fillId="5" borderId="100" xfId="0" applyNumberFormat="1" applyFill="1" applyBorder="1" applyAlignment="1" applyProtection="1">
      <alignment horizontal="right" vertical="center"/>
      <protection locked="0"/>
    </xf>
    <xf numFmtId="176" fontId="0" fillId="5" borderId="101" xfId="0" applyNumberFormat="1" applyFill="1" applyBorder="1" applyAlignment="1" applyProtection="1">
      <alignment horizontal="center" vertical="center"/>
      <protection locked="0"/>
    </xf>
    <xf numFmtId="0" fontId="0" fillId="5" borderId="99"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184" fontId="0" fillId="5" borderId="100" xfId="0" applyNumberFormat="1" applyFill="1" applyBorder="1" applyProtection="1">
      <alignment vertical="center"/>
      <protection locked="0"/>
    </xf>
    <xf numFmtId="38" fontId="0" fillId="16" borderId="102" xfId="18" applyFont="1" applyFill="1" applyBorder="1" applyProtection="1">
      <alignment vertical="center"/>
      <protection locked="0"/>
    </xf>
    <xf numFmtId="38" fontId="0" fillId="5" borderId="101" xfId="18" applyFont="1" applyFill="1" applyBorder="1" applyAlignment="1" applyProtection="1">
      <alignment vertical="center"/>
      <protection locked="0"/>
    </xf>
    <xf numFmtId="184" fontId="0" fillId="5" borderId="100" xfId="0" applyNumberFormat="1"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38" fontId="0" fillId="5" borderId="102" xfId="18" applyFont="1" applyFill="1" applyBorder="1" applyAlignment="1" applyProtection="1">
      <alignment vertical="center"/>
      <protection locked="0"/>
    </xf>
    <xf numFmtId="0" fontId="0" fillId="2" borderId="102" xfId="0" applyFill="1" applyBorder="1" applyAlignment="1" applyProtection="1">
      <alignment horizontal="center" vertical="center"/>
      <protection locked="0"/>
    </xf>
    <xf numFmtId="0" fontId="0" fillId="0" borderId="9" xfId="0" applyBorder="1">
      <alignment vertical="center"/>
    </xf>
    <xf numFmtId="0" fontId="7" fillId="6" borderId="9" xfId="0" applyFont="1" applyFill="1" applyBorder="1">
      <alignment vertical="center"/>
    </xf>
    <xf numFmtId="176" fontId="5" fillId="14" borderId="87" xfId="0" applyNumberFormat="1" applyFont="1" applyFill="1" applyBorder="1" applyAlignment="1">
      <alignment horizontal="right" vertical="center"/>
    </xf>
    <xf numFmtId="0" fontId="2" fillId="14" borderId="87" xfId="0" applyFont="1" applyFill="1" applyBorder="1" applyAlignment="1">
      <alignment horizontal="center" vertical="center"/>
    </xf>
    <xf numFmtId="0" fontId="7" fillId="0" borderId="0" xfId="1">
      <alignment vertical="center"/>
    </xf>
    <xf numFmtId="0" fontId="65" fillId="0" borderId="0" xfId="1" applyFont="1" applyAlignment="1">
      <alignment horizontal="center" vertical="center"/>
    </xf>
    <xf numFmtId="0" fontId="66" fillId="0" borderId="0" xfId="1" applyFont="1">
      <alignment vertical="center"/>
    </xf>
    <xf numFmtId="0" fontId="68" fillId="0" borderId="0" xfId="1" applyFont="1" applyProtection="1">
      <alignment vertical="center"/>
      <protection locked="0"/>
    </xf>
    <xf numFmtId="0" fontId="7" fillId="0" borderId="0" xfId="1" applyAlignment="1">
      <alignment vertical="center" wrapText="1"/>
    </xf>
    <xf numFmtId="0" fontId="7" fillId="0" borderId="0" xfId="1" applyAlignment="1">
      <alignment horizontal="center" vertical="center"/>
    </xf>
    <xf numFmtId="0" fontId="7" fillId="6" borderId="0" xfId="1" applyFill="1" applyAlignment="1">
      <alignment horizontal="left" vertical="center" shrinkToFit="1"/>
    </xf>
    <xf numFmtId="0" fontId="7" fillId="0" borderId="0" xfId="1" applyAlignment="1">
      <alignment vertical="center" shrinkToFit="1"/>
    </xf>
    <xf numFmtId="0" fontId="7" fillId="0" borderId="0" xfId="1" applyAlignment="1">
      <alignment horizontal="left" vertical="center" shrinkToFit="1"/>
    </xf>
    <xf numFmtId="0" fontId="7" fillId="0" borderId="0" xfId="1" applyAlignment="1">
      <alignment horizontal="left" vertical="center"/>
    </xf>
    <xf numFmtId="0" fontId="7" fillId="0" borderId="0" xfId="1" applyAlignment="1">
      <alignment horizontal="left" vertical="center" wrapText="1"/>
    </xf>
    <xf numFmtId="0" fontId="7" fillId="0" borderId="0" xfId="1" applyAlignment="1">
      <alignment horizontal="right" vertical="center"/>
    </xf>
    <xf numFmtId="0" fontId="68" fillId="0" borderId="0" xfId="1" applyFont="1">
      <alignment vertical="center"/>
    </xf>
    <xf numFmtId="0" fontId="69" fillId="0" borderId="0" xfId="1" applyFont="1">
      <alignment vertical="center"/>
    </xf>
    <xf numFmtId="0" fontId="7" fillId="0" borderId="0" xfId="1" applyAlignment="1">
      <alignment horizontal="center" vertical="center" wrapText="1"/>
    </xf>
    <xf numFmtId="0" fontId="70" fillId="0" borderId="0" xfId="1" applyFont="1" applyAlignment="1">
      <alignment horizontal="center" vertical="center" wrapText="1"/>
    </xf>
    <xf numFmtId="0" fontId="71" fillId="0" borderId="0" xfId="1" applyFont="1" applyAlignment="1">
      <alignment horizontal="center" vertical="center"/>
    </xf>
    <xf numFmtId="9" fontId="24" fillId="0" borderId="0" xfId="17" applyFont="1" applyFill="1" applyBorder="1" applyProtection="1">
      <alignment vertical="center"/>
    </xf>
    <xf numFmtId="0" fontId="2" fillId="0" borderId="0" xfId="2" applyFont="1">
      <alignment vertical="center"/>
    </xf>
    <xf numFmtId="0" fontId="7" fillId="0" borderId="5" xfId="2" applyFont="1" applyBorder="1" applyAlignment="1">
      <alignment horizontal="center" vertical="center"/>
    </xf>
    <xf numFmtId="0" fontId="7" fillId="0" borderId="0" xfId="2" applyFont="1" applyAlignment="1">
      <alignment horizontal="center" vertical="center"/>
    </xf>
    <xf numFmtId="0" fontId="7" fillId="0" borderId="0" xfId="2" applyFont="1" applyAlignment="1">
      <alignment horizontal="center" vertical="center" wrapText="1"/>
    </xf>
    <xf numFmtId="0" fontId="7" fillId="0" borderId="0" xfId="2" applyFont="1">
      <alignment vertical="center"/>
    </xf>
    <xf numFmtId="0" fontId="7" fillId="0" borderId="20" xfId="2" applyFont="1" applyBorder="1">
      <alignment vertical="center"/>
    </xf>
    <xf numFmtId="38" fontId="7" fillId="0" borderId="0" xfId="3" applyFont="1" applyFill="1" applyBorder="1" applyAlignment="1" applyProtection="1">
      <alignment horizontal="center" vertical="center"/>
    </xf>
    <xf numFmtId="38" fontId="76" fillId="0" borderId="0" xfId="3" applyFont="1" applyFill="1" applyBorder="1" applyAlignment="1" applyProtection="1">
      <alignment horizontal="center" vertical="center"/>
    </xf>
    <xf numFmtId="38" fontId="69" fillId="0" borderId="20" xfId="3" applyFont="1" applyFill="1" applyBorder="1" applyAlignment="1" applyProtection="1">
      <alignment horizontal="center" vertical="center"/>
    </xf>
    <xf numFmtId="0" fontId="69" fillId="0" borderId="0" xfId="1" applyFont="1" applyAlignment="1">
      <alignment horizontal="center" vertical="center" wrapText="1"/>
    </xf>
    <xf numFmtId="38" fontId="69" fillId="0" borderId="0" xfId="3" applyFont="1" applyFill="1" applyBorder="1" applyAlignment="1" applyProtection="1">
      <alignment horizontal="center" vertical="center"/>
    </xf>
    <xf numFmtId="38" fontId="69" fillId="0" borderId="19" xfId="3" applyFont="1" applyFill="1" applyBorder="1" applyAlignment="1" applyProtection="1">
      <alignment horizontal="center" vertical="center"/>
    </xf>
    <xf numFmtId="0" fontId="63" fillId="0" borderId="0" xfId="0" applyFont="1">
      <alignment vertical="center"/>
    </xf>
    <xf numFmtId="0" fontId="63" fillId="10" borderId="3" xfId="1" applyFont="1" applyFill="1" applyBorder="1" applyAlignment="1">
      <alignment horizontal="center" vertical="center"/>
    </xf>
    <xf numFmtId="0" fontId="82" fillId="11" borderId="9" xfId="0" applyFont="1" applyFill="1" applyBorder="1" applyAlignment="1">
      <alignment horizontal="center" vertical="center"/>
    </xf>
    <xf numFmtId="0" fontId="63" fillId="10" borderId="4" xfId="1" applyFont="1" applyFill="1" applyBorder="1" applyAlignment="1">
      <alignment horizontal="center" vertical="center"/>
    </xf>
    <xf numFmtId="0" fontId="63" fillId="10" borderId="4" xfId="1" applyFont="1" applyFill="1" applyBorder="1" applyAlignment="1">
      <alignment horizontal="center" vertical="center" shrinkToFit="1"/>
    </xf>
    <xf numFmtId="14" fontId="63" fillId="0" borderId="1" xfId="0" applyNumberFormat="1" applyFont="1" applyBorder="1">
      <alignment vertical="center"/>
    </xf>
    <xf numFmtId="0" fontId="63" fillId="0" borderId="1" xfId="0" applyFont="1" applyBorder="1">
      <alignment vertical="center"/>
    </xf>
    <xf numFmtId="197" fontId="63" fillId="0" borderId="1" xfId="0" applyNumberFormat="1" applyFont="1" applyBorder="1">
      <alignment vertical="center"/>
    </xf>
    <xf numFmtId="198" fontId="63" fillId="0" borderId="1" xfId="0" applyNumberFormat="1" applyFont="1" applyBorder="1">
      <alignment vertical="center"/>
    </xf>
    <xf numFmtId="176" fontId="63" fillId="0" borderId="1" xfId="0" applyNumberFormat="1" applyFont="1" applyBorder="1">
      <alignment vertical="center"/>
    </xf>
    <xf numFmtId="189" fontId="63" fillId="0" borderId="1" xfId="18" applyNumberFormat="1" applyFont="1" applyBorder="1">
      <alignment vertical="center"/>
    </xf>
    <xf numFmtId="199" fontId="63" fillId="0" borderId="1" xfId="0" applyNumberFormat="1" applyFont="1" applyBorder="1">
      <alignment vertical="center"/>
    </xf>
    <xf numFmtId="200" fontId="63" fillId="0" borderId="1" xfId="0" applyNumberFormat="1" applyFont="1" applyBorder="1">
      <alignment vertical="center"/>
    </xf>
    <xf numFmtId="201" fontId="63" fillId="0" borderId="1" xfId="0" applyNumberFormat="1" applyFont="1" applyBorder="1">
      <alignment vertical="center"/>
    </xf>
    <xf numFmtId="0" fontId="63" fillId="0" borderId="20" xfId="0" applyFont="1" applyBorder="1">
      <alignment vertical="center"/>
    </xf>
    <xf numFmtId="0" fontId="69" fillId="0" borderId="0" xfId="1" applyFont="1" applyAlignment="1">
      <alignment vertical="top"/>
    </xf>
    <xf numFmtId="0" fontId="5" fillId="0" borderId="0" xfId="1" applyFont="1">
      <alignment vertical="center"/>
    </xf>
    <xf numFmtId="0" fontId="70" fillId="0" borderId="0" xfId="1" applyFont="1" applyAlignment="1">
      <alignment vertical="center" wrapText="1"/>
    </xf>
    <xf numFmtId="0" fontId="66" fillId="0" borderId="0" xfId="1" applyFont="1" applyAlignment="1">
      <alignment vertical="center" shrinkToFit="1"/>
    </xf>
    <xf numFmtId="0" fontId="69" fillId="0" borderId="0" xfId="1" applyFont="1" applyAlignment="1">
      <alignment vertical="center" wrapText="1"/>
    </xf>
    <xf numFmtId="0" fontId="7" fillId="0" borderId="0" xfId="1" applyAlignment="1">
      <alignment horizontal="center" vertical="top"/>
    </xf>
    <xf numFmtId="181" fontId="23" fillId="0" borderId="0" xfId="1" applyNumberFormat="1" applyFont="1" applyAlignment="1">
      <alignment vertical="center" wrapText="1"/>
    </xf>
    <xf numFmtId="0" fontId="69" fillId="0" borderId="6" xfId="1" applyFont="1" applyBorder="1" applyAlignment="1">
      <alignment horizontal="center" vertical="center" wrapText="1" shrinkToFit="1"/>
    </xf>
    <xf numFmtId="0" fontId="55" fillId="0" borderId="0" xfId="1" applyFont="1">
      <alignment vertical="center"/>
    </xf>
    <xf numFmtId="0" fontId="7" fillId="0" borderId="6" xfId="1" applyBorder="1" applyAlignment="1">
      <alignment horizontal="center" vertical="center" textRotation="255"/>
    </xf>
    <xf numFmtId="177" fontId="69" fillId="0" borderId="6" xfId="1" applyNumberFormat="1" applyFont="1" applyBorder="1" applyAlignment="1">
      <alignment horizontal="right" vertical="center" wrapText="1" indent="2" shrinkToFit="1"/>
    </xf>
    <xf numFmtId="180" fontId="7" fillId="0" borderId="20" xfId="1" applyNumberFormat="1" applyBorder="1" applyAlignment="1">
      <alignment horizontal="center" vertical="center" shrinkToFit="1"/>
    </xf>
    <xf numFmtId="0" fontId="7" fillId="0" borderId="20" xfId="1" applyBorder="1" applyAlignment="1">
      <alignment horizontal="center" vertical="center" textRotation="255"/>
    </xf>
    <xf numFmtId="0" fontId="69" fillId="0" borderId="20" xfId="1" applyFont="1" applyBorder="1" applyAlignment="1">
      <alignment horizontal="center" vertical="center" wrapText="1" shrinkToFit="1"/>
    </xf>
    <xf numFmtId="177" fontId="69" fillId="0" borderId="20" xfId="1" applyNumberFormat="1" applyFont="1" applyBorder="1" applyAlignment="1">
      <alignment horizontal="right" vertical="center" wrapText="1" indent="2" shrinkToFit="1"/>
    </xf>
    <xf numFmtId="0" fontId="49" fillId="0" borderId="0" xfId="1" applyFont="1">
      <alignment vertical="center"/>
    </xf>
    <xf numFmtId="0" fontId="74" fillId="0" borderId="0" xfId="1" applyFont="1" applyAlignment="1">
      <alignment horizontal="center" vertical="center" wrapText="1" shrinkToFit="1"/>
    </xf>
    <xf numFmtId="182" fontId="69" fillId="0" borderId="0" xfId="1" applyNumberFormat="1" applyFont="1" applyAlignment="1">
      <alignment horizontal="center" vertical="center" wrapText="1" shrinkToFit="1"/>
    </xf>
    <xf numFmtId="180" fontId="7" fillId="0" borderId="0" xfId="1" applyNumberFormat="1" applyAlignment="1">
      <alignment horizontal="center" vertical="center" shrinkToFit="1"/>
    </xf>
    <xf numFmtId="0" fontId="66" fillId="0" borderId="0" xfId="2" applyFont="1">
      <alignment vertical="center"/>
    </xf>
    <xf numFmtId="0" fontId="67" fillId="0" borderId="0" xfId="2" applyFont="1">
      <alignment vertical="center"/>
    </xf>
    <xf numFmtId="0" fontId="66" fillId="0" borderId="0" xfId="1" applyFont="1" applyAlignment="1">
      <alignment horizontal="right" vertical="center"/>
    </xf>
    <xf numFmtId="0" fontId="76" fillId="0" borderId="0" xfId="2" applyFont="1">
      <alignment vertical="center"/>
    </xf>
    <xf numFmtId="0" fontId="62" fillId="0" borderId="0" xfId="1" applyFont="1">
      <alignment vertical="center"/>
    </xf>
    <xf numFmtId="0" fontId="77" fillId="0" borderId="19" xfId="2" applyFont="1" applyBorder="1">
      <alignment vertical="center"/>
    </xf>
    <xf numFmtId="0" fontId="77" fillId="0" borderId="19" xfId="2" applyFont="1" applyBorder="1" applyAlignment="1">
      <alignment horizontal="right" vertical="center"/>
    </xf>
    <xf numFmtId="0" fontId="77" fillId="0" borderId="19" xfId="2" applyFont="1" applyBorder="1" applyAlignment="1">
      <alignment horizontal="center" vertical="center"/>
    </xf>
    <xf numFmtId="183" fontId="7" fillId="5" borderId="1" xfId="1" applyNumberFormat="1" applyFill="1" applyBorder="1" applyAlignment="1">
      <alignment horizontal="center" vertical="center"/>
    </xf>
    <xf numFmtId="0" fontId="76" fillId="0" borderId="0" xfId="2" applyFont="1" applyAlignment="1">
      <alignment vertical="center" wrapText="1"/>
    </xf>
    <xf numFmtId="0" fontId="7" fillId="0" borderId="20" xfId="1" applyBorder="1" applyAlignment="1">
      <alignment horizontal="center" vertical="center"/>
    </xf>
    <xf numFmtId="0" fontId="7" fillId="0" borderId="22" xfId="1" applyBorder="1" applyAlignment="1">
      <alignment horizontal="center" vertical="center"/>
    </xf>
    <xf numFmtId="0" fontId="7" fillId="0" borderId="19" xfId="1" applyBorder="1" applyAlignment="1">
      <alignment horizontal="center" vertical="center"/>
    </xf>
    <xf numFmtId="0" fontId="76" fillId="0" borderId="0" xfId="2" applyFont="1" applyAlignment="1">
      <alignment vertical="center" shrinkToFit="1"/>
    </xf>
    <xf numFmtId="0" fontId="76" fillId="0" borderId="0" xfId="2" applyFont="1" applyAlignment="1">
      <alignment vertical="center" wrapText="1" shrinkToFit="1"/>
    </xf>
    <xf numFmtId="38" fontId="7" fillId="0" borderId="0" xfId="2" applyNumberFormat="1" applyFont="1" applyAlignment="1">
      <alignment horizontal="center" vertical="center"/>
    </xf>
    <xf numFmtId="0" fontId="76" fillId="0" borderId="0" xfId="2" applyFont="1" applyAlignment="1">
      <alignment horizontal="left" vertical="center" shrinkToFit="1"/>
    </xf>
    <xf numFmtId="38" fontId="7" fillId="0" borderId="0" xfId="2" applyNumberFormat="1" applyFont="1">
      <alignment vertical="center"/>
    </xf>
    <xf numFmtId="184" fontId="16" fillId="0" borderId="0" xfId="1" applyNumberFormat="1" applyFont="1" applyAlignment="1">
      <alignment horizontal="center" vertical="center" wrapText="1"/>
    </xf>
    <xf numFmtId="0" fontId="77" fillId="0" borderId="0" xfId="2" applyFont="1">
      <alignment vertical="center"/>
    </xf>
    <xf numFmtId="0" fontId="77" fillId="0" borderId="0" xfId="2" applyFont="1" applyAlignment="1">
      <alignment horizontal="right" vertical="center"/>
    </xf>
    <xf numFmtId="0" fontId="77" fillId="0" borderId="0" xfId="2" applyFont="1" applyAlignment="1">
      <alignment horizontal="center" vertical="center"/>
    </xf>
    <xf numFmtId="38" fontId="76" fillId="0" borderId="0" xfId="2" applyNumberFormat="1" applyFont="1">
      <alignment vertical="center"/>
    </xf>
    <xf numFmtId="40" fontId="7" fillId="0" borderId="0" xfId="2" applyNumberFormat="1" applyFont="1" applyAlignment="1">
      <alignment horizontal="center" vertical="center"/>
    </xf>
    <xf numFmtId="38" fontId="76" fillId="0" borderId="0" xfId="2" applyNumberFormat="1" applyFont="1" applyAlignment="1">
      <alignment horizontal="center" vertical="center"/>
    </xf>
    <xf numFmtId="38" fontId="2" fillId="0" borderId="0" xfId="2" applyNumberFormat="1" applyFont="1">
      <alignment vertical="center"/>
    </xf>
    <xf numFmtId="184" fontId="7" fillId="0" borderId="0" xfId="1" applyNumberFormat="1" applyAlignment="1">
      <alignment horizontal="center" vertical="center" wrapText="1"/>
    </xf>
    <xf numFmtId="186" fontId="53" fillId="0" borderId="0" xfId="1" applyNumberFormat="1" applyFont="1" applyAlignment="1">
      <alignment horizontal="center" vertical="center"/>
    </xf>
    <xf numFmtId="184" fontId="7" fillId="0" borderId="0" xfId="1" applyNumberFormat="1" applyAlignment="1">
      <alignment horizontal="center" vertical="center" shrinkToFit="1"/>
    </xf>
    <xf numFmtId="0" fontId="7" fillId="0" borderId="7" xfId="2" applyFont="1" applyBorder="1">
      <alignment vertical="center"/>
    </xf>
    <xf numFmtId="0" fontId="7" fillId="0" borderId="8" xfId="2" applyFont="1" applyBorder="1">
      <alignment vertical="center"/>
    </xf>
    <xf numFmtId="0" fontId="7" fillId="0" borderId="21" xfId="2" applyFont="1" applyBorder="1">
      <alignment vertical="center"/>
    </xf>
    <xf numFmtId="0" fontId="7" fillId="0" borderId="19" xfId="2" applyFont="1" applyBorder="1">
      <alignment vertical="center"/>
    </xf>
    <xf numFmtId="0" fontId="7" fillId="0" borderId="22" xfId="2" applyFont="1" applyBorder="1">
      <alignment vertical="center"/>
    </xf>
    <xf numFmtId="0" fontId="7" fillId="0" borderId="5" xfId="2" applyFont="1" applyBorder="1">
      <alignment vertical="center"/>
    </xf>
    <xf numFmtId="0" fontId="16" fillId="0" borderId="0" xfId="2" applyFont="1" applyAlignment="1">
      <alignment horizontal="center" vertical="center" wrapText="1" shrinkToFit="1"/>
    </xf>
    <xf numFmtId="0" fontId="76" fillId="0" borderId="0" xfId="2" applyFont="1" applyAlignment="1">
      <alignment horizontal="center" vertical="center"/>
    </xf>
    <xf numFmtId="0" fontId="76" fillId="0" borderId="0" xfId="2" applyFont="1" applyAlignment="1">
      <alignment horizontal="center" vertical="center" shrinkToFit="1"/>
    </xf>
    <xf numFmtId="0" fontId="76" fillId="9" borderId="0" xfId="2" applyFont="1" applyFill="1" applyAlignment="1">
      <alignment vertical="top" wrapText="1"/>
    </xf>
    <xf numFmtId="0" fontId="7" fillId="9" borderId="0" xfId="1" applyFill="1">
      <alignment vertical="center"/>
    </xf>
    <xf numFmtId="0" fontId="7" fillId="9" borderId="0" xfId="1" applyFill="1" applyAlignment="1">
      <alignment horizontal="center" vertical="center"/>
    </xf>
    <xf numFmtId="0" fontId="7" fillId="9" borderId="0" xfId="1" applyFill="1" applyAlignment="1">
      <alignment horizontal="left" vertical="center"/>
    </xf>
    <xf numFmtId="178" fontId="7" fillId="9" borderId="0" xfId="1" applyNumberFormat="1" applyFill="1" applyAlignment="1">
      <alignment horizontal="center" vertical="center"/>
    </xf>
    <xf numFmtId="0" fontId="7" fillId="0" borderId="8" xfId="1" applyBorder="1">
      <alignment vertical="center"/>
    </xf>
    <xf numFmtId="0" fontId="7" fillId="0" borderId="20" xfId="1" applyBorder="1">
      <alignment vertical="center"/>
    </xf>
    <xf numFmtId="0" fontId="17" fillId="0" borderId="5" xfId="1" applyFont="1" applyBorder="1" applyAlignment="1">
      <alignment horizontal="right" vertical="center"/>
    </xf>
    <xf numFmtId="0" fontId="69" fillId="0" borderId="8" xfId="1" applyFont="1" applyBorder="1" applyAlignment="1">
      <alignment vertical="center" wrapText="1"/>
    </xf>
    <xf numFmtId="0" fontId="17" fillId="0" borderId="0" xfId="1" applyFont="1" applyAlignment="1">
      <alignment horizontal="left" vertical="center"/>
    </xf>
    <xf numFmtId="187" fontId="7" fillId="9" borderId="0" xfId="1" applyNumberFormat="1" applyFill="1" applyAlignment="1">
      <alignment vertical="center" shrinkToFit="1"/>
    </xf>
    <xf numFmtId="187" fontId="7" fillId="9" borderId="0" xfId="1" applyNumberFormat="1" applyFill="1" applyAlignment="1">
      <alignment horizontal="right" vertical="center" shrinkToFit="1"/>
    </xf>
    <xf numFmtId="0" fontId="7" fillId="0" borderId="8" xfId="1" applyBorder="1" applyAlignment="1">
      <alignment horizontal="center" vertical="center"/>
    </xf>
    <xf numFmtId="187" fontId="7" fillId="0" borderId="0" xfId="1" applyNumberFormat="1" applyAlignment="1">
      <alignment horizontal="right" vertical="center" shrinkToFit="1"/>
    </xf>
    <xf numFmtId="0" fontId="7" fillId="0" borderId="19" xfId="1" applyBorder="1">
      <alignment vertical="center"/>
    </xf>
    <xf numFmtId="0" fontId="17" fillId="0" borderId="19" xfId="1" applyFont="1" applyBorder="1" applyAlignment="1">
      <alignment horizontal="left" vertical="center"/>
    </xf>
    <xf numFmtId="0" fontId="70" fillId="9" borderId="0" xfId="1" applyFont="1" applyFill="1" applyAlignment="1">
      <alignment vertical="center" wrapText="1"/>
    </xf>
    <xf numFmtId="0" fontId="7" fillId="9" borderId="0" xfId="1" applyFill="1" applyAlignment="1">
      <alignment horizontal="center" vertical="center" shrinkToFit="1"/>
    </xf>
    <xf numFmtId="0" fontId="66" fillId="9" borderId="0" xfId="1" applyFont="1" applyFill="1" applyAlignment="1">
      <alignment horizontal="center" vertical="center" shrinkToFit="1"/>
    </xf>
    <xf numFmtId="0" fontId="7" fillId="9" borderId="0" xfId="1" applyFill="1" applyAlignment="1">
      <alignment vertical="center" shrinkToFit="1"/>
    </xf>
    <xf numFmtId="0" fontId="69" fillId="9" borderId="0" xfId="1" applyFont="1" applyFill="1">
      <alignment vertical="center"/>
    </xf>
    <xf numFmtId="0" fontId="7" fillId="9" borderId="0" xfId="1" applyFill="1" applyAlignment="1">
      <alignment horizontal="right" vertical="center"/>
    </xf>
    <xf numFmtId="0" fontId="16" fillId="0" borderId="0" xfId="1" applyFont="1">
      <alignment vertical="center"/>
    </xf>
    <xf numFmtId="0" fontId="16" fillId="0" borderId="0" xfId="0" applyFont="1">
      <alignment vertical="center"/>
    </xf>
    <xf numFmtId="0" fontId="79" fillId="0" borderId="0" xfId="0" applyFont="1" applyAlignment="1">
      <alignment vertical="center" wrapText="1"/>
    </xf>
    <xf numFmtId="0" fontId="87" fillId="0" borderId="0" xfId="0" applyFont="1" applyAlignment="1">
      <alignment vertical="center" wrapText="1"/>
    </xf>
    <xf numFmtId="0" fontId="86" fillId="0" borderId="0" xfId="1" applyFont="1" applyAlignment="1">
      <alignment horizontal="left" vertical="top"/>
    </xf>
    <xf numFmtId="0" fontId="48" fillId="0" borderId="0" xfId="2" applyFont="1">
      <alignment vertical="center"/>
    </xf>
    <xf numFmtId="0" fontId="51" fillId="0" borderId="0" xfId="2" applyFont="1">
      <alignment vertical="center"/>
    </xf>
    <xf numFmtId="0" fontId="88" fillId="0" borderId="0" xfId="2" applyFont="1">
      <alignment vertical="center"/>
    </xf>
    <xf numFmtId="0" fontId="7" fillId="0" borderId="0" xfId="2" applyFont="1" applyAlignment="1">
      <alignment horizontal="left" vertical="center"/>
    </xf>
    <xf numFmtId="0" fontId="7" fillId="5" borderId="1" xfId="2" applyFont="1" applyFill="1" applyBorder="1">
      <alignment vertical="center"/>
    </xf>
    <xf numFmtId="0" fontId="7" fillId="0" borderId="0" xfId="2" applyFont="1" applyAlignment="1">
      <alignment horizontal="center" vertical="center" shrinkToFit="1"/>
    </xf>
    <xf numFmtId="179" fontId="7" fillId="6" borderId="0" xfId="1" applyNumberFormat="1" applyFill="1" applyAlignment="1">
      <alignment vertical="center" shrinkToFit="1"/>
    </xf>
    <xf numFmtId="0" fontId="7" fillId="6" borderId="0" xfId="1" applyFill="1" applyAlignment="1">
      <alignment vertical="center" shrinkToFit="1"/>
    </xf>
    <xf numFmtId="0" fontId="16" fillId="0" borderId="0" xfId="2" applyFont="1" applyAlignment="1">
      <alignment horizontal="center" vertical="center" wrapText="1"/>
    </xf>
    <xf numFmtId="0" fontId="88" fillId="0" borderId="0" xfId="2" applyFont="1" applyAlignment="1">
      <alignment vertical="center" shrinkToFit="1"/>
    </xf>
    <xf numFmtId="0" fontId="89" fillId="0" borderId="0" xfId="2" applyFont="1">
      <alignment vertical="center"/>
    </xf>
    <xf numFmtId="0" fontId="71" fillId="0" borderId="0" xfId="1" applyFont="1">
      <alignment vertical="center"/>
    </xf>
    <xf numFmtId="0" fontId="65" fillId="0" borderId="0" xfId="2" applyFont="1" applyAlignment="1">
      <alignment horizontal="center" vertical="center"/>
    </xf>
    <xf numFmtId="0" fontId="68" fillId="0" borderId="0" xfId="2" applyFont="1">
      <alignment vertical="center"/>
    </xf>
    <xf numFmtId="0" fontId="90" fillId="0" borderId="0" xfId="2" applyFont="1" applyAlignment="1">
      <alignment vertical="top" wrapText="1"/>
    </xf>
    <xf numFmtId="0" fontId="7" fillId="0" borderId="0" xfId="2" applyFont="1" applyAlignment="1">
      <alignment horizontal="center" vertical="top"/>
    </xf>
    <xf numFmtId="0" fontId="7" fillId="0" borderId="50" xfId="2" applyFont="1" applyBorder="1" applyAlignment="1">
      <alignment horizontal="center" vertical="center"/>
    </xf>
    <xf numFmtId="0" fontId="7" fillId="0" borderId="53" xfId="2" applyFont="1" applyBorder="1" applyAlignment="1">
      <alignment horizontal="center" vertical="center"/>
    </xf>
    <xf numFmtId="0" fontId="7" fillId="0" borderId="79" xfId="2" applyFont="1" applyBorder="1" applyAlignment="1">
      <alignment horizontal="center" vertical="center"/>
    </xf>
    <xf numFmtId="0" fontId="7" fillId="0" borderId="56" xfId="2" applyFont="1" applyBorder="1" applyAlignment="1">
      <alignment horizontal="center" vertical="center"/>
    </xf>
    <xf numFmtId="0" fontId="88" fillId="0" borderId="0" xfId="2" applyFont="1" applyAlignment="1">
      <alignment horizontal="center" vertical="center"/>
    </xf>
    <xf numFmtId="38" fontId="88" fillId="0" borderId="0" xfId="13" applyFont="1" applyBorder="1" applyAlignment="1" applyProtection="1">
      <alignment vertical="center"/>
    </xf>
    <xf numFmtId="0" fontId="88" fillId="0" borderId="0" xfId="2" applyFont="1" applyAlignment="1">
      <alignment horizontal="left" vertical="center"/>
    </xf>
    <xf numFmtId="0" fontId="7" fillId="0" borderId="0" xfId="2" applyFont="1" applyAlignment="1">
      <alignment horizontal="right"/>
    </xf>
    <xf numFmtId="0" fontId="7" fillId="0" borderId="0" xfId="2" applyFont="1" applyAlignment="1">
      <alignment vertical="center" shrinkToFit="1"/>
    </xf>
    <xf numFmtId="0" fontId="51" fillId="0" borderId="0" xfId="2" applyFont="1" applyAlignment="1">
      <alignment vertical="top" wrapText="1"/>
    </xf>
    <xf numFmtId="0" fontId="7" fillId="0" borderId="4" xfId="2" applyFont="1" applyBorder="1">
      <alignment vertical="center"/>
    </xf>
    <xf numFmtId="178" fontId="7" fillId="0" borderId="20" xfId="2" applyNumberFormat="1" applyFont="1" applyBorder="1" applyAlignment="1">
      <alignment horizontal="center" vertical="center"/>
    </xf>
    <xf numFmtId="0" fontId="7" fillId="0" borderId="20" xfId="2" applyFont="1" applyBorder="1" applyAlignment="1">
      <alignment horizontal="center" vertical="center" shrinkToFit="1"/>
    </xf>
    <xf numFmtId="0" fontId="7" fillId="0" borderId="20" xfId="2" applyFont="1" applyBorder="1" applyAlignment="1">
      <alignment vertical="center" shrinkToFit="1"/>
    </xf>
    <xf numFmtId="0" fontId="7" fillId="0" borderId="0" xfId="2" applyFont="1" applyAlignment="1">
      <alignment horizontal="right" vertical="center"/>
    </xf>
    <xf numFmtId="0" fontId="51" fillId="0" borderId="0" xfId="0" applyFont="1">
      <alignment vertical="center"/>
    </xf>
    <xf numFmtId="0" fontId="51" fillId="0" borderId="67" xfId="0" applyFont="1" applyBorder="1" applyAlignment="1">
      <alignment horizontal="left" vertical="center"/>
    </xf>
    <xf numFmtId="0" fontId="51" fillId="0" borderId="0" xfId="0" applyFont="1" applyAlignment="1">
      <alignment horizontal="center" vertical="center"/>
    </xf>
    <xf numFmtId="0" fontId="51" fillId="0" borderId="0" xfId="0" applyFont="1" applyAlignment="1">
      <alignment horizontal="left" vertical="center"/>
    </xf>
    <xf numFmtId="0" fontId="51" fillId="0" borderId="0" xfId="0" applyFont="1" applyAlignment="1">
      <alignment horizontal="right"/>
    </xf>
    <xf numFmtId="0" fontId="51" fillId="0" borderId="0" xfId="0" applyFont="1" applyAlignment="1">
      <alignment horizontal="center" vertical="center" textRotation="255"/>
    </xf>
    <xf numFmtId="0" fontId="51" fillId="0" borderId="0" xfId="0" applyFont="1" applyAlignment="1">
      <alignment vertical="center" wrapText="1"/>
    </xf>
    <xf numFmtId="0" fontId="48" fillId="0" borderId="0" xfId="0" applyFont="1">
      <alignment vertical="center"/>
    </xf>
    <xf numFmtId="0" fontId="91" fillId="0" borderId="0" xfId="0" applyFont="1" applyAlignment="1">
      <alignment vertical="center" wrapText="1"/>
    </xf>
    <xf numFmtId="0" fontId="65" fillId="0" borderId="0" xfId="2" applyFont="1">
      <alignment vertical="center"/>
    </xf>
    <xf numFmtId="0" fontId="86" fillId="0" borderId="0" xfId="0" applyFont="1" applyAlignment="1">
      <alignment horizontal="left" vertical="center"/>
    </xf>
    <xf numFmtId="0" fontId="86" fillId="9" borderId="0" xfId="0" applyFont="1" applyFill="1" applyAlignment="1">
      <alignment horizontal="left" vertical="center"/>
    </xf>
    <xf numFmtId="0" fontId="51" fillId="0" borderId="0" xfId="0" applyFont="1" applyAlignment="1">
      <alignment horizontal="left" vertical="center" wrapText="1"/>
    </xf>
    <xf numFmtId="0" fontId="80" fillId="0" borderId="0" xfId="0" applyFont="1">
      <alignment vertical="center"/>
    </xf>
    <xf numFmtId="0" fontId="86" fillId="0" borderId="0" xfId="0" applyFont="1" applyAlignment="1">
      <alignment vertical="center" wrapText="1"/>
    </xf>
    <xf numFmtId="0" fontId="51" fillId="0" borderId="48" xfId="0" applyFont="1" applyBorder="1" applyAlignment="1">
      <alignment horizontal="left" vertical="center"/>
    </xf>
    <xf numFmtId="0" fontId="7" fillId="0" borderId="0" xfId="2" applyFont="1" applyAlignment="1"/>
    <xf numFmtId="192" fontId="88" fillId="0" borderId="0" xfId="2" applyNumberFormat="1" applyFont="1" applyAlignment="1">
      <alignment vertical="center" shrinkToFit="1"/>
    </xf>
    <xf numFmtId="0" fontId="92" fillId="0" borderId="0" xfId="2" applyFont="1">
      <alignment vertical="center"/>
    </xf>
    <xf numFmtId="0" fontId="92" fillId="0" borderId="0" xfId="2" applyFont="1" applyAlignment="1">
      <alignment horizontal="center" vertical="center"/>
    </xf>
    <xf numFmtId="38" fontId="7" fillId="0" borderId="4" xfId="3" applyFont="1" applyBorder="1" applyAlignment="1" applyProtection="1">
      <alignment vertical="center" wrapText="1"/>
    </xf>
    <xf numFmtId="0" fontId="7" fillId="0" borderId="20" xfId="2" applyFont="1" applyBorder="1" applyAlignment="1">
      <alignment vertical="center" wrapText="1"/>
    </xf>
    <xf numFmtId="38" fontId="7" fillId="0" borderId="20" xfId="3" applyFont="1" applyFill="1" applyBorder="1" applyAlignment="1" applyProtection="1">
      <alignment vertical="center"/>
    </xf>
    <xf numFmtId="38" fontId="7" fillId="0" borderId="4" xfId="3" applyFont="1" applyFill="1" applyBorder="1" applyAlignment="1" applyProtection="1">
      <alignment vertical="center" wrapText="1"/>
    </xf>
    <xf numFmtId="38" fontId="7" fillId="0" borderId="20" xfId="3" applyFont="1" applyFill="1" applyBorder="1" applyAlignment="1" applyProtection="1">
      <alignment vertical="center" wrapText="1"/>
    </xf>
    <xf numFmtId="38" fontId="7" fillId="0" borderId="5" xfId="3" applyFont="1" applyFill="1" applyBorder="1" applyAlignment="1" applyProtection="1">
      <alignment vertical="center" wrapText="1"/>
    </xf>
    <xf numFmtId="38" fontId="7" fillId="0" borderId="4" xfId="3" applyFont="1" applyFill="1" applyBorder="1" applyAlignment="1" applyProtection="1">
      <alignment vertical="center"/>
    </xf>
    <xf numFmtId="38" fontId="7" fillId="0" borderId="2" xfId="3" applyFont="1" applyFill="1" applyBorder="1" applyAlignment="1" applyProtection="1">
      <alignment vertical="center" wrapText="1"/>
    </xf>
    <xf numFmtId="38" fontId="7" fillId="0" borderId="6" xfId="3" applyFont="1" applyFill="1" applyBorder="1" applyAlignment="1" applyProtection="1">
      <alignment vertical="center" wrapText="1"/>
    </xf>
    <xf numFmtId="38" fontId="7" fillId="0" borderId="3" xfId="3" applyFont="1" applyFill="1" applyBorder="1" applyAlignment="1" applyProtection="1">
      <alignment vertical="center" wrapText="1"/>
    </xf>
    <xf numFmtId="38" fontId="7" fillId="0" borderId="32" xfId="3" applyFont="1" applyFill="1" applyBorder="1" applyAlignment="1" applyProtection="1">
      <alignment horizontal="center" vertical="center"/>
    </xf>
    <xf numFmtId="0" fontId="24" fillId="0" borderId="0" xfId="2" applyFont="1">
      <alignment vertical="center"/>
    </xf>
    <xf numFmtId="38" fontId="7" fillId="0" borderId="0" xfId="3" applyFont="1" applyProtection="1">
      <alignment vertical="center"/>
    </xf>
    <xf numFmtId="38" fontId="7" fillId="0" borderId="0" xfId="3" applyFont="1" applyFill="1" applyProtection="1">
      <alignment vertical="center"/>
    </xf>
    <xf numFmtId="0" fontId="48" fillId="0" borderId="0" xfId="2" quotePrefix="1" applyFont="1">
      <alignment vertical="center"/>
    </xf>
    <xf numFmtId="0" fontId="88" fillId="0" borderId="0" xfId="4" applyFont="1">
      <alignment vertical="center"/>
    </xf>
    <xf numFmtId="0" fontId="7" fillId="0" borderId="0" xfId="4" applyFont="1">
      <alignment vertical="center"/>
    </xf>
    <xf numFmtId="0" fontId="7" fillId="0" borderId="0" xfId="4" applyFont="1" applyAlignment="1">
      <alignment horizontal="center" vertical="center"/>
    </xf>
    <xf numFmtId="0" fontId="7" fillId="0" borderId="0" xfId="4" applyFont="1" applyAlignment="1">
      <alignment horizontal="center" vertical="center" shrinkToFit="1"/>
    </xf>
    <xf numFmtId="0" fontId="76" fillId="0" borderId="0" xfId="4" applyFont="1" applyAlignment="1">
      <alignment horizontal="center" vertical="center" wrapText="1"/>
    </xf>
    <xf numFmtId="0" fontId="93" fillId="0" borderId="0" xfId="5" applyFont="1">
      <alignment vertical="center"/>
    </xf>
    <xf numFmtId="0" fontId="93" fillId="0" borderId="0" xfId="4" applyFont="1">
      <alignment vertical="center"/>
    </xf>
    <xf numFmtId="0" fontId="68" fillId="0" borderId="0" xfId="4" applyFont="1">
      <alignment vertical="center"/>
    </xf>
    <xf numFmtId="0" fontId="69" fillId="0" borderId="4" xfId="4" applyFont="1" applyBorder="1">
      <alignment vertical="center"/>
    </xf>
    <xf numFmtId="0" fontId="88" fillId="0" borderId="20" xfId="5" applyFont="1" applyBorder="1">
      <alignment vertical="center"/>
    </xf>
    <xf numFmtId="0" fontId="7" fillId="0" borderId="20" xfId="5" applyFont="1" applyBorder="1" applyAlignment="1">
      <alignment horizontal="center" vertical="center"/>
    </xf>
    <xf numFmtId="0" fontId="88" fillId="0" borderId="20" xfId="5" applyFont="1" applyBorder="1" applyAlignment="1">
      <alignment vertical="center" wrapText="1"/>
    </xf>
    <xf numFmtId="188" fontId="88" fillId="0" borderId="20" xfId="6" applyNumberFormat="1" applyFont="1" applyFill="1" applyBorder="1" applyAlignment="1" applyProtection="1">
      <alignment vertical="center" shrinkToFit="1"/>
    </xf>
    <xf numFmtId="0" fontId="88" fillId="0" borderId="20" xfId="5" applyFont="1" applyBorder="1" applyAlignment="1">
      <alignment horizontal="left" vertical="center"/>
    </xf>
    <xf numFmtId="0" fontId="88" fillId="0" borderId="20" xfId="5" applyFont="1" applyBorder="1" applyAlignment="1">
      <alignment vertical="center" shrinkToFit="1"/>
    </xf>
    <xf numFmtId="0" fontId="7" fillId="0" borderId="5" xfId="5" applyFont="1" applyBorder="1" applyAlignment="1">
      <alignment horizontal="center" vertical="center"/>
    </xf>
    <xf numFmtId="0" fontId="7" fillId="0" borderId="0" xfId="5" applyFont="1" applyAlignment="1">
      <alignment horizontal="center" vertical="center"/>
    </xf>
    <xf numFmtId="0" fontId="23" fillId="0" borderId="0" xfId="4" applyFont="1">
      <alignment vertical="center"/>
    </xf>
    <xf numFmtId="0" fontId="69" fillId="0" borderId="7" xfId="4" applyFont="1" applyBorder="1">
      <alignment vertical="center"/>
    </xf>
    <xf numFmtId="0" fontId="88" fillId="0" borderId="0" xfId="4" applyFont="1" applyAlignment="1">
      <alignment horizontal="distributed" vertical="center"/>
    </xf>
    <xf numFmtId="0" fontId="88" fillId="0" borderId="0" xfId="4" applyFont="1" applyAlignment="1">
      <alignment horizontal="center" vertical="center"/>
    </xf>
    <xf numFmtId="0" fontId="88" fillId="0" borderId="0" xfId="4" applyFont="1" applyAlignment="1">
      <alignment horizontal="center" vertical="center" shrinkToFit="1"/>
    </xf>
    <xf numFmtId="0" fontId="51" fillId="0" borderId="0" xfId="4" applyFont="1" applyAlignment="1">
      <alignment horizontal="center" vertical="center"/>
    </xf>
    <xf numFmtId="178" fontId="88" fillId="0" borderId="0" xfId="4" applyNumberFormat="1" applyFont="1" applyAlignment="1">
      <alignment horizontal="center" vertical="center" shrinkToFit="1"/>
    </xf>
    <xf numFmtId="178" fontId="88" fillId="0" borderId="0" xfId="4" applyNumberFormat="1" applyFont="1" applyAlignment="1">
      <alignment horizontal="center" vertical="center"/>
    </xf>
    <xf numFmtId="0" fontId="7" fillId="0" borderId="8" xfId="4" applyFont="1" applyBorder="1" applyAlignment="1">
      <alignment horizontal="center" vertical="center"/>
    </xf>
    <xf numFmtId="0" fontId="88" fillId="0" borderId="0" xfId="5" applyFont="1">
      <alignment vertical="center"/>
    </xf>
    <xf numFmtId="0" fontId="2" fillId="0" borderId="0" xfId="4" applyFont="1" applyAlignment="1">
      <alignment vertical="center" wrapText="1"/>
    </xf>
    <xf numFmtId="0" fontId="2" fillId="0" borderId="8" xfId="4" applyFont="1" applyBorder="1" applyAlignment="1">
      <alignment vertical="center" wrapText="1"/>
    </xf>
    <xf numFmtId="0" fontId="2" fillId="0" borderId="19" xfId="4" applyFont="1" applyBorder="1" applyAlignment="1">
      <alignment vertical="center" wrapText="1"/>
    </xf>
    <xf numFmtId="0" fontId="2" fillId="0" borderId="22" xfId="4" applyFont="1" applyBorder="1" applyAlignment="1">
      <alignment vertical="center" wrapText="1"/>
    </xf>
    <xf numFmtId="0" fontId="95" fillId="0" borderId="0" xfId="4" applyFont="1">
      <alignment vertical="center"/>
    </xf>
    <xf numFmtId="0" fontId="88" fillId="0" borderId="0" xfId="4" applyFont="1" applyAlignment="1">
      <alignment horizontal="right" vertical="center" wrapText="1"/>
    </xf>
    <xf numFmtId="0" fontId="88" fillId="0" borderId="0" xfId="4" applyFont="1" applyAlignment="1">
      <alignment horizontal="center" vertical="center" wrapText="1"/>
    </xf>
    <xf numFmtId="0" fontId="88" fillId="0" borderId="0" xfId="4" applyFont="1" applyAlignment="1">
      <alignment vertical="center" wrapText="1"/>
    </xf>
    <xf numFmtId="0" fontId="7" fillId="0" borderId="19" xfId="4" applyFont="1" applyBorder="1">
      <alignment vertical="center"/>
    </xf>
    <xf numFmtId="0" fontId="88" fillId="0" borderId="19" xfId="4" applyFont="1" applyBorder="1">
      <alignment vertical="center"/>
    </xf>
    <xf numFmtId="0" fontId="88" fillId="0" borderId="19" xfId="4" applyFont="1" applyBorder="1" applyAlignment="1">
      <alignment horizontal="right" vertical="center" wrapText="1"/>
    </xf>
    <xf numFmtId="0" fontId="88" fillId="0" borderId="19" xfId="4" applyFont="1" applyBorder="1" applyAlignment="1">
      <alignment horizontal="center" vertical="center" wrapText="1"/>
    </xf>
    <xf numFmtId="0" fontId="88" fillId="0" borderId="19" xfId="4" applyFont="1" applyBorder="1" applyAlignment="1">
      <alignment vertical="center" wrapText="1"/>
    </xf>
    <xf numFmtId="0" fontId="7" fillId="0" borderId="0" xfId="4" applyFont="1" applyAlignment="1">
      <alignment horizontal="right" vertical="center"/>
    </xf>
    <xf numFmtId="0" fontId="51" fillId="0" borderId="7" xfId="7" applyFont="1" applyBorder="1">
      <alignment vertical="center"/>
    </xf>
    <xf numFmtId="0" fontId="51" fillId="0" borderId="0" xfId="7" applyFont="1">
      <alignment vertical="center"/>
    </xf>
    <xf numFmtId="0" fontId="91" fillId="0" borderId="0" xfId="7" applyFont="1" applyAlignment="1">
      <alignment horizontal="center" vertical="center" wrapText="1"/>
    </xf>
    <xf numFmtId="0" fontId="86" fillId="0" borderId="0" xfId="7" applyFont="1" applyAlignment="1">
      <alignment horizontal="center" vertical="center"/>
    </xf>
    <xf numFmtId="0" fontId="91" fillId="0" borderId="0" xfId="7" applyFont="1">
      <alignment vertical="center"/>
    </xf>
    <xf numFmtId="0" fontId="51" fillId="0" borderId="0" xfId="8" applyFont="1" applyAlignment="1">
      <alignment horizontal="left" vertical="center"/>
    </xf>
    <xf numFmtId="0" fontId="7" fillId="0" borderId="0" xfId="4" applyFont="1" applyAlignment="1">
      <alignment horizontal="left" vertical="center"/>
    </xf>
    <xf numFmtId="0" fontId="7" fillId="0" borderId="0" xfId="4" applyFont="1" applyAlignment="1">
      <alignment horizontal="right"/>
    </xf>
    <xf numFmtId="0" fontId="51" fillId="0" borderId="0" xfId="8" applyFont="1" applyAlignment="1">
      <alignment horizontal="left" vertical="center" wrapText="1"/>
    </xf>
    <xf numFmtId="0" fontId="88" fillId="0" borderId="57" xfId="4" applyFont="1" applyBorder="1" applyAlignment="1">
      <alignment vertical="center" wrapText="1"/>
    </xf>
    <xf numFmtId="0" fontId="88" fillId="0" borderId="16" xfId="4" applyFont="1" applyBorder="1" applyAlignment="1">
      <alignment vertical="center" wrapText="1"/>
    </xf>
    <xf numFmtId="0" fontId="7" fillId="0" borderId="0" xfId="15" applyFont="1">
      <alignment vertical="center"/>
    </xf>
    <xf numFmtId="0" fontId="7" fillId="0" borderId="0" xfId="15" applyFont="1" applyAlignment="1">
      <alignment horizontal="center" vertical="center"/>
    </xf>
    <xf numFmtId="0" fontId="7" fillId="0" borderId="0" xfId="15" applyFont="1" applyAlignment="1">
      <alignment horizontal="left" vertical="center"/>
    </xf>
    <xf numFmtId="0" fontId="7" fillId="5" borderId="1" xfId="15" applyFont="1" applyFill="1" applyBorder="1">
      <alignment vertical="center"/>
    </xf>
    <xf numFmtId="0" fontId="7" fillId="0" borderId="0" xfId="15" applyFont="1" applyAlignment="1">
      <alignment horizontal="center" vertical="center" shrinkToFit="1"/>
    </xf>
    <xf numFmtId="0" fontId="68" fillId="0" borderId="0" xfId="15" applyFont="1">
      <alignment vertical="center"/>
    </xf>
    <xf numFmtId="0" fontId="7" fillId="0" borderId="0" xfId="15" applyFont="1" applyAlignment="1">
      <alignment vertical="center" shrinkToFit="1"/>
    </xf>
    <xf numFmtId="0" fontId="7" fillId="0" borderId="0" xfId="15" applyFont="1" applyAlignment="1">
      <alignment horizontal="center" vertical="top"/>
    </xf>
    <xf numFmtId="0" fontId="7" fillId="0" borderId="20" xfId="15" applyFont="1" applyBorder="1">
      <alignment vertical="center"/>
    </xf>
    <xf numFmtId="0" fontId="7" fillId="0" borderId="19" xfId="15" applyFont="1" applyBorder="1">
      <alignment vertical="center"/>
    </xf>
    <xf numFmtId="0" fontId="7" fillId="0" borderId="0" xfId="15" applyFont="1" applyAlignment="1">
      <alignment horizontal="right"/>
    </xf>
    <xf numFmtId="0" fontId="100" fillId="0" borderId="0" xfId="15" applyFont="1" applyAlignment="1">
      <alignment horizontal="center" vertical="center" wrapText="1"/>
    </xf>
    <xf numFmtId="0" fontId="7" fillId="0" borderId="4" xfId="15" applyFont="1" applyBorder="1" applyAlignment="1">
      <alignment horizontal="right" vertical="center" wrapText="1"/>
    </xf>
    <xf numFmtId="0" fontId="7" fillId="0" borderId="20" xfId="15" applyFont="1" applyBorder="1" applyAlignment="1">
      <alignment horizontal="right" vertical="center" wrapText="1"/>
    </xf>
    <xf numFmtId="0" fontId="7" fillId="0" borderId="20" xfId="15" applyFont="1" applyBorder="1" applyAlignment="1">
      <alignment vertical="center" wrapText="1"/>
    </xf>
    <xf numFmtId="0" fontId="7" fillId="0" borderId="5" xfId="15" applyFont="1" applyBorder="1" applyAlignment="1">
      <alignment vertical="center" wrapText="1"/>
    </xf>
    <xf numFmtId="0" fontId="7" fillId="0" borderId="0" xfId="15" applyFont="1" applyAlignment="1">
      <alignment vertical="center" wrapText="1"/>
    </xf>
    <xf numFmtId="0" fontId="7" fillId="0" borderId="8" xfId="15" applyFont="1" applyBorder="1">
      <alignment vertical="center"/>
    </xf>
    <xf numFmtId="0" fontId="7" fillId="0" borderId="4" xfId="15" applyFont="1" applyBorder="1" applyAlignment="1">
      <alignment vertical="center" wrapText="1"/>
    </xf>
    <xf numFmtId="0" fontId="7" fillId="0" borderId="20" xfId="15" applyFont="1" applyBorder="1" applyAlignment="1">
      <alignment horizontal="center" vertical="center" shrinkToFit="1"/>
    </xf>
    <xf numFmtId="0" fontId="7" fillId="0" borderId="20" xfId="15" applyFont="1" applyBorder="1" applyAlignment="1">
      <alignment horizontal="left" vertical="center" shrinkToFit="1"/>
    </xf>
    <xf numFmtId="0" fontId="7" fillId="0" borderId="5" xfId="15" applyFont="1" applyBorder="1" applyAlignment="1">
      <alignment horizontal="left" vertical="center" shrinkToFit="1"/>
    </xf>
    <xf numFmtId="0" fontId="7" fillId="0" borderId="0" xfId="15" applyFont="1" applyAlignment="1">
      <alignment horizontal="left" vertical="center" shrinkToFit="1"/>
    </xf>
    <xf numFmtId="0" fontId="7" fillId="0" borderId="8" xfId="15" applyFont="1" applyBorder="1" applyAlignment="1">
      <alignment horizontal="left" vertical="center" shrinkToFit="1"/>
    </xf>
    <xf numFmtId="0" fontId="7" fillId="0" borderId="21" xfId="15" applyFont="1" applyBorder="1" applyAlignment="1">
      <alignment vertical="center" wrapText="1"/>
    </xf>
    <xf numFmtId="0" fontId="7" fillId="0" borderId="19" xfId="15" applyFont="1" applyBorder="1" applyAlignment="1">
      <alignment vertical="center" wrapText="1"/>
    </xf>
    <xf numFmtId="189" fontId="51" fillId="0" borderId="0" xfId="15" applyNumberFormat="1" applyFont="1" applyAlignment="1">
      <alignment horizontal="center" vertical="center" shrinkToFit="1"/>
    </xf>
    <xf numFmtId="0" fontId="7" fillId="0" borderId="19" xfId="15" applyFont="1" applyBorder="1" applyAlignment="1">
      <alignment horizontal="center" vertical="center"/>
    </xf>
    <xf numFmtId="0" fontId="7" fillId="0" borderId="4" xfId="15" applyFont="1" applyBorder="1">
      <alignment vertical="center"/>
    </xf>
    <xf numFmtId="189" fontId="51" fillId="0" borderId="20" xfId="15" applyNumberFormat="1" applyFont="1" applyBorder="1" applyAlignment="1">
      <alignment horizontal="center" vertical="center" shrinkToFit="1"/>
    </xf>
    <xf numFmtId="0" fontId="7" fillId="0" borderId="5" xfId="15" applyFont="1" applyBorder="1">
      <alignment vertical="center"/>
    </xf>
    <xf numFmtId="0" fontId="7" fillId="0" borderId="7" xfId="15" applyFont="1" applyBorder="1">
      <alignment vertical="center"/>
    </xf>
    <xf numFmtId="0" fontId="7" fillId="0" borderId="21" xfId="15" applyFont="1" applyBorder="1">
      <alignment vertical="center"/>
    </xf>
    <xf numFmtId="0" fontId="7" fillId="0" borderId="19" xfId="15" applyFont="1" applyBorder="1" applyAlignment="1">
      <alignment horizontal="center" vertical="center" shrinkToFit="1"/>
    </xf>
    <xf numFmtId="0" fontId="7" fillId="0" borderId="22" xfId="15" applyFont="1" applyBorder="1" applyAlignment="1">
      <alignment horizontal="left" vertical="center" shrinkToFit="1"/>
    </xf>
    <xf numFmtId="0" fontId="48" fillId="0" borderId="0" xfId="5" applyFont="1">
      <alignment vertical="center"/>
    </xf>
    <xf numFmtId="0" fontId="51" fillId="0" borderId="0" xfId="5" applyFont="1">
      <alignment vertical="center"/>
    </xf>
    <xf numFmtId="0" fontId="7" fillId="0" borderId="0" xfId="5" applyFont="1" applyAlignment="1">
      <alignment horizontal="left" vertical="center"/>
    </xf>
    <xf numFmtId="0" fontId="7" fillId="9" borderId="0" xfId="5" applyFont="1" applyFill="1">
      <alignment vertical="center"/>
    </xf>
    <xf numFmtId="0" fontId="7" fillId="0" borderId="0" xfId="5" applyFont="1" applyAlignment="1">
      <alignment horizontal="right" vertical="center"/>
    </xf>
    <xf numFmtId="0" fontId="7" fillId="0" borderId="0" xfId="5" applyFont="1" applyAlignment="1">
      <alignment horizontal="center" vertical="center" shrinkToFit="1"/>
    </xf>
    <xf numFmtId="0" fontId="68" fillId="0" borderId="0" xfId="5" applyFont="1">
      <alignment vertical="center"/>
    </xf>
    <xf numFmtId="192" fontId="51" fillId="6" borderId="0" xfId="5" applyNumberFormat="1" applyFont="1" applyFill="1" applyAlignment="1">
      <alignment vertical="center" shrinkToFit="1"/>
    </xf>
    <xf numFmtId="0" fontId="7" fillId="0" borderId="0" xfId="5" applyFont="1" applyAlignment="1">
      <alignment horizontal="center" vertical="top"/>
    </xf>
    <xf numFmtId="0" fontId="76" fillId="0" borderId="0" xfId="5" applyFont="1" applyAlignment="1">
      <alignment horizontal="center" vertical="center"/>
    </xf>
    <xf numFmtId="0" fontId="76" fillId="0" borderId="0" xfId="5" applyFont="1">
      <alignment vertical="center"/>
    </xf>
    <xf numFmtId="0" fontId="7" fillId="0" borderId="0" xfId="5" applyFont="1" applyAlignment="1">
      <alignment horizontal="center" vertical="center" wrapText="1"/>
    </xf>
    <xf numFmtId="0" fontId="51" fillId="0" borderId="0" xfId="5" applyFont="1" applyAlignment="1">
      <alignment vertical="top" wrapText="1"/>
    </xf>
    <xf numFmtId="0" fontId="7" fillId="0" borderId="2" xfId="1" applyBorder="1" applyAlignment="1">
      <alignment horizontal="center" vertical="center"/>
    </xf>
    <xf numFmtId="178" fontId="7" fillId="0" borderId="0" xfId="1" applyNumberFormat="1" applyAlignment="1">
      <alignment horizontal="center" vertical="center"/>
    </xf>
    <xf numFmtId="0" fontId="7" fillId="2" borderId="1" xfId="1" applyFill="1" applyBorder="1">
      <alignment vertical="center"/>
    </xf>
    <xf numFmtId="0" fontId="7" fillId="10" borderId="1" xfId="1" applyFill="1" applyBorder="1">
      <alignment vertical="center"/>
    </xf>
    <xf numFmtId="0" fontId="7" fillId="0" borderId="2" xfId="1" applyBorder="1" applyAlignment="1">
      <alignment horizontal="center" vertical="center" shrinkToFit="1"/>
    </xf>
    <xf numFmtId="0" fontId="7" fillId="0" borderId="10" xfId="1" applyBorder="1" applyAlignment="1">
      <alignment horizontal="center" vertical="center"/>
    </xf>
    <xf numFmtId="0" fontId="7" fillId="9" borderId="3" xfId="1" applyFill="1" applyBorder="1" applyAlignment="1">
      <alignment horizontal="left" vertical="center" shrinkToFit="1"/>
    </xf>
    <xf numFmtId="202" fontId="63" fillId="0" borderId="1" xfId="0" applyNumberFormat="1" applyFont="1" applyBorder="1">
      <alignment vertical="center"/>
    </xf>
    <xf numFmtId="196" fontId="63" fillId="0" borderId="1" xfId="0" applyNumberFormat="1" applyFont="1" applyBorder="1">
      <alignment vertical="center"/>
    </xf>
    <xf numFmtId="0" fontId="82" fillId="11" borderId="4" xfId="0" applyFont="1" applyFill="1" applyBorder="1" applyAlignment="1">
      <alignment horizontal="center" vertical="center"/>
    </xf>
    <xf numFmtId="184" fontId="0" fillId="6" borderId="2" xfId="0" applyNumberFormat="1" applyFill="1" applyBorder="1">
      <alignment vertical="center"/>
    </xf>
    <xf numFmtId="184" fontId="0" fillId="5" borderId="4" xfId="0" applyNumberFormat="1" applyFill="1" applyBorder="1" applyProtection="1">
      <alignment vertical="center"/>
      <protection locked="0"/>
    </xf>
    <xf numFmtId="184" fontId="5" fillId="14" borderId="95" xfId="0" applyNumberFormat="1" applyFont="1" applyFill="1" applyBorder="1" applyAlignment="1">
      <alignment horizontal="right" vertical="center"/>
    </xf>
    <xf numFmtId="176" fontId="0" fillId="0" borderId="27" xfId="0" applyNumberFormat="1" applyBorder="1" applyAlignment="1">
      <alignment horizontal="center" vertical="center"/>
    </xf>
    <xf numFmtId="176" fontId="0" fillId="0" borderId="28" xfId="0" applyNumberFormat="1" applyBorder="1" applyAlignment="1">
      <alignment horizontal="center" vertical="center"/>
    </xf>
    <xf numFmtId="176" fontId="0" fillId="0" borderId="97" xfId="0" applyNumberFormat="1" applyBorder="1" applyAlignment="1">
      <alignment horizontal="center" vertical="center"/>
    </xf>
    <xf numFmtId="176" fontId="0" fillId="0" borderId="0" xfId="0" applyNumberFormat="1" applyAlignment="1">
      <alignment horizontal="center" vertical="center"/>
    </xf>
    <xf numFmtId="176" fontId="0" fillId="10" borderId="21" xfId="0" applyNumberFormat="1" applyFill="1" applyBorder="1">
      <alignment vertical="center"/>
    </xf>
    <xf numFmtId="176" fontId="0" fillId="5" borderId="4" xfId="0" applyNumberFormat="1" applyFill="1" applyBorder="1" applyProtection="1">
      <alignment vertical="center"/>
      <protection locked="0"/>
    </xf>
    <xf numFmtId="176" fontId="5" fillId="3" borderId="95" xfId="0" applyNumberFormat="1" applyFont="1" applyFill="1" applyBorder="1" applyAlignment="1">
      <alignment horizontal="right" vertical="center"/>
    </xf>
    <xf numFmtId="176" fontId="2" fillId="10" borderId="80" xfId="0" applyNumberFormat="1" applyFont="1" applyFill="1" applyBorder="1">
      <alignment vertical="center"/>
    </xf>
    <xf numFmtId="176" fontId="2" fillId="10" borderId="89" xfId="0" applyNumberFormat="1" applyFont="1" applyFill="1" applyBorder="1">
      <alignment vertical="center"/>
    </xf>
    <xf numFmtId="184" fontId="0" fillId="0" borderId="0" xfId="0" applyNumberFormat="1" applyAlignment="1">
      <alignment horizontal="center" vertical="center"/>
    </xf>
    <xf numFmtId="0" fontId="7" fillId="0" borderId="19" xfId="2" applyFont="1" applyBorder="1" applyAlignment="1">
      <alignment horizontal="center" vertical="center" textRotation="255"/>
    </xf>
    <xf numFmtId="0" fontId="51" fillId="0" borderId="19" xfId="0" applyFont="1" applyBorder="1" applyAlignment="1">
      <alignment horizontal="center" vertical="center" wrapText="1"/>
    </xf>
    <xf numFmtId="0" fontId="51" fillId="0" borderId="19" xfId="0" applyFont="1" applyBorder="1" applyAlignment="1" applyProtection="1">
      <alignment horizontal="left" vertical="center"/>
      <protection locked="0"/>
    </xf>
    <xf numFmtId="0" fontId="51" fillId="0" borderId="0" xfId="15" applyFont="1">
      <alignment vertical="center"/>
    </xf>
    <xf numFmtId="0" fontId="50" fillId="0" borderId="0" xfId="0" applyFont="1" applyAlignment="1">
      <alignment horizontal="center" vertical="center"/>
    </xf>
    <xf numFmtId="0" fontId="51" fillId="0" borderId="20" xfId="15" applyFont="1" applyBorder="1">
      <alignment vertical="center"/>
    </xf>
    <xf numFmtId="0" fontId="51" fillId="0" borderId="19" xfId="15" applyFont="1" applyBorder="1">
      <alignment vertical="center"/>
    </xf>
    <xf numFmtId="0" fontId="51" fillId="0" borderId="0" xfId="1" applyFont="1" applyAlignment="1">
      <alignment horizontal="left" vertical="center"/>
    </xf>
    <xf numFmtId="0" fontId="105" fillId="11" borderId="10" xfId="0" applyFont="1" applyFill="1" applyBorder="1" applyAlignment="1">
      <alignment horizontal="center" vertical="center" wrapText="1"/>
    </xf>
    <xf numFmtId="0" fontId="3" fillId="0" borderId="0" xfId="0" applyFont="1" applyAlignment="1">
      <alignment horizontal="left" vertical="center"/>
    </xf>
    <xf numFmtId="0" fontId="2" fillId="11" borderId="4" xfId="0" applyFont="1" applyFill="1" applyBorder="1" applyAlignment="1">
      <alignment horizontal="center" vertical="center"/>
    </xf>
    <xf numFmtId="176" fontId="2" fillId="6" borderId="14" xfId="0" applyNumberFormat="1" applyFont="1" applyFill="1" applyBorder="1">
      <alignment vertical="center"/>
    </xf>
    <xf numFmtId="176" fontId="7" fillId="5" borderId="7" xfId="0" applyNumberFormat="1" applyFont="1" applyFill="1" applyBorder="1" applyProtection="1">
      <alignment vertical="center"/>
      <protection locked="0"/>
    </xf>
    <xf numFmtId="176" fontId="7" fillId="5" borderId="16" xfId="0" applyNumberFormat="1" applyFont="1" applyFill="1" applyBorder="1" applyProtection="1">
      <alignment vertical="center"/>
      <protection locked="0"/>
    </xf>
    <xf numFmtId="176" fontId="2" fillId="6" borderId="16" xfId="0" applyNumberFormat="1" applyFont="1" applyFill="1" applyBorder="1">
      <alignment vertical="center"/>
    </xf>
    <xf numFmtId="176" fontId="7" fillId="5" borderId="13" xfId="0" applyNumberFormat="1" applyFont="1" applyFill="1" applyBorder="1" applyProtection="1">
      <alignment vertical="center"/>
      <protection locked="0"/>
    </xf>
    <xf numFmtId="202" fontId="0" fillId="6" borderId="62" xfId="0" applyNumberFormat="1" applyFill="1" applyBorder="1">
      <alignment vertical="center"/>
    </xf>
    <xf numFmtId="3" fontId="0" fillId="0" borderId="3" xfId="0" applyNumberFormat="1" applyBorder="1" applyAlignment="1">
      <alignment horizontal="center" vertical="center"/>
    </xf>
    <xf numFmtId="3" fontId="0" fillId="0" borderId="2" xfId="0" applyNumberFormat="1" applyBorder="1" applyAlignment="1">
      <alignment horizontal="right" vertical="center"/>
    </xf>
    <xf numFmtId="196" fontId="0" fillId="6" borderId="62" xfId="0" applyNumberFormat="1" applyFill="1" applyBorder="1">
      <alignment vertical="center"/>
    </xf>
    <xf numFmtId="202" fontId="0" fillId="6" borderId="93" xfId="0" applyNumberFormat="1" applyFill="1" applyBorder="1">
      <alignment vertical="center"/>
    </xf>
    <xf numFmtId="202" fontId="106" fillId="6" borderId="96" xfId="0" applyNumberFormat="1" applyFont="1" applyFill="1" applyBorder="1">
      <alignment vertical="center"/>
    </xf>
    <xf numFmtId="0" fontId="2" fillId="11" borderId="5" xfId="0" applyFont="1" applyFill="1" applyBorder="1" applyAlignment="1">
      <alignment horizontal="center" vertical="center"/>
    </xf>
    <xf numFmtId="176" fontId="0" fillId="10" borderId="58" xfId="0" applyNumberFormat="1" applyFill="1" applyBorder="1">
      <alignment vertical="center"/>
    </xf>
    <xf numFmtId="176" fontId="2" fillId="10" borderId="29" xfId="0" applyNumberFormat="1" applyFont="1" applyFill="1" applyBorder="1">
      <alignment vertical="center"/>
    </xf>
    <xf numFmtId="176" fontId="2" fillId="10" borderId="13" xfId="0" applyNumberFormat="1" applyFont="1" applyFill="1" applyBorder="1">
      <alignment vertical="center"/>
    </xf>
    <xf numFmtId="0" fontId="7" fillId="5" borderId="2" xfId="1" applyFill="1" applyBorder="1" applyAlignment="1">
      <alignment horizontal="left" vertical="center" shrinkToFit="1"/>
    </xf>
    <xf numFmtId="0" fontId="7" fillId="0" borderId="6" xfId="1" applyBorder="1" applyAlignment="1">
      <alignment horizontal="left" vertical="center" shrinkToFit="1"/>
    </xf>
    <xf numFmtId="0" fontId="7" fillId="0" borderId="3" xfId="1" applyBorder="1" applyAlignment="1">
      <alignment horizontal="left" vertical="center" shrinkToFit="1"/>
    </xf>
    <xf numFmtId="0" fontId="7" fillId="5" borderId="2" xfId="1" applyFill="1" applyBorder="1" applyAlignment="1" applyProtection="1">
      <alignment horizontal="left" vertical="center" shrinkToFit="1"/>
      <protection locked="0"/>
    </xf>
    <xf numFmtId="0" fontId="7" fillId="5" borderId="6" xfId="1" applyFill="1" applyBorder="1" applyAlignment="1" applyProtection="1">
      <alignment horizontal="left" vertical="center" shrinkToFit="1"/>
      <protection locked="0"/>
    </xf>
    <xf numFmtId="0" fontId="2" fillId="11" borderId="17" xfId="0" applyFont="1" applyFill="1" applyBorder="1">
      <alignment vertical="center"/>
    </xf>
    <xf numFmtId="0" fontId="7" fillId="6" borderId="93" xfId="0" applyFont="1" applyFill="1" applyBorder="1">
      <alignment vertical="center"/>
    </xf>
    <xf numFmtId="0" fontId="0" fillId="0" borderId="0" xfId="0" applyAlignment="1">
      <alignment vertical="center" wrapText="1"/>
    </xf>
    <xf numFmtId="9" fontId="0" fillId="0" borderId="0" xfId="0" applyNumberFormat="1" applyAlignment="1">
      <alignment horizontal="center" vertical="center"/>
    </xf>
    <xf numFmtId="0" fontId="48" fillId="9" borderId="3" xfId="1" applyFont="1" applyFill="1" applyBorder="1" applyAlignment="1">
      <alignment horizontal="left" vertical="center" shrinkToFit="1"/>
    </xf>
    <xf numFmtId="202" fontId="62" fillId="3" borderId="96" xfId="18" applyNumberFormat="1" applyFont="1" applyFill="1" applyBorder="1" applyAlignment="1" applyProtection="1">
      <alignment vertical="center"/>
    </xf>
    <xf numFmtId="0" fontId="51" fillId="0" borderId="10" xfId="1" applyFont="1" applyBorder="1" applyAlignment="1">
      <alignment horizontal="center" vertical="center"/>
    </xf>
    <xf numFmtId="202" fontId="0" fillId="6" borderId="2" xfId="0" applyNumberFormat="1" applyFill="1" applyBorder="1" applyAlignment="1">
      <alignment horizontal="center" vertical="center"/>
    </xf>
    <xf numFmtId="202" fontId="0" fillId="6" borderId="6" xfId="0" applyNumberFormat="1" applyFill="1" applyBorder="1" applyAlignment="1">
      <alignment horizontal="center" vertical="center"/>
    </xf>
    <xf numFmtId="184" fontId="0" fillId="5" borderId="2" xfId="0" applyNumberFormat="1" applyFill="1" applyBorder="1" applyAlignment="1" applyProtection="1">
      <alignment horizontal="right" vertical="center"/>
      <protection locked="0"/>
    </xf>
    <xf numFmtId="184" fontId="0" fillId="5" borderId="3" xfId="0" applyNumberFormat="1" applyFill="1" applyBorder="1" applyAlignment="1" applyProtection="1">
      <alignment horizontal="right" vertical="center"/>
      <protection locked="0"/>
    </xf>
    <xf numFmtId="0" fontId="107" fillId="11" borderId="1" xfId="0" applyFont="1" applyFill="1" applyBorder="1" applyAlignment="1">
      <alignment horizontal="center" vertical="center" wrapText="1"/>
    </xf>
    <xf numFmtId="0" fontId="86" fillId="0" borderId="0" xfId="1" applyFont="1" applyAlignment="1">
      <alignment horizontal="left" vertical="top" wrapText="1"/>
    </xf>
    <xf numFmtId="196" fontId="51" fillId="0" borderId="3" xfId="0" applyNumberFormat="1" applyFont="1" applyBorder="1" applyAlignment="1">
      <alignment horizontal="center" vertical="center"/>
    </xf>
    <xf numFmtId="3" fontId="51" fillId="0" borderId="2" xfId="0" applyNumberFormat="1" applyFont="1" applyBorder="1" applyAlignment="1">
      <alignment horizontal="right" vertical="center"/>
    </xf>
    <xf numFmtId="3" fontId="51" fillId="0" borderId="2" xfId="0" applyNumberFormat="1" applyFont="1" applyBorder="1">
      <alignment vertical="center"/>
    </xf>
    <xf numFmtId="176" fontId="51" fillId="0" borderId="1" xfId="0" applyNumberFormat="1" applyFont="1" applyBorder="1" applyAlignment="1">
      <alignment horizontal="left" vertical="center"/>
    </xf>
    <xf numFmtId="202" fontId="51" fillId="10" borderId="62" xfId="18" applyNumberFormat="1" applyFont="1" applyFill="1" applyBorder="1" applyAlignment="1" applyProtection="1">
      <alignment vertical="center"/>
    </xf>
    <xf numFmtId="3" fontId="51" fillId="0" borderId="4" xfId="0" applyNumberFormat="1" applyFont="1" applyBorder="1">
      <alignment vertical="center"/>
    </xf>
    <xf numFmtId="0" fontId="109" fillId="0" borderId="0" xfId="0" applyFont="1">
      <alignment vertical="center"/>
    </xf>
    <xf numFmtId="0" fontId="109" fillId="0" borderId="0" xfId="0" applyFont="1" applyAlignment="1">
      <alignment horizontal="center" vertical="center"/>
    </xf>
    <xf numFmtId="0" fontId="110" fillId="0" borderId="0" xfId="0" applyFont="1">
      <alignment vertical="center"/>
    </xf>
    <xf numFmtId="0" fontId="108" fillId="0" borderId="0" xfId="0" applyFont="1" applyAlignment="1">
      <alignment horizontal="left" vertical="center"/>
    </xf>
    <xf numFmtId="0" fontId="62" fillId="11" borderId="64" xfId="0" applyFont="1" applyFill="1" applyBorder="1" applyAlignment="1">
      <alignment horizontal="center" vertical="center"/>
    </xf>
    <xf numFmtId="0" fontId="62" fillId="11" borderId="9" xfId="0" applyFont="1" applyFill="1" applyBorder="1" applyAlignment="1">
      <alignment horizontal="center" vertical="center"/>
    </xf>
    <xf numFmtId="0" fontId="62" fillId="11" borderId="4" xfId="0" applyFont="1" applyFill="1" applyBorder="1" applyAlignment="1">
      <alignment horizontal="center" vertical="center"/>
    </xf>
    <xf numFmtId="0" fontId="62" fillId="11" borderId="77" xfId="0" applyFont="1" applyFill="1" applyBorder="1" applyAlignment="1">
      <alignment horizontal="center" vertical="center"/>
    </xf>
    <xf numFmtId="176" fontId="62" fillId="6" borderId="13" xfId="0" applyNumberFormat="1" applyFont="1" applyFill="1" applyBorder="1">
      <alignment vertical="center"/>
    </xf>
    <xf numFmtId="184" fontId="62" fillId="6" borderId="13" xfId="0" applyNumberFormat="1" applyFont="1" applyFill="1" applyBorder="1">
      <alignment vertical="center"/>
    </xf>
    <xf numFmtId="176" fontId="62" fillId="6" borderId="14" xfId="0" applyNumberFormat="1" applyFont="1" applyFill="1" applyBorder="1">
      <alignment vertical="center"/>
    </xf>
    <xf numFmtId="176" fontId="62" fillId="6" borderId="16" xfId="0" applyNumberFormat="1" applyFont="1" applyFill="1" applyBorder="1">
      <alignment vertical="center"/>
    </xf>
    <xf numFmtId="176" fontId="51" fillId="0" borderId="0" xfId="0" applyNumberFormat="1" applyFont="1">
      <alignment vertical="center"/>
    </xf>
    <xf numFmtId="184" fontId="51" fillId="0" borderId="0" xfId="0" applyNumberFormat="1" applyFont="1">
      <alignment vertical="center"/>
    </xf>
    <xf numFmtId="0" fontId="51" fillId="0" borderId="76" xfId="0" applyFont="1" applyBorder="1">
      <alignment vertical="center"/>
    </xf>
    <xf numFmtId="176" fontId="51" fillId="5" borderId="11" xfId="0" applyNumberFormat="1" applyFont="1" applyFill="1" applyBorder="1" applyProtection="1">
      <alignment vertical="center"/>
      <protection locked="0"/>
    </xf>
    <xf numFmtId="184" fontId="51" fillId="5" borderId="11" xfId="0" applyNumberFormat="1" applyFont="1" applyFill="1" applyBorder="1" applyProtection="1">
      <alignment vertical="center"/>
      <protection locked="0"/>
    </xf>
    <xf numFmtId="176" fontId="51" fillId="5" borderId="7" xfId="0" applyNumberFormat="1" applyFont="1" applyFill="1" applyBorder="1" applyProtection="1">
      <alignment vertical="center"/>
      <protection locked="0"/>
    </xf>
    <xf numFmtId="176" fontId="51" fillId="5" borderId="13" xfId="0" applyNumberFormat="1" applyFont="1" applyFill="1" applyBorder="1" applyProtection="1">
      <alignment vertical="center"/>
      <protection locked="0"/>
    </xf>
    <xf numFmtId="176" fontId="51" fillId="5" borderId="16" xfId="0" applyNumberFormat="1" applyFont="1" applyFill="1" applyBorder="1" applyProtection="1">
      <alignment vertical="center"/>
      <protection locked="0"/>
    </xf>
    <xf numFmtId="0" fontId="51" fillId="0" borderId="9" xfId="0" applyFont="1" applyBorder="1">
      <alignment vertical="center"/>
    </xf>
    <xf numFmtId="176" fontId="51" fillId="6" borderId="1" xfId="0" applyNumberFormat="1" applyFont="1" applyFill="1" applyBorder="1">
      <alignment vertical="center"/>
    </xf>
    <xf numFmtId="184" fontId="51" fillId="6" borderId="2" xfId="0" applyNumberFormat="1" applyFont="1" applyFill="1" applyBorder="1">
      <alignment vertical="center"/>
    </xf>
    <xf numFmtId="176" fontId="51" fillId="0" borderId="27" xfId="0" applyNumberFormat="1" applyFont="1" applyBorder="1" applyAlignment="1">
      <alignment horizontal="center" vertical="center"/>
    </xf>
    <xf numFmtId="176" fontId="51" fillId="0" borderId="28" xfId="0" applyNumberFormat="1" applyFont="1" applyBorder="1" applyAlignment="1">
      <alignment horizontal="center" vertical="center"/>
    </xf>
    <xf numFmtId="176" fontId="51" fillId="0" borderId="0" xfId="0" applyNumberFormat="1" applyFont="1" applyAlignment="1">
      <alignment horizontal="center" vertical="center"/>
    </xf>
    <xf numFmtId="176" fontId="51" fillId="5" borderId="107" xfId="0" applyNumberFormat="1" applyFont="1" applyFill="1" applyBorder="1" applyProtection="1">
      <alignment vertical="center"/>
      <protection locked="0"/>
    </xf>
    <xf numFmtId="176" fontId="51" fillId="0" borderId="97" xfId="0" applyNumberFormat="1" applyFont="1" applyBorder="1" applyAlignment="1">
      <alignment horizontal="center" vertical="center"/>
    </xf>
    <xf numFmtId="0" fontId="51" fillId="0" borderId="61" xfId="0" applyFont="1" applyBorder="1">
      <alignment vertical="center"/>
    </xf>
    <xf numFmtId="3" fontId="51" fillId="0" borderId="3" xfId="0" applyNumberFormat="1" applyFont="1" applyBorder="1" applyAlignment="1">
      <alignment horizontal="center" vertical="center"/>
    </xf>
    <xf numFmtId="196" fontId="51" fillId="6" borderId="62" xfId="0" applyNumberFormat="1" applyFont="1" applyFill="1" applyBorder="1">
      <alignment vertical="center"/>
    </xf>
    <xf numFmtId="202" fontId="51" fillId="6" borderId="93" xfId="0" applyNumberFormat="1" applyFont="1" applyFill="1" applyBorder="1">
      <alignment vertical="center"/>
    </xf>
    <xf numFmtId="202" fontId="51" fillId="6" borderId="62" xfId="0" applyNumberFormat="1" applyFont="1" applyFill="1" applyBorder="1">
      <alignment vertical="center"/>
    </xf>
    <xf numFmtId="0" fontId="51" fillId="0" borderId="78" xfId="0" applyFont="1" applyBorder="1">
      <alignment vertical="center"/>
    </xf>
    <xf numFmtId="176" fontId="62" fillId="14" borderId="87" xfId="0" applyNumberFormat="1" applyFont="1" applyFill="1" applyBorder="1" applyAlignment="1">
      <alignment horizontal="right" vertical="center"/>
    </xf>
    <xf numFmtId="184" fontId="62" fillId="14" borderId="95" xfId="0" applyNumberFormat="1" applyFont="1" applyFill="1" applyBorder="1" applyAlignment="1">
      <alignment horizontal="right" vertical="center"/>
    </xf>
    <xf numFmtId="0" fontId="27" fillId="0" borderId="0" xfId="10" applyFont="1" applyAlignment="1">
      <alignment horizontal="center" vertical="center" wrapText="1"/>
    </xf>
    <xf numFmtId="0" fontId="28" fillId="0" borderId="0" xfId="10" applyFont="1" applyAlignment="1">
      <alignment horizontal="center" vertical="center" wrapText="1"/>
    </xf>
    <xf numFmtId="0" fontId="20" fillId="0" borderId="0" xfId="10" applyFont="1" applyAlignment="1">
      <alignment horizontal="center" vertical="center" wrapText="1"/>
    </xf>
    <xf numFmtId="0" fontId="20" fillId="0" borderId="0" xfId="10" applyFont="1" applyAlignment="1">
      <alignment horizontal="center" vertical="top" wrapText="1"/>
    </xf>
    <xf numFmtId="0" fontId="28" fillId="0" borderId="0" xfId="10" applyFont="1" applyAlignment="1">
      <alignment horizontal="center" vertical="top" wrapText="1"/>
    </xf>
    <xf numFmtId="0" fontId="30" fillId="0" borderId="0" xfId="10" applyFont="1" applyAlignment="1">
      <alignment horizontal="left" vertical="top" wrapText="1"/>
    </xf>
    <xf numFmtId="0" fontId="32" fillId="0" borderId="0" xfId="10" applyFont="1" applyAlignment="1">
      <alignment horizontal="left" vertical="top" wrapText="1"/>
    </xf>
    <xf numFmtId="0" fontId="35" fillId="0" borderId="0" xfId="11" applyFill="1" applyBorder="1" applyAlignment="1" applyProtection="1">
      <alignment horizontal="center" vertical="top" wrapText="1"/>
    </xf>
    <xf numFmtId="0" fontId="38" fillId="12" borderId="0" xfId="1" applyFont="1" applyFill="1" applyAlignment="1">
      <alignment horizontal="center" vertical="center" wrapText="1"/>
    </xf>
    <xf numFmtId="0" fontId="21" fillId="12" borderId="0" xfId="1" applyFont="1" applyFill="1" applyAlignment="1">
      <alignment horizontal="center" vertical="center"/>
    </xf>
    <xf numFmtId="0" fontId="8" fillId="0" borderId="0" xfId="1" applyFont="1" applyAlignment="1">
      <alignment vertical="center" wrapText="1"/>
    </xf>
    <xf numFmtId="0" fontId="10" fillId="0" borderId="0" xfId="1" applyFont="1" applyAlignment="1">
      <alignment vertical="center" wrapText="1"/>
    </xf>
    <xf numFmtId="0" fontId="10" fillId="0" borderId="0" xfId="1" applyFont="1">
      <alignment vertical="center"/>
    </xf>
    <xf numFmtId="0" fontId="10" fillId="0" borderId="0" xfId="1" applyFont="1" applyAlignment="1">
      <alignment vertical="top"/>
    </xf>
    <xf numFmtId="0" fontId="63" fillId="10" borderId="1" xfId="0" applyFont="1" applyFill="1" applyBorder="1" applyAlignment="1">
      <alignment horizontal="center" vertical="center" wrapText="1"/>
    </xf>
    <xf numFmtId="0" fontId="63" fillId="10" borderId="1" xfId="0" applyFont="1" applyFill="1" applyBorder="1" applyAlignment="1">
      <alignment horizontal="center" vertical="center"/>
    </xf>
    <xf numFmtId="0" fontId="63" fillId="10" borderId="1" xfId="1" applyFont="1" applyFill="1" applyBorder="1" applyAlignment="1">
      <alignment horizontal="center" vertical="center"/>
    </xf>
    <xf numFmtId="0" fontId="63" fillId="10" borderId="1" xfId="1" applyFont="1" applyFill="1" applyBorder="1" applyAlignment="1">
      <alignment horizontal="center" vertical="center" wrapText="1"/>
    </xf>
    <xf numFmtId="0" fontId="81" fillId="10" borderId="1" xfId="1" applyFont="1" applyFill="1" applyBorder="1" applyAlignment="1">
      <alignment horizontal="center" vertical="center" wrapText="1"/>
    </xf>
    <xf numFmtId="0" fontId="63" fillId="10" borderId="2" xfId="1" applyFont="1" applyFill="1" applyBorder="1" applyAlignment="1">
      <alignment horizontal="center" vertical="center" wrapText="1"/>
    </xf>
    <xf numFmtId="0" fontId="63" fillId="10" borderId="6" xfId="1" applyFont="1" applyFill="1" applyBorder="1" applyAlignment="1">
      <alignment horizontal="center" vertical="center" wrapText="1"/>
    </xf>
    <xf numFmtId="0" fontId="63" fillId="10" borderId="3" xfId="1" applyFont="1" applyFill="1" applyBorder="1" applyAlignment="1">
      <alignment horizontal="center" vertical="center" wrapText="1"/>
    </xf>
    <xf numFmtId="0" fontId="63" fillId="10" borderId="2" xfId="1" applyFont="1" applyFill="1" applyBorder="1" applyAlignment="1">
      <alignment horizontal="center" vertical="center"/>
    </xf>
    <xf numFmtId="0" fontId="63" fillId="10" borderId="6" xfId="1" applyFont="1" applyFill="1" applyBorder="1" applyAlignment="1">
      <alignment horizontal="center" vertical="center"/>
    </xf>
    <xf numFmtId="0" fontId="63" fillId="10" borderId="3" xfId="1" applyFont="1" applyFill="1" applyBorder="1" applyAlignment="1">
      <alignment horizontal="center" vertical="center"/>
    </xf>
    <xf numFmtId="0" fontId="63" fillId="10" borderId="9" xfId="1" applyFont="1" applyFill="1" applyBorder="1" applyAlignment="1">
      <alignment horizontal="center" vertical="center"/>
    </xf>
    <xf numFmtId="0" fontId="63" fillId="10" borderId="11" xfId="1" applyFont="1" applyFill="1" applyBorder="1" applyAlignment="1">
      <alignment horizontal="center" vertical="center"/>
    </xf>
    <xf numFmtId="0" fontId="63" fillId="10" borderId="10" xfId="1" applyFont="1" applyFill="1" applyBorder="1" applyAlignment="1">
      <alignment horizontal="center" vertical="center"/>
    </xf>
    <xf numFmtId="0" fontId="82" fillId="11" borderId="2" xfId="0" applyFont="1" applyFill="1" applyBorder="1" applyAlignment="1">
      <alignment horizontal="center" vertical="center"/>
    </xf>
    <xf numFmtId="0" fontId="82" fillId="11" borderId="6" xfId="0" applyFont="1" applyFill="1" applyBorder="1" applyAlignment="1">
      <alignment horizontal="center" vertical="center"/>
    </xf>
    <xf numFmtId="0" fontId="82" fillId="11" borderId="9" xfId="0" applyFont="1" applyFill="1" applyBorder="1" applyAlignment="1">
      <alignment horizontal="center" vertical="center"/>
    </xf>
    <xf numFmtId="0" fontId="82" fillId="11" borderId="11" xfId="0" applyFont="1" applyFill="1" applyBorder="1" applyAlignment="1">
      <alignment horizontal="center" vertical="center"/>
    </xf>
    <xf numFmtId="0" fontId="82" fillId="11" borderId="9" xfId="0" applyFont="1" applyFill="1" applyBorder="1" applyAlignment="1">
      <alignment horizontal="center" vertical="center" wrapText="1"/>
    </xf>
    <xf numFmtId="0" fontId="82" fillId="11" borderId="11" xfId="0" applyFont="1" applyFill="1" applyBorder="1" applyAlignment="1">
      <alignment horizontal="center" vertical="center" wrapText="1"/>
    </xf>
    <xf numFmtId="0" fontId="82" fillId="11" borderId="1" xfId="0" applyFont="1" applyFill="1" applyBorder="1" applyAlignment="1">
      <alignment horizontal="center" vertical="center"/>
    </xf>
    <xf numFmtId="0" fontId="82" fillId="11" borderId="3" xfId="0" applyFont="1" applyFill="1" applyBorder="1" applyAlignment="1">
      <alignment horizontal="center" vertical="center"/>
    </xf>
    <xf numFmtId="0" fontId="84" fillId="10" borderId="1" xfId="0" applyFont="1" applyFill="1" applyBorder="1" applyAlignment="1">
      <alignment horizontal="center" vertical="center" wrapText="1" shrinkToFit="1"/>
    </xf>
    <xf numFmtId="0" fontId="7" fillId="0" borderId="1" xfId="1" applyBorder="1" applyAlignment="1">
      <alignment horizontal="center" vertical="center"/>
    </xf>
    <xf numFmtId="0" fontId="7" fillId="5" borderId="2" xfId="1" applyFill="1" applyBorder="1" applyAlignment="1" applyProtection="1">
      <alignment horizontal="left" vertical="center" shrinkToFit="1"/>
      <protection locked="0"/>
    </xf>
    <xf numFmtId="0" fontId="7" fillId="0" borderId="6" xfId="1" applyBorder="1" applyAlignment="1" applyProtection="1">
      <alignment horizontal="left" vertical="center" shrinkToFit="1"/>
      <protection locked="0"/>
    </xf>
    <xf numFmtId="0" fontId="7" fillId="0" borderId="3" xfId="1" applyBorder="1" applyAlignment="1" applyProtection="1">
      <alignment horizontal="left" vertical="center" shrinkToFit="1"/>
      <protection locked="0"/>
    </xf>
    <xf numFmtId="0" fontId="7" fillId="0" borderId="1" xfId="1" applyBorder="1" applyAlignment="1">
      <alignment horizontal="center" vertical="center" wrapText="1"/>
    </xf>
    <xf numFmtId="0" fontId="7" fillId="5" borderId="1" xfId="1" applyFill="1" applyBorder="1" applyAlignment="1" applyProtection="1">
      <alignment horizontal="left" vertical="center"/>
      <protection locked="0"/>
    </xf>
    <xf numFmtId="180" fontId="7" fillId="5" borderId="1" xfId="1" applyNumberFormat="1" applyFill="1" applyBorder="1" applyAlignment="1" applyProtection="1">
      <alignment horizontal="left" vertical="center"/>
      <protection locked="0"/>
    </xf>
    <xf numFmtId="0" fontId="7" fillId="0" borderId="2" xfId="1" applyBorder="1" applyAlignment="1">
      <alignment horizontal="center" vertical="center"/>
    </xf>
    <xf numFmtId="0" fontId="7" fillId="0" borderId="6" xfId="1" applyBorder="1" applyAlignment="1">
      <alignment horizontal="center" vertical="center"/>
    </xf>
    <xf numFmtId="0" fontId="7" fillId="0" borderId="3" xfId="1" applyBorder="1" applyAlignment="1">
      <alignment horizontal="center" vertical="center"/>
    </xf>
    <xf numFmtId="0" fontId="7" fillId="5" borderId="2" xfId="1" applyFill="1" applyBorder="1" applyAlignment="1" applyProtection="1">
      <alignment horizontal="left" vertical="center"/>
      <protection locked="0"/>
    </xf>
    <xf numFmtId="0" fontId="7" fillId="5" borderId="6" xfId="1" applyFill="1" applyBorder="1" applyAlignment="1" applyProtection="1">
      <alignment horizontal="left" vertical="center"/>
      <protection locked="0"/>
    </xf>
    <xf numFmtId="0" fontId="7" fillId="5" borderId="3" xfId="1" applyFill="1" applyBorder="1" applyAlignment="1" applyProtection="1">
      <alignment horizontal="left" vertical="center"/>
      <protection locked="0"/>
    </xf>
    <xf numFmtId="187" fontId="7" fillId="5" borderId="2" xfId="1" applyNumberFormat="1" applyFill="1" applyBorder="1" applyAlignment="1" applyProtection="1">
      <alignment horizontal="right" vertical="center" shrinkToFit="1"/>
      <protection locked="0"/>
    </xf>
    <xf numFmtId="187" fontId="7" fillId="5" borderId="6" xfId="1" applyNumberFormat="1" applyFill="1" applyBorder="1" applyAlignment="1" applyProtection="1">
      <alignment horizontal="right" vertical="center" shrinkToFit="1"/>
      <protection locked="0"/>
    </xf>
    <xf numFmtId="0" fontId="7" fillId="0" borderId="1" xfId="1" applyBorder="1" applyAlignment="1">
      <alignment horizontal="center" vertical="center" textRotation="255"/>
    </xf>
    <xf numFmtId="0" fontId="7" fillId="6" borderId="2" xfId="1" applyFill="1" applyBorder="1" applyAlignment="1" applyProtection="1">
      <alignment horizontal="left" vertical="center" shrinkToFit="1"/>
      <protection locked="0"/>
    </xf>
    <xf numFmtId="0" fontId="7" fillId="6" borderId="6" xfId="1" applyFill="1" applyBorder="1" applyAlignment="1" applyProtection="1">
      <alignment horizontal="left" vertical="center" shrinkToFit="1"/>
      <protection locked="0"/>
    </xf>
    <xf numFmtId="0" fontId="7" fillId="6" borderId="3" xfId="1" applyFill="1" applyBorder="1" applyAlignment="1" applyProtection="1">
      <alignment horizontal="left" vertical="center" shrinkToFit="1"/>
      <protection locked="0"/>
    </xf>
    <xf numFmtId="0" fontId="103" fillId="0" borderId="4" xfId="1" applyFont="1" applyBorder="1" applyAlignment="1">
      <alignment horizontal="center" vertical="center" wrapText="1"/>
    </xf>
    <xf numFmtId="0" fontId="103" fillId="0" borderId="5" xfId="1" applyFont="1" applyBorder="1" applyAlignment="1">
      <alignment horizontal="center" vertical="center" wrapText="1"/>
    </xf>
    <xf numFmtId="0" fontId="103" fillId="0" borderId="7" xfId="1" applyFont="1" applyBorder="1" applyAlignment="1">
      <alignment horizontal="center" vertical="center" wrapText="1"/>
    </xf>
    <xf numFmtId="0" fontId="103" fillId="0" borderId="8" xfId="1" applyFont="1" applyBorder="1" applyAlignment="1">
      <alignment horizontal="center" vertical="center" wrapText="1"/>
    </xf>
    <xf numFmtId="0" fontId="103" fillId="0" borderId="21" xfId="1" applyFont="1" applyBorder="1" applyAlignment="1">
      <alignment horizontal="center" vertical="center" wrapText="1"/>
    </xf>
    <xf numFmtId="0" fontId="103" fillId="0" borderId="22" xfId="1" applyFont="1" applyBorder="1" applyAlignment="1">
      <alignment horizontal="center" vertical="center" wrapText="1"/>
    </xf>
    <xf numFmtId="190" fontId="7" fillId="5" borderId="2" xfId="1" applyNumberFormat="1" applyFill="1" applyBorder="1" applyAlignment="1" applyProtection="1">
      <alignment horizontal="left" vertical="center" shrinkToFit="1"/>
      <protection locked="0"/>
    </xf>
    <xf numFmtId="190" fontId="7" fillId="0" borderId="6" xfId="1" applyNumberFormat="1" applyBorder="1" applyAlignment="1" applyProtection="1">
      <alignment horizontal="left" vertical="center" shrinkToFit="1"/>
      <protection locked="0"/>
    </xf>
    <xf numFmtId="190" fontId="7" fillId="0" borderId="3" xfId="1" applyNumberFormat="1" applyBorder="1" applyAlignment="1" applyProtection="1">
      <alignment horizontal="left" vertical="center" shrinkToFit="1"/>
      <protection locked="0"/>
    </xf>
    <xf numFmtId="187" fontId="51" fillId="5" borderId="2" xfId="3" applyNumberFormat="1" applyFont="1" applyFill="1" applyBorder="1" applyAlignment="1" applyProtection="1">
      <alignment horizontal="right" vertical="center" shrinkToFit="1"/>
      <protection locked="0"/>
    </xf>
    <xf numFmtId="187" fontId="51" fillId="5" borderId="6" xfId="3" applyNumberFormat="1" applyFont="1" applyFill="1" applyBorder="1" applyAlignment="1" applyProtection="1">
      <alignment horizontal="right" vertical="center" shrinkToFit="1"/>
      <protection locked="0"/>
    </xf>
    <xf numFmtId="0" fontId="7" fillId="6" borderId="2" xfId="1" applyFill="1" applyBorder="1" applyAlignment="1">
      <alignment horizontal="left" vertical="center" shrinkToFit="1"/>
    </xf>
    <xf numFmtId="0" fontId="7" fillId="6" borderId="6" xfId="1" applyFill="1" applyBorder="1" applyAlignment="1">
      <alignment horizontal="left" vertical="center" shrinkToFit="1"/>
    </xf>
    <xf numFmtId="0" fontId="7" fillId="6" borderId="3" xfId="1" applyFill="1" applyBorder="1" applyAlignment="1">
      <alignment horizontal="left" vertical="center" shrinkToFit="1"/>
    </xf>
    <xf numFmtId="0" fontId="7" fillId="5" borderId="2" xfId="1" applyFill="1" applyBorder="1" applyAlignment="1">
      <alignment horizontal="left" vertical="center" shrinkToFit="1"/>
    </xf>
    <xf numFmtId="0" fontId="7" fillId="0" borderId="6" xfId="1" applyBorder="1" applyAlignment="1">
      <alignment horizontal="left" vertical="center" shrinkToFit="1"/>
    </xf>
    <xf numFmtId="0" fontId="7" fillId="0" borderId="3" xfId="1" applyBorder="1" applyAlignment="1">
      <alignment horizontal="left" vertical="center" shrinkToFit="1"/>
    </xf>
    <xf numFmtId="180" fontId="7" fillId="5" borderId="1" xfId="1" applyNumberFormat="1" applyFill="1" applyBorder="1" applyAlignment="1">
      <alignment horizontal="left" vertical="center"/>
    </xf>
    <xf numFmtId="187" fontId="7" fillId="5" borderId="2" xfId="1" applyNumberFormat="1" applyFill="1" applyBorder="1" applyAlignment="1">
      <alignment horizontal="right" vertical="center" shrinkToFit="1"/>
    </xf>
    <xf numFmtId="187" fontId="7" fillId="5" borderId="6" xfId="1" applyNumberFormat="1" applyFill="1" applyBorder="1" applyAlignment="1">
      <alignment horizontal="right" vertical="center" shrinkToFit="1"/>
    </xf>
    <xf numFmtId="187" fontId="51" fillId="5" borderId="2" xfId="3" applyNumberFormat="1" applyFont="1" applyFill="1" applyBorder="1" applyAlignment="1" applyProtection="1">
      <alignment horizontal="right" vertical="center" shrinkToFit="1"/>
    </xf>
    <xf numFmtId="187" fontId="51" fillId="5" borderId="6" xfId="3" applyNumberFormat="1" applyFont="1" applyFill="1" applyBorder="1" applyAlignment="1" applyProtection="1">
      <alignment horizontal="right" vertical="center" shrinkToFit="1"/>
    </xf>
    <xf numFmtId="190" fontId="7" fillId="5" borderId="2" xfId="1" applyNumberFormat="1" applyFill="1" applyBorder="1" applyAlignment="1">
      <alignment horizontal="left" vertical="center" shrinkToFit="1"/>
    </xf>
    <xf numFmtId="190" fontId="7" fillId="0" borderId="6" xfId="1" applyNumberFormat="1" applyBorder="1" applyAlignment="1">
      <alignment horizontal="left" vertical="center" shrinkToFit="1"/>
    </xf>
    <xf numFmtId="190" fontId="7" fillId="0" borderId="3" xfId="1" applyNumberFormat="1" applyBorder="1" applyAlignment="1">
      <alignment horizontal="left" vertical="center" shrinkToFit="1"/>
    </xf>
    <xf numFmtId="0" fontId="80" fillId="0" borderId="2" xfId="1" applyFont="1" applyBorder="1" applyAlignment="1">
      <alignment horizontal="center" vertical="center" wrapText="1"/>
    </xf>
    <xf numFmtId="0" fontId="80" fillId="0" borderId="6" xfId="1" applyFont="1" applyBorder="1" applyAlignment="1">
      <alignment horizontal="center" vertical="center" wrapText="1"/>
    </xf>
    <xf numFmtId="0" fontId="80" fillId="0" borderId="3" xfId="1" applyFont="1" applyBorder="1" applyAlignment="1">
      <alignment horizontal="center" vertical="center" wrapText="1"/>
    </xf>
    <xf numFmtId="3" fontId="48" fillId="5" borderId="2" xfId="1" applyNumberFormat="1" applyFont="1" applyFill="1" applyBorder="1" applyAlignment="1">
      <alignment horizontal="right" vertical="center" shrinkToFit="1"/>
    </xf>
    <xf numFmtId="0" fontId="48" fillId="5" borderId="6" xfId="1" applyFont="1" applyFill="1" applyBorder="1" applyAlignment="1">
      <alignment horizontal="right" vertical="center" shrinkToFit="1"/>
    </xf>
    <xf numFmtId="0" fontId="7" fillId="5" borderId="1" xfId="1" applyFill="1" applyBorder="1" applyAlignment="1">
      <alignment horizontal="left" vertical="center"/>
    </xf>
    <xf numFmtId="0" fontId="103" fillId="0" borderId="2" xfId="1" applyFont="1" applyBorder="1" applyAlignment="1">
      <alignment horizontal="center" vertical="center" wrapText="1"/>
    </xf>
    <xf numFmtId="0" fontId="103" fillId="0" borderId="6" xfId="1" applyFont="1" applyBorder="1" applyAlignment="1">
      <alignment horizontal="center" vertical="center" wrapText="1"/>
    </xf>
    <xf numFmtId="0" fontId="103" fillId="0" borderId="3" xfId="1" applyFont="1" applyBorder="1" applyAlignment="1">
      <alignment horizontal="center" vertical="center" wrapText="1"/>
    </xf>
    <xf numFmtId="0" fontId="7" fillId="5" borderId="2" xfId="1" applyFill="1" applyBorder="1" applyAlignment="1" applyProtection="1">
      <alignment horizontal="center" vertical="center" shrinkToFit="1"/>
      <protection locked="0"/>
    </xf>
    <xf numFmtId="0" fontId="7" fillId="5" borderId="6" xfId="1" applyFill="1" applyBorder="1" applyAlignment="1" applyProtection="1">
      <alignment horizontal="center" vertical="center" shrinkToFit="1"/>
      <protection locked="0"/>
    </xf>
    <xf numFmtId="0" fontId="7" fillId="5" borderId="2" xfId="1" applyFill="1" applyBorder="1" applyAlignment="1">
      <alignment horizontal="left" vertical="center"/>
    </xf>
    <xf numFmtId="0" fontId="7" fillId="5" borderId="6" xfId="1" applyFill="1" applyBorder="1" applyAlignment="1">
      <alignment horizontal="left" vertical="center"/>
    </xf>
    <xf numFmtId="0" fontId="7" fillId="5" borderId="3" xfId="1" applyFill="1" applyBorder="1" applyAlignment="1">
      <alignment horizontal="left" vertical="center"/>
    </xf>
    <xf numFmtId="0" fontId="13" fillId="0" borderId="2" xfId="1" applyFont="1" applyBorder="1" applyAlignment="1">
      <alignment horizontal="center" vertical="center" wrapText="1" shrinkToFit="1"/>
    </xf>
    <xf numFmtId="0" fontId="13" fillId="0" borderId="6" xfId="1" applyFont="1" applyBorder="1" applyAlignment="1">
      <alignment horizontal="center" vertical="center" wrapText="1" shrinkToFit="1"/>
    </xf>
    <xf numFmtId="0" fontId="13" fillId="0" borderId="3" xfId="1" applyFont="1" applyBorder="1" applyAlignment="1">
      <alignment horizontal="center" vertical="center" wrapText="1" shrinkToFit="1"/>
    </xf>
    <xf numFmtId="177" fontId="69" fillId="5" borderId="1" xfId="1" applyNumberFormat="1" applyFont="1" applyFill="1" applyBorder="1" applyAlignment="1" applyProtection="1">
      <alignment horizontal="center" vertical="center" wrapText="1" shrinkToFit="1"/>
      <protection locked="0"/>
    </xf>
    <xf numFmtId="180" fontId="7" fillId="0" borderId="2" xfId="1" applyNumberFormat="1" applyBorder="1" applyAlignment="1">
      <alignment horizontal="center" vertical="center" shrinkToFit="1"/>
    </xf>
    <xf numFmtId="180" fontId="7" fillId="0" borderId="6" xfId="1" applyNumberFormat="1" applyBorder="1" applyAlignment="1">
      <alignment horizontal="center" vertical="center" shrinkToFit="1"/>
    </xf>
    <xf numFmtId="180" fontId="7" fillId="0" borderId="3" xfId="1" applyNumberFormat="1" applyBorder="1" applyAlignment="1">
      <alignment horizontal="center" vertical="center" shrinkToFit="1"/>
    </xf>
    <xf numFmtId="0" fontId="7" fillId="0" borderId="0" xfId="1" applyAlignment="1">
      <alignment horizontal="center" vertical="center" wrapText="1"/>
    </xf>
    <xf numFmtId="0" fontId="69" fillId="0" borderId="0" xfId="1" applyFont="1" applyAlignment="1">
      <alignment horizontal="center" vertical="center" wrapText="1"/>
    </xf>
    <xf numFmtId="0" fontId="7" fillId="0" borderId="2" xfId="1" applyBorder="1" applyAlignment="1">
      <alignment horizontal="center" vertical="center" wrapText="1"/>
    </xf>
    <xf numFmtId="0" fontId="51" fillId="0" borderId="1" xfId="0" applyFont="1" applyBorder="1" applyAlignment="1">
      <alignment horizontal="center" vertical="center" wrapText="1"/>
    </xf>
    <xf numFmtId="180" fontId="7" fillId="0" borderId="1" xfId="1" applyNumberFormat="1" applyBorder="1" applyAlignment="1">
      <alignment horizontal="center" vertical="center" shrinkToFit="1"/>
    </xf>
    <xf numFmtId="0" fontId="73" fillId="0" borderId="0" xfId="1" applyFont="1" applyAlignment="1">
      <alignment vertical="center" wrapText="1"/>
    </xf>
    <xf numFmtId="0" fontId="69" fillId="0" borderId="1" xfId="1" applyFont="1" applyBorder="1">
      <alignment vertical="center"/>
    </xf>
    <xf numFmtId="0" fontId="7" fillId="0" borderId="1" xfId="1" applyBorder="1">
      <alignment vertical="center"/>
    </xf>
    <xf numFmtId="190" fontId="7" fillId="5" borderId="1" xfId="1" applyNumberFormat="1" applyFill="1" applyBorder="1" applyAlignment="1" applyProtection="1">
      <alignment horizontal="left" vertical="center" shrinkToFit="1"/>
      <protection locked="0"/>
    </xf>
    <xf numFmtId="190" fontId="7" fillId="6" borderId="1" xfId="1" applyNumberFormat="1" applyFill="1" applyBorder="1" applyAlignment="1">
      <alignment horizontal="left" vertical="center" shrinkToFit="1"/>
    </xf>
    <xf numFmtId="0" fontId="7" fillId="6" borderId="0" xfId="1" applyFill="1" applyAlignment="1">
      <alignment horizontal="left" vertical="center" shrinkToFit="1"/>
    </xf>
    <xf numFmtId="0" fontId="7" fillId="6" borderId="1" xfId="1" applyFill="1" applyBorder="1" applyAlignment="1">
      <alignment horizontal="left" vertical="center" shrinkToFit="1"/>
    </xf>
    <xf numFmtId="0" fontId="7" fillId="6" borderId="4" xfId="1" applyFill="1" applyBorder="1" applyAlignment="1">
      <alignment horizontal="left" vertical="center" shrinkToFit="1"/>
    </xf>
    <xf numFmtId="0" fontId="7" fillId="6" borderId="20" xfId="1" applyFill="1" applyBorder="1" applyAlignment="1">
      <alignment horizontal="left" vertical="center" shrinkToFit="1"/>
    </xf>
    <xf numFmtId="0" fontId="7" fillId="6" borderId="5" xfId="1" applyFill="1" applyBorder="1" applyAlignment="1">
      <alignment horizontal="left" vertical="center" shrinkToFit="1"/>
    </xf>
    <xf numFmtId="179" fontId="7" fillId="6" borderId="0" xfId="1" applyNumberFormat="1" applyFill="1" applyAlignment="1">
      <alignment horizontal="left" vertical="center" shrinkToFit="1"/>
    </xf>
    <xf numFmtId="0" fontId="16" fillId="0" borderId="20" xfId="2" applyFont="1" applyBorder="1" applyAlignment="1">
      <alignment horizontal="center" vertical="center" wrapText="1" shrinkToFit="1"/>
    </xf>
    <xf numFmtId="0" fontId="16" fillId="0" borderId="5" xfId="2" applyFont="1" applyBorder="1" applyAlignment="1">
      <alignment horizontal="center" vertical="center" wrapText="1" shrinkToFit="1"/>
    </xf>
    <xf numFmtId="0" fontId="16" fillId="0" borderId="19" xfId="2" applyFont="1" applyBorder="1" applyAlignment="1">
      <alignment horizontal="center" vertical="center" wrapText="1" shrinkToFit="1"/>
    </xf>
    <xf numFmtId="0" fontId="16" fillId="0" borderId="22" xfId="2" applyFont="1" applyBorder="1" applyAlignment="1">
      <alignment horizontal="center" vertical="center" wrapText="1" shrinkToFit="1"/>
    </xf>
    <xf numFmtId="0" fontId="76" fillId="0" borderId="20" xfId="2" applyFont="1" applyBorder="1" applyAlignment="1">
      <alignment horizontal="center" vertical="center" wrapText="1" shrinkToFit="1"/>
    </xf>
    <xf numFmtId="0" fontId="76" fillId="0" borderId="5" xfId="2" applyFont="1" applyBorder="1" applyAlignment="1">
      <alignment horizontal="center" vertical="center" wrapText="1" shrinkToFit="1"/>
    </xf>
    <xf numFmtId="0" fontId="76" fillId="0" borderId="19" xfId="2" applyFont="1" applyBorder="1" applyAlignment="1">
      <alignment horizontal="center" vertical="center" wrapText="1" shrinkToFit="1"/>
    </xf>
    <xf numFmtId="0" fontId="76" fillId="0" borderId="22" xfId="2" applyFont="1" applyBorder="1" applyAlignment="1">
      <alignment horizontal="center" vertical="center" wrapText="1" shrinkToFit="1"/>
    </xf>
    <xf numFmtId="0" fontId="7" fillId="0" borderId="20" xfId="2" applyFont="1" applyBorder="1" applyAlignment="1">
      <alignment horizontal="center" vertical="center"/>
    </xf>
    <xf numFmtId="0" fontId="7" fillId="0" borderId="5" xfId="2" applyFont="1" applyBorder="1" applyAlignment="1">
      <alignment horizontal="center" vertical="center"/>
    </xf>
    <xf numFmtId="0" fontId="7" fillId="0" borderId="19" xfId="2" applyFont="1" applyBorder="1" applyAlignment="1">
      <alignment horizontal="center" vertical="center"/>
    </xf>
    <xf numFmtId="0" fontId="7" fillId="0" borderId="22" xfId="2" applyFont="1" applyBorder="1" applyAlignment="1">
      <alignment horizontal="center" vertical="center"/>
    </xf>
    <xf numFmtId="0" fontId="7" fillId="0" borderId="4" xfId="1" applyBorder="1" applyAlignment="1">
      <alignment horizontal="center" vertical="center" textRotation="255"/>
    </xf>
    <xf numFmtId="0" fontId="7" fillId="0" borderId="20" xfId="1" applyBorder="1" applyAlignment="1">
      <alignment horizontal="center" vertical="center" textRotation="255"/>
    </xf>
    <xf numFmtId="0" fontId="7" fillId="0" borderId="5" xfId="1" applyBorder="1" applyAlignment="1">
      <alignment horizontal="center" vertical="center" textRotation="255"/>
    </xf>
    <xf numFmtId="0" fontId="7" fillId="0" borderId="7" xfId="1" applyBorder="1" applyAlignment="1">
      <alignment horizontal="center" vertical="center" textRotation="255"/>
    </xf>
    <xf numFmtId="0" fontId="7" fillId="0" borderId="0" xfId="1" applyAlignment="1">
      <alignment horizontal="center" vertical="center" textRotation="255"/>
    </xf>
    <xf numFmtId="0" fontId="7" fillId="0" borderId="8" xfId="1" applyBorder="1" applyAlignment="1">
      <alignment horizontal="center" vertical="center" textRotation="255"/>
    </xf>
    <xf numFmtId="0" fontId="7" fillId="0" borderId="21" xfId="1" applyBorder="1" applyAlignment="1">
      <alignment horizontal="center" vertical="center" textRotation="255"/>
    </xf>
    <xf numFmtId="0" fontId="7" fillId="0" borderId="19" xfId="1" applyBorder="1" applyAlignment="1">
      <alignment horizontal="center" vertical="center" textRotation="255"/>
    </xf>
    <xf numFmtId="0" fontId="7" fillId="0" borderId="22" xfId="1" applyBorder="1" applyAlignment="1">
      <alignment horizontal="center" vertical="center" textRotation="255"/>
    </xf>
    <xf numFmtId="0" fontId="76" fillId="0" borderId="7" xfId="2" applyFont="1" applyBorder="1" applyAlignment="1">
      <alignment horizontal="left" vertical="center" shrinkToFit="1"/>
    </xf>
    <xf numFmtId="0" fontId="76" fillId="0" borderId="0" xfId="2" applyFont="1" applyAlignment="1">
      <alignment horizontal="left" vertical="center" shrinkToFit="1"/>
    </xf>
    <xf numFmtId="0" fontId="7" fillId="0" borderId="20" xfId="1" applyBorder="1" applyAlignment="1">
      <alignment horizontal="center" vertical="center"/>
    </xf>
    <xf numFmtId="0" fontId="7" fillId="0" borderId="5" xfId="1" applyBorder="1" applyAlignment="1">
      <alignment horizontal="center" vertical="center"/>
    </xf>
    <xf numFmtId="0" fontId="7" fillId="0" borderId="19" xfId="1" applyBorder="1" applyAlignment="1">
      <alignment horizontal="center" vertical="center"/>
    </xf>
    <xf numFmtId="0" fontId="7" fillId="0" borderId="22" xfId="1" applyBorder="1" applyAlignment="1">
      <alignment horizontal="center" vertical="center"/>
    </xf>
    <xf numFmtId="0" fontId="7" fillId="0" borderId="1" xfId="2" applyFont="1" applyBorder="1" applyAlignment="1">
      <alignment horizontal="center" vertical="center" wrapText="1"/>
    </xf>
    <xf numFmtId="0" fontId="7" fillId="0" borderId="4" xfId="2" applyFont="1" applyBorder="1" applyAlignment="1">
      <alignment horizontal="center" vertical="center" wrapText="1"/>
    </xf>
    <xf numFmtId="0" fontId="7" fillId="0" borderId="20" xfId="2" applyFont="1" applyBorder="1" applyAlignment="1">
      <alignment horizontal="center" vertical="center" wrapText="1"/>
    </xf>
    <xf numFmtId="0" fontId="7" fillId="0" borderId="5" xfId="2" applyFont="1" applyBorder="1" applyAlignment="1">
      <alignment horizontal="center" vertical="center" wrapText="1"/>
    </xf>
    <xf numFmtId="0" fontId="7" fillId="0" borderId="21" xfId="2" applyFont="1" applyBorder="1" applyAlignment="1">
      <alignment horizontal="center" vertical="center" wrapText="1"/>
    </xf>
    <xf numFmtId="0" fontId="7" fillId="0" borderId="19" xfId="2" applyFont="1" applyBorder="1" applyAlignment="1">
      <alignment horizontal="center" vertical="center" wrapText="1"/>
    </xf>
    <xf numFmtId="0" fontId="7" fillId="0" borderId="22" xfId="2" applyFont="1" applyBorder="1" applyAlignment="1">
      <alignment horizontal="center" vertical="center" wrapText="1"/>
    </xf>
    <xf numFmtId="183" fontId="7" fillId="5" borderId="1" xfId="1" applyNumberFormat="1" applyFill="1" applyBorder="1" applyAlignment="1">
      <alignment horizontal="center" vertical="center"/>
    </xf>
    <xf numFmtId="0" fontId="7" fillId="0" borderId="4" xfId="2" applyFont="1" applyBorder="1" applyAlignment="1">
      <alignment horizontal="center" vertical="center"/>
    </xf>
    <xf numFmtId="0" fontId="7" fillId="0" borderId="21" xfId="2" applyFont="1" applyBorder="1" applyAlignment="1">
      <alignment horizontal="center" vertical="center"/>
    </xf>
    <xf numFmtId="0" fontId="7" fillId="0" borderId="7" xfId="2" applyFont="1" applyBorder="1" applyAlignment="1">
      <alignment horizontal="center" vertical="center"/>
    </xf>
    <xf numFmtId="0" fontId="7" fillId="0" borderId="0" xfId="2" applyFont="1" applyAlignment="1">
      <alignment horizontal="center" vertical="center"/>
    </xf>
    <xf numFmtId="0" fontId="7" fillId="0" borderId="8" xfId="2" applyFont="1" applyBorder="1" applyAlignment="1">
      <alignment horizontal="center" vertical="center"/>
    </xf>
    <xf numFmtId="0" fontId="7" fillId="0" borderId="4" xfId="1" applyBorder="1" applyAlignment="1">
      <alignment horizontal="center" vertical="center" wrapText="1"/>
    </xf>
    <xf numFmtId="0" fontId="7" fillId="0" borderId="20" xfId="1" applyBorder="1" applyAlignment="1">
      <alignment horizontal="center" vertical="center" wrapText="1"/>
    </xf>
    <xf numFmtId="0" fontId="7" fillId="0" borderId="5" xfId="1" applyBorder="1" applyAlignment="1">
      <alignment horizontal="center" vertical="center" wrapText="1"/>
    </xf>
    <xf numFmtId="0" fontId="7" fillId="0" borderId="21" xfId="1" applyBorder="1" applyAlignment="1">
      <alignment horizontal="center" vertical="center" wrapText="1"/>
    </xf>
    <xf numFmtId="0" fontId="7" fillId="0" borderId="19" xfId="1" applyBorder="1" applyAlignment="1">
      <alignment horizontal="center" vertical="center" wrapText="1"/>
    </xf>
    <xf numFmtId="0" fontId="7" fillId="0" borderId="22" xfId="1" applyBorder="1" applyAlignment="1">
      <alignment horizontal="center" vertical="center" wrapText="1"/>
    </xf>
    <xf numFmtId="186" fontId="7" fillId="7" borderId="1" xfId="3" applyNumberFormat="1" applyFont="1" applyFill="1" applyBorder="1" applyAlignment="1" applyProtection="1">
      <alignment horizontal="center" vertical="center"/>
    </xf>
    <xf numFmtId="38" fontId="7" fillId="7" borderId="20" xfId="2" applyNumberFormat="1" applyFont="1" applyFill="1" applyBorder="1" applyAlignment="1">
      <alignment horizontal="center" vertical="center"/>
    </xf>
    <xf numFmtId="38" fontId="7" fillId="7" borderId="19" xfId="2" applyNumberFormat="1" applyFont="1" applyFill="1" applyBorder="1" applyAlignment="1">
      <alignment horizontal="center" vertical="center"/>
    </xf>
    <xf numFmtId="38" fontId="7" fillId="0" borderId="20" xfId="2" applyNumberFormat="1" applyFont="1" applyBorder="1">
      <alignment vertical="center"/>
    </xf>
    <xf numFmtId="38" fontId="7" fillId="0" borderId="19" xfId="2" applyNumberFormat="1" applyFont="1" applyBorder="1">
      <alignment vertical="center"/>
    </xf>
    <xf numFmtId="184" fontId="17" fillId="0" borderId="4" xfId="1" applyNumberFormat="1" applyFont="1" applyBorder="1" applyAlignment="1">
      <alignment horizontal="center" vertical="center" wrapText="1"/>
    </xf>
    <xf numFmtId="184" fontId="17" fillId="0" borderId="20" xfId="1" applyNumberFormat="1" applyFont="1" applyBorder="1" applyAlignment="1">
      <alignment horizontal="center" vertical="center" wrapText="1"/>
    </xf>
    <xf numFmtId="184" fontId="17" fillId="0" borderId="5" xfId="1" applyNumberFormat="1" applyFont="1" applyBorder="1" applyAlignment="1">
      <alignment horizontal="center" vertical="center" wrapText="1"/>
    </xf>
    <xf numFmtId="184" fontId="17" fillId="0" borderId="21" xfId="1" applyNumberFormat="1" applyFont="1" applyBorder="1" applyAlignment="1">
      <alignment horizontal="center" vertical="center" wrapText="1"/>
    </xf>
    <xf numFmtId="184" fontId="17" fillId="0" borderId="19" xfId="1" applyNumberFormat="1" applyFont="1" applyBorder="1" applyAlignment="1">
      <alignment horizontal="center" vertical="center" wrapText="1"/>
    </xf>
    <xf numFmtId="184" fontId="17" fillId="0" borderId="22" xfId="1" applyNumberFormat="1" applyFont="1" applyBorder="1" applyAlignment="1">
      <alignment horizontal="center" vertical="center" wrapText="1"/>
    </xf>
    <xf numFmtId="0" fontId="7" fillId="0" borderId="23" xfId="1" applyBorder="1" applyAlignment="1">
      <alignment horizontal="center" vertical="center"/>
    </xf>
    <xf numFmtId="0" fontId="7" fillId="0" borderId="1" xfId="2" applyFont="1" applyBorder="1" applyAlignment="1">
      <alignment horizontal="center" vertical="center"/>
    </xf>
    <xf numFmtId="0" fontId="7" fillId="0" borderId="24" xfId="1" applyBorder="1" applyAlignment="1">
      <alignment horizontal="center" vertical="center"/>
    </xf>
    <xf numFmtId="0" fontId="7" fillId="5" borderId="1" xfId="1" applyFill="1" applyBorder="1" applyAlignment="1">
      <alignment horizontal="center" vertical="center"/>
    </xf>
    <xf numFmtId="38" fontId="7" fillId="7" borderId="1" xfId="3" applyFont="1" applyFill="1" applyBorder="1" applyAlignment="1" applyProtection="1">
      <alignment horizontal="center" vertical="center"/>
    </xf>
    <xf numFmtId="183" fontId="7" fillId="5" borderId="1" xfId="2" applyNumberFormat="1" applyFont="1" applyFill="1" applyBorder="1" applyAlignment="1">
      <alignment horizontal="center" vertical="center" wrapText="1"/>
    </xf>
    <xf numFmtId="183" fontId="7" fillId="5" borderId="2" xfId="2" applyNumberFormat="1" applyFont="1" applyFill="1" applyBorder="1" applyAlignment="1">
      <alignment horizontal="center" vertical="center" wrapText="1"/>
    </xf>
    <xf numFmtId="38" fontId="7" fillId="0" borderId="20" xfId="2" applyNumberFormat="1" applyFont="1" applyBorder="1" applyAlignment="1">
      <alignment horizontal="center" vertical="center"/>
    </xf>
    <xf numFmtId="38" fontId="7" fillId="0" borderId="5" xfId="2" applyNumberFormat="1" applyFont="1" applyBorder="1" applyAlignment="1">
      <alignment horizontal="center" vertical="center"/>
    </xf>
    <xf numFmtId="38" fontId="7" fillId="0" borderId="0" xfId="2" applyNumberFormat="1" applyFont="1" applyAlignment="1">
      <alignment horizontal="center" vertical="center"/>
    </xf>
    <xf numFmtId="38" fontId="7" fillId="0" borderId="8" xfId="2" applyNumberFormat="1" applyFont="1" applyBorder="1" applyAlignment="1">
      <alignment horizontal="center" vertical="center"/>
    </xf>
    <xf numFmtId="0" fontId="7" fillId="8" borderId="4" xfId="2" applyFont="1" applyFill="1" applyBorder="1" applyAlignment="1">
      <alignment horizontal="center" vertical="center"/>
    </xf>
    <xf numFmtId="0" fontId="7" fillId="8" borderId="20" xfId="2" applyFont="1" applyFill="1" applyBorder="1" applyAlignment="1">
      <alignment horizontal="center" vertical="center"/>
    </xf>
    <xf numFmtId="0" fontId="7" fillId="8" borderId="21" xfId="2" applyFont="1" applyFill="1" applyBorder="1" applyAlignment="1">
      <alignment horizontal="center" vertical="center"/>
    </xf>
    <xf numFmtId="0" fontId="7" fillId="8" borderId="19" xfId="2" applyFont="1" applyFill="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38" fontId="7" fillId="7" borderId="4" xfId="1" applyNumberFormat="1" applyFill="1" applyBorder="1" applyAlignment="1">
      <alignment horizontal="center" vertical="center"/>
    </xf>
    <xf numFmtId="38" fontId="7" fillId="7" borderId="20" xfId="1" applyNumberFormat="1" applyFill="1" applyBorder="1" applyAlignment="1">
      <alignment horizontal="center" vertical="center"/>
    </xf>
    <xf numFmtId="38" fontId="7" fillId="7" borderId="21" xfId="1" applyNumberFormat="1" applyFill="1" applyBorder="1" applyAlignment="1">
      <alignment horizontal="center" vertical="center"/>
    </xf>
    <xf numFmtId="38" fontId="7" fillId="7" borderId="19" xfId="1" applyNumberFormat="1" applyFill="1" applyBorder="1" applyAlignment="1">
      <alignment horizontal="center" vertical="center"/>
    </xf>
    <xf numFmtId="38" fontId="7" fillId="7" borderId="20" xfId="3" applyFont="1" applyFill="1" applyBorder="1" applyAlignment="1" applyProtection="1">
      <alignment horizontal="center" vertical="center"/>
    </xf>
    <xf numFmtId="38" fontId="7" fillId="7" borderId="19" xfId="3" applyFont="1" applyFill="1" applyBorder="1" applyAlignment="1" applyProtection="1">
      <alignment horizontal="center" vertical="center"/>
    </xf>
    <xf numFmtId="38" fontId="7" fillId="0" borderId="20" xfId="3" applyFont="1" applyFill="1" applyBorder="1" applyAlignment="1" applyProtection="1">
      <alignment horizontal="center" vertical="center"/>
    </xf>
    <xf numFmtId="38" fontId="7" fillId="0" borderId="19" xfId="3" applyFont="1" applyFill="1" applyBorder="1" applyAlignment="1" applyProtection="1">
      <alignment horizontal="center" vertical="center"/>
    </xf>
    <xf numFmtId="0" fontId="7" fillId="0" borderId="20" xfId="2" applyFont="1" applyBorder="1">
      <alignment vertical="center"/>
    </xf>
    <xf numFmtId="0" fontId="7" fillId="0" borderId="5" xfId="2" applyFont="1" applyBorder="1">
      <alignment vertical="center"/>
    </xf>
    <xf numFmtId="0" fontId="7" fillId="0" borderId="19" xfId="2" applyFont="1" applyBorder="1">
      <alignment vertical="center"/>
    </xf>
    <xf numFmtId="0" fontId="7" fillId="0" borderId="22" xfId="2" applyFont="1" applyBorder="1">
      <alignment vertical="center"/>
    </xf>
    <xf numFmtId="0" fontId="7" fillId="7" borderId="20" xfId="2" applyFont="1" applyFill="1" applyBorder="1" applyAlignment="1">
      <alignment horizontal="center" vertical="center"/>
    </xf>
    <xf numFmtId="0" fontId="7" fillId="7" borderId="19" xfId="2" applyFont="1" applyFill="1" applyBorder="1" applyAlignment="1">
      <alignment horizontal="center" vertical="center"/>
    </xf>
    <xf numFmtId="0" fontId="7" fillId="0" borderId="20" xfId="2" applyFont="1" applyBorder="1" applyAlignment="1">
      <alignment horizontal="left" vertical="center"/>
    </xf>
    <xf numFmtId="0" fontId="7" fillId="0" borderId="19" xfId="2" applyFont="1" applyBorder="1" applyAlignment="1">
      <alignment horizontal="left" vertical="center"/>
    </xf>
    <xf numFmtId="0" fontId="69" fillId="0" borderId="1" xfId="1" applyFont="1" applyBorder="1" applyAlignment="1">
      <alignment horizontal="center" vertical="center" wrapText="1"/>
    </xf>
    <xf numFmtId="180" fontId="69" fillId="5" borderId="4" xfId="1" applyNumberFormat="1" applyFont="1" applyFill="1" applyBorder="1" applyAlignment="1">
      <alignment horizontal="center" vertical="center" wrapText="1"/>
    </xf>
    <xf numFmtId="180" fontId="69" fillId="5" borderId="20" xfId="1" applyNumberFormat="1" applyFont="1" applyFill="1" applyBorder="1" applyAlignment="1">
      <alignment horizontal="center" vertical="center" wrapText="1"/>
    </xf>
    <xf numFmtId="180" fontId="69" fillId="5" borderId="5" xfId="1" applyNumberFormat="1" applyFont="1" applyFill="1" applyBorder="1" applyAlignment="1">
      <alignment horizontal="center" vertical="center" wrapText="1"/>
    </xf>
    <xf numFmtId="180" fontId="69" fillId="5" borderId="21" xfId="1" applyNumberFormat="1" applyFont="1" applyFill="1" applyBorder="1" applyAlignment="1">
      <alignment horizontal="center" vertical="center" wrapText="1"/>
    </xf>
    <xf numFmtId="180" fontId="69" fillId="5" borderId="19" xfId="1" applyNumberFormat="1" applyFont="1" applyFill="1" applyBorder="1" applyAlignment="1">
      <alignment horizontal="center" vertical="center" wrapText="1"/>
    </xf>
    <xf numFmtId="180" fontId="69" fillId="5" borderId="22" xfId="1" applyNumberFormat="1" applyFont="1" applyFill="1" applyBorder="1" applyAlignment="1">
      <alignment horizontal="center" vertical="center" wrapText="1"/>
    </xf>
    <xf numFmtId="38" fontId="69" fillId="10" borderId="4" xfId="3" applyFont="1" applyFill="1" applyBorder="1" applyAlignment="1" applyProtection="1">
      <alignment horizontal="right" vertical="center" wrapText="1" shrinkToFit="1"/>
    </xf>
    <xf numFmtId="38" fontId="69" fillId="10" borderId="20" xfId="3" applyFont="1" applyFill="1" applyBorder="1" applyAlignment="1" applyProtection="1">
      <alignment horizontal="right" vertical="center" wrapText="1" shrinkToFit="1"/>
    </xf>
    <xf numFmtId="38" fontId="69" fillId="10" borderId="21" xfId="3" applyFont="1" applyFill="1" applyBorder="1" applyAlignment="1" applyProtection="1">
      <alignment horizontal="right" vertical="center" wrapText="1" shrinkToFit="1"/>
    </xf>
    <xf numFmtId="38" fontId="69" fillId="10" borderId="19" xfId="3" applyFont="1" applyFill="1" applyBorder="1" applyAlignment="1" applyProtection="1">
      <alignment horizontal="right" vertical="center" wrapText="1" shrinkToFit="1"/>
    </xf>
    <xf numFmtId="0" fontId="69" fillId="5" borderId="4" xfId="1" applyFont="1" applyFill="1" applyBorder="1" applyAlignment="1">
      <alignment horizontal="center" vertical="center" wrapText="1"/>
    </xf>
    <xf numFmtId="0" fontId="69" fillId="5" borderId="20" xfId="1" applyFont="1" applyFill="1" applyBorder="1" applyAlignment="1">
      <alignment horizontal="center" vertical="center" wrapText="1"/>
    </xf>
    <xf numFmtId="0" fontId="69" fillId="5" borderId="5" xfId="1" applyFont="1" applyFill="1" applyBorder="1" applyAlignment="1">
      <alignment horizontal="center" vertical="center" wrapText="1"/>
    </xf>
    <xf numFmtId="0" fontId="69" fillId="5" borderId="21" xfId="1" applyFont="1" applyFill="1" applyBorder="1" applyAlignment="1">
      <alignment horizontal="center" vertical="center" wrapText="1"/>
    </xf>
    <xf numFmtId="0" fontId="69" fillId="5" borderId="19" xfId="1" applyFont="1" applyFill="1" applyBorder="1" applyAlignment="1">
      <alignment horizontal="center" vertical="center" wrapText="1"/>
    </xf>
    <xf numFmtId="0" fontId="69" fillId="5" borderId="22" xfId="1" applyFont="1" applyFill="1" applyBorder="1" applyAlignment="1">
      <alignment horizontal="center" vertical="center" wrapText="1"/>
    </xf>
    <xf numFmtId="187" fontId="7" fillId="10" borderId="19" xfId="1" applyNumberFormat="1" applyFill="1" applyBorder="1" applyAlignment="1">
      <alignment horizontal="center" vertical="center" shrinkToFit="1"/>
    </xf>
    <xf numFmtId="0" fontId="69" fillId="0" borderId="4" xfId="1" applyFont="1" applyBorder="1" applyAlignment="1">
      <alignment horizontal="center" vertical="center" wrapText="1"/>
    </xf>
    <xf numFmtId="0" fontId="69" fillId="0" borderId="20" xfId="1" applyFont="1" applyBorder="1" applyAlignment="1">
      <alignment horizontal="center" vertical="center" wrapText="1"/>
    </xf>
    <xf numFmtId="0" fontId="69" fillId="0" borderId="7" xfId="1" applyFont="1" applyBorder="1" applyAlignment="1">
      <alignment horizontal="center" vertical="center" wrapText="1"/>
    </xf>
    <xf numFmtId="0" fontId="69" fillId="0" borderId="21" xfId="1" applyFont="1" applyBorder="1" applyAlignment="1">
      <alignment horizontal="center" vertical="center" wrapText="1"/>
    </xf>
    <xf numFmtId="0" fontId="69" fillId="0" borderId="19" xfId="1" applyFont="1" applyBorder="1" applyAlignment="1">
      <alignment horizontal="center" vertical="center" wrapText="1"/>
    </xf>
    <xf numFmtId="187" fontId="7" fillId="10" borderId="20" xfId="1" applyNumberFormat="1" applyFill="1" applyBorder="1" applyAlignment="1">
      <alignment horizontal="center" vertical="center" shrinkToFit="1"/>
    </xf>
    <xf numFmtId="187" fontId="7" fillId="10" borderId="0" xfId="1" applyNumberFormat="1" applyFill="1" applyAlignment="1">
      <alignment horizontal="center" vertical="center" shrinkToFit="1"/>
    </xf>
    <xf numFmtId="0" fontId="7" fillId="0" borderId="20" xfId="1" applyBorder="1" applyAlignment="1">
      <alignment horizontal="left" vertical="center" wrapText="1" shrinkToFit="1"/>
    </xf>
    <xf numFmtId="0" fontId="7" fillId="0" borderId="5" xfId="1" applyBorder="1" applyAlignment="1">
      <alignment horizontal="left" vertical="center" wrapText="1" shrinkToFit="1"/>
    </xf>
    <xf numFmtId="0" fontId="7" fillId="0" borderId="19" xfId="1" applyBorder="1" applyAlignment="1">
      <alignment horizontal="left" vertical="center" wrapText="1" shrinkToFit="1"/>
    </xf>
    <xf numFmtId="0" fontId="7" fillId="0" borderId="22" xfId="1" applyBorder="1" applyAlignment="1">
      <alignment horizontal="left" vertical="center" wrapText="1" shrinkToFit="1"/>
    </xf>
    <xf numFmtId="0" fontId="7" fillId="0" borderId="27" xfId="2" applyFont="1" applyBorder="1" applyAlignment="1">
      <alignment horizontal="center" vertical="center"/>
    </xf>
    <xf numFmtId="0" fontId="7" fillId="0" borderId="28" xfId="2" applyFont="1" applyBorder="1" applyAlignment="1">
      <alignment horizontal="center" vertical="center"/>
    </xf>
    <xf numFmtId="0" fontId="7" fillId="0" borderId="29" xfId="2" applyFont="1" applyBorder="1" applyAlignment="1">
      <alignment horizontal="center" vertical="center"/>
    </xf>
    <xf numFmtId="0" fontId="7" fillId="0" borderId="31" xfId="2" applyFont="1" applyBorder="1" applyAlignment="1">
      <alignment horizontal="center" vertical="center"/>
    </xf>
    <xf numFmtId="0" fontId="7" fillId="0" borderId="32" xfId="2" applyFont="1" applyBorder="1" applyAlignment="1">
      <alignment horizontal="center" vertical="center"/>
    </xf>
    <xf numFmtId="0" fontId="7" fillId="0" borderId="15" xfId="2" applyFont="1" applyBorder="1" applyAlignment="1">
      <alignment horizontal="center" vertical="center"/>
    </xf>
    <xf numFmtId="38" fontId="3" fillId="7" borderId="28" xfId="3" applyFont="1" applyFill="1" applyBorder="1" applyAlignment="1" applyProtection="1">
      <alignment horizontal="center" vertical="center"/>
    </xf>
    <xf numFmtId="38" fontId="3" fillId="7" borderId="32" xfId="3" applyFont="1" applyFill="1" applyBorder="1" applyAlignment="1" applyProtection="1">
      <alignment horizontal="center" vertical="center"/>
    </xf>
    <xf numFmtId="0" fontId="7" fillId="0" borderId="28" xfId="2" applyFont="1" applyBorder="1" applyAlignment="1">
      <alignment vertical="center" shrinkToFit="1"/>
    </xf>
    <xf numFmtId="0" fontId="7" fillId="0" borderId="30" xfId="2" applyFont="1" applyBorder="1" applyAlignment="1">
      <alignment vertical="center" shrinkToFit="1"/>
    </xf>
    <xf numFmtId="0" fontId="7" fillId="0" borderId="32" xfId="2" applyFont="1" applyBorder="1" applyAlignment="1">
      <alignment vertical="center" shrinkToFit="1"/>
    </xf>
    <xf numFmtId="0" fontId="7" fillId="0" borderId="33" xfId="2" applyFont="1" applyBorder="1" applyAlignment="1">
      <alignment vertical="center" shrinkToFit="1"/>
    </xf>
    <xf numFmtId="12" fontId="7" fillId="0" borderId="20" xfId="2" applyNumberFormat="1" applyFont="1" applyBorder="1" applyAlignment="1">
      <alignment horizontal="center" vertical="center"/>
    </xf>
    <xf numFmtId="12" fontId="7" fillId="0" borderId="5" xfId="2" applyNumberFormat="1" applyFont="1" applyBorder="1" applyAlignment="1">
      <alignment horizontal="center" vertical="center"/>
    </xf>
    <xf numFmtId="12" fontId="7" fillId="0" borderId="19" xfId="2" applyNumberFormat="1" applyFont="1" applyBorder="1" applyAlignment="1">
      <alignment horizontal="center" vertical="center"/>
    </xf>
    <xf numFmtId="12" fontId="7" fillId="0" borderId="22" xfId="2" applyNumberFormat="1" applyFont="1" applyBorder="1" applyAlignment="1">
      <alignment horizontal="center" vertical="center"/>
    </xf>
    <xf numFmtId="38" fontId="7" fillId="5" borderId="20" xfId="3" applyFont="1" applyFill="1" applyBorder="1" applyAlignment="1" applyProtection="1">
      <alignment horizontal="center" vertical="center"/>
    </xf>
    <xf numFmtId="38" fontId="7" fillId="5" borderId="19" xfId="3" applyFont="1" applyFill="1" applyBorder="1" applyAlignment="1" applyProtection="1">
      <alignment horizontal="center" vertical="center"/>
    </xf>
    <xf numFmtId="38" fontId="7" fillId="7" borderId="0" xfId="3" applyFont="1" applyFill="1" applyBorder="1" applyAlignment="1" applyProtection="1">
      <alignment horizontal="center" vertical="center"/>
    </xf>
    <xf numFmtId="182" fontId="7" fillId="7" borderId="20" xfId="2" applyNumberFormat="1" applyFont="1" applyFill="1" applyBorder="1" applyAlignment="1">
      <alignment horizontal="center" vertical="center"/>
    </xf>
    <xf numFmtId="182" fontId="7" fillId="7" borderId="19" xfId="2" applyNumberFormat="1" applyFont="1" applyFill="1" applyBorder="1" applyAlignment="1">
      <alignment horizontal="center" vertical="center"/>
    </xf>
    <xf numFmtId="3" fontId="7" fillId="5" borderId="20" xfId="3" applyNumberFormat="1" applyFont="1" applyFill="1" applyBorder="1" applyAlignment="1" applyProtection="1">
      <alignment horizontal="center" vertical="center"/>
    </xf>
    <xf numFmtId="3" fontId="7" fillId="5" borderId="19" xfId="3" applyNumberFormat="1" applyFont="1" applyFill="1" applyBorder="1" applyAlignment="1" applyProtection="1">
      <alignment horizontal="center" vertical="center"/>
    </xf>
    <xf numFmtId="186" fontId="53" fillId="7" borderId="0" xfId="1" applyNumberFormat="1" applyFont="1" applyFill="1" applyAlignment="1">
      <alignment horizontal="center" vertical="center"/>
    </xf>
    <xf numFmtId="186" fontId="53" fillId="7" borderId="19" xfId="1" applyNumberFormat="1" applyFont="1" applyFill="1" applyBorder="1" applyAlignment="1">
      <alignment horizontal="center" vertical="center"/>
    </xf>
    <xf numFmtId="0" fontId="7" fillId="0" borderId="0" xfId="1" applyAlignment="1">
      <alignment horizontal="left" vertical="center"/>
    </xf>
    <xf numFmtId="0" fontId="7" fillId="0" borderId="19" xfId="1" applyBorder="1" applyAlignment="1">
      <alignment horizontal="left" vertical="center"/>
    </xf>
    <xf numFmtId="184" fontId="7" fillId="0" borderId="0" xfId="1" applyNumberFormat="1" applyAlignment="1">
      <alignment horizontal="center" vertical="center" shrinkToFit="1"/>
    </xf>
    <xf numFmtId="184" fontId="7" fillId="0" borderId="8" xfId="1" applyNumberFormat="1" applyBorder="1" applyAlignment="1">
      <alignment horizontal="center" vertical="center" shrinkToFit="1"/>
    </xf>
    <xf numFmtId="184" fontId="7" fillId="0" borderId="19" xfId="1" applyNumberFormat="1" applyBorder="1" applyAlignment="1">
      <alignment horizontal="center" vertical="center" shrinkToFit="1"/>
    </xf>
    <xf numFmtId="184" fontId="7" fillId="0" borderId="22" xfId="1" applyNumberFormat="1" applyBorder="1" applyAlignment="1">
      <alignment horizontal="center" vertical="center" shrinkToFit="1"/>
    </xf>
    <xf numFmtId="0" fontId="7" fillId="8" borderId="1" xfId="2" applyFont="1" applyFill="1" applyBorder="1" applyAlignment="1">
      <alignment horizontal="center" vertical="center"/>
    </xf>
    <xf numFmtId="0" fontId="7" fillId="8" borderId="2" xfId="2" applyFont="1" applyFill="1" applyBorder="1" applyAlignment="1">
      <alignment horizontal="center" vertical="center"/>
    </xf>
    <xf numFmtId="0" fontId="7" fillId="0" borderId="20" xfId="1" applyBorder="1" applyAlignment="1">
      <alignment horizontal="left" vertical="center"/>
    </xf>
    <xf numFmtId="184" fontId="7" fillId="0" borderId="20" xfId="1" applyNumberFormat="1" applyBorder="1" applyAlignment="1">
      <alignment horizontal="center" vertical="center" shrinkToFit="1"/>
    </xf>
    <xf numFmtId="184" fontId="7" fillId="0" borderId="5" xfId="1" applyNumberFormat="1" applyBorder="1" applyAlignment="1">
      <alignment horizontal="center" vertical="center" shrinkToFit="1"/>
    </xf>
    <xf numFmtId="183" fontId="7" fillId="5" borderId="4" xfId="1" applyNumberFormat="1" applyFill="1" applyBorder="1" applyAlignment="1">
      <alignment horizontal="center" vertical="center"/>
    </xf>
    <xf numFmtId="183" fontId="7" fillId="5" borderId="20" xfId="1" applyNumberFormat="1" applyFill="1" applyBorder="1" applyAlignment="1">
      <alignment horizontal="center" vertical="center"/>
    </xf>
    <xf numFmtId="183" fontId="7" fillId="5" borderId="5" xfId="1" applyNumberFormat="1" applyFill="1" applyBorder="1" applyAlignment="1">
      <alignment horizontal="center" vertical="center"/>
    </xf>
    <xf numFmtId="183" fontId="7" fillId="5" borderId="21" xfId="1" applyNumberFormat="1" applyFill="1" applyBorder="1" applyAlignment="1">
      <alignment horizontal="center" vertical="center"/>
    </xf>
    <xf numFmtId="183" fontId="7" fillId="5" borderId="19" xfId="1" applyNumberFormat="1" applyFill="1" applyBorder="1" applyAlignment="1">
      <alignment horizontal="center" vertical="center"/>
    </xf>
    <xf numFmtId="183" fontId="7" fillId="5" borderId="22" xfId="1" applyNumberFormat="1" applyFill="1" applyBorder="1" applyAlignment="1">
      <alignment horizontal="center" vertical="center"/>
    </xf>
    <xf numFmtId="0" fontId="7" fillId="0" borderId="36" xfId="1" applyBorder="1" applyAlignment="1">
      <alignment horizontal="center" vertical="center"/>
    </xf>
    <xf numFmtId="0" fontId="7" fillId="0" borderId="37" xfId="1" applyBorder="1" applyAlignment="1">
      <alignment horizontal="center" vertical="center"/>
    </xf>
    <xf numFmtId="0" fontId="7" fillId="0" borderId="34" xfId="1" applyBorder="1" applyAlignment="1">
      <alignment horizontal="center" vertical="center"/>
    </xf>
    <xf numFmtId="0" fontId="7" fillId="0" borderId="35" xfId="1" applyBorder="1" applyAlignment="1">
      <alignment horizontal="center" vertical="center"/>
    </xf>
    <xf numFmtId="186" fontId="7" fillId="7" borderId="4" xfId="3" applyNumberFormat="1" applyFont="1" applyFill="1" applyBorder="1" applyAlignment="1" applyProtection="1">
      <alignment horizontal="center" vertical="center"/>
    </xf>
    <xf numFmtId="186" fontId="7" fillId="7" borderId="20" xfId="3" applyNumberFormat="1" applyFont="1" applyFill="1" applyBorder="1" applyAlignment="1" applyProtection="1">
      <alignment horizontal="center" vertical="center"/>
    </xf>
    <xf numFmtId="186" fontId="7" fillId="7" borderId="5" xfId="3" applyNumberFormat="1" applyFont="1" applyFill="1" applyBorder="1" applyAlignment="1" applyProtection="1">
      <alignment horizontal="center" vertical="center"/>
    </xf>
    <xf numFmtId="186" fontId="7" fillId="7" borderId="21" xfId="3" applyNumberFormat="1" applyFont="1" applyFill="1" applyBorder="1" applyAlignment="1" applyProtection="1">
      <alignment horizontal="center" vertical="center"/>
    </xf>
    <xf numFmtId="186" fontId="7" fillId="7" borderId="19" xfId="3" applyNumberFormat="1" applyFont="1" applyFill="1" applyBorder="1" applyAlignment="1" applyProtection="1">
      <alignment horizontal="center" vertical="center"/>
    </xf>
    <xf numFmtId="186" fontId="7" fillId="7" borderId="22" xfId="3" applyNumberFormat="1" applyFont="1" applyFill="1" applyBorder="1" applyAlignment="1" applyProtection="1">
      <alignment horizontal="center" vertical="center"/>
    </xf>
    <xf numFmtId="0" fontId="7" fillId="0" borderId="4" xfId="1" applyBorder="1" applyAlignment="1">
      <alignment horizontal="center" vertical="center"/>
    </xf>
    <xf numFmtId="0" fontId="7" fillId="0" borderId="21" xfId="1" applyBorder="1" applyAlignment="1">
      <alignment horizontal="center" vertical="center"/>
    </xf>
    <xf numFmtId="0" fontId="7" fillId="5" borderId="4" xfId="1" applyFill="1" applyBorder="1" applyAlignment="1">
      <alignment horizontal="center" vertical="center"/>
    </xf>
    <xf numFmtId="0" fontId="7" fillId="5" borderId="20" xfId="1" applyFill="1" applyBorder="1" applyAlignment="1">
      <alignment horizontal="center" vertical="center"/>
    </xf>
    <xf numFmtId="0" fontId="7" fillId="5" borderId="5" xfId="1" applyFill="1" applyBorder="1" applyAlignment="1">
      <alignment horizontal="center" vertical="center"/>
    </xf>
    <xf numFmtId="0" fontId="7" fillId="5" borderId="21" xfId="1" applyFill="1" applyBorder="1" applyAlignment="1">
      <alignment horizontal="center" vertical="center"/>
    </xf>
    <xf numFmtId="0" fontId="7" fillId="5" borderId="19" xfId="1" applyFill="1" applyBorder="1" applyAlignment="1">
      <alignment horizontal="center" vertical="center"/>
    </xf>
    <xf numFmtId="0" fontId="7" fillId="5" borderId="22" xfId="1" applyFill="1" applyBorder="1" applyAlignment="1">
      <alignment horizontal="center" vertical="center"/>
    </xf>
    <xf numFmtId="0" fontId="16" fillId="0" borderId="20" xfId="2" applyFont="1" applyBorder="1" applyAlignment="1">
      <alignment horizontal="center" vertical="center"/>
    </xf>
    <xf numFmtId="0" fontId="16" fillId="0" borderId="19" xfId="2" applyFont="1" applyBorder="1" applyAlignment="1">
      <alignment horizontal="center" vertical="center"/>
    </xf>
    <xf numFmtId="0" fontId="7" fillId="0" borderId="7" xfId="2" applyFont="1" applyBorder="1" applyAlignment="1">
      <alignment horizontal="center" vertical="center" wrapText="1"/>
    </xf>
    <xf numFmtId="0" fontId="7" fillId="0" borderId="8" xfId="2" applyFont="1" applyBorder="1" applyAlignment="1">
      <alignment horizontal="center" vertical="center" wrapText="1"/>
    </xf>
    <xf numFmtId="183" fontId="7" fillId="5" borderId="7" xfId="1" applyNumberFormat="1" applyFill="1" applyBorder="1" applyAlignment="1">
      <alignment horizontal="center" vertical="center"/>
    </xf>
    <xf numFmtId="183" fontId="7" fillId="5" borderId="0" xfId="1" applyNumberFormat="1" applyFill="1" applyAlignment="1">
      <alignment horizontal="center" vertical="center"/>
    </xf>
    <xf numFmtId="183" fontId="7" fillId="5" borderId="8" xfId="1" applyNumberFormat="1" applyFill="1" applyBorder="1" applyAlignment="1">
      <alignment horizontal="center" vertical="center"/>
    </xf>
    <xf numFmtId="0" fontId="7" fillId="0" borderId="46" xfId="1" applyBorder="1" applyAlignment="1">
      <alignment horizontal="center" vertical="center"/>
    </xf>
    <xf numFmtId="0" fontId="7" fillId="0" borderId="47" xfId="1" applyBorder="1" applyAlignment="1">
      <alignment horizontal="center" vertical="center"/>
    </xf>
    <xf numFmtId="0" fontId="7" fillId="5" borderId="7" xfId="1" applyFill="1" applyBorder="1" applyAlignment="1">
      <alignment horizontal="center" vertical="center"/>
    </xf>
    <xf numFmtId="0" fontId="7" fillId="5" borderId="0" xfId="1" applyFill="1" applyAlignment="1">
      <alignment horizontal="center" vertical="center"/>
    </xf>
    <xf numFmtId="0" fontId="7" fillId="0" borderId="25" xfId="1" applyBorder="1" applyAlignment="1">
      <alignment horizontal="center" vertical="center"/>
    </xf>
    <xf numFmtId="0" fontId="7" fillId="0" borderId="26" xfId="1" applyBorder="1" applyAlignment="1">
      <alignment horizontal="center" vertical="center"/>
    </xf>
    <xf numFmtId="0" fontId="16" fillId="0" borderId="4" xfId="2" applyFont="1" applyBorder="1" applyAlignment="1">
      <alignment horizontal="center" vertical="center" wrapText="1"/>
    </xf>
    <xf numFmtId="0" fontId="16" fillId="0" borderId="20" xfId="2" applyFont="1" applyBorder="1" applyAlignment="1">
      <alignment horizontal="center" vertical="center" wrapText="1"/>
    </xf>
    <xf numFmtId="0" fontId="16" fillId="0" borderId="21" xfId="2" applyFont="1" applyBorder="1" applyAlignment="1">
      <alignment horizontal="center" vertical="center" wrapText="1"/>
    </xf>
    <xf numFmtId="0" fontId="16" fillId="0" borderId="19" xfId="2" applyFont="1" applyBorder="1" applyAlignment="1">
      <alignment horizontal="center" vertical="center" wrapText="1"/>
    </xf>
    <xf numFmtId="185" fontId="7" fillId="7" borderId="4" xfId="3" applyNumberFormat="1" applyFont="1" applyFill="1" applyBorder="1" applyAlignment="1" applyProtection="1">
      <alignment horizontal="center" vertical="center"/>
    </xf>
    <xf numFmtId="185" fontId="7" fillId="7" borderId="20" xfId="3" applyNumberFormat="1" applyFont="1" applyFill="1" applyBorder="1" applyAlignment="1" applyProtection="1">
      <alignment horizontal="center" vertical="center"/>
    </xf>
    <xf numFmtId="185" fontId="7" fillId="7" borderId="5" xfId="3" applyNumberFormat="1" applyFont="1" applyFill="1" applyBorder="1" applyAlignment="1" applyProtection="1">
      <alignment horizontal="center" vertical="center"/>
    </xf>
    <xf numFmtId="185" fontId="7" fillId="7" borderId="21" xfId="3" applyNumberFormat="1" applyFont="1" applyFill="1" applyBorder="1" applyAlignment="1" applyProtection="1">
      <alignment horizontal="center" vertical="center"/>
    </xf>
    <xf numFmtId="185" fontId="7" fillId="7" borderId="19" xfId="3" applyNumberFormat="1" applyFont="1" applyFill="1" applyBorder="1" applyAlignment="1" applyProtection="1">
      <alignment horizontal="center" vertical="center"/>
    </xf>
    <xf numFmtId="185" fontId="7" fillId="7" borderId="22" xfId="3" applyNumberFormat="1" applyFont="1" applyFill="1" applyBorder="1" applyAlignment="1" applyProtection="1">
      <alignment horizontal="center" vertical="center"/>
    </xf>
    <xf numFmtId="186" fontId="53" fillId="7" borderId="20" xfId="1" applyNumberFormat="1" applyFont="1" applyFill="1" applyBorder="1" applyAlignment="1">
      <alignment horizontal="center" vertical="center"/>
    </xf>
    <xf numFmtId="181" fontId="69" fillId="5" borderId="1" xfId="1" applyNumberFormat="1" applyFont="1" applyFill="1" applyBorder="1" applyAlignment="1" applyProtection="1">
      <alignment horizontal="right" vertical="center" wrapText="1" indent="2" shrinkToFit="1"/>
      <protection locked="0"/>
    </xf>
    <xf numFmtId="38" fontId="7" fillId="0" borderId="20" xfId="1" applyNumberFormat="1" applyBorder="1" applyAlignment="1">
      <alignment horizontal="center" vertical="center"/>
    </xf>
    <xf numFmtId="38" fontId="7" fillId="0" borderId="5" xfId="1" applyNumberFormat="1" applyBorder="1" applyAlignment="1">
      <alignment horizontal="center" vertical="center"/>
    </xf>
    <xf numFmtId="38" fontId="7" fillId="0" borderId="19" xfId="1" applyNumberFormat="1" applyBorder="1" applyAlignment="1">
      <alignment horizontal="center" vertical="center"/>
    </xf>
    <xf numFmtId="38" fontId="7" fillId="0" borderId="22" xfId="1" applyNumberFormat="1" applyBorder="1" applyAlignment="1">
      <alignment horizontal="center" vertical="center"/>
    </xf>
    <xf numFmtId="0" fontId="86" fillId="0" borderId="0" xfId="1" applyFont="1" applyAlignment="1">
      <alignment vertical="center" wrapText="1"/>
    </xf>
    <xf numFmtId="0" fontId="7" fillId="5" borderId="4" xfId="1" applyFill="1" applyBorder="1" applyAlignment="1" applyProtection="1">
      <alignment horizontal="left" vertical="center" shrinkToFit="1"/>
      <protection locked="0"/>
    </xf>
    <xf numFmtId="0" fontId="7" fillId="5" borderId="20" xfId="1" applyFill="1" applyBorder="1" applyAlignment="1" applyProtection="1">
      <alignment horizontal="left" vertical="center" shrinkToFit="1"/>
      <protection locked="0"/>
    </xf>
    <xf numFmtId="0" fontId="7" fillId="5" borderId="5" xfId="1" applyFill="1" applyBorder="1" applyAlignment="1" applyProtection="1">
      <alignment horizontal="left" vertical="center" shrinkToFit="1"/>
      <protection locked="0"/>
    </xf>
    <xf numFmtId="0" fontId="69" fillId="0" borderId="0" xfId="1" applyFont="1" applyAlignment="1">
      <alignment vertical="center" wrapText="1"/>
    </xf>
    <xf numFmtId="0" fontId="7" fillId="5" borderId="1" xfId="1" applyFill="1" applyBorder="1" applyAlignment="1" applyProtection="1">
      <alignment horizontal="left" vertical="center" shrinkToFit="1"/>
      <protection locked="0"/>
    </xf>
    <xf numFmtId="0" fontId="69" fillId="0" borderId="1" xfId="1" applyFont="1" applyBorder="1" applyAlignment="1">
      <alignment horizontal="center" vertical="center"/>
    </xf>
    <xf numFmtId="0" fontId="71" fillId="0" borderId="0" xfId="1" applyFont="1" applyAlignment="1">
      <alignment horizontal="center" vertical="center"/>
    </xf>
    <xf numFmtId="177" fontId="69" fillId="5" borderId="1" xfId="1" applyNumberFormat="1" applyFont="1" applyFill="1" applyBorder="1" applyAlignment="1" applyProtection="1">
      <alignment horizontal="right" vertical="center" wrapText="1" indent="2" shrinkToFit="1"/>
      <protection locked="0"/>
    </xf>
    <xf numFmtId="0" fontId="7" fillId="2" borderId="1" xfId="1" applyFill="1" applyBorder="1" applyAlignment="1" applyProtection="1">
      <alignment horizontal="left" vertical="center"/>
      <protection locked="0"/>
    </xf>
    <xf numFmtId="196" fontId="75" fillId="10" borderId="2" xfId="3" applyNumberFormat="1" applyFont="1" applyFill="1" applyBorder="1" applyAlignment="1" applyProtection="1">
      <alignment horizontal="center" vertical="center" wrapText="1" shrinkToFit="1"/>
    </xf>
    <xf numFmtId="196" fontId="75" fillId="10" borderId="6" xfId="3" applyNumberFormat="1" applyFont="1" applyFill="1" applyBorder="1" applyAlignment="1" applyProtection="1">
      <alignment horizontal="center" vertical="center" wrapText="1" shrinkToFit="1"/>
    </xf>
    <xf numFmtId="196" fontId="75" fillId="10" borderId="3" xfId="3" applyNumberFormat="1" applyFont="1" applyFill="1" applyBorder="1" applyAlignment="1" applyProtection="1">
      <alignment horizontal="center" vertical="center" wrapText="1" shrinkToFit="1"/>
    </xf>
    <xf numFmtId="38" fontId="51" fillId="0" borderId="2" xfId="3" applyFont="1" applyFill="1" applyBorder="1" applyAlignment="1" applyProtection="1">
      <alignment horizontal="center" vertical="center" wrapText="1" shrinkToFit="1"/>
    </xf>
    <xf numFmtId="38" fontId="51" fillId="0" borderId="6" xfId="3" applyFont="1" applyFill="1" applyBorder="1" applyAlignment="1" applyProtection="1">
      <alignment horizontal="center" vertical="center" wrapText="1" shrinkToFit="1"/>
    </xf>
    <xf numFmtId="38" fontId="51" fillId="0" borderId="3" xfId="3" applyFont="1" applyFill="1" applyBorder="1" applyAlignment="1" applyProtection="1">
      <alignment horizontal="center" vertical="center" wrapText="1" shrinkToFit="1"/>
    </xf>
    <xf numFmtId="0" fontId="7" fillId="0" borderId="0" xfId="1" applyAlignment="1">
      <alignment horizontal="center" vertical="top"/>
    </xf>
    <xf numFmtId="0" fontId="69" fillId="0" borderId="1" xfId="1" applyFont="1" applyBorder="1" applyAlignment="1">
      <alignment vertical="center" shrinkToFit="1"/>
    </xf>
    <xf numFmtId="0" fontId="69" fillId="0" borderId="70" xfId="1" applyFont="1" applyBorder="1">
      <alignment vertical="center"/>
    </xf>
    <xf numFmtId="0" fontId="7" fillId="0" borderId="70" xfId="1" applyBorder="1">
      <alignment vertical="center"/>
    </xf>
    <xf numFmtId="0" fontId="7" fillId="5" borderId="70" xfId="1" applyFill="1" applyBorder="1" applyAlignment="1" applyProtection="1">
      <alignment horizontal="left" vertical="center" shrinkToFit="1"/>
      <protection locked="0"/>
    </xf>
    <xf numFmtId="0" fontId="69" fillId="0" borderId="6" xfId="1" applyFont="1" applyBorder="1" applyAlignment="1">
      <alignment horizontal="center" vertical="center" wrapText="1" shrinkToFit="1"/>
    </xf>
    <xf numFmtId="0" fontId="69" fillId="0" borderId="3" xfId="1" applyFont="1" applyBorder="1" applyAlignment="1">
      <alignment horizontal="center" vertical="center" wrapText="1" shrinkToFit="1"/>
    </xf>
    <xf numFmtId="0" fontId="69" fillId="0" borderId="6" xfId="0" applyFont="1" applyBorder="1" applyAlignment="1">
      <alignment horizontal="center" vertical="center" wrapText="1" shrinkToFit="1"/>
    </xf>
    <xf numFmtId="0" fontId="69" fillId="0" borderId="3" xfId="0" applyFont="1" applyBorder="1" applyAlignment="1">
      <alignment horizontal="center" vertical="center" wrapText="1" shrinkToFit="1"/>
    </xf>
    <xf numFmtId="0" fontId="7" fillId="2" borderId="1" xfId="1" applyFill="1" applyBorder="1" applyAlignment="1">
      <alignment horizontal="left" vertical="center"/>
    </xf>
    <xf numFmtId="177" fontId="69" fillId="5" borderId="1" xfId="1" applyNumberFormat="1" applyFont="1" applyFill="1" applyBorder="1" applyAlignment="1" applyProtection="1">
      <alignment horizontal="right" vertical="center" wrapText="1" shrinkToFit="1"/>
      <protection locked="0"/>
    </xf>
    <xf numFmtId="38" fontId="51" fillId="0" borderId="1" xfId="3" applyFont="1" applyFill="1" applyBorder="1" applyAlignment="1" applyProtection="1">
      <alignment horizontal="center" vertical="center" wrapText="1" shrinkToFit="1"/>
    </xf>
    <xf numFmtId="196" fontId="75" fillId="10" borderId="1" xfId="3" applyNumberFormat="1" applyFont="1" applyFill="1" applyBorder="1" applyAlignment="1" applyProtection="1">
      <alignment horizontal="center" vertical="center" wrapText="1" shrinkToFit="1"/>
    </xf>
    <xf numFmtId="0" fontId="76" fillId="0" borderId="0" xfId="2" applyFont="1" applyAlignment="1">
      <alignment horizontal="center" vertical="center" wrapText="1" shrinkToFit="1"/>
    </xf>
    <xf numFmtId="0" fontId="76" fillId="0" borderId="8" xfId="2" applyFont="1" applyBorder="1" applyAlignment="1">
      <alignment horizontal="center" vertical="center" wrapText="1" shrinkToFit="1"/>
    </xf>
    <xf numFmtId="0" fontId="16" fillId="0" borderId="0" xfId="2" applyFont="1" applyAlignment="1">
      <alignment horizontal="center" vertical="center" wrapText="1" shrinkToFit="1"/>
    </xf>
    <xf numFmtId="0" fontId="16" fillId="0" borderId="8" xfId="2" applyFont="1" applyBorder="1" applyAlignment="1">
      <alignment horizontal="center" vertical="center" wrapText="1" shrinkToFit="1"/>
    </xf>
    <xf numFmtId="0" fontId="7" fillId="8" borderId="10" xfId="1" applyFill="1" applyBorder="1" applyAlignment="1">
      <alignment horizontal="left" vertical="center" shrinkToFit="1"/>
    </xf>
    <xf numFmtId="0" fontId="7" fillId="0" borderId="0" xfId="1" applyAlignment="1">
      <alignment vertical="center" wrapText="1"/>
    </xf>
    <xf numFmtId="181" fontId="69" fillId="10" borderId="1" xfId="1" applyNumberFormat="1" applyFont="1" applyFill="1" applyBorder="1" applyAlignment="1">
      <alignment horizontal="right" vertical="center" wrapText="1" indent="2" shrinkToFit="1"/>
    </xf>
    <xf numFmtId="177" fontId="69" fillId="10" borderId="1" xfId="1" applyNumberFormat="1" applyFont="1" applyFill="1" applyBorder="1" applyAlignment="1">
      <alignment horizontal="right" vertical="center" wrapText="1" indent="2" shrinkToFit="1"/>
    </xf>
    <xf numFmtId="0" fontId="72" fillId="0" borderId="1" xfId="1" applyFont="1" applyBorder="1">
      <alignment vertical="center"/>
    </xf>
    <xf numFmtId="0" fontId="7" fillId="6" borderId="70" xfId="1" applyFill="1" applyBorder="1" applyAlignment="1">
      <alignment horizontal="left" vertical="center" shrinkToFit="1"/>
    </xf>
    <xf numFmtId="203" fontId="7" fillId="5" borderId="0" xfId="1" applyNumberFormat="1" applyFill="1" applyAlignment="1" applyProtection="1">
      <alignment horizontal="right" vertical="center" shrinkToFit="1"/>
      <protection locked="0"/>
    </xf>
    <xf numFmtId="203" fontId="7" fillId="5" borderId="0" xfId="1" applyNumberFormat="1" applyFill="1" applyAlignment="1">
      <alignment horizontal="right" vertical="center" shrinkToFit="1"/>
    </xf>
    <xf numFmtId="0" fontId="69" fillId="0" borderId="104" xfId="1" applyFont="1" applyBorder="1">
      <alignment vertical="center"/>
    </xf>
    <xf numFmtId="0" fontId="7" fillId="0" borderId="104" xfId="1" applyBorder="1">
      <alignment vertical="center"/>
    </xf>
    <xf numFmtId="0" fontId="7" fillId="10" borderId="104" xfId="1" applyFill="1" applyBorder="1" applyAlignment="1">
      <alignment horizontal="left" vertical="center" shrinkToFit="1"/>
    </xf>
    <xf numFmtId="0" fontId="7" fillId="8" borderId="104" xfId="1" applyFill="1" applyBorder="1" applyAlignment="1">
      <alignment horizontal="left" vertical="center" shrinkToFit="1"/>
    </xf>
    <xf numFmtId="0" fontId="69" fillId="0" borderId="10" xfId="1" applyFont="1" applyBorder="1">
      <alignment vertical="center"/>
    </xf>
    <xf numFmtId="0" fontId="7" fillId="0" borderId="10" xfId="1" applyBorder="1">
      <alignment vertical="center"/>
    </xf>
    <xf numFmtId="0" fontId="7" fillId="5" borderId="10" xfId="1" applyFill="1" applyBorder="1" applyAlignment="1" applyProtection="1">
      <alignment horizontal="left" vertical="center" shrinkToFit="1"/>
      <protection locked="0"/>
    </xf>
    <xf numFmtId="0" fontId="16" fillId="0" borderId="0" xfId="1" applyFont="1" applyAlignment="1">
      <alignment horizontal="left" vertical="top" wrapText="1"/>
    </xf>
    <xf numFmtId="0" fontId="7" fillId="5" borderId="0" xfId="1" applyFill="1" applyAlignment="1">
      <alignment horizontal="center" vertical="center" wrapText="1"/>
    </xf>
    <xf numFmtId="0" fontId="67" fillId="0" borderId="0" xfId="1" applyFont="1">
      <alignment vertical="center"/>
    </xf>
    <xf numFmtId="180" fontId="7" fillId="6" borderId="0" xfId="1" applyNumberFormat="1" applyFill="1" applyAlignment="1">
      <alignment horizontal="left" vertical="center"/>
    </xf>
    <xf numFmtId="0" fontId="86" fillId="0" borderId="0" xfId="1" applyFont="1" applyAlignment="1">
      <alignment horizontal="left" vertical="top" wrapText="1"/>
    </xf>
    <xf numFmtId="0" fontId="86" fillId="0" borderId="0" xfId="1" applyFont="1" applyAlignment="1">
      <alignment horizontal="left" vertical="top"/>
    </xf>
    <xf numFmtId="0" fontId="86" fillId="0" borderId="0" xfId="0" applyFont="1" applyAlignment="1">
      <alignment horizontal="left" vertical="top" wrapText="1"/>
    </xf>
    <xf numFmtId="0" fontId="64" fillId="0" borderId="0" xfId="1" applyFont="1" applyAlignment="1">
      <alignment horizontal="center" vertical="center"/>
    </xf>
    <xf numFmtId="20" fontId="86" fillId="0" borderId="0" xfId="1" applyNumberFormat="1" applyFont="1" applyAlignment="1">
      <alignment horizontal="left" vertical="top" wrapText="1"/>
    </xf>
    <xf numFmtId="0" fontId="108" fillId="0" borderId="32" xfId="0" applyFont="1" applyBorder="1" applyAlignment="1">
      <alignment horizontal="left" vertical="center"/>
    </xf>
    <xf numFmtId="0" fontId="108" fillId="0" borderId="0" xfId="0" applyFont="1" applyAlignment="1">
      <alignment horizontal="left" vertical="center"/>
    </xf>
    <xf numFmtId="0" fontId="62" fillId="11" borderId="27" xfId="0" applyFont="1" applyFill="1" applyBorder="1" applyAlignment="1">
      <alignment horizontal="center" vertical="center"/>
    </xf>
    <xf numFmtId="0" fontId="62" fillId="11" borderId="28" xfId="0" applyFont="1" applyFill="1" applyBorder="1" applyAlignment="1">
      <alignment horizontal="center" vertical="center"/>
    </xf>
    <xf numFmtId="0" fontId="62" fillId="11" borderId="29" xfId="0" applyFont="1" applyFill="1" applyBorder="1" applyAlignment="1">
      <alignment horizontal="center" vertical="center"/>
    </xf>
    <xf numFmtId="0" fontId="62" fillId="11" borderId="97" xfId="0" applyFont="1" applyFill="1" applyBorder="1" applyAlignment="1">
      <alignment horizontal="center" vertical="center"/>
    </xf>
    <xf numFmtId="0" fontId="62" fillId="11" borderId="0" xfId="0" applyFont="1" applyFill="1" applyAlignment="1">
      <alignment horizontal="center" vertical="center"/>
    </xf>
    <xf numFmtId="0" fontId="62" fillId="11" borderId="8" xfId="0" applyFont="1" applyFill="1" applyBorder="1" applyAlignment="1">
      <alignment horizontal="center" vertical="center"/>
    </xf>
    <xf numFmtId="0" fontId="62" fillId="11" borderId="64" xfId="0" applyFont="1" applyFill="1" applyBorder="1" applyAlignment="1">
      <alignment horizontal="center" vertical="center"/>
    </xf>
    <xf numFmtId="0" fontId="62" fillId="11" borderId="17" xfId="0" applyFont="1" applyFill="1" applyBorder="1" applyAlignment="1">
      <alignment horizontal="center" vertical="center"/>
    </xf>
    <xf numFmtId="0" fontId="62" fillId="11" borderId="60" xfId="0" applyFont="1" applyFill="1" applyBorder="1" applyAlignment="1">
      <alignment horizontal="center" vertical="center"/>
    </xf>
    <xf numFmtId="0" fontId="62" fillId="11" borderId="92" xfId="0" applyFont="1" applyFill="1" applyBorder="1" applyAlignment="1">
      <alignment horizontal="center" vertical="center"/>
    </xf>
    <xf numFmtId="0" fontId="2" fillId="11" borderId="0" xfId="0" applyFont="1" applyFill="1" applyAlignment="1">
      <alignment horizontal="center" vertical="center"/>
    </xf>
    <xf numFmtId="0" fontId="2" fillId="11" borderId="93" xfId="0" applyFont="1" applyFill="1" applyBorder="1" applyAlignment="1">
      <alignment horizontal="center" vertical="center"/>
    </xf>
    <xf numFmtId="0" fontId="2" fillId="11" borderId="18" xfId="0" applyFont="1" applyFill="1" applyBorder="1" applyAlignment="1">
      <alignment horizontal="center" vertical="center"/>
    </xf>
    <xf numFmtId="0" fontId="2" fillId="11" borderId="64" xfId="0" applyFont="1" applyFill="1" applyBorder="1" applyAlignment="1">
      <alignment horizontal="center" vertical="center"/>
    </xf>
    <xf numFmtId="0" fontId="2" fillId="11" borderId="17" xfId="0" applyFont="1" applyFill="1" applyBorder="1" applyAlignment="1">
      <alignment horizontal="center" vertical="center"/>
    </xf>
    <xf numFmtId="0" fontId="2" fillId="11" borderId="60" xfId="0" applyFont="1" applyFill="1" applyBorder="1" applyAlignment="1">
      <alignment horizontal="center" vertical="center"/>
    </xf>
    <xf numFmtId="0" fontId="2" fillId="11" borderId="92" xfId="0" applyFont="1" applyFill="1" applyBorder="1" applyAlignment="1">
      <alignment horizontal="center" vertical="center"/>
    </xf>
    <xf numFmtId="0" fontId="62" fillId="11" borderId="9" xfId="0" applyFont="1" applyFill="1" applyBorder="1" applyAlignment="1">
      <alignment horizontal="center" vertical="center"/>
    </xf>
    <xf numFmtId="0" fontId="62" fillId="11" borderId="11" xfId="0" applyFont="1" applyFill="1" applyBorder="1" applyAlignment="1">
      <alignment horizontal="center" vertical="center"/>
    </xf>
    <xf numFmtId="0" fontId="62" fillId="11" borderId="2" xfId="0" applyFont="1" applyFill="1" applyBorder="1" applyAlignment="1">
      <alignment horizontal="center" vertical="center"/>
    </xf>
    <xf numFmtId="0" fontId="62" fillId="11" borderId="3" xfId="0" applyFont="1" applyFill="1" applyBorder="1" applyAlignment="1">
      <alignment horizontal="center" vertical="center"/>
    </xf>
    <xf numFmtId="0" fontId="62" fillId="11" borderId="6" xfId="0" applyFont="1" applyFill="1" applyBorder="1" applyAlignment="1">
      <alignment horizontal="center" vertical="center"/>
    </xf>
    <xf numFmtId="0" fontId="62" fillId="11" borderId="1" xfId="0" applyFont="1" applyFill="1" applyBorder="1" applyAlignment="1">
      <alignment horizontal="center" vertical="center"/>
    </xf>
    <xf numFmtId="0" fontId="62" fillId="11" borderId="66" xfId="0" applyFont="1" applyFill="1" applyBorder="1" applyAlignment="1">
      <alignment horizontal="center" vertical="center"/>
    </xf>
    <xf numFmtId="0" fontId="2" fillId="11" borderId="5" xfId="0" applyFont="1" applyFill="1" applyBorder="1" applyAlignment="1">
      <alignment horizontal="center" vertical="center"/>
    </xf>
    <xf numFmtId="0" fontId="2" fillId="11" borderId="8" xfId="0" applyFont="1" applyFill="1" applyBorder="1" applyAlignment="1">
      <alignment horizontal="center" vertical="center"/>
    </xf>
    <xf numFmtId="0" fontId="2" fillId="11" borderId="9" xfId="0" applyFont="1" applyFill="1" applyBorder="1" applyAlignment="1">
      <alignment horizontal="center" vertical="center"/>
    </xf>
    <xf numFmtId="0" fontId="2" fillId="11" borderId="11" xfId="0" applyFont="1" applyFill="1" applyBorder="1" applyAlignment="1">
      <alignment horizontal="center" vertical="center"/>
    </xf>
    <xf numFmtId="0" fontId="51" fillId="0" borderId="74" xfId="0" applyFont="1" applyBorder="1" applyAlignment="1">
      <alignment horizontal="center" vertical="center"/>
    </xf>
    <xf numFmtId="0" fontId="51" fillId="0" borderId="78" xfId="0" applyFont="1" applyBorder="1" applyAlignment="1">
      <alignment horizontal="center" vertical="center"/>
    </xf>
    <xf numFmtId="0" fontId="51" fillId="0" borderId="1" xfId="0" applyFont="1" applyBorder="1">
      <alignment vertical="center"/>
    </xf>
    <xf numFmtId="0" fontId="51" fillId="0" borderId="9" xfId="0" applyFont="1" applyBorder="1">
      <alignment vertical="center"/>
    </xf>
    <xf numFmtId="0" fontId="0" fillId="0" borderId="0" xfId="0" applyAlignment="1">
      <alignment horizontal="center" vertical="center"/>
    </xf>
    <xf numFmtId="0" fontId="7" fillId="0" borderId="0" xfId="0" applyFont="1">
      <alignment vertical="center"/>
    </xf>
    <xf numFmtId="0" fontId="7" fillId="0" borderId="93" xfId="0" applyFont="1" applyBorder="1">
      <alignment vertical="center"/>
    </xf>
    <xf numFmtId="0" fontId="0" fillId="0" borderId="22" xfId="0" applyBorder="1" applyAlignment="1">
      <alignment horizontal="center" vertical="center"/>
    </xf>
    <xf numFmtId="0" fontId="0" fillId="0" borderId="5" xfId="0" applyBorder="1" applyAlignment="1">
      <alignment horizontal="center" vertical="center"/>
    </xf>
    <xf numFmtId="0" fontId="7" fillId="0" borderId="1" xfId="0" applyFont="1" applyBorder="1">
      <alignment vertical="center"/>
    </xf>
    <xf numFmtId="0" fontId="7" fillId="0" borderId="9" xfId="0" applyFont="1" applyBorder="1">
      <alignment vertical="center"/>
    </xf>
    <xf numFmtId="0" fontId="2" fillId="11" borderId="1" xfId="0" applyFont="1" applyFill="1" applyBorder="1" applyAlignment="1">
      <alignment horizontal="center" vertical="center"/>
    </xf>
    <xf numFmtId="0" fontId="2" fillId="11" borderId="66" xfId="0" applyFont="1" applyFill="1" applyBorder="1" applyAlignment="1">
      <alignment horizontal="center" vertical="center"/>
    </xf>
    <xf numFmtId="0" fontId="62" fillId="0" borderId="76" xfId="0" applyFont="1" applyBorder="1" applyAlignment="1">
      <alignment horizontal="center" vertical="center"/>
    </xf>
    <xf numFmtId="0" fontId="62" fillId="0" borderId="31" xfId="0" applyFont="1" applyBorder="1" applyAlignment="1">
      <alignment horizontal="center" vertical="center"/>
    </xf>
    <xf numFmtId="0" fontId="62" fillId="0" borderId="14" xfId="0" applyFont="1" applyBorder="1">
      <alignment vertical="center"/>
    </xf>
    <xf numFmtId="0" fontId="62" fillId="0" borderId="58" xfId="0" applyFont="1" applyBorder="1">
      <alignment vertical="center"/>
    </xf>
    <xf numFmtId="0" fontId="2" fillId="0" borderId="0" xfId="0" applyFont="1" applyAlignment="1">
      <alignment horizontal="center" vertical="center"/>
    </xf>
    <xf numFmtId="0" fontId="2" fillId="0" borderId="0" xfId="0" applyFont="1">
      <alignment vertical="center"/>
    </xf>
    <xf numFmtId="0" fontId="62" fillId="0" borderId="93" xfId="0" applyFont="1" applyBorder="1">
      <alignment vertical="center"/>
    </xf>
    <xf numFmtId="0" fontId="2" fillId="0" borderId="29" xfId="0" applyFont="1" applyBorder="1" applyAlignment="1">
      <alignment horizontal="center" vertical="center"/>
    </xf>
    <xf numFmtId="0" fontId="2" fillId="0" borderId="32" xfId="0" applyFont="1" applyBorder="1" applyAlignment="1">
      <alignment horizontal="center" vertical="center"/>
    </xf>
    <xf numFmtId="0" fontId="2" fillId="0" borderId="14" xfId="0" applyFont="1" applyBorder="1">
      <alignment vertical="center"/>
    </xf>
    <xf numFmtId="0" fontId="2" fillId="11" borderId="9"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2" xfId="0" applyFont="1" applyFill="1" applyBorder="1" applyAlignment="1">
      <alignment horizontal="center" vertical="center"/>
    </xf>
    <xf numFmtId="0" fontId="2" fillId="11" borderId="3" xfId="0" applyFont="1" applyFill="1" applyBorder="1" applyAlignment="1">
      <alignment horizontal="center" vertical="center"/>
    </xf>
    <xf numFmtId="0" fontId="2" fillId="11" borderId="6" xfId="0" applyFont="1" applyFill="1" applyBorder="1" applyAlignment="1">
      <alignment horizontal="center" vertical="center"/>
    </xf>
    <xf numFmtId="0" fontId="62" fillId="14" borderId="83" xfId="0" applyFont="1" applyFill="1" applyBorder="1" applyAlignment="1">
      <alignment horizontal="center" vertical="center"/>
    </xf>
    <xf numFmtId="0" fontId="62" fillId="14" borderId="82" xfId="0" applyFont="1" applyFill="1" applyBorder="1" applyAlignment="1">
      <alignment horizontal="center" vertical="center"/>
    </xf>
    <xf numFmtId="0" fontId="62" fillId="14" borderId="84" xfId="0" applyFont="1" applyFill="1" applyBorder="1" applyAlignment="1">
      <alignment horizontal="center" vertical="center"/>
    </xf>
    <xf numFmtId="0" fontId="5" fillId="14" borderId="0" xfId="0" applyFont="1" applyFill="1" applyAlignment="1">
      <alignment horizontal="center" vertical="center"/>
    </xf>
    <xf numFmtId="0" fontId="5" fillId="14" borderId="93" xfId="0" applyFont="1" applyFill="1" applyBorder="1" applyAlignment="1">
      <alignment horizontal="center" vertical="center"/>
    </xf>
    <xf numFmtId="0" fontId="5" fillId="14" borderId="82" xfId="0" applyFont="1" applyFill="1" applyBorder="1" applyAlignment="1">
      <alignment horizontal="center" vertical="center"/>
    </xf>
    <xf numFmtId="0" fontId="5" fillId="14" borderId="84" xfId="0" applyFont="1" applyFill="1" applyBorder="1" applyAlignment="1">
      <alignment horizontal="center" vertical="center"/>
    </xf>
    <xf numFmtId="0" fontId="3" fillId="0" borderId="32" xfId="0" applyFont="1" applyBorder="1" applyAlignment="1">
      <alignment horizontal="left" vertical="center"/>
    </xf>
    <xf numFmtId="0" fontId="3" fillId="0" borderId="0" xfId="0" applyFont="1" applyAlignment="1">
      <alignment horizontal="left" vertical="center"/>
    </xf>
    <xf numFmtId="0" fontId="62" fillId="11" borderId="59" xfId="0" applyFont="1" applyFill="1" applyBorder="1" applyAlignment="1">
      <alignment horizontal="center" vertical="center"/>
    </xf>
    <xf numFmtId="0" fontId="62" fillId="11" borderId="18" xfId="0" applyFont="1" applyFill="1" applyBorder="1" applyAlignment="1">
      <alignment horizontal="center" vertical="center"/>
    </xf>
    <xf numFmtId="0" fontId="62" fillId="11" borderId="17" xfId="0" applyFont="1" applyFill="1" applyBorder="1" applyAlignment="1">
      <alignment horizontal="center" vertical="center" wrapText="1"/>
    </xf>
    <xf numFmtId="0" fontId="62" fillId="11" borderId="18" xfId="0" applyFont="1" applyFill="1" applyBorder="1" applyAlignment="1">
      <alignment horizontal="center" vertical="center" wrapText="1"/>
    </xf>
    <xf numFmtId="0" fontId="62" fillId="11" borderId="60" xfId="0" applyFont="1" applyFill="1" applyBorder="1" applyAlignment="1">
      <alignment horizontal="center" vertical="center" wrapText="1"/>
    </xf>
    <xf numFmtId="0" fontId="62" fillId="11" borderId="92" xfId="0" applyFont="1" applyFill="1" applyBorder="1" applyAlignment="1">
      <alignment horizontal="center" vertical="center" wrapText="1"/>
    </xf>
    <xf numFmtId="0" fontId="2" fillId="11" borderId="59" xfId="0" applyFont="1" applyFill="1" applyBorder="1" applyAlignment="1">
      <alignment horizontal="center" vertical="center"/>
    </xf>
    <xf numFmtId="0" fontId="51" fillId="0" borderId="2" xfId="0" applyFont="1" applyBorder="1" applyAlignment="1">
      <alignment horizontal="left" vertical="center"/>
    </xf>
    <xf numFmtId="0" fontId="51" fillId="0" borderId="6" xfId="0" applyFont="1" applyBorder="1" applyAlignment="1">
      <alignment horizontal="left" vertical="center"/>
    </xf>
    <xf numFmtId="0" fontId="51" fillId="0" borderId="3" xfId="0" applyFont="1" applyBorder="1" applyAlignment="1">
      <alignment horizontal="left" vertical="center"/>
    </xf>
    <xf numFmtId="184" fontId="51" fillId="5" borderId="2" xfId="0" applyNumberFormat="1" applyFont="1" applyFill="1" applyBorder="1" applyAlignment="1" applyProtection="1">
      <alignment horizontal="right" vertical="center"/>
      <protection locked="0"/>
    </xf>
    <xf numFmtId="184" fontId="51" fillId="5" borderId="3" xfId="0" applyNumberFormat="1" applyFont="1" applyFill="1" applyBorder="1" applyAlignment="1" applyProtection="1">
      <alignment horizontal="right" vertical="center"/>
      <protection locked="0"/>
    </xf>
    <xf numFmtId="196" fontId="51" fillId="6" borderId="2" xfId="0" applyNumberFormat="1" applyFont="1" applyFill="1" applyBorder="1" applyAlignment="1">
      <alignment horizontal="center" vertical="center"/>
    </xf>
    <xf numFmtId="196" fontId="51" fillId="6" borderId="6" xfId="0" applyNumberFormat="1" applyFont="1" applyFill="1" applyBorder="1" applyAlignment="1">
      <alignment horizontal="center" vertical="center"/>
    </xf>
    <xf numFmtId="0" fontId="0" fillId="0" borderId="2"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xf>
    <xf numFmtId="184" fontId="0" fillId="5" borderId="2" xfId="0" applyNumberFormat="1" applyFill="1" applyBorder="1" applyAlignment="1" applyProtection="1">
      <alignment horizontal="right" vertical="center"/>
      <protection locked="0"/>
    </xf>
    <xf numFmtId="184" fontId="0" fillId="5" borderId="3" xfId="0" applyNumberFormat="1" applyFill="1" applyBorder="1" applyAlignment="1" applyProtection="1">
      <alignment horizontal="right" vertical="center"/>
      <protection locked="0"/>
    </xf>
    <xf numFmtId="202" fontId="0" fillId="6" borderId="2" xfId="0" applyNumberFormat="1" applyFill="1" applyBorder="1" applyAlignment="1">
      <alignment horizontal="center" vertical="center"/>
    </xf>
    <xf numFmtId="202" fontId="0" fillId="6" borderId="6" xfId="0" applyNumberFormat="1" applyFill="1" applyBorder="1" applyAlignment="1">
      <alignment horizontal="center" vertical="center"/>
    </xf>
    <xf numFmtId="0" fontId="2" fillId="11" borderId="17" xfId="0" applyFont="1" applyFill="1" applyBorder="1" applyAlignment="1">
      <alignment horizontal="center" vertical="center" wrapText="1"/>
    </xf>
    <xf numFmtId="0" fontId="2" fillId="11" borderId="18" xfId="0" applyFont="1" applyFill="1" applyBorder="1" applyAlignment="1">
      <alignment horizontal="center" vertical="center" wrapText="1"/>
    </xf>
    <xf numFmtId="196" fontId="0" fillId="6" borderId="2" xfId="0" applyNumberFormat="1" applyFill="1" applyBorder="1" applyAlignment="1">
      <alignment horizontal="center" vertical="center"/>
    </xf>
    <xf numFmtId="196" fontId="0" fillId="6" borderId="6" xfId="0" applyNumberFormat="1" applyFill="1" applyBorder="1" applyAlignment="1">
      <alignment horizontal="center" vertical="center"/>
    </xf>
    <xf numFmtId="0" fontId="47" fillId="0" borderId="6" xfId="0" applyFont="1" applyBorder="1" applyAlignment="1">
      <alignment horizontal="left" vertical="center" shrinkToFit="1"/>
    </xf>
    <xf numFmtId="0" fontId="47" fillId="0" borderId="3" xfId="0" applyFont="1" applyBorder="1" applyAlignment="1">
      <alignment horizontal="left" vertical="center" shrinkToFit="1"/>
    </xf>
    <xf numFmtId="0" fontId="51" fillId="0" borderId="78" xfId="0" applyFont="1" applyBorder="1" applyAlignment="1">
      <alignment horizontal="right" vertical="center"/>
    </xf>
    <xf numFmtId="0" fontId="51" fillId="0" borderId="85" xfId="0" applyFont="1" applyBorder="1" applyAlignment="1">
      <alignment horizontal="right" vertical="center"/>
    </xf>
    <xf numFmtId="0" fontId="51" fillId="0" borderId="74" xfId="0" applyFont="1" applyBorder="1" applyAlignment="1">
      <alignment horizontal="right" vertical="center"/>
    </xf>
    <xf numFmtId="0" fontId="51" fillId="0" borderId="4"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6" xfId="0" applyFont="1" applyBorder="1" applyAlignment="1">
      <alignment horizontal="left" vertical="center" shrinkToFit="1"/>
    </xf>
    <xf numFmtId="0" fontId="51" fillId="0" borderId="3" xfId="0" applyFont="1" applyBorder="1" applyAlignment="1">
      <alignment horizontal="left" vertical="center" shrinkToFit="1"/>
    </xf>
    <xf numFmtId="0" fontId="0" fillId="0" borderId="78" xfId="0" applyBorder="1" applyAlignment="1">
      <alignment horizontal="right" vertical="center"/>
    </xf>
    <xf numFmtId="0" fontId="0" fillId="0" borderId="85" xfId="0" applyBorder="1" applyAlignment="1">
      <alignment horizontal="right" vertical="center"/>
    </xf>
    <xf numFmtId="0" fontId="0" fillId="0" borderId="74" xfId="0" applyBorder="1" applyAlignment="1">
      <alignment horizontal="right" vertical="center"/>
    </xf>
    <xf numFmtId="184" fontId="0" fillId="5" borderId="2" xfId="0" applyNumberFormat="1" applyFill="1" applyBorder="1" applyAlignment="1" applyProtection="1">
      <alignment horizontal="center" vertical="center"/>
      <protection locked="0"/>
    </xf>
    <xf numFmtId="184" fontId="0" fillId="5" borderId="3" xfId="0" applyNumberFormat="1" applyFill="1" applyBorder="1" applyAlignment="1" applyProtection="1">
      <alignment horizontal="center" vertical="center"/>
      <protection locked="0"/>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176" fontId="51" fillId="5" borderId="2" xfId="0" applyNumberFormat="1" applyFont="1" applyFill="1" applyBorder="1" applyAlignment="1" applyProtection="1">
      <alignment horizontal="right" vertical="center"/>
      <protection locked="0"/>
    </xf>
    <xf numFmtId="176" fontId="51" fillId="5" borderId="3" xfId="0" applyNumberFormat="1" applyFont="1" applyFill="1" applyBorder="1" applyAlignment="1" applyProtection="1">
      <alignment horizontal="right" vertical="center"/>
      <protection locked="0"/>
    </xf>
    <xf numFmtId="176" fontId="0" fillId="5" borderId="2" xfId="0" applyNumberFormat="1" applyFill="1" applyBorder="1" applyAlignment="1" applyProtection="1">
      <alignment horizontal="right" vertical="center"/>
      <protection locked="0"/>
    </xf>
    <xf numFmtId="176" fontId="0" fillId="5" borderId="3" xfId="0" applyNumberFormat="1" applyFill="1" applyBorder="1" applyAlignment="1" applyProtection="1">
      <alignment horizontal="right" vertical="center"/>
      <protection locked="0"/>
    </xf>
    <xf numFmtId="0" fontId="51" fillId="0" borderId="4" xfId="0" applyFont="1" applyBorder="1" applyAlignment="1">
      <alignment horizontal="left" vertical="center" wrapText="1"/>
    </xf>
    <xf numFmtId="0" fontId="51" fillId="0" borderId="20" xfId="0" applyFont="1" applyBorder="1" applyAlignment="1">
      <alignment horizontal="left" vertical="center" wrapText="1"/>
    </xf>
    <xf numFmtId="0" fontId="51" fillId="0" borderId="5" xfId="0" applyFont="1" applyBorder="1" applyAlignment="1">
      <alignment horizontal="left" vertical="center" wrapText="1"/>
    </xf>
    <xf numFmtId="0" fontId="0" fillId="0" borderId="4" xfId="0" applyBorder="1" applyAlignment="1">
      <alignment horizontal="left" vertical="center" wrapText="1"/>
    </xf>
    <xf numFmtId="0" fontId="0" fillId="0" borderId="20" xfId="0" applyBorder="1" applyAlignment="1">
      <alignment horizontal="left" vertical="center" wrapText="1"/>
    </xf>
    <xf numFmtId="0" fontId="0" fillId="0" borderId="5" xfId="0" applyBorder="1" applyAlignment="1">
      <alignment horizontal="left" vertical="center" wrapText="1"/>
    </xf>
    <xf numFmtId="0" fontId="35" fillId="0" borderId="0" xfId="11" applyFill="1" applyAlignment="1" applyProtection="1">
      <alignment vertical="center"/>
      <protection locked="0"/>
    </xf>
    <xf numFmtId="0" fontId="35" fillId="0" borderId="0" xfId="11" applyAlignment="1" applyProtection="1">
      <alignment vertical="center"/>
    </xf>
    <xf numFmtId="0" fontId="62" fillId="0" borderId="83" xfId="0" applyFont="1" applyBorder="1" applyAlignment="1">
      <alignment horizontal="center" vertical="center"/>
    </xf>
    <xf numFmtId="0" fontId="62" fillId="0" borderId="82" xfId="0" applyFont="1" applyBorder="1" applyAlignment="1">
      <alignment horizontal="center" vertical="center"/>
    </xf>
    <xf numFmtId="0" fontId="62" fillId="0" borderId="84" xfId="0" applyFont="1" applyBorder="1" applyAlignment="1">
      <alignment horizontal="center" vertical="center"/>
    </xf>
    <xf numFmtId="196" fontId="106" fillId="6" borderId="95" xfId="0" applyNumberFormat="1" applyFont="1" applyFill="1" applyBorder="1" applyAlignment="1">
      <alignment horizontal="center" vertical="center"/>
    </xf>
    <xf numFmtId="196" fontId="106" fillId="6" borderId="82" xfId="0" applyNumberFormat="1" applyFont="1" applyFill="1" applyBorder="1" applyAlignment="1">
      <alignment horizontal="center" vertical="center"/>
    </xf>
    <xf numFmtId="0" fontId="5" fillId="0" borderId="83" xfId="0" applyFont="1" applyBorder="1" applyAlignment="1">
      <alignment horizontal="center" vertical="center"/>
    </xf>
    <xf numFmtId="0" fontId="5" fillId="0" borderId="82" xfId="0" applyFont="1" applyBorder="1" applyAlignment="1">
      <alignment horizontal="center" vertical="center"/>
    </xf>
    <xf numFmtId="0" fontId="5" fillId="0" borderId="84" xfId="0" applyFont="1" applyBorder="1" applyAlignment="1">
      <alignment horizontal="center" vertical="center"/>
    </xf>
    <xf numFmtId="202" fontId="106" fillId="6" borderId="95" xfId="0" applyNumberFormat="1" applyFont="1" applyFill="1" applyBorder="1" applyAlignment="1">
      <alignment horizontal="center" vertical="center"/>
    </xf>
    <xf numFmtId="202" fontId="106" fillId="6" borderId="82" xfId="0" applyNumberFormat="1" applyFont="1" applyFill="1" applyBorder="1" applyAlignment="1">
      <alignment horizontal="center" vertical="center"/>
    </xf>
    <xf numFmtId="0" fontId="0" fillId="0" borderId="0" xfId="0">
      <alignment vertical="center"/>
    </xf>
    <xf numFmtId="176" fontId="0" fillId="5" borderId="2" xfId="0" applyNumberFormat="1" applyFill="1" applyBorder="1" applyAlignment="1" applyProtection="1">
      <alignment horizontal="center" vertical="center"/>
      <protection locked="0"/>
    </xf>
    <xf numFmtId="176" fontId="0" fillId="5" borderId="3" xfId="0" applyNumberFormat="1" applyFill="1" applyBorder="1" applyAlignment="1" applyProtection="1">
      <alignment horizontal="center" vertical="center"/>
      <protection locked="0"/>
    </xf>
    <xf numFmtId="0" fontId="51" fillId="0" borderId="0" xfId="2" applyFont="1" applyAlignment="1">
      <alignment vertical="top" wrapText="1"/>
    </xf>
    <xf numFmtId="0" fontId="7" fillId="0" borderId="0" xfId="2" applyFont="1" applyAlignment="1">
      <alignment horizontal="center" vertical="top"/>
    </xf>
    <xf numFmtId="0" fontId="65" fillId="0" borderId="0" xfId="2" applyFont="1" applyAlignment="1">
      <alignment horizontal="center" vertical="center"/>
    </xf>
    <xf numFmtId="0" fontId="7" fillId="0" borderId="0" xfId="2" applyFont="1">
      <alignment vertical="center"/>
    </xf>
    <xf numFmtId="180" fontId="7" fillId="6" borderId="0" xfId="2" applyNumberFormat="1" applyFont="1" applyFill="1" applyAlignment="1">
      <alignment horizontal="left" vertical="center" shrinkToFit="1"/>
    </xf>
    <xf numFmtId="0" fontId="7" fillId="6" borderId="0" xfId="2" applyFont="1" applyFill="1" applyAlignment="1">
      <alignment horizontal="center" vertical="center" shrinkToFit="1"/>
    </xf>
    <xf numFmtId="0" fontId="7" fillId="0" borderId="0" xfId="2" applyFont="1" applyAlignment="1">
      <alignment vertical="center" shrinkToFit="1"/>
    </xf>
    <xf numFmtId="0" fontId="7" fillId="0" borderId="0" xfId="2" applyFont="1" applyAlignment="1">
      <alignment horizontal="center" vertical="center" shrinkToFit="1"/>
    </xf>
    <xf numFmtId="0" fontId="7" fillId="5" borderId="4" xfId="2" applyFont="1" applyFill="1" applyBorder="1" applyAlignment="1" applyProtection="1">
      <alignment horizontal="left" vertical="center"/>
      <protection locked="0"/>
    </xf>
    <xf numFmtId="0" fontId="7" fillId="5" borderId="20" xfId="2" applyFont="1" applyFill="1" applyBorder="1" applyAlignment="1" applyProtection="1">
      <alignment horizontal="left" vertical="center"/>
      <protection locked="0"/>
    </xf>
    <xf numFmtId="0" fontId="7" fillId="5" borderId="5" xfId="2" applyFont="1" applyFill="1" applyBorder="1" applyAlignment="1" applyProtection="1">
      <alignment horizontal="left" vertical="center"/>
      <protection locked="0"/>
    </xf>
    <xf numFmtId="0" fontId="7" fillId="5" borderId="7" xfId="2" applyFont="1" applyFill="1" applyBorder="1" applyAlignment="1" applyProtection="1">
      <alignment horizontal="left" vertical="center"/>
      <protection locked="0"/>
    </xf>
    <xf numFmtId="0" fontId="7" fillId="5" borderId="0" xfId="2" applyFont="1" applyFill="1" applyAlignment="1" applyProtection="1">
      <alignment horizontal="left" vertical="center"/>
      <protection locked="0"/>
    </xf>
    <xf numFmtId="0" fontId="7" fillId="5" borderId="8" xfId="2" applyFont="1" applyFill="1" applyBorder="1" applyAlignment="1" applyProtection="1">
      <alignment horizontal="left" vertical="center"/>
      <protection locked="0"/>
    </xf>
    <xf numFmtId="0" fontId="7" fillId="5" borderId="21" xfId="2" applyFont="1" applyFill="1" applyBorder="1" applyAlignment="1" applyProtection="1">
      <alignment horizontal="left" vertical="center"/>
      <protection locked="0"/>
    </xf>
    <xf numFmtId="0" fontId="7" fillId="5" borderId="19" xfId="2" applyFont="1" applyFill="1" applyBorder="1" applyAlignment="1" applyProtection="1">
      <alignment horizontal="left" vertical="center"/>
      <protection locked="0"/>
    </xf>
    <xf numFmtId="0" fontId="7" fillId="5" borderId="22" xfId="2" applyFont="1" applyFill="1" applyBorder="1" applyAlignment="1" applyProtection="1">
      <alignment horizontal="left" vertical="center"/>
      <protection locked="0"/>
    </xf>
    <xf numFmtId="0" fontId="7" fillId="6" borderId="2" xfId="2" applyFont="1" applyFill="1" applyBorder="1" applyAlignment="1">
      <alignment horizontal="left" vertical="center" indent="1" shrinkToFit="1"/>
    </xf>
    <xf numFmtId="0" fontId="7" fillId="6" borderId="6" xfId="2" applyFont="1" applyFill="1" applyBorder="1" applyAlignment="1">
      <alignment horizontal="left" vertical="center" indent="1" shrinkToFit="1"/>
    </xf>
    <xf numFmtId="0" fontId="7" fillId="6" borderId="3" xfId="2" applyFont="1" applyFill="1" applyBorder="1" applyAlignment="1">
      <alignment horizontal="left" vertical="center" indent="1" shrinkToFit="1"/>
    </xf>
    <xf numFmtId="193" fontId="51" fillId="6" borderId="20" xfId="2" applyNumberFormat="1" applyFont="1" applyFill="1" applyBorder="1" applyAlignment="1">
      <alignment horizontal="center" vertical="center"/>
    </xf>
    <xf numFmtId="195" fontId="7" fillId="6" borderId="20" xfId="2" applyNumberFormat="1" applyFont="1" applyFill="1" applyBorder="1" applyAlignment="1">
      <alignment horizontal="center" vertical="center" shrinkToFit="1"/>
    </xf>
    <xf numFmtId="178" fontId="7" fillId="0" borderId="20" xfId="2" applyNumberFormat="1" applyFont="1" applyBorder="1" applyAlignment="1">
      <alignment horizontal="center" vertical="center"/>
    </xf>
    <xf numFmtId="194" fontId="7" fillId="6" borderId="20" xfId="2" applyNumberFormat="1" applyFont="1" applyFill="1" applyBorder="1" applyAlignment="1">
      <alignment horizontal="center" vertical="center" shrinkToFit="1"/>
    </xf>
    <xf numFmtId="0" fontId="7" fillId="5" borderId="49" xfId="2" applyFont="1" applyFill="1" applyBorder="1" applyAlignment="1" applyProtection="1">
      <alignment horizontal="left" vertical="center"/>
      <protection locked="0"/>
    </xf>
    <xf numFmtId="0" fontId="7" fillId="5" borderId="52" xfId="2" applyFont="1" applyFill="1" applyBorder="1" applyAlignment="1" applyProtection="1">
      <alignment horizontal="left" vertical="center"/>
      <protection locked="0"/>
    </xf>
    <xf numFmtId="0" fontId="7" fillId="0" borderId="51" xfId="2" applyFont="1" applyBorder="1" applyAlignment="1">
      <alignment horizontal="center" vertical="center"/>
    </xf>
    <xf numFmtId="0" fontId="7" fillId="0" borderId="52" xfId="2" applyFont="1" applyBorder="1" applyAlignment="1">
      <alignment horizontal="center" vertical="center"/>
    </xf>
    <xf numFmtId="0" fontId="7" fillId="0" borderId="53" xfId="2" applyFont="1" applyBorder="1" applyAlignment="1">
      <alignment horizontal="center" vertical="center"/>
    </xf>
    <xf numFmtId="0" fontId="7" fillId="0" borderId="54" xfId="2" applyFont="1" applyBorder="1" applyAlignment="1">
      <alignment horizontal="center" vertical="center" shrinkToFit="1"/>
    </xf>
    <xf numFmtId="0" fontId="7" fillId="0" borderId="55" xfId="2" applyFont="1" applyBorder="1" applyAlignment="1">
      <alignment horizontal="center" vertical="center" shrinkToFit="1"/>
    </xf>
    <xf numFmtId="0" fontId="7" fillId="0" borderId="56" xfId="2" applyFont="1" applyBorder="1" applyAlignment="1">
      <alignment horizontal="center" vertical="center" shrinkToFit="1"/>
    </xf>
    <xf numFmtId="0" fontId="7" fillId="5" borderId="55" xfId="2" applyFont="1" applyFill="1" applyBorder="1" applyAlignment="1" applyProtection="1">
      <alignment horizontal="left" vertical="center"/>
      <protection locked="0"/>
    </xf>
    <xf numFmtId="0" fontId="7" fillId="0" borderId="48" xfId="2" applyFont="1" applyBorder="1" applyAlignment="1">
      <alignment horizontal="center" vertical="center"/>
    </xf>
    <xf numFmtId="0" fontId="7" fillId="0" borderId="49" xfId="2" applyFont="1" applyBorder="1" applyAlignment="1">
      <alignment horizontal="center" vertical="center"/>
    </xf>
    <xf numFmtId="0" fontId="7" fillId="0" borderId="50" xfId="2" applyFont="1" applyBorder="1" applyAlignment="1">
      <alignment horizontal="center" vertical="center"/>
    </xf>
    <xf numFmtId="0" fontId="7" fillId="5" borderId="0" xfId="2" applyFont="1" applyFill="1" applyAlignment="1" applyProtection="1">
      <alignment horizontal="center" vertical="center"/>
      <protection locked="0"/>
    </xf>
    <xf numFmtId="0" fontId="7" fillId="5" borderId="0" xfId="2" applyFont="1" applyFill="1" applyAlignment="1" applyProtection="1">
      <alignment horizontal="center" vertical="center" shrinkToFit="1"/>
      <protection locked="0"/>
    </xf>
    <xf numFmtId="0" fontId="51" fillId="0" borderId="1" xfId="0" applyFont="1" applyBorder="1" applyAlignment="1">
      <alignment vertical="center" wrapText="1"/>
    </xf>
    <xf numFmtId="0" fontId="51" fillId="5" borderId="68" xfId="0" applyFont="1" applyFill="1" applyBorder="1" applyAlignment="1" applyProtection="1">
      <alignment horizontal="left" vertical="center"/>
      <protection locked="0"/>
    </xf>
    <xf numFmtId="0" fontId="51" fillId="5" borderId="69" xfId="0" applyFont="1" applyFill="1" applyBorder="1" applyAlignment="1" applyProtection="1">
      <alignment horizontal="left" vertical="center"/>
      <protection locked="0"/>
    </xf>
    <xf numFmtId="0" fontId="51" fillId="5" borderId="2" xfId="0" applyFont="1" applyFill="1" applyBorder="1" applyAlignment="1" applyProtection="1">
      <alignment horizontal="left" vertical="center"/>
      <protection locked="0"/>
    </xf>
    <xf numFmtId="0" fontId="51" fillId="5" borderId="6" xfId="0" applyFont="1" applyFill="1" applyBorder="1" applyAlignment="1" applyProtection="1">
      <alignment horizontal="left" vertical="center"/>
      <protection locked="0"/>
    </xf>
    <xf numFmtId="0" fontId="51" fillId="5" borderId="3" xfId="0" applyFont="1" applyFill="1" applyBorder="1" applyAlignment="1" applyProtection="1">
      <alignment horizontal="left" vertical="center"/>
      <protection locked="0"/>
    </xf>
    <xf numFmtId="0" fontId="51" fillId="0" borderId="0" xfId="0" applyFont="1" applyAlignment="1">
      <alignment horizontal="center" vertical="center"/>
    </xf>
    <xf numFmtId="0" fontId="51" fillId="9" borderId="1" xfId="0" applyFont="1" applyFill="1" applyBorder="1" applyAlignment="1">
      <alignment horizontal="center" vertical="center" wrapText="1"/>
    </xf>
    <xf numFmtId="0" fontId="51" fillId="9" borderId="2"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3" xfId="0" applyFont="1" applyBorder="1" applyAlignment="1">
      <alignment horizontal="center" vertical="center" wrapText="1"/>
    </xf>
    <xf numFmtId="0" fontId="51" fillId="5" borderId="70" xfId="0" applyFont="1" applyFill="1" applyBorder="1" applyAlignment="1" applyProtection="1">
      <alignment horizontal="left" vertical="center"/>
      <protection locked="0"/>
    </xf>
    <xf numFmtId="0" fontId="51" fillId="5" borderId="1" xfId="0" applyFont="1" applyFill="1" applyBorder="1" applyAlignment="1">
      <alignment horizontal="center" vertical="center" wrapText="1"/>
    </xf>
    <xf numFmtId="0" fontId="51" fillId="5" borderId="1" xfId="0" applyFont="1" applyFill="1" applyBorder="1" applyAlignment="1" applyProtection="1">
      <alignment horizontal="left" vertical="center"/>
      <protection locked="0"/>
    </xf>
    <xf numFmtId="0" fontId="51" fillId="13" borderId="2" xfId="0" applyFont="1" applyFill="1" applyBorder="1" applyAlignment="1">
      <alignment horizontal="left" vertical="center" wrapText="1" indent="1"/>
    </xf>
    <xf numFmtId="0" fontId="51" fillId="13" borderId="6" xfId="0" applyFont="1" applyFill="1" applyBorder="1" applyAlignment="1">
      <alignment horizontal="left" vertical="center" wrapText="1" indent="1"/>
    </xf>
    <xf numFmtId="0" fontId="51" fillId="13" borderId="3" xfId="0" applyFont="1" applyFill="1" applyBorder="1" applyAlignment="1">
      <alignment horizontal="left" vertical="center" wrapText="1" indent="1"/>
    </xf>
    <xf numFmtId="0" fontId="51" fillId="0" borderId="1" xfId="0" applyFont="1" applyBorder="1" applyAlignment="1">
      <alignment horizontal="left" vertical="center" wrapText="1" indent="1"/>
    </xf>
    <xf numFmtId="0" fontId="51" fillId="0" borderId="2" xfId="0" applyFont="1" applyBorder="1" applyAlignment="1">
      <alignment horizontal="left" vertical="center" wrapText="1"/>
    </xf>
    <xf numFmtId="0" fontId="51" fillId="0" borderId="6" xfId="0" applyFont="1" applyBorder="1" applyAlignment="1">
      <alignment horizontal="left" vertical="center" wrapText="1"/>
    </xf>
    <xf numFmtId="0" fontId="51" fillId="0" borderId="3" xfId="0" applyFont="1" applyBorder="1" applyAlignment="1">
      <alignment horizontal="left" vertical="center" wrapText="1"/>
    </xf>
    <xf numFmtId="0" fontId="51" fillId="5" borderId="71" xfId="0" applyFont="1" applyFill="1" applyBorder="1" applyAlignment="1" applyProtection="1">
      <alignment horizontal="left" vertical="center"/>
      <protection locked="0"/>
    </xf>
    <xf numFmtId="0" fontId="51" fillId="5" borderId="72" xfId="0" applyFont="1" applyFill="1" applyBorder="1" applyAlignment="1" applyProtection="1">
      <alignment horizontal="left" vertical="center"/>
      <protection locked="0"/>
    </xf>
    <xf numFmtId="0" fontId="51" fillId="5" borderId="73" xfId="0" applyFont="1" applyFill="1" applyBorder="1" applyAlignment="1" applyProtection="1">
      <alignment horizontal="left" vertical="center"/>
      <protection locked="0"/>
    </xf>
    <xf numFmtId="0" fontId="51" fillId="0" borderId="67" xfId="0" applyFont="1" applyBorder="1" applyAlignment="1">
      <alignment horizontal="left" vertical="center"/>
    </xf>
    <xf numFmtId="0" fontId="51" fillId="0" borderId="68" xfId="0" applyFont="1" applyBorder="1" applyAlignment="1">
      <alignment horizontal="left" vertical="center"/>
    </xf>
    <xf numFmtId="0" fontId="51" fillId="5" borderId="68" xfId="0" applyFont="1" applyFill="1" applyBorder="1" applyAlignment="1" applyProtection="1">
      <alignment horizontal="center" vertical="center"/>
      <protection locked="0"/>
    </xf>
    <xf numFmtId="0" fontId="51" fillId="5" borderId="69" xfId="0" applyFont="1" applyFill="1" applyBorder="1" applyAlignment="1" applyProtection="1">
      <alignment horizontal="center" vertical="center"/>
      <protection locked="0"/>
    </xf>
    <xf numFmtId="0" fontId="51" fillId="0" borderId="6" xfId="7" applyFont="1" applyBorder="1" applyAlignment="1">
      <alignment horizontal="center" vertical="center" wrapText="1"/>
    </xf>
    <xf numFmtId="0" fontId="51" fillId="0" borderId="3" xfId="7" applyFont="1" applyBorder="1" applyAlignment="1">
      <alignment horizontal="center" vertical="center" wrapText="1"/>
    </xf>
    <xf numFmtId="58" fontId="51" fillId="5" borderId="2" xfId="7" applyNumberFormat="1" applyFont="1" applyFill="1" applyBorder="1" applyAlignment="1" applyProtection="1">
      <alignment horizontal="center" vertical="center"/>
      <protection locked="0"/>
    </xf>
    <xf numFmtId="58" fontId="51" fillId="5" borderId="6" xfId="7" applyNumberFormat="1" applyFont="1" applyFill="1" applyBorder="1" applyAlignment="1" applyProtection="1">
      <alignment horizontal="center" vertical="center"/>
      <protection locked="0"/>
    </xf>
    <xf numFmtId="58" fontId="51" fillId="5" borderId="3" xfId="7" applyNumberFormat="1" applyFont="1" applyFill="1" applyBorder="1" applyAlignment="1" applyProtection="1">
      <alignment horizontal="center" vertical="center"/>
      <protection locked="0"/>
    </xf>
    <xf numFmtId="0" fontId="7" fillId="5" borderId="0" xfId="1" applyFill="1" applyAlignment="1" applyProtection="1">
      <alignment horizontal="left" vertical="center" shrinkToFit="1"/>
      <protection locked="0"/>
    </xf>
    <xf numFmtId="0" fontId="51" fillId="0" borderId="2" xfId="2" applyFont="1" applyBorder="1" applyAlignment="1">
      <alignment horizontal="center" vertical="center" wrapText="1"/>
    </xf>
    <xf numFmtId="0" fontId="51" fillId="0" borderId="6" xfId="2" applyFont="1" applyBorder="1" applyAlignment="1">
      <alignment horizontal="center" vertical="center"/>
    </xf>
    <xf numFmtId="0" fontId="51" fillId="0" borderId="3" xfId="2" applyFont="1" applyBorder="1" applyAlignment="1">
      <alignment horizontal="center" vertical="center"/>
    </xf>
    <xf numFmtId="0" fontId="7" fillId="5" borderId="2" xfId="2" applyFont="1" applyFill="1" applyBorder="1" applyAlignment="1" applyProtection="1">
      <alignment horizontal="left" vertical="center" shrinkToFit="1"/>
      <protection locked="0"/>
    </xf>
    <xf numFmtId="0" fontId="7" fillId="5" borderId="6" xfId="2" applyFont="1" applyFill="1" applyBorder="1" applyAlignment="1" applyProtection="1">
      <alignment horizontal="left" vertical="center" shrinkToFit="1"/>
      <protection locked="0"/>
    </xf>
    <xf numFmtId="0" fontId="7" fillId="5" borderId="3" xfId="2" applyFont="1" applyFill="1" applyBorder="1" applyAlignment="1" applyProtection="1">
      <alignment horizontal="left" vertical="center" shrinkToFit="1"/>
      <protection locked="0"/>
    </xf>
    <xf numFmtId="0" fontId="51" fillId="5" borderId="9" xfId="0" applyFont="1" applyFill="1" applyBorder="1" applyAlignment="1" applyProtection="1">
      <alignment horizontal="left" vertical="center"/>
      <protection locked="0"/>
    </xf>
    <xf numFmtId="0" fontId="51" fillId="0" borderId="2" xfId="7" applyFont="1" applyBorder="1" applyAlignment="1">
      <alignment horizontal="center" vertical="center"/>
    </xf>
    <xf numFmtId="0" fontId="51" fillId="0" borderId="6" xfId="7" applyFont="1" applyBorder="1" applyAlignment="1">
      <alignment horizontal="center" vertical="center"/>
    </xf>
    <xf numFmtId="0" fontId="51" fillId="0" borderId="3" xfId="7" applyFont="1" applyBorder="1" applyAlignment="1">
      <alignment horizontal="center" vertical="center"/>
    </xf>
    <xf numFmtId="0" fontId="51" fillId="0" borderId="9" xfId="0" applyFont="1" applyBorder="1" applyAlignment="1">
      <alignment horizontal="center" vertical="center" wrapText="1"/>
    </xf>
    <xf numFmtId="0" fontId="51" fillId="5" borderId="1" xfId="0" applyFont="1" applyFill="1" applyBorder="1" applyAlignment="1" applyProtection="1">
      <alignment horizontal="left" vertical="center" wrapText="1"/>
      <protection locked="0"/>
    </xf>
    <xf numFmtId="192" fontId="7" fillId="6" borderId="0" xfId="2" applyNumberFormat="1" applyFont="1" applyFill="1" applyAlignment="1">
      <alignment horizontal="center" vertical="center" shrinkToFit="1"/>
    </xf>
    <xf numFmtId="0" fontId="7" fillId="5" borderId="0" xfId="2" applyFont="1" applyFill="1" applyProtection="1">
      <alignment vertical="center"/>
      <protection locked="0"/>
    </xf>
    <xf numFmtId="0" fontId="7" fillId="5" borderId="0" xfId="1" applyFill="1" applyProtection="1">
      <alignment vertical="center"/>
      <protection locked="0"/>
    </xf>
    <xf numFmtId="0" fontId="7" fillId="6" borderId="1" xfId="2" applyFont="1" applyFill="1" applyBorder="1" applyAlignment="1">
      <alignment horizontal="left" vertical="center" shrinkToFit="1"/>
    </xf>
    <xf numFmtId="179" fontId="7" fillId="5" borderId="0" xfId="1" applyNumberFormat="1" applyFill="1" applyAlignment="1" applyProtection="1">
      <alignment horizontal="left" vertical="center" shrinkToFit="1"/>
      <protection locked="0"/>
    </xf>
    <xf numFmtId="0" fontId="51" fillId="0" borderId="0" xfId="0" applyFont="1" applyAlignment="1">
      <alignment horizontal="left" vertical="center" shrinkToFit="1"/>
    </xf>
    <xf numFmtId="0" fontId="51" fillId="0" borderId="67" xfId="0" applyFont="1" applyBorder="1" applyAlignment="1">
      <alignment horizontal="left" vertical="center" shrinkToFit="1"/>
    </xf>
    <xf numFmtId="0" fontId="51" fillId="0" borderId="68" xfId="0" applyFont="1" applyBorder="1" applyAlignment="1">
      <alignment horizontal="left" vertical="center" shrinkToFit="1"/>
    </xf>
    <xf numFmtId="0" fontId="51" fillId="0" borderId="2" xfId="0" applyFont="1" applyBorder="1" applyAlignment="1">
      <alignment horizontal="left" vertical="center" wrapText="1" indent="1"/>
    </xf>
    <xf numFmtId="0" fontId="51" fillId="0" borderId="6" xfId="0" applyFont="1" applyBorder="1" applyAlignment="1">
      <alignment horizontal="left" vertical="center" wrapText="1" indent="1"/>
    </xf>
    <xf numFmtId="0" fontId="51" fillId="0" borderId="3" xfId="0" applyFont="1" applyBorder="1" applyAlignment="1">
      <alignment horizontal="left" vertical="center" wrapText="1" indent="1"/>
    </xf>
    <xf numFmtId="0" fontId="51" fillId="0" borderId="67" xfId="0" applyFont="1" applyBorder="1" applyAlignment="1">
      <alignment horizontal="center" vertical="center" shrinkToFit="1"/>
    </xf>
    <xf numFmtId="0" fontId="51" fillId="0" borderId="68" xfId="0" applyFont="1" applyBorder="1" applyAlignment="1">
      <alignment horizontal="center" vertical="center" shrinkToFit="1"/>
    </xf>
    <xf numFmtId="0" fontId="7" fillId="0" borderId="1" xfId="0" applyFont="1" applyBorder="1" applyAlignment="1">
      <alignment vertical="center" wrapText="1"/>
    </xf>
    <xf numFmtId="0" fontId="51" fillId="5" borderId="2" xfId="0" applyFont="1" applyFill="1" applyBorder="1" applyAlignment="1">
      <alignment horizontal="center" vertical="center" wrapText="1"/>
    </xf>
    <xf numFmtId="0" fontId="51" fillId="5" borderId="6" xfId="0" applyFont="1" applyFill="1" applyBorder="1" applyAlignment="1">
      <alignment horizontal="center" vertical="center" wrapText="1"/>
    </xf>
    <xf numFmtId="0" fontId="51" fillId="5" borderId="3" xfId="0" applyFont="1" applyFill="1" applyBorder="1" applyAlignment="1">
      <alignment horizontal="center" vertical="center" wrapText="1"/>
    </xf>
    <xf numFmtId="0" fontId="51" fillId="0" borderId="12" xfId="7" applyFont="1" applyBorder="1" applyAlignment="1">
      <alignment horizontal="center" vertical="center"/>
    </xf>
    <xf numFmtId="0" fontId="51" fillId="0" borderId="13" xfId="7" applyFont="1" applyBorder="1" applyAlignment="1">
      <alignment horizontal="center" vertical="center"/>
    </xf>
    <xf numFmtId="0" fontId="51" fillId="5" borderId="14" xfId="7" applyFont="1" applyFill="1" applyBorder="1" applyAlignment="1" applyProtection="1">
      <alignment horizontal="center" vertical="center"/>
      <protection locked="0"/>
    </xf>
    <xf numFmtId="0" fontId="51" fillId="5" borderId="57" xfId="7" applyFont="1" applyFill="1" applyBorder="1" applyAlignment="1" applyProtection="1">
      <alignment horizontal="center" vertical="center"/>
      <protection locked="0"/>
    </xf>
    <xf numFmtId="0" fontId="51" fillId="5" borderId="16" xfId="7" applyFont="1" applyFill="1" applyBorder="1" applyAlignment="1" applyProtection="1">
      <alignment horizontal="center" vertical="center"/>
      <protection locked="0"/>
    </xf>
    <xf numFmtId="0" fontId="51" fillId="5" borderId="2" xfId="2" applyFont="1" applyFill="1" applyBorder="1" applyAlignment="1" applyProtection="1">
      <alignment horizontal="left" vertical="center" shrinkToFit="1"/>
      <protection locked="0"/>
    </xf>
    <xf numFmtId="0" fontId="51" fillId="5" borderId="6" xfId="2" applyFont="1" applyFill="1" applyBorder="1" applyAlignment="1" applyProtection="1">
      <alignment horizontal="left" vertical="center" shrinkToFit="1"/>
      <protection locked="0"/>
    </xf>
    <xf numFmtId="0" fontId="51" fillId="5" borderId="3" xfId="2" applyFont="1" applyFill="1" applyBorder="1" applyAlignment="1" applyProtection="1">
      <alignment horizontal="left" vertical="center" shrinkToFit="1"/>
      <protection locked="0"/>
    </xf>
    <xf numFmtId="0" fontId="51" fillId="5" borderId="0" xfId="1" applyFont="1" applyFill="1" applyAlignment="1" applyProtection="1">
      <alignment horizontal="left" vertical="center" shrinkToFit="1"/>
      <protection locked="0"/>
    </xf>
    <xf numFmtId="0" fontId="86" fillId="5" borderId="1" xfId="0" applyFont="1" applyFill="1" applyBorder="1" applyAlignment="1">
      <alignment horizontal="center" vertical="center" wrapText="1"/>
    </xf>
    <xf numFmtId="0" fontId="86" fillId="0" borderId="1" xfId="0" applyFont="1" applyBorder="1" applyAlignment="1">
      <alignment horizontal="left" vertical="center" wrapText="1"/>
    </xf>
    <xf numFmtId="0" fontId="88" fillId="6" borderId="1" xfId="2" applyFont="1" applyFill="1" applyBorder="1" applyAlignment="1">
      <alignment horizontal="left" vertical="center" indent="1" shrinkToFit="1"/>
    </xf>
    <xf numFmtId="0" fontId="51" fillId="5" borderId="1" xfId="0" applyFont="1" applyFill="1" applyBorder="1" applyAlignment="1">
      <alignment horizontal="left" vertical="center" wrapText="1" indent="1"/>
    </xf>
    <xf numFmtId="0" fontId="51" fillId="9" borderId="6" xfId="0" applyFont="1" applyFill="1" applyBorder="1" applyAlignment="1">
      <alignment horizontal="center" vertical="center" wrapText="1"/>
    </xf>
    <xf numFmtId="0" fontId="51" fillId="9" borderId="3" xfId="0" applyFont="1" applyFill="1" applyBorder="1" applyAlignment="1">
      <alignment horizontal="center" vertical="center" wrapText="1"/>
    </xf>
    <xf numFmtId="0" fontId="51" fillId="5" borderId="2" xfId="0" applyFont="1" applyFill="1" applyBorder="1" applyAlignment="1">
      <alignment horizontal="left" vertical="center" wrapText="1" indent="1"/>
    </xf>
    <xf numFmtId="0" fontId="51" fillId="5" borderId="6" xfId="0" applyFont="1" applyFill="1" applyBorder="1" applyAlignment="1">
      <alignment horizontal="left" vertical="center" wrapText="1" indent="1"/>
    </xf>
    <xf numFmtId="0" fontId="51" fillId="5" borderId="3" xfId="0" applyFont="1" applyFill="1" applyBorder="1" applyAlignment="1">
      <alignment horizontal="left" vertical="center" wrapText="1" indent="1"/>
    </xf>
    <xf numFmtId="0" fontId="90" fillId="0" borderId="0" xfId="2" applyFont="1" applyAlignment="1">
      <alignment vertical="top" wrapText="1"/>
    </xf>
    <xf numFmtId="0" fontId="88" fillId="0" borderId="0" xfId="2" applyFont="1">
      <alignment vertical="center"/>
    </xf>
    <xf numFmtId="0" fontId="88" fillId="0" borderId="0" xfId="2" applyFont="1" applyAlignment="1">
      <alignment horizontal="center" vertical="center" shrinkToFit="1"/>
    </xf>
    <xf numFmtId="192" fontId="88" fillId="6" borderId="0" xfId="2" applyNumberFormat="1" applyFont="1" applyFill="1" applyAlignment="1">
      <alignment horizontal="center" vertical="center" shrinkToFit="1"/>
    </xf>
    <xf numFmtId="0" fontId="51" fillId="0" borderId="20" xfId="0" applyFont="1" applyBorder="1" applyAlignment="1">
      <alignment horizontal="left" vertical="center" shrinkToFit="1"/>
    </xf>
    <xf numFmtId="180" fontId="88" fillId="6" borderId="0" xfId="2" applyNumberFormat="1" applyFont="1" applyFill="1" applyAlignment="1">
      <alignment horizontal="left" vertical="center" shrinkToFit="1"/>
    </xf>
    <xf numFmtId="0" fontId="51" fillId="9" borderId="90" xfId="0" applyFont="1" applyFill="1" applyBorder="1" applyAlignment="1">
      <alignment horizontal="center" vertical="center" wrapText="1"/>
    </xf>
    <xf numFmtId="0" fontId="51" fillId="9" borderId="91" xfId="0" applyFont="1" applyFill="1" applyBorder="1" applyAlignment="1">
      <alignment horizontal="center" vertical="center" wrapText="1"/>
    </xf>
    <xf numFmtId="0" fontId="51" fillId="5" borderId="49" xfId="0" applyFont="1" applyFill="1" applyBorder="1" applyAlignment="1" applyProtection="1">
      <alignment horizontal="left" vertical="center"/>
      <protection locked="0"/>
    </xf>
    <xf numFmtId="0" fontId="51" fillId="5" borderId="50" xfId="0" applyFont="1" applyFill="1" applyBorder="1" applyAlignment="1" applyProtection="1">
      <alignment horizontal="left" vertical="center"/>
      <protection locked="0"/>
    </xf>
    <xf numFmtId="0" fontId="88" fillId="0" borderId="2" xfId="2" applyFont="1" applyBorder="1" applyAlignment="1">
      <alignment horizontal="center" vertical="center"/>
    </xf>
    <xf numFmtId="0" fontId="88" fillId="0" borderId="6" xfId="2" applyFont="1" applyBorder="1" applyAlignment="1">
      <alignment horizontal="center" vertical="center"/>
    </xf>
    <xf numFmtId="0" fontId="88" fillId="0" borderId="3" xfId="2" applyFont="1" applyBorder="1" applyAlignment="1">
      <alignment horizontal="center" vertical="center"/>
    </xf>
    <xf numFmtId="0" fontId="88" fillId="6" borderId="2" xfId="2" applyFont="1" applyFill="1" applyBorder="1" applyAlignment="1">
      <alignment horizontal="left" vertical="center" shrinkToFit="1"/>
    </xf>
    <xf numFmtId="0" fontId="88" fillId="6" borderId="6" xfId="2" applyFont="1" applyFill="1" applyBorder="1" applyAlignment="1">
      <alignment horizontal="left" vertical="center" shrinkToFit="1"/>
    </xf>
    <xf numFmtId="0" fontId="88" fillId="6" borderId="3" xfId="2" applyFont="1" applyFill="1" applyBorder="1" applyAlignment="1">
      <alignment horizontal="left" vertical="center" shrinkToFit="1"/>
    </xf>
    <xf numFmtId="0" fontId="51" fillId="5" borderId="91" xfId="0" applyFont="1" applyFill="1" applyBorder="1" applyAlignment="1" applyProtection="1">
      <alignment horizontal="left" vertical="center"/>
      <protection locked="0"/>
    </xf>
    <xf numFmtId="0" fontId="51" fillId="9" borderId="4" xfId="0" applyFont="1" applyFill="1" applyBorder="1" applyAlignment="1">
      <alignment horizontal="center" vertical="center" wrapText="1"/>
    </xf>
    <xf numFmtId="0" fontId="51" fillId="9" borderId="5" xfId="0" applyFont="1" applyFill="1" applyBorder="1" applyAlignment="1">
      <alignment horizontal="center" vertical="center" wrapText="1"/>
    </xf>
    <xf numFmtId="0" fontId="51" fillId="9" borderId="7" xfId="0" applyFont="1" applyFill="1" applyBorder="1" applyAlignment="1">
      <alignment horizontal="center" vertical="center" wrapText="1"/>
    </xf>
    <xf numFmtId="0" fontId="51" fillId="9" borderId="8" xfId="0" applyFont="1" applyFill="1" applyBorder="1" applyAlignment="1">
      <alignment horizontal="center" vertical="center" wrapText="1"/>
    </xf>
    <xf numFmtId="0" fontId="51" fillId="9" borderId="21" xfId="0" applyFont="1" applyFill="1" applyBorder="1" applyAlignment="1">
      <alignment horizontal="center" vertical="center" wrapText="1"/>
    </xf>
    <xf numFmtId="0" fontId="51" fillId="9" borderId="22" xfId="0" applyFont="1" applyFill="1" applyBorder="1" applyAlignment="1">
      <alignment horizontal="center" vertical="center" wrapText="1"/>
    </xf>
    <xf numFmtId="0" fontId="51" fillId="9" borderId="2" xfId="0" applyFont="1" applyFill="1" applyBorder="1" applyAlignment="1">
      <alignment horizontal="center" vertical="center" shrinkToFit="1"/>
    </xf>
    <xf numFmtId="0" fontId="51" fillId="9" borderId="6" xfId="0" applyFont="1" applyFill="1" applyBorder="1" applyAlignment="1">
      <alignment horizontal="center" vertical="center" shrinkToFit="1"/>
    </xf>
    <xf numFmtId="0" fontId="51" fillId="9" borderId="3" xfId="0" applyFont="1" applyFill="1" applyBorder="1" applyAlignment="1">
      <alignment horizontal="center" vertical="center" shrinkToFit="1"/>
    </xf>
    <xf numFmtId="0" fontId="7" fillId="0" borderId="2" xfId="2" applyFont="1" applyBorder="1" applyAlignment="1">
      <alignment horizontal="center" vertical="center"/>
    </xf>
    <xf numFmtId="0" fontId="7" fillId="0" borderId="6" xfId="2" applyFont="1" applyBorder="1" applyAlignment="1">
      <alignment horizontal="center" vertical="center"/>
    </xf>
    <xf numFmtId="0" fontId="7" fillId="0" borderId="3" xfId="2" applyFont="1" applyBorder="1" applyAlignment="1">
      <alignment horizontal="center" vertical="center"/>
    </xf>
    <xf numFmtId="0" fontId="7" fillId="0" borderId="1" xfId="2" applyFont="1" applyBorder="1" applyAlignment="1">
      <alignment horizontal="center" vertical="center" textRotation="255"/>
    </xf>
    <xf numFmtId="0" fontId="51" fillId="0" borderId="48" xfId="0" applyFont="1" applyBorder="1">
      <alignment vertical="center"/>
    </xf>
    <xf numFmtId="0" fontId="51" fillId="0" borderId="49" xfId="0" applyFont="1" applyBorder="1">
      <alignment vertical="center"/>
    </xf>
    <xf numFmtId="0" fontId="51" fillId="0" borderId="0" xfId="2" applyFont="1" applyAlignment="1">
      <alignment vertical="center" wrapText="1"/>
    </xf>
    <xf numFmtId="0" fontId="51" fillId="5" borderId="54" xfId="0" applyFont="1" applyFill="1" applyBorder="1" applyAlignment="1" applyProtection="1">
      <alignment horizontal="left" vertical="center"/>
      <protection locked="0"/>
    </xf>
    <xf numFmtId="0" fontId="51" fillId="5" borderId="55" xfId="0" applyFont="1" applyFill="1" applyBorder="1" applyAlignment="1" applyProtection="1">
      <alignment horizontal="left" vertical="center"/>
      <protection locked="0"/>
    </xf>
    <xf numFmtId="0" fontId="51" fillId="5" borderId="56" xfId="0" applyFont="1" applyFill="1" applyBorder="1" applyAlignment="1" applyProtection="1">
      <alignment horizontal="left" vertical="center"/>
      <protection locked="0"/>
    </xf>
    <xf numFmtId="0" fontId="7" fillId="6" borderId="2" xfId="2" applyFont="1" applyFill="1" applyBorder="1" applyAlignment="1">
      <alignment horizontal="left" vertical="center" shrinkToFit="1"/>
    </xf>
    <xf numFmtId="0" fontId="7" fillId="6" borderId="6" xfId="2" applyFont="1" applyFill="1" applyBorder="1" applyAlignment="1">
      <alignment horizontal="left" vertical="center" shrinkToFit="1"/>
    </xf>
    <xf numFmtId="0" fontId="7" fillId="6" borderId="3" xfId="2" applyFont="1" applyFill="1" applyBorder="1" applyAlignment="1">
      <alignment horizontal="left" vertical="center" shrinkToFit="1"/>
    </xf>
    <xf numFmtId="0" fontId="7" fillId="5" borderId="10" xfId="2" applyFont="1" applyFill="1" applyBorder="1" applyAlignment="1" applyProtection="1">
      <alignment horizontal="left" vertical="center"/>
      <protection locked="0"/>
    </xf>
    <xf numFmtId="0" fontId="7" fillId="5" borderId="1" xfId="2" applyFont="1" applyFill="1" applyBorder="1" applyAlignment="1" applyProtection="1">
      <alignment horizontal="left" vertical="center"/>
      <protection locked="0"/>
    </xf>
    <xf numFmtId="180" fontId="7" fillId="6" borderId="0" xfId="2" applyNumberFormat="1" applyFont="1" applyFill="1" applyAlignment="1">
      <alignment vertical="center" shrinkToFit="1"/>
    </xf>
    <xf numFmtId="0" fontId="2" fillId="0" borderId="27" xfId="2" applyFont="1" applyBorder="1" applyAlignment="1">
      <alignment horizontal="center" vertical="center"/>
    </xf>
    <xf numFmtId="0" fontId="2" fillId="0" borderId="28" xfId="2" applyFont="1" applyBorder="1" applyAlignment="1">
      <alignment horizontal="center" vertical="center"/>
    </xf>
    <xf numFmtId="0" fontId="2" fillId="0" borderId="29" xfId="2" applyFont="1" applyBorder="1" applyAlignment="1">
      <alignment horizontal="center" vertical="center"/>
    </xf>
    <xf numFmtId="0" fontId="2" fillId="0" borderId="31" xfId="2" applyFont="1" applyBorder="1" applyAlignment="1">
      <alignment horizontal="center" vertical="center"/>
    </xf>
    <xf numFmtId="0" fontId="2" fillId="0" borderId="32" xfId="2" applyFont="1" applyBorder="1" applyAlignment="1">
      <alignment horizontal="center" vertical="center"/>
    </xf>
    <xf numFmtId="0" fontId="2" fillId="0" borderId="15" xfId="2" applyFont="1" applyBorder="1" applyAlignment="1">
      <alignment horizontal="center" vertical="center"/>
    </xf>
    <xf numFmtId="38" fontId="2" fillId="5" borderId="28" xfId="3" applyFont="1" applyFill="1" applyBorder="1" applyAlignment="1" applyProtection="1">
      <alignment horizontal="center" vertical="center"/>
      <protection locked="0"/>
    </xf>
    <xf numFmtId="38" fontId="2" fillId="5" borderId="32" xfId="3" applyFont="1" applyFill="1" applyBorder="1" applyAlignment="1" applyProtection="1">
      <alignment horizontal="center" vertical="center"/>
      <protection locked="0"/>
    </xf>
    <xf numFmtId="0" fontId="48" fillId="0" borderId="28" xfId="2" applyFont="1" applyBorder="1" applyAlignment="1">
      <alignment vertical="center" shrinkToFit="1"/>
    </xf>
    <xf numFmtId="0" fontId="48" fillId="0" borderId="30" xfId="2" applyFont="1" applyBorder="1" applyAlignment="1">
      <alignment vertical="center" shrinkToFit="1"/>
    </xf>
    <xf numFmtId="0" fontId="48" fillId="0" borderId="32" xfId="2" applyFont="1" applyBorder="1" applyAlignment="1">
      <alignment vertical="center" shrinkToFit="1"/>
    </xf>
    <xf numFmtId="0" fontId="48" fillId="0" borderId="33" xfId="2" applyFont="1" applyBorder="1" applyAlignment="1">
      <alignment vertical="center" shrinkToFit="1"/>
    </xf>
    <xf numFmtId="0" fontId="2" fillId="0" borderId="2" xfId="2" applyFont="1" applyBorder="1" applyAlignment="1">
      <alignment horizontal="center" vertical="center"/>
    </xf>
    <xf numFmtId="0" fontId="2" fillId="0" borderId="6" xfId="2" applyFont="1" applyBorder="1" applyAlignment="1">
      <alignment horizontal="center" vertical="center"/>
    </xf>
    <xf numFmtId="0" fontId="2" fillId="0" borderId="3" xfId="2" applyFont="1" applyBorder="1" applyAlignment="1">
      <alignment horizontal="center" vertical="center"/>
    </xf>
    <xf numFmtId="38" fontId="7" fillId="5" borderId="2" xfId="3" applyFont="1" applyFill="1" applyBorder="1" applyAlignment="1" applyProtection="1">
      <alignment horizontal="center" vertical="center"/>
    </xf>
    <xf numFmtId="38" fontId="7" fillId="5" borderId="6" xfId="3" applyFont="1" applyFill="1" applyBorder="1" applyAlignment="1" applyProtection="1">
      <alignment horizontal="center" vertical="center"/>
    </xf>
    <xf numFmtId="0" fontId="7" fillId="0" borderId="6" xfId="2" applyFont="1" applyBorder="1" applyAlignment="1">
      <alignment horizontal="center" vertical="center" wrapText="1"/>
    </xf>
    <xf numFmtId="0" fontId="7" fillId="0" borderId="3" xfId="2" applyFont="1" applyBorder="1" applyAlignment="1">
      <alignment horizontal="center" vertical="center" wrapText="1"/>
    </xf>
    <xf numFmtId="38" fontId="7" fillId="5" borderId="4" xfId="3" applyFont="1" applyFill="1" applyBorder="1" applyAlignment="1" applyProtection="1">
      <alignment horizontal="center" vertical="center"/>
    </xf>
    <xf numFmtId="0" fontId="2" fillId="0" borderId="2" xfId="2" applyFont="1" applyBorder="1" applyAlignment="1">
      <alignment horizontal="center" vertical="center" wrapText="1"/>
    </xf>
    <xf numFmtId="0" fontId="2" fillId="0" borderId="6" xfId="2" applyFont="1" applyBorder="1" applyAlignment="1">
      <alignment horizontal="center" vertical="center" wrapText="1"/>
    </xf>
    <xf numFmtId="0" fontId="2" fillId="0" borderId="3" xfId="2" applyFont="1" applyBorder="1" applyAlignment="1">
      <alignment horizontal="center" vertical="center" wrapText="1"/>
    </xf>
    <xf numFmtId="0" fontId="7" fillId="0" borderId="1" xfId="2" applyFont="1" applyBorder="1" applyAlignment="1">
      <alignment horizontal="center" vertical="center" shrinkToFit="1"/>
    </xf>
    <xf numFmtId="0" fontId="7" fillId="0" borderId="1" xfId="2" applyFont="1" applyBorder="1" applyAlignment="1">
      <alignment horizontal="left" vertical="center"/>
    </xf>
    <xf numFmtId="38" fontId="7" fillId="5" borderId="4" xfId="3" applyFont="1" applyFill="1" applyBorder="1" applyAlignment="1" applyProtection="1">
      <alignment horizontal="center" vertical="center" wrapText="1"/>
    </xf>
    <xf numFmtId="38" fontId="7" fillId="5" borderId="20" xfId="3" applyFont="1" applyFill="1" applyBorder="1" applyAlignment="1" applyProtection="1">
      <alignment horizontal="center" vertical="center" wrapText="1"/>
    </xf>
    <xf numFmtId="38" fontId="7" fillId="0" borderId="20" xfId="3" applyFont="1" applyBorder="1" applyAlignment="1" applyProtection="1">
      <alignment horizontal="center" vertical="center" wrapText="1"/>
    </xf>
    <xf numFmtId="38" fontId="7" fillId="0" borderId="5" xfId="3" applyFont="1" applyBorder="1" applyAlignment="1" applyProtection="1">
      <alignment horizontal="center" vertical="center" wrapText="1"/>
    </xf>
    <xf numFmtId="0" fontId="7" fillId="8" borderId="0" xfId="2" applyFont="1" applyFill="1" applyAlignment="1" applyProtection="1">
      <alignment horizontal="center" vertical="center" shrinkToFit="1"/>
      <protection locked="0"/>
    </xf>
    <xf numFmtId="0" fontId="99" fillId="0" borderId="38" xfId="4" applyFont="1" applyBorder="1" applyAlignment="1">
      <alignment vertical="top" wrapText="1"/>
    </xf>
    <xf numFmtId="0" fontId="99" fillId="0" borderId="39" xfId="4" applyFont="1" applyBorder="1" applyAlignment="1">
      <alignment vertical="top" wrapText="1"/>
    </xf>
    <xf numFmtId="0" fontId="99" fillId="0" borderId="40" xfId="4" applyFont="1" applyBorder="1" applyAlignment="1">
      <alignment vertical="top" wrapText="1"/>
    </xf>
    <xf numFmtId="0" fontId="99" fillId="0" borderId="41" xfId="4" applyFont="1" applyBorder="1" applyAlignment="1">
      <alignment vertical="top" wrapText="1"/>
    </xf>
    <xf numFmtId="0" fontId="99" fillId="0" borderId="0" xfId="4" applyFont="1" applyAlignment="1">
      <alignment vertical="top" wrapText="1"/>
    </xf>
    <xf numFmtId="0" fontId="99" fillId="0" borderId="42" xfId="4" applyFont="1" applyBorder="1" applyAlignment="1">
      <alignment vertical="top" wrapText="1"/>
    </xf>
    <xf numFmtId="0" fontId="99" fillId="0" borderId="43" xfId="4" applyFont="1" applyBorder="1" applyAlignment="1">
      <alignment vertical="top" wrapText="1"/>
    </xf>
    <xf numFmtId="0" fontId="99" fillId="0" borderId="44" xfId="4" applyFont="1" applyBorder="1" applyAlignment="1">
      <alignment vertical="top" wrapText="1"/>
    </xf>
    <xf numFmtId="0" fontId="99" fillId="0" borderId="45" xfId="4" applyFont="1" applyBorder="1" applyAlignment="1">
      <alignment vertical="top" wrapText="1"/>
    </xf>
    <xf numFmtId="0" fontId="51" fillId="5" borderId="1" xfId="7" applyFont="1" applyFill="1" applyBorder="1" applyAlignment="1" applyProtection="1">
      <alignment horizontal="left" vertical="center"/>
      <protection locked="0"/>
    </xf>
    <xf numFmtId="0" fontId="69" fillId="0" borderId="1" xfId="0" applyFont="1" applyBorder="1" applyAlignment="1">
      <alignment horizontal="center" vertical="center" wrapText="1" shrinkToFit="1"/>
    </xf>
    <xf numFmtId="182" fontId="69" fillId="5" borderId="1" xfId="1" applyNumberFormat="1" applyFont="1" applyFill="1" applyBorder="1" applyAlignment="1" applyProtection="1">
      <alignment horizontal="right" vertical="center" wrapText="1" indent="2" shrinkToFit="1"/>
      <protection locked="0"/>
    </xf>
    <xf numFmtId="182" fontId="69" fillId="10" borderId="1" xfId="1" applyNumberFormat="1" applyFont="1" applyFill="1" applyBorder="1" applyAlignment="1">
      <alignment horizontal="right" vertical="center" wrapText="1" indent="2" shrinkToFit="1"/>
    </xf>
    <xf numFmtId="0" fontId="91" fillId="0" borderId="4" xfId="7" applyFont="1" applyBorder="1" applyAlignment="1">
      <alignment horizontal="left" vertical="center"/>
    </xf>
    <xf numFmtId="0" fontId="91" fillId="0" borderId="20" xfId="7" applyFont="1" applyBorder="1" applyAlignment="1">
      <alignment horizontal="left" vertical="center"/>
    </xf>
    <xf numFmtId="0" fontId="91" fillId="0" borderId="5" xfId="7" applyFont="1" applyBorder="1" applyAlignment="1">
      <alignment horizontal="left" vertical="center"/>
    </xf>
    <xf numFmtId="0" fontId="51" fillId="5" borderId="21" xfId="7" applyFont="1" applyFill="1" applyBorder="1" applyAlignment="1" applyProtection="1">
      <alignment horizontal="left" vertical="center"/>
      <protection locked="0"/>
    </xf>
    <xf numFmtId="0" fontId="51" fillId="5" borderId="19" xfId="7" applyFont="1" applyFill="1" applyBorder="1" applyAlignment="1" applyProtection="1">
      <alignment horizontal="left" vertical="center"/>
      <protection locked="0"/>
    </xf>
    <xf numFmtId="0" fontId="51" fillId="5" borderId="22" xfId="7" applyFont="1" applyFill="1" applyBorder="1" applyAlignment="1" applyProtection="1">
      <alignment horizontal="left" vertical="center"/>
      <protection locked="0"/>
    </xf>
    <xf numFmtId="0" fontId="51" fillId="0" borderId="1" xfId="7" applyFont="1" applyBorder="1" applyAlignment="1">
      <alignment horizontal="center" vertical="center" wrapText="1"/>
    </xf>
    <xf numFmtId="0" fontId="51" fillId="5" borderId="2" xfId="7" applyFont="1" applyFill="1" applyBorder="1" applyAlignment="1" applyProtection="1">
      <alignment horizontal="center" vertical="center"/>
      <protection locked="0"/>
    </xf>
    <xf numFmtId="0" fontId="51" fillId="5" borderId="6" xfId="7" applyFont="1" applyFill="1" applyBorder="1" applyAlignment="1" applyProtection="1">
      <alignment horizontal="center" vertical="center"/>
      <protection locked="0"/>
    </xf>
    <xf numFmtId="0" fontId="51" fillId="5" borderId="3" xfId="7" applyFont="1" applyFill="1" applyBorder="1" applyAlignment="1" applyProtection="1">
      <alignment horizontal="center" vertical="center"/>
      <protection locked="0"/>
    </xf>
    <xf numFmtId="189" fontId="97" fillId="6" borderId="57" xfId="4" applyNumberFormat="1" applyFont="1" applyFill="1" applyBorder="1" applyAlignment="1">
      <alignment horizontal="center" vertical="center" shrinkToFit="1"/>
    </xf>
    <xf numFmtId="0" fontId="96" fillId="0" borderId="14" xfId="4" applyFont="1" applyBorder="1" applyAlignment="1">
      <alignment horizontal="center" vertical="center"/>
    </xf>
    <xf numFmtId="0" fontId="96" fillId="0" borderId="57" xfId="4" applyFont="1" applyBorder="1" applyAlignment="1">
      <alignment horizontal="center" vertical="center"/>
    </xf>
    <xf numFmtId="0" fontId="88" fillId="0" borderId="88" xfId="4" applyFont="1" applyBorder="1" applyAlignment="1">
      <alignment horizontal="center" vertical="center"/>
    </xf>
    <xf numFmtId="0" fontId="88" fillId="0" borderId="57" xfId="4" applyFont="1" applyBorder="1" applyAlignment="1">
      <alignment horizontal="center" vertical="center"/>
    </xf>
    <xf numFmtId="0" fontId="88" fillId="0" borderId="58" xfId="4" applyFont="1" applyBorder="1" applyAlignment="1">
      <alignment horizontal="center" vertical="center"/>
    </xf>
    <xf numFmtId="0" fontId="51" fillId="2" borderId="1" xfId="7" applyFont="1" applyFill="1" applyBorder="1" applyAlignment="1" applyProtection="1">
      <alignment horizontal="center" vertical="center"/>
      <protection locked="0"/>
    </xf>
    <xf numFmtId="0" fontId="51" fillId="0" borderId="21" xfId="7" applyFont="1" applyBorder="1" applyAlignment="1">
      <alignment horizontal="center" vertical="center"/>
    </xf>
    <xf numFmtId="0" fontId="51" fillId="0" borderId="19" xfId="7" applyFont="1" applyBorder="1" applyAlignment="1">
      <alignment horizontal="center" vertical="center"/>
    </xf>
    <xf numFmtId="0" fontId="51" fillId="0" borderId="21" xfId="7" applyFont="1" applyBorder="1" applyAlignment="1">
      <alignment horizontal="center" vertical="center" wrapText="1"/>
    </xf>
    <xf numFmtId="0" fontId="51" fillId="0" borderId="19" xfId="7" applyFont="1" applyBorder="1" applyAlignment="1">
      <alignment horizontal="center" vertical="center" wrapText="1"/>
    </xf>
    <xf numFmtId="181" fontId="7" fillId="5" borderId="0" xfId="4" applyNumberFormat="1" applyFont="1" applyFill="1" applyAlignment="1" applyProtection="1">
      <alignment horizontal="center" vertical="center"/>
      <protection locked="0"/>
    </xf>
    <xf numFmtId="0" fontId="7" fillId="5" borderId="0" xfId="4" applyFont="1" applyFill="1" applyAlignment="1" applyProtection="1">
      <alignment horizontal="center" vertical="center" shrinkToFit="1"/>
      <protection locked="0"/>
    </xf>
    <xf numFmtId="0" fontId="69" fillId="0" borderId="1" xfId="4" applyFont="1" applyBorder="1" applyAlignment="1">
      <alignment horizontal="center" vertical="center"/>
    </xf>
    <xf numFmtId="0" fontId="69" fillId="0" borderId="2" xfId="4" applyFont="1" applyBorder="1" applyAlignment="1">
      <alignment horizontal="center" vertical="center"/>
    </xf>
    <xf numFmtId="0" fontId="51" fillId="0" borderId="0" xfId="4" applyFont="1" applyAlignment="1">
      <alignment vertical="top" wrapText="1"/>
    </xf>
    <xf numFmtId="0" fontId="90" fillId="0" borderId="0" xfId="4" applyFont="1" applyAlignment="1">
      <alignment horizontal="center" vertical="top" wrapText="1"/>
    </xf>
    <xf numFmtId="0" fontId="65" fillId="0" borderId="0" xfId="4" applyFont="1" applyAlignment="1">
      <alignment horizontal="center" vertical="center"/>
    </xf>
    <xf numFmtId="180" fontId="7" fillId="6" borderId="0" xfId="4" applyNumberFormat="1" applyFont="1" applyFill="1" applyAlignment="1">
      <alignment horizontal="left" vertical="center" shrinkToFit="1"/>
    </xf>
    <xf numFmtId="0" fontId="7" fillId="0" borderId="0" xfId="4" applyFont="1" applyAlignment="1">
      <alignment horizontal="center" vertical="center" shrinkToFit="1"/>
    </xf>
    <xf numFmtId="0" fontId="7" fillId="6" borderId="0" xfId="4" applyFont="1" applyFill="1" applyAlignment="1">
      <alignment horizontal="center" vertical="center" shrinkToFit="1"/>
    </xf>
    <xf numFmtId="0" fontId="90" fillId="0" borderId="1" xfId="4" applyFont="1" applyBorder="1" applyAlignment="1">
      <alignment horizontal="center" vertical="center" wrapText="1"/>
    </xf>
    <xf numFmtId="0" fontId="90" fillId="10" borderId="1" xfId="4" applyFont="1" applyFill="1" applyBorder="1" applyAlignment="1">
      <alignment horizontal="center" vertical="top" wrapText="1"/>
    </xf>
    <xf numFmtId="0" fontId="69" fillId="0" borderId="4" xfId="1" applyFont="1" applyBorder="1" applyAlignment="1">
      <alignment horizontal="center" vertical="center" textRotation="255" shrinkToFit="1"/>
    </xf>
    <xf numFmtId="0" fontId="69" fillId="0" borderId="20" xfId="1" applyFont="1" applyBorder="1" applyAlignment="1">
      <alignment horizontal="center" vertical="center" textRotation="255" shrinkToFit="1"/>
    </xf>
    <xf numFmtId="0" fontId="69" fillId="0" borderId="7" xfId="1" applyFont="1" applyBorder="1" applyAlignment="1">
      <alignment horizontal="center" vertical="center" textRotation="255" shrinkToFit="1"/>
    </xf>
    <xf numFmtId="0" fontId="69" fillId="0" borderId="0" xfId="1" applyFont="1" applyAlignment="1">
      <alignment horizontal="center" vertical="center" textRotation="255" shrinkToFit="1"/>
    </xf>
    <xf numFmtId="0" fontId="69" fillId="0" borderId="21" xfId="1" applyFont="1" applyBorder="1" applyAlignment="1">
      <alignment horizontal="center" vertical="center" textRotation="255" shrinkToFit="1"/>
    </xf>
    <xf numFmtId="0" fontId="69" fillId="0" borderId="19" xfId="1" applyFont="1" applyBorder="1" applyAlignment="1">
      <alignment horizontal="center" vertical="center" textRotation="255" shrinkToFit="1"/>
    </xf>
    <xf numFmtId="0" fontId="69" fillId="0" borderId="1" xfId="0" applyFont="1" applyBorder="1" applyAlignment="1">
      <alignment horizontal="center" vertical="center" textRotation="255" shrinkToFit="1"/>
    </xf>
    <xf numFmtId="0" fontId="98" fillId="0" borderId="57" xfId="4" applyFont="1" applyBorder="1" applyAlignment="1">
      <alignment horizontal="center" vertical="center" wrapText="1"/>
    </xf>
    <xf numFmtId="0" fontId="69" fillId="0" borderId="1" xfId="1" applyFont="1" applyBorder="1" applyAlignment="1">
      <alignment horizontal="center" vertical="center" wrapText="1" shrinkToFit="1"/>
    </xf>
    <xf numFmtId="0" fontId="7" fillId="0" borderId="0" xfId="4" applyFont="1">
      <alignment vertical="center"/>
    </xf>
    <xf numFmtId="177" fontId="94" fillId="0" borderId="0" xfId="5" applyNumberFormat="1" applyFont="1" applyAlignment="1">
      <alignment vertical="center" shrinkToFit="1"/>
    </xf>
    <xf numFmtId="177" fontId="94" fillId="0" borderId="8" xfId="5" applyNumberFormat="1" applyFont="1" applyBorder="1" applyAlignment="1">
      <alignment vertical="center" shrinkToFit="1"/>
    </xf>
    <xf numFmtId="0" fontId="5" fillId="3" borderId="83" xfId="0" applyFont="1" applyFill="1" applyBorder="1" applyAlignment="1">
      <alignment horizontal="center" vertical="center"/>
    </xf>
    <xf numFmtId="0" fontId="5" fillId="3" borderId="82" xfId="0" applyFont="1" applyFill="1" applyBorder="1" applyAlignment="1">
      <alignment horizontal="center" vertical="center"/>
    </xf>
    <xf numFmtId="0" fontId="5" fillId="3" borderId="84" xfId="0" applyFont="1" applyFill="1" applyBorder="1" applyAlignment="1">
      <alignment horizontal="center" vertical="center"/>
    </xf>
    <xf numFmtId="0" fontId="3" fillId="0" borderId="0" xfId="0" applyFont="1">
      <alignment vertical="center"/>
    </xf>
    <xf numFmtId="0" fontId="2" fillId="11" borderId="63" xfId="0" applyFont="1" applyFill="1" applyBorder="1" applyAlignment="1">
      <alignment horizontal="center" vertical="center"/>
    </xf>
    <xf numFmtId="0" fontId="2" fillId="0" borderId="76" xfId="0" applyFont="1" applyBorder="1" applyAlignment="1">
      <alignment horizontal="center" vertical="center"/>
    </xf>
    <xf numFmtId="0" fontId="2" fillId="0" borderId="31" xfId="0" applyFont="1" applyBorder="1" applyAlignment="1">
      <alignment horizontal="center" vertical="center"/>
    </xf>
    <xf numFmtId="0" fontId="0" fillId="0" borderId="97" xfId="0" applyBorder="1" applyAlignment="1">
      <alignment horizontal="center" vertical="center"/>
    </xf>
    <xf numFmtId="0" fontId="2" fillId="0" borderId="81" xfId="0" applyFont="1" applyBorder="1">
      <alignment vertical="center"/>
    </xf>
    <xf numFmtId="0" fontId="2" fillId="0" borderId="29" xfId="0" applyFont="1" applyBorder="1">
      <alignment vertical="center"/>
    </xf>
    <xf numFmtId="0" fontId="2" fillId="11" borderId="27" xfId="0" applyFont="1" applyFill="1" applyBorder="1" applyAlignment="1">
      <alignment horizontal="center" vertical="center"/>
    </xf>
    <xf numFmtId="0" fontId="2" fillId="11" borderId="28" xfId="0" applyFont="1" applyFill="1" applyBorder="1" applyAlignment="1">
      <alignment horizontal="center" vertical="center"/>
    </xf>
    <xf numFmtId="0" fontId="2" fillId="11" borderId="29" xfId="0" applyFont="1" applyFill="1" applyBorder="1" applyAlignment="1">
      <alignment horizontal="center" vertical="center"/>
    </xf>
    <xf numFmtId="0" fontId="2" fillId="11" borderId="97" xfId="0" applyFont="1" applyFill="1" applyBorder="1" applyAlignment="1">
      <alignment horizontal="center" vertical="center"/>
    </xf>
    <xf numFmtId="184" fontId="51" fillId="10" borderId="2" xfId="0" applyNumberFormat="1" applyFont="1" applyFill="1" applyBorder="1" applyAlignment="1">
      <alignment horizontal="center" vertical="center"/>
    </xf>
    <xf numFmtId="184" fontId="51" fillId="10" borderId="3" xfId="0" applyNumberFormat="1" applyFont="1" applyFill="1" applyBorder="1" applyAlignment="1">
      <alignment horizontal="center" vertical="center"/>
    </xf>
    <xf numFmtId="0" fontId="2" fillId="4" borderId="0" xfId="0" applyFont="1" applyFill="1" applyAlignment="1">
      <alignment horizontal="center" vertical="center"/>
    </xf>
    <xf numFmtId="0" fontId="51" fillId="0" borderId="2" xfId="0" applyFont="1" applyBorder="1" applyAlignment="1">
      <alignment vertical="center" wrapText="1"/>
    </xf>
    <xf numFmtId="0" fontId="51" fillId="0" borderId="6" xfId="0" applyFont="1" applyBorder="1" applyAlignment="1">
      <alignment vertical="center" wrapText="1"/>
    </xf>
    <xf numFmtId="0" fontId="51" fillId="0" borderId="3" xfId="0" applyFont="1" applyBorder="1" applyAlignment="1">
      <alignment vertical="center" wrapText="1"/>
    </xf>
    <xf numFmtId="0" fontId="51" fillId="0" borderId="2" xfId="0" applyFont="1" applyBorder="1">
      <alignment vertical="center"/>
    </xf>
    <xf numFmtId="0" fontId="51" fillId="0" borderId="6" xfId="0" applyFont="1" applyBorder="1">
      <alignment vertical="center"/>
    </xf>
    <xf numFmtId="0" fontId="51" fillId="0" borderId="3" xfId="0" applyFont="1" applyBorder="1">
      <alignment vertical="center"/>
    </xf>
    <xf numFmtId="176" fontId="51" fillId="10" borderId="2" xfId="0" applyNumberFormat="1" applyFont="1" applyFill="1" applyBorder="1" applyAlignment="1">
      <alignment horizontal="center" vertical="center"/>
    </xf>
    <xf numFmtId="176" fontId="51" fillId="10" borderId="3" xfId="0" applyNumberFormat="1" applyFont="1" applyFill="1" applyBorder="1" applyAlignment="1">
      <alignment horizontal="center" vertical="center"/>
    </xf>
    <xf numFmtId="0" fontId="51" fillId="0" borderId="9" xfId="0" applyFont="1" applyBorder="1" applyAlignment="1">
      <alignment vertical="center" wrapText="1"/>
    </xf>
    <xf numFmtId="202" fontId="62" fillId="10" borderId="2" xfId="18" applyNumberFormat="1" applyFont="1" applyFill="1" applyBorder="1" applyAlignment="1" applyProtection="1">
      <alignment horizontal="center" vertical="center"/>
    </xf>
    <xf numFmtId="202" fontId="62" fillId="10" borderId="6" xfId="18" applyNumberFormat="1" applyFont="1" applyFill="1" applyBorder="1" applyAlignment="1" applyProtection="1">
      <alignment horizontal="center" vertical="center"/>
    </xf>
    <xf numFmtId="0" fontId="2" fillId="11" borderId="62" xfId="0" applyFont="1" applyFill="1" applyBorder="1" applyAlignment="1">
      <alignment horizontal="center" vertical="center"/>
    </xf>
    <xf numFmtId="0" fontId="102" fillId="11" borderId="17" xfId="0" applyFont="1" applyFill="1" applyBorder="1" applyAlignment="1">
      <alignment horizontal="center" vertical="center" wrapText="1"/>
    </xf>
    <xf numFmtId="0" fontId="102" fillId="11" borderId="60" xfId="0" applyFont="1" applyFill="1" applyBorder="1" applyAlignment="1">
      <alignment horizontal="center" vertical="center" wrapText="1"/>
    </xf>
    <xf numFmtId="0" fontId="102" fillId="11" borderId="92" xfId="0" applyFont="1" applyFill="1" applyBorder="1" applyAlignment="1">
      <alignment horizontal="center" vertical="center" wrapText="1"/>
    </xf>
    <xf numFmtId="0" fontId="0" fillId="0" borderId="78" xfId="0" applyBorder="1">
      <alignment vertical="center"/>
    </xf>
    <xf numFmtId="0" fontId="0" fillId="0" borderId="85" xfId="0" applyBorder="1">
      <alignment vertical="center"/>
    </xf>
    <xf numFmtId="0" fontId="0" fillId="0" borderId="74" xfId="0" applyBorder="1">
      <alignment vertical="center"/>
    </xf>
    <xf numFmtId="0" fontId="51" fillId="0" borderId="11" xfId="0" applyFont="1" applyBorder="1" applyAlignment="1">
      <alignment vertical="center" wrapText="1"/>
    </xf>
    <xf numFmtId="0" fontId="51" fillId="0" borderId="10" xfId="0" applyFont="1" applyBorder="1" applyAlignment="1">
      <alignment vertical="center" wrapText="1"/>
    </xf>
    <xf numFmtId="202" fontId="62" fillId="10" borderId="105" xfId="18" applyNumberFormat="1" applyFont="1" applyFill="1" applyBorder="1" applyAlignment="1" applyProtection="1">
      <alignment horizontal="center" vertical="center"/>
    </xf>
    <xf numFmtId="202" fontId="62" fillId="10" borderId="106" xfId="18" applyNumberFormat="1" applyFont="1" applyFill="1" applyBorder="1" applyAlignment="1" applyProtection="1">
      <alignment horizontal="center" vertical="center"/>
    </xf>
    <xf numFmtId="202" fontId="49" fillId="3" borderId="95" xfId="18" applyNumberFormat="1" applyFont="1" applyFill="1" applyBorder="1" applyAlignment="1" applyProtection="1">
      <alignment horizontal="center" vertical="center"/>
    </xf>
    <xf numFmtId="202" fontId="49" fillId="3" borderId="82" xfId="18" applyNumberFormat="1" applyFont="1" applyFill="1" applyBorder="1" applyAlignment="1" applyProtection="1">
      <alignment horizontal="center" vertical="center"/>
    </xf>
    <xf numFmtId="0" fontId="2" fillId="11" borderId="78" xfId="0" applyFont="1" applyFill="1" applyBorder="1" applyAlignment="1">
      <alignment horizontal="center" vertical="center" wrapText="1"/>
    </xf>
    <xf numFmtId="0" fontId="2" fillId="11" borderId="85" xfId="0" applyFont="1" applyFill="1" applyBorder="1" applyAlignment="1">
      <alignment horizontal="center" vertical="center" wrapText="1"/>
    </xf>
    <xf numFmtId="0" fontId="2" fillId="11" borderId="74"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2" fillId="11" borderId="77" xfId="0" applyFont="1" applyFill="1" applyBorder="1" applyAlignment="1">
      <alignment horizontal="center" vertical="center" wrapText="1"/>
    </xf>
    <xf numFmtId="0" fontId="2" fillId="11" borderId="86" xfId="0" applyFont="1" applyFill="1" applyBorder="1" applyAlignment="1">
      <alignment horizontal="center" vertical="center" wrapText="1"/>
    </xf>
    <xf numFmtId="0" fontId="2" fillId="11" borderId="75" xfId="0" applyFont="1" applyFill="1" applyBorder="1" applyAlignment="1">
      <alignment horizontal="center" vertical="center" wrapText="1"/>
    </xf>
    <xf numFmtId="0" fontId="62" fillId="11" borderId="9" xfId="0" applyFont="1" applyFill="1" applyBorder="1" applyAlignment="1">
      <alignment horizontal="center" vertical="center" wrapText="1"/>
    </xf>
    <xf numFmtId="0" fontId="62" fillId="11" borderId="11" xfId="0" applyFont="1" applyFill="1" applyBorder="1" applyAlignment="1">
      <alignment horizontal="center" vertical="center" wrapText="1"/>
    </xf>
    <xf numFmtId="0" fontId="62" fillId="11" borderId="10" xfId="0" applyFont="1" applyFill="1" applyBorder="1" applyAlignment="1">
      <alignment horizontal="center" vertical="center" wrapText="1"/>
    </xf>
    <xf numFmtId="0" fontId="2" fillId="11" borderId="80" xfId="0" applyFont="1" applyFill="1" applyBorder="1" applyAlignment="1">
      <alignment horizontal="center" vertical="center" wrapText="1"/>
    </xf>
    <xf numFmtId="0" fontId="2" fillId="11" borderId="10" xfId="0" applyFont="1" applyFill="1" applyBorder="1" applyAlignment="1">
      <alignment horizontal="center" vertical="center"/>
    </xf>
    <xf numFmtId="0" fontId="2" fillId="11" borderId="88" xfId="0" applyFont="1" applyFill="1" applyBorder="1" applyAlignment="1">
      <alignment horizontal="center" vertical="center" wrapText="1"/>
    </xf>
    <xf numFmtId="0" fontId="2" fillId="11" borderId="57" xfId="0" applyFont="1" applyFill="1" applyBorder="1" applyAlignment="1">
      <alignment horizontal="center" vertical="center" wrapText="1"/>
    </xf>
    <xf numFmtId="0" fontId="2" fillId="11" borderId="63" xfId="0" applyFont="1" applyFill="1" applyBorder="1" applyAlignment="1">
      <alignment horizontal="center" vertical="center" wrapText="1"/>
    </xf>
    <xf numFmtId="0" fontId="2" fillId="11" borderId="61" xfId="0" applyFont="1" applyFill="1" applyBorder="1" applyAlignment="1">
      <alignment horizontal="center" vertical="center" wrapText="1"/>
    </xf>
    <xf numFmtId="0" fontId="2" fillId="11" borderId="64"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2" fillId="16" borderId="80" xfId="0" applyFont="1" applyFill="1" applyBorder="1" applyAlignment="1">
      <alignment horizontal="center" vertical="center" wrapText="1"/>
    </xf>
    <xf numFmtId="0" fontId="2" fillId="16" borderId="11" xfId="0" applyFont="1" applyFill="1" applyBorder="1" applyAlignment="1">
      <alignment horizontal="center" vertical="center" wrapText="1"/>
    </xf>
    <xf numFmtId="0" fontId="2" fillId="16" borderId="10" xfId="0" applyFont="1" applyFill="1" applyBorder="1" applyAlignment="1">
      <alignment horizontal="center" vertical="center" wrapText="1"/>
    </xf>
    <xf numFmtId="0" fontId="2" fillId="11" borderId="76" xfId="0" applyFont="1" applyFill="1" applyBorder="1" applyAlignment="1">
      <alignment horizontal="center" vertical="center"/>
    </xf>
    <xf numFmtId="0" fontId="2" fillId="11" borderId="85" xfId="0" applyFont="1" applyFill="1" applyBorder="1" applyAlignment="1">
      <alignment horizontal="center" vertical="center"/>
    </xf>
    <xf numFmtId="0" fontId="2" fillId="11" borderId="74" xfId="0" applyFont="1" applyFill="1" applyBorder="1" applyAlignment="1">
      <alignment horizontal="center" vertical="center"/>
    </xf>
    <xf numFmtId="0" fontId="2" fillId="11" borderId="80" xfId="0" applyFont="1" applyFill="1" applyBorder="1" applyAlignment="1">
      <alignment horizontal="center" vertical="center"/>
    </xf>
    <xf numFmtId="0" fontId="2" fillId="11" borderId="30" xfId="0" applyFont="1" applyFill="1" applyBorder="1" applyAlignment="1">
      <alignment horizontal="center" vertical="center" wrapText="1"/>
    </xf>
    <xf numFmtId="0" fontId="2" fillId="11" borderId="93" xfId="0" applyFont="1" applyFill="1" applyBorder="1" applyAlignment="1">
      <alignment horizontal="center" vertical="center" wrapText="1"/>
    </xf>
    <xf numFmtId="0" fontId="2" fillId="11" borderId="94" xfId="0" applyFont="1" applyFill="1" applyBorder="1" applyAlignment="1">
      <alignment horizontal="center" vertical="center" wrapText="1"/>
    </xf>
    <xf numFmtId="0" fontId="2" fillId="11" borderId="89" xfId="0" applyFont="1" applyFill="1" applyBorder="1" applyAlignment="1">
      <alignment horizontal="center" vertical="center" wrapText="1"/>
    </xf>
    <xf numFmtId="0" fontId="2" fillId="11" borderId="65"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7" xfId="0" applyFont="1" applyFill="1" applyBorder="1" applyAlignment="1">
      <alignment horizontal="center" vertical="center" wrapText="1"/>
    </xf>
    <xf numFmtId="0" fontId="2" fillId="11" borderId="21" xfId="0" applyFont="1" applyFill="1" applyBorder="1" applyAlignment="1">
      <alignment horizontal="center" vertical="center" wrapText="1"/>
    </xf>
    <xf numFmtId="0" fontId="7" fillId="0" borderId="19" xfId="15" applyFont="1" applyBorder="1" applyAlignment="1">
      <alignment horizontal="center" vertical="center"/>
    </xf>
    <xf numFmtId="0" fontId="7" fillId="0" borderId="4" xfId="15" applyFont="1" applyBorder="1" applyAlignment="1">
      <alignment horizontal="center" vertical="center"/>
    </xf>
    <xf numFmtId="0" fontId="7" fillId="0" borderId="20" xfId="15" applyFont="1" applyBorder="1" applyAlignment="1">
      <alignment horizontal="center" vertical="center"/>
    </xf>
    <xf numFmtId="0" fontId="7" fillId="0" borderId="5" xfId="15" applyFont="1" applyBorder="1" applyAlignment="1">
      <alignment horizontal="center" vertical="center"/>
    </xf>
    <xf numFmtId="0" fontId="7" fillId="0" borderId="1" xfId="15" applyFont="1" applyBorder="1" applyAlignment="1">
      <alignment horizontal="center" vertical="center"/>
    </xf>
    <xf numFmtId="38" fontId="51" fillId="0" borderId="20" xfId="15" applyNumberFormat="1" applyFont="1" applyBorder="1" applyAlignment="1">
      <alignment horizontal="center" vertical="center"/>
    </xf>
    <xf numFmtId="38" fontId="51" fillId="5" borderId="20" xfId="3" applyFont="1" applyFill="1" applyBorder="1" applyAlignment="1" applyProtection="1">
      <alignment horizontal="center" vertical="center"/>
      <protection locked="0"/>
    </xf>
    <xf numFmtId="38" fontId="51" fillId="0" borderId="19" xfId="15" applyNumberFormat="1" applyFont="1" applyBorder="1" applyAlignment="1">
      <alignment horizontal="center" vertical="center"/>
    </xf>
    <xf numFmtId="38" fontId="7" fillId="5" borderId="19" xfId="3" applyFont="1" applyFill="1" applyBorder="1" applyAlignment="1" applyProtection="1">
      <alignment horizontal="center" vertical="center" shrinkToFit="1"/>
      <protection locked="0"/>
    </xf>
    <xf numFmtId="38" fontId="51" fillId="0" borderId="0" xfId="15" applyNumberFormat="1" applyFont="1" applyAlignment="1">
      <alignment horizontal="center" vertical="center"/>
    </xf>
    <xf numFmtId="38" fontId="51" fillId="5" borderId="0" xfId="3" applyFont="1" applyFill="1" applyBorder="1" applyAlignment="1" applyProtection="1">
      <alignment horizontal="center" vertical="center"/>
      <protection locked="0"/>
    </xf>
    <xf numFmtId="0" fontId="7" fillId="0" borderId="0" xfId="15" applyFont="1" applyAlignment="1">
      <alignment horizontal="center" vertical="center"/>
    </xf>
    <xf numFmtId="0" fontId="7" fillId="5" borderId="2" xfId="15" applyFont="1" applyFill="1" applyBorder="1" applyAlignment="1" applyProtection="1">
      <alignment vertical="center" wrapText="1"/>
      <protection locked="0"/>
    </xf>
    <xf numFmtId="0" fontId="7" fillId="5" borderId="6" xfId="15" applyFont="1" applyFill="1" applyBorder="1" applyAlignment="1" applyProtection="1">
      <alignment vertical="center" wrapText="1"/>
      <protection locked="0"/>
    </xf>
    <xf numFmtId="0" fontId="7" fillId="5" borderId="3" xfId="15" applyFont="1" applyFill="1" applyBorder="1" applyAlignment="1" applyProtection="1">
      <alignment vertical="center" wrapText="1"/>
      <protection locked="0"/>
    </xf>
    <xf numFmtId="0" fontId="7" fillId="0" borderId="0" xfId="15" applyFont="1" applyAlignment="1">
      <alignment horizontal="center" vertical="center" shrinkToFit="1"/>
    </xf>
    <xf numFmtId="0" fontId="7" fillId="5" borderId="0" xfId="15" applyFont="1" applyFill="1" applyAlignment="1" applyProtection="1">
      <alignment horizontal="center" vertical="center"/>
      <protection locked="0"/>
    </xf>
    <xf numFmtId="0" fontId="7" fillId="0" borderId="10" xfId="15" applyFont="1" applyBorder="1" applyAlignment="1">
      <alignment horizontal="center" vertical="center" wrapText="1"/>
    </xf>
    <xf numFmtId="0" fontId="7" fillId="0" borderId="1" xfId="15" applyFont="1" applyBorder="1" applyAlignment="1">
      <alignment horizontal="center" vertical="center" wrapText="1"/>
    </xf>
    <xf numFmtId="0" fontId="7" fillId="5" borderId="0" xfId="15" applyFont="1" applyFill="1" applyAlignment="1" applyProtection="1">
      <alignment horizontal="center" vertical="center" shrinkToFit="1"/>
      <protection locked="0"/>
    </xf>
    <xf numFmtId="38" fontId="7" fillId="5" borderId="0" xfId="3" applyFont="1" applyFill="1" applyBorder="1" applyAlignment="1" applyProtection="1">
      <alignment horizontal="center" vertical="center" shrinkToFit="1"/>
      <protection locked="0"/>
    </xf>
    <xf numFmtId="0" fontId="7" fillId="0" borderId="2" xfId="15" applyFont="1" applyBorder="1" applyAlignment="1">
      <alignment horizontal="center" vertical="center" wrapText="1"/>
    </xf>
    <xf numFmtId="0" fontId="7" fillId="0" borderId="20" xfId="15" applyFont="1" applyBorder="1" applyAlignment="1">
      <alignment horizontal="center" vertical="center" shrinkToFit="1"/>
    </xf>
    <xf numFmtId="0" fontId="7" fillId="5" borderId="20" xfId="15" applyFont="1" applyFill="1" applyBorder="1" applyAlignment="1" applyProtection="1">
      <alignment horizontal="center" vertical="center" shrinkToFit="1"/>
      <protection locked="0"/>
    </xf>
    <xf numFmtId="192" fontId="7" fillId="6" borderId="2" xfId="15" applyNumberFormat="1" applyFont="1" applyFill="1" applyBorder="1" applyAlignment="1">
      <alignment horizontal="left" vertical="center" shrinkToFit="1"/>
    </xf>
    <xf numFmtId="192" fontId="7" fillId="6" borderId="6" xfId="15" applyNumberFormat="1" applyFont="1" applyFill="1" applyBorder="1" applyAlignment="1">
      <alignment horizontal="left" vertical="center" shrinkToFit="1"/>
    </xf>
    <xf numFmtId="192" fontId="7" fillId="6" borderId="3" xfId="15" applyNumberFormat="1" applyFont="1" applyFill="1" applyBorder="1" applyAlignment="1">
      <alignment horizontal="left" vertical="center" shrinkToFit="1"/>
    </xf>
    <xf numFmtId="0" fontId="51" fillId="0" borderId="20" xfId="15" applyFont="1" applyBorder="1" applyAlignment="1">
      <alignment horizontal="center" vertical="center"/>
    </xf>
    <xf numFmtId="38" fontId="7" fillId="5" borderId="20" xfId="3" applyFont="1" applyFill="1" applyBorder="1" applyAlignment="1" applyProtection="1">
      <alignment horizontal="center" vertical="center" wrapText="1"/>
      <protection locked="0"/>
    </xf>
    <xf numFmtId="0" fontId="51" fillId="0" borderId="19" xfId="15" applyFont="1" applyBorder="1" applyAlignment="1">
      <alignment horizontal="center" vertical="center"/>
    </xf>
    <xf numFmtId="38" fontId="7" fillId="5" borderId="19" xfId="3" applyFont="1" applyFill="1" applyBorder="1" applyAlignment="1" applyProtection="1">
      <alignment horizontal="center" vertical="center" wrapText="1"/>
      <protection locked="0"/>
    </xf>
    <xf numFmtId="0" fontId="7" fillId="5" borderId="20" xfId="15" applyFont="1" applyFill="1" applyBorder="1" applyAlignment="1" applyProtection="1">
      <alignment horizontal="center" vertical="center"/>
      <protection locked="0"/>
    </xf>
    <xf numFmtId="0" fontId="7" fillId="0" borderId="0" xfId="15" applyFont="1" applyAlignment="1">
      <alignment horizontal="center" vertical="top"/>
    </xf>
    <xf numFmtId="0" fontId="65" fillId="0" borderId="0" xfId="15" applyFont="1" applyAlignment="1">
      <alignment horizontal="center" vertical="center"/>
    </xf>
    <xf numFmtId="180" fontId="7" fillId="6" borderId="0" xfId="16" applyNumberFormat="1" applyFont="1" applyFill="1" applyAlignment="1">
      <alignment horizontal="left" vertical="center" shrinkToFit="1"/>
    </xf>
    <xf numFmtId="192" fontId="51" fillId="6" borderId="0" xfId="15" applyNumberFormat="1" applyFont="1" applyFill="1" applyAlignment="1">
      <alignment horizontal="center" vertical="center" shrinkToFit="1"/>
    </xf>
    <xf numFmtId="192" fontId="7" fillId="0" borderId="0" xfId="15" applyNumberFormat="1" applyFont="1" applyAlignment="1">
      <alignment horizontal="center" vertical="center"/>
    </xf>
    <xf numFmtId="0" fontId="51" fillId="0" borderId="0" xfId="15" applyFont="1" applyAlignment="1">
      <alignment vertical="top" wrapText="1"/>
    </xf>
    <xf numFmtId="178" fontId="7" fillId="0" borderId="20" xfId="5" applyNumberFormat="1" applyFont="1" applyBorder="1" applyAlignment="1">
      <alignment horizontal="center" vertical="center"/>
    </xf>
    <xf numFmtId="178" fontId="7" fillId="0" borderId="5" xfId="5" applyNumberFormat="1" applyFont="1" applyBorder="1" applyAlignment="1">
      <alignment horizontal="center" vertical="center"/>
    </xf>
    <xf numFmtId="0" fontId="101" fillId="0" borderId="20" xfId="5" applyFont="1" applyBorder="1" applyAlignment="1">
      <alignment vertical="center" wrapText="1"/>
    </xf>
    <xf numFmtId="0" fontId="7" fillId="0" borderId="20" xfId="5" applyFont="1" applyBorder="1" applyAlignment="1">
      <alignment vertical="center" wrapText="1"/>
    </xf>
    <xf numFmtId="0" fontId="7" fillId="0" borderId="0" xfId="5" applyFont="1" applyAlignment="1">
      <alignment vertical="center" wrapText="1"/>
    </xf>
    <xf numFmtId="0" fontId="7" fillId="0" borderId="4" xfId="5" applyFont="1" applyBorder="1" applyAlignment="1">
      <alignment horizontal="center" vertical="center"/>
    </xf>
    <xf numFmtId="0" fontId="7" fillId="0" borderId="20" xfId="5" applyFont="1" applyBorder="1" applyAlignment="1">
      <alignment horizontal="center" vertical="center"/>
    </xf>
    <xf numFmtId="0" fontId="7" fillId="0" borderId="5" xfId="5" applyFont="1" applyBorder="1" applyAlignment="1">
      <alignment horizontal="center" vertical="center"/>
    </xf>
    <xf numFmtId="0" fontId="7" fillId="5" borderId="4" xfId="5" applyFont="1" applyFill="1" applyBorder="1" applyAlignment="1" applyProtection="1">
      <alignment horizontal="left" vertical="center"/>
      <protection locked="0"/>
    </xf>
    <xf numFmtId="0" fontId="7" fillId="5" borderId="20" xfId="5" applyFont="1" applyFill="1" applyBorder="1" applyAlignment="1" applyProtection="1">
      <alignment horizontal="left" vertical="center"/>
      <protection locked="0"/>
    </xf>
    <xf numFmtId="0" fontId="7" fillId="5" borderId="5" xfId="5" applyFont="1" applyFill="1" applyBorder="1" applyAlignment="1" applyProtection="1">
      <alignment horizontal="left" vertical="center"/>
      <protection locked="0"/>
    </xf>
    <xf numFmtId="0" fontId="7" fillId="5" borderId="20" xfId="5" applyFont="1" applyFill="1" applyBorder="1" applyAlignment="1" applyProtection="1">
      <alignment horizontal="center" vertical="center"/>
      <protection locked="0"/>
    </xf>
    <xf numFmtId="0" fontId="7" fillId="5" borderId="20" xfId="5" applyFont="1" applyFill="1" applyBorder="1" applyAlignment="1" applyProtection="1">
      <alignment horizontal="center" vertical="center" shrinkToFit="1"/>
      <protection locked="0"/>
    </xf>
    <xf numFmtId="0" fontId="7" fillId="0" borderId="4" xfId="5" applyFont="1" applyBorder="1" applyAlignment="1">
      <alignment horizontal="center" vertical="center" wrapText="1"/>
    </xf>
    <xf numFmtId="0" fontId="7" fillId="0" borderId="20" xfId="5" applyFont="1" applyBorder="1" applyAlignment="1">
      <alignment horizontal="center" vertical="center" wrapText="1"/>
    </xf>
    <xf numFmtId="0" fontId="7" fillId="0" borderId="5" xfId="5" applyFont="1" applyBorder="1" applyAlignment="1">
      <alignment horizontal="center" vertical="center" wrapText="1"/>
    </xf>
    <xf numFmtId="0" fontId="7" fillId="0" borderId="7" xfId="5" applyFont="1" applyBorder="1" applyAlignment="1">
      <alignment horizontal="center" vertical="center" wrapText="1"/>
    </xf>
    <xf numFmtId="0" fontId="7" fillId="0" borderId="0" xfId="5" applyFont="1" applyAlignment="1">
      <alignment horizontal="center" vertical="center" wrapText="1"/>
    </xf>
    <xf numFmtId="0" fontId="7" fillId="0" borderId="8" xfId="5" applyFont="1" applyBorder="1" applyAlignment="1">
      <alignment horizontal="center" vertical="center" wrapText="1"/>
    </xf>
    <xf numFmtId="0" fontId="7" fillId="2" borderId="4" xfId="5" applyFont="1" applyFill="1" applyBorder="1" applyAlignment="1" applyProtection="1">
      <alignment horizontal="left" vertical="center" wrapText="1"/>
      <protection locked="0"/>
    </xf>
    <xf numFmtId="0" fontId="7" fillId="2" borderId="20" xfId="5" applyFont="1" applyFill="1" applyBorder="1" applyAlignment="1" applyProtection="1">
      <alignment horizontal="left" vertical="center" wrapText="1"/>
      <protection locked="0"/>
    </xf>
    <xf numFmtId="0" fontId="7" fillId="2" borderId="5" xfId="5" applyFont="1" applyFill="1" applyBorder="1" applyAlignment="1" applyProtection="1">
      <alignment horizontal="left" vertical="center" wrapText="1"/>
      <protection locked="0"/>
    </xf>
    <xf numFmtId="0" fontId="7" fillId="0" borderId="0" xfId="5" applyFont="1" applyAlignment="1">
      <alignment horizontal="center" vertical="top"/>
    </xf>
    <xf numFmtId="0" fontId="65" fillId="0" borderId="0" xfId="5" applyFont="1" applyAlignment="1">
      <alignment horizontal="center" vertical="center"/>
    </xf>
    <xf numFmtId="180" fontId="51" fillId="6" borderId="0" xfId="5" applyNumberFormat="1" applyFont="1" applyFill="1" applyAlignment="1">
      <alignment horizontal="left" vertical="center" shrinkToFit="1"/>
    </xf>
    <xf numFmtId="192" fontId="7" fillId="0" borderId="0" xfId="5" applyNumberFormat="1" applyFont="1" applyAlignment="1">
      <alignment horizontal="center" vertical="center" shrinkToFit="1"/>
    </xf>
    <xf numFmtId="192" fontId="51" fillId="6" borderId="0" xfId="5" applyNumberFormat="1" applyFont="1" applyFill="1" applyAlignment="1">
      <alignment horizontal="center" vertical="center" shrinkToFit="1"/>
    </xf>
    <xf numFmtId="0" fontId="7" fillId="0" borderId="0" xfId="5" applyFont="1">
      <alignment vertical="center"/>
    </xf>
    <xf numFmtId="0" fontId="7" fillId="5" borderId="0" xfId="1" applyFill="1" applyAlignment="1" applyProtection="1">
      <alignment horizontal="center" vertical="center"/>
      <protection locked="0"/>
    </xf>
    <xf numFmtId="0" fontId="7" fillId="5" borderId="0" xfId="5" applyFont="1" applyFill="1" applyAlignment="1" applyProtection="1">
      <alignment horizontal="center" vertical="center" shrinkToFit="1"/>
      <protection locked="0"/>
    </xf>
    <xf numFmtId="0" fontId="51" fillId="0" borderId="0" xfId="5" applyFont="1" applyAlignment="1">
      <alignment vertical="top" wrapText="1"/>
    </xf>
  </cellXfs>
  <cellStyles count="35">
    <cellStyle name="パーセント" xfId="17" builtinId="5"/>
    <cellStyle name="ハイパーリンク" xfId="11" builtinId="8"/>
    <cellStyle name="ハイパーリンク 2" xfId="12" xr:uid="{00000000-0005-0000-0000-000002000000}"/>
    <cellStyle name="桁区切り" xfId="18" builtinId="6"/>
    <cellStyle name="桁区切り 2" xfId="3" xr:uid="{00000000-0005-0000-0000-000004000000}"/>
    <cellStyle name="桁区切り 2 10" xfId="20" xr:uid="{00000000-0005-0000-0000-000005000000}"/>
    <cellStyle name="桁区切り 2 2" xfId="13" xr:uid="{00000000-0005-0000-0000-000006000000}"/>
    <cellStyle name="桁区切り 3" xfId="6" xr:uid="{00000000-0005-0000-0000-000007000000}"/>
    <cellStyle name="桁区切り 4" xfId="26" xr:uid="{00000000-0005-0000-0000-000008000000}"/>
    <cellStyle name="桁区切り 4 2" xfId="28" xr:uid="{00000000-0005-0000-0000-000009000000}"/>
    <cellStyle name="桁区切り 5" xfId="34" xr:uid="{00000000-0005-0000-0000-00000A000000}"/>
    <cellStyle name="標準" xfId="0" builtinId="0"/>
    <cellStyle name="標準 10" xfId="14" xr:uid="{00000000-0005-0000-0000-00000C000000}"/>
    <cellStyle name="標準 11" xfId="33" xr:uid="{00000000-0005-0000-0000-00000D000000}"/>
    <cellStyle name="標準 2" xfId="1" xr:uid="{00000000-0005-0000-0000-00000E000000}"/>
    <cellStyle name="標準 2 2" xfId="22" xr:uid="{00000000-0005-0000-0000-00000F000000}"/>
    <cellStyle name="標準 2 3" xfId="9" xr:uid="{00000000-0005-0000-0000-000010000000}"/>
    <cellStyle name="標準 2 3 2" xfId="30" xr:uid="{00000000-0005-0000-0000-000011000000}"/>
    <cellStyle name="標準 2 4" xfId="7" xr:uid="{00000000-0005-0000-0000-000012000000}"/>
    <cellStyle name="標準 2 5 2" xfId="19" xr:uid="{00000000-0005-0000-0000-000013000000}"/>
    <cellStyle name="標準 3" xfId="23" xr:uid="{00000000-0005-0000-0000-000014000000}"/>
    <cellStyle name="標準 3 2" xfId="24" xr:uid="{00000000-0005-0000-0000-000015000000}"/>
    <cellStyle name="標準 3 3" xfId="5" xr:uid="{00000000-0005-0000-0000-000016000000}"/>
    <cellStyle name="標準 3 3 2" xfId="15" xr:uid="{00000000-0005-0000-0000-000017000000}"/>
    <cellStyle name="標準 4" xfId="21" xr:uid="{00000000-0005-0000-0000-000018000000}"/>
    <cellStyle name="標準 4 3" xfId="8" xr:uid="{00000000-0005-0000-0000-000019000000}"/>
    <cellStyle name="標準 5" xfId="2" xr:uid="{00000000-0005-0000-0000-00001A000000}"/>
    <cellStyle name="標準 5 2" xfId="32" xr:uid="{00000000-0005-0000-0000-00001B000000}"/>
    <cellStyle name="標準 6" xfId="10" xr:uid="{00000000-0005-0000-0000-00001C000000}"/>
    <cellStyle name="標準 7" xfId="4" xr:uid="{00000000-0005-0000-0000-00001D000000}"/>
    <cellStyle name="標準 7 2" xfId="16" xr:uid="{00000000-0005-0000-0000-00001E000000}"/>
    <cellStyle name="標準 8" xfId="25" xr:uid="{00000000-0005-0000-0000-00001F000000}"/>
    <cellStyle name="標準 8 2" xfId="27" xr:uid="{00000000-0005-0000-0000-000020000000}"/>
    <cellStyle name="標準 9" xfId="29" xr:uid="{00000000-0005-0000-0000-000021000000}"/>
    <cellStyle name="標準 9 2" xfId="31" xr:uid="{00000000-0005-0000-0000-000022000000}"/>
  </cellStyles>
  <dxfs count="9">
    <dxf>
      <font>
        <color auto="1"/>
      </font>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DA$6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A$6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95250</xdr:colOff>
      <xdr:row>68</xdr:row>
      <xdr:rowOff>9525</xdr:rowOff>
    </xdr:from>
    <xdr:to>
      <xdr:col>20</xdr:col>
      <xdr:colOff>0</xdr:colOff>
      <xdr:row>82</xdr:row>
      <xdr:rowOff>190500</xdr:rowOff>
    </xdr:to>
    <xdr:grpSp>
      <xdr:nvGrpSpPr>
        <xdr:cNvPr id="2" name="グループ化 26">
          <a:extLst>
            <a:ext uri="{FF2B5EF4-FFF2-40B4-BE49-F238E27FC236}">
              <a16:creationId xmlns:a16="http://schemas.microsoft.com/office/drawing/2014/main" id="{00000000-0008-0000-0200-000002000000}"/>
            </a:ext>
          </a:extLst>
        </xdr:cNvPr>
        <xdr:cNvGrpSpPr>
          <a:grpSpLocks/>
        </xdr:cNvGrpSpPr>
      </xdr:nvGrpSpPr>
      <xdr:grpSpPr bwMode="auto">
        <a:xfrm>
          <a:off x="581025" y="12420600"/>
          <a:ext cx="3629025" cy="2714625"/>
          <a:chOff x="667872" y="12325349"/>
          <a:chExt cx="4617382" cy="2596964"/>
        </a:xfrm>
      </xdr:grpSpPr>
      <xdr:pic>
        <xdr:nvPicPr>
          <xdr:cNvPr id="3" name="図 17" descr="01.gif">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496" y="12338237"/>
            <a:ext cx="3807758" cy="2359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4" name="直線矢印コネクタ 3">
            <a:extLst>
              <a:ext uri="{FF2B5EF4-FFF2-40B4-BE49-F238E27FC236}">
                <a16:creationId xmlns:a16="http://schemas.microsoft.com/office/drawing/2014/main" id="{00000000-0008-0000-0200-000004000000}"/>
              </a:ext>
            </a:extLst>
          </xdr:cNvPr>
          <xdr:cNvCxnSpPr/>
        </xdr:nvCxnSpPr>
        <xdr:spPr>
          <a:xfrm rot="5400000" flipH="1" flipV="1">
            <a:off x="566990" y="13756606"/>
            <a:ext cx="1266589" cy="106482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5" name="円/楕円 4">
            <a:extLst>
              <a:ext uri="{FF2B5EF4-FFF2-40B4-BE49-F238E27FC236}">
                <a16:creationId xmlns:a16="http://schemas.microsoft.com/office/drawing/2014/main" id="{00000000-0008-0000-0200-000005000000}"/>
              </a:ext>
            </a:extLst>
          </xdr:cNvPr>
          <xdr:cNvSpPr/>
        </xdr:nvSpPr>
        <xdr:spPr>
          <a:xfrm>
            <a:off x="3070795" y="12325349"/>
            <a:ext cx="772705" cy="546729"/>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grpSp>
    <xdr:clientData/>
  </xdr:twoCellAnchor>
  <xdr:twoCellAnchor>
    <xdr:from>
      <xdr:col>3</xdr:col>
      <xdr:colOff>133350</xdr:colOff>
      <xdr:row>17</xdr:row>
      <xdr:rowOff>91440</xdr:rowOff>
    </xdr:from>
    <xdr:to>
      <xdr:col>20</xdr:col>
      <xdr:colOff>205983</xdr:colOff>
      <xdr:row>20</xdr:row>
      <xdr:rowOff>57150</xdr:rowOff>
    </xdr:to>
    <xdr:grpSp>
      <xdr:nvGrpSpPr>
        <xdr:cNvPr id="6" name="グループ化 19">
          <a:extLst>
            <a:ext uri="{FF2B5EF4-FFF2-40B4-BE49-F238E27FC236}">
              <a16:creationId xmlns:a16="http://schemas.microsoft.com/office/drawing/2014/main" id="{00000000-0008-0000-0200-000006000000}"/>
            </a:ext>
          </a:extLst>
        </xdr:cNvPr>
        <xdr:cNvGrpSpPr>
          <a:grpSpLocks/>
        </xdr:cNvGrpSpPr>
      </xdr:nvGrpSpPr>
      <xdr:grpSpPr bwMode="auto">
        <a:xfrm>
          <a:off x="619125" y="1320165"/>
          <a:ext cx="3796908" cy="508635"/>
          <a:chOff x="632918" y="1788615"/>
          <a:chExt cx="4885845" cy="641471"/>
        </a:xfrm>
      </xdr:grpSpPr>
      <xdr:sp macro="" textlink="">
        <xdr:nvSpPr>
          <xdr:cNvPr id="7" name="フローチャート : 書類 6">
            <a:extLst>
              <a:ext uri="{FF2B5EF4-FFF2-40B4-BE49-F238E27FC236}">
                <a16:creationId xmlns:a16="http://schemas.microsoft.com/office/drawing/2014/main" id="{00000000-0008-0000-0200-000007000000}"/>
              </a:ext>
            </a:extLst>
          </xdr:cNvPr>
          <xdr:cNvSpPr/>
        </xdr:nvSpPr>
        <xdr:spPr>
          <a:xfrm>
            <a:off x="632918" y="1788615"/>
            <a:ext cx="926390" cy="580796"/>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algn="ctr"/>
            <a:r>
              <a:rPr kumimoji="1" lang="ja-JP" altLang="en-US" sz="1100"/>
              <a:t>基本情報</a:t>
            </a:r>
            <a:endParaRPr kumimoji="1" lang="en-US" altLang="ja-JP" sz="1100"/>
          </a:p>
        </xdr:txBody>
      </xdr:sp>
      <xdr:sp macro="" textlink="">
        <xdr:nvSpPr>
          <xdr:cNvPr id="9" name="フローチャート : 複数書類 8">
            <a:extLst>
              <a:ext uri="{FF2B5EF4-FFF2-40B4-BE49-F238E27FC236}">
                <a16:creationId xmlns:a16="http://schemas.microsoft.com/office/drawing/2014/main" id="{00000000-0008-0000-0200-000009000000}"/>
              </a:ext>
            </a:extLst>
          </xdr:cNvPr>
          <xdr:cNvSpPr/>
        </xdr:nvSpPr>
        <xdr:spPr>
          <a:xfrm>
            <a:off x="2410164" y="1793420"/>
            <a:ext cx="1163682" cy="63666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第</a:t>
            </a: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号様式</a:t>
            </a:r>
            <a:endParaRPr lang="ja-JP" altLang="ja-JP"/>
          </a:p>
          <a:p>
            <a:pPr algn="ctr"/>
            <a:endParaRPr kumimoji="1" lang="ja-JP" altLang="en-US" sz="1100"/>
          </a:p>
        </xdr:txBody>
      </xdr:sp>
      <xdr:sp macro="" textlink="">
        <xdr:nvSpPr>
          <xdr:cNvPr id="10" name="右矢印 9">
            <a:extLst>
              <a:ext uri="{FF2B5EF4-FFF2-40B4-BE49-F238E27FC236}">
                <a16:creationId xmlns:a16="http://schemas.microsoft.com/office/drawing/2014/main" id="{00000000-0008-0000-0200-00000A000000}"/>
              </a:ext>
            </a:extLst>
          </xdr:cNvPr>
          <xdr:cNvSpPr/>
        </xdr:nvSpPr>
        <xdr:spPr>
          <a:xfrm>
            <a:off x="1823990" y="1945914"/>
            <a:ext cx="255230" cy="181499"/>
          </a:xfrm>
          <a:prstGeom prst="right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endParaRPr lang="ja-JP" altLang="en-US"/>
          </a:p>
        </xdr:txBody>
      </xdr:sp>
      <xdr:sp macro="" textlink="">
        <xdr:nvSpPr>
          <xdr:cNvPr id="12" name="フローチャート : 複数書類 8">
            <a:extLst>
              <a:ext uri="{FF2B5EF4-FFF2-40B4-BE49-F238E27FC236}">
                <a16:creationId xmlns:a16="http://schemas.microsoft.com/office/drawing/2014/main" id="{00000000-0008-0000-0200-00000C000000}"/>
              </a:ext>
            </a:extLst>
          </xdr:cNvPr>
          <xdr:cNvSpPr/>
        </xdr:nvSpPr>
        <xdr:spPr>
          <a:xfrm>
            <a:off x="4355081" y="1793420"/>
            <a:ext cx="1163682" cy="63666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第</a:t>
            </a:r>
            <a:r>
              <a:rPr kumimoji="1" lang="ja-JP" altLang="en-US" sz="1100">
                <a:solidFill>
                  <a:schemeClr val="dk1"/>
                </a:solidFill>
                <a:latin typeface="+mn-lt"/>
                <a:ea typeface="+mn-ea"/>
                <a:cs typeface="+mn-cs"/>
              </a:rPr>
              <a:t>６</a:t>
            </a:r>
            <a:r>
              <a:rPr kumimoji="1" lang="ja-JP" altLang="ja-JP" sz="1100">
                <a:solidFill>
                  <a:schemeClr val="dk1"/>
                </a:solidFill>
                <a:latin typeface="+mn-lt"/>
                <a:ea typeface="+mn-ea"/>
                <a:cs typeface="+mn-cs"/>
              </a:rPr>
              <a:t>号様式</a:t>
            </a:r>
            <a:endParaRPr lang="ja-JP" altLang="ja-JP"/>
          </a:p>
          <a:p>
            <a:pPr algn="ctr"/>
            <a:endParaRPr kumimoji="1" lang="ja-JP" altLang="en-US" sz="1100"/>
          </a:p>
        </xdr:txBody>
      </xdr:sp>
      <xdr:sp macro="" textlink="">
        <xdr:nvSpPr>
          <xdr:cNvPr id="13" name="右矢印 9">
            <a:extLst>
              <a:ext uri="{FF2B5EF4-FFF2-40B4-BE49-F238E27FC236}">
                <a16:creationId xmlns:a16="http://schemas.microsoft.com/office/drawing/2014/main" id="{00000000-0008-0000-0200-00000D000000}"/>
              </a:ext>
            </a:extLst>
          </xdr:cNvPr>
          <xdr:cNvSpPr/>
        </xdr:nvSpPr>
        <xdr:spPr>
          <a:xfrm>
            <a:off x="3870864" y="1945913"/>
            <a:ext cx="255229" cy="181499"/>
          </a:xfrm>
          <a:prstGeom prst="rightArrow">
            <a:avLst/>
          </a:prstGeom>
          <a:ln w="12700">
            <a:solidFill>
              <a:sysClr val="windowText" lastClr="000000"/>
            </a:solidFill>
            <a:prstDash val="sys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p>
            <a:endParaRPr lang="ja-JP" altLang="en-US"/>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43</xdr:col>
      <xdr:colOff>150495</xdr:colOff>
      <xdr:row>1</xdr:row>
      <xdr:rowOff>177165</xdr:rowOff>
    </xdr:from>
    <xdr:to>
      <xdr:col>45</xdr:col>
      <xdr:colOff>9252</xdr:colOff>
      <xdr:row>3</xdr:row>
      <xdr:rowOff>7076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856095" y="367665"/>
          <a:ext cx="163557" cy="210911"/>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21</xdr:col>
          <xdr:colOff>76200</xdr:colOff>
          <xdr:row>56</xdr:row>
          <xdr:rowOff>66675</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0B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55</xdr:row>
          <xdr:rowOff>0</xdr:rowOff>
        </xdr:from>
        <xdr:to>
          <xdr:col>24</xdr:col>
          <xdr:colOff>104775</xdr:colOff>
          <xdr:row>56</xdr:row>
          <xdr:rowOff>66675</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0B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xdr:row>
          <xdr:rowOff>0</xdr:rowOff>
        </xdr:from>
        <xdr:to>
          <xdr:col>2</xdr:col>
          <xdr:colOff>114300</xdr:colOff>
          <xdr:row>56</xdr:row>
          <xdr:rowOff>0</xdr:rowOff>
        </xdr:to>
        <xdr:sp macro="" textlink="">
          <xdr:nvSpPr>
            <xdr:cNvPr id="71683" name="Check Box 4" hidden="1">
              <a:extLst>
                <a:ext uri="{63B3BB69-23CF-44E3-9099-C40C66FF867C}">
                  <a14:compatExt spid="_x0000_s71683"/>
                </a:ext>
                <a:ext uri="{FF2B5EF4-FFF2-40B4-BE49-F238E27FC236}">
                  <a16:creationId xmlns:a16="http://schemas.microsoft.com/office/drawing/2014/main" id="{00000000-0008-0000-0B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55</xdr:row>
          <xdr:rowOff>0</xdr:rowOff>
        </xdr:from>
        <xdr:to>
          <xdr:col>21</xdr:col>
          <xdr:colOff>76200</xdr:colOff>
          <xdr:row>56</xdr:row>
          <xdr:rowOff>66675</xdr:rowOff>
        </xdr:to>
        <xdr:sp macro="" textlink="">
          <xdr:nvSpPr>
            <xdr:cNvPr id="71685" name="Check Box 1" hidden="1">
              <a:extLst>
                <a:ext uri="{63B3BB69-23CF-44E3-9099-C40C66FF867C}">
                  <a14:compatExt spid="_x0000_s71685"/>
                </a:ext>
                <a:ext uri="{FF2B5EF4-FFF2-40B4-BE49-F238E27FC236}">
                  <a16:creationId xmlns:a16="http://schemas.microsoft.com/office/drawing/2014/main" id="{00000000-0008-0000-0B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55</xdr:row>
          <xdr:rowOff>0</xdr:rowOff>
        </xdr:from>
        <xdr:to>
          <xdr:col>24</xdr:col>
          <xdr:colOff>104775</xdr:colOff>
          <xdr:row>56</xdr:row>
          <xdr:rowOff>66675</xdr:rowOff>
        </xdr:to>
        <xdr:sp macro="" textlink="">
          <xdr:nvSpPr>
            <xdr:cNvPr id="71686" name="Check Box 2" hidden="1">
              <a:extLst>
                <a:ext uri="{63B3BB69-23CF-44E3-9099-C40C66FF867C}">
                  <a14:compatExt spid="_x0000_s71686"/>
                </a:ext>
                <a:ext uri="{FF2B5EF4-FFF2-40B4-BE49-F238E27FC236}">
                  <a16:creationId xmlns:a16="http://schemas.microsoft.com/office/drawing/2014/main" id="{00000000-0008-0000-0B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xdr:row>
          <xdr:rowOff>0</xdr:rowOff>
        </xdr:from>
        <xdr:to>
          <xdr:col>2</xdr:col>
          <xdr:colOff>114300</xdr:colOff>
          <xdr:row>56</xdr:row>
          <xdr:rowOff>0</xdr:rowOff>
        </xdr:to>
        <xdr:sp macro="" textlink="">
          <xdr:nvSpPr>
            <xdr:cNvPr id="71687" name="Check Box 4" hidden="1">
              <a:extLst>
                <a:ext uri="{63B3BB69-23CF-44E3-9099-C40C66FF867C}">
                  <a14:compatExt spid="_x0000_s71687"/>
                </a:ext>
                <a:ext uri="{FF2B5EF4-FFF2-40B4-BE49-F238E27FC236}">
                  <a16:creationId xmlns:a16="http://schemas.microsoft.com/office/drawing/2014/main" id="{00000000-0008-0000-0B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xdr:row>
          <xdr:rowOff>152400</xdr:rowOff>
        </xdr:from>
        <xdr:to>
          <xdr:col>2</xdr:col>
          <xdr:colOff>114300</xdr:colOff>
          <xdr:row>53</xdr:row>
          <xdr:rowOff>342900</xdr:rowOff>
        </xdr:to>
        <xdr:sp macro="" textlink="">
          <xdr:nvSpPr>
            <xdr:cNvPr id="71692" name="Check Box 4" hidden="1">
              <a:extLst>
                <a:ext uri="{63B3BB69-23CF-44E3-9099-C40C66FF867C}">
                  <a14:compatExt spid="_x0000_s71692"/>
                </a:ext>
                <a:ext uri="{FF2B5EF4-FFF2-40B4-BE49-F238E27FC236}">
                  <a16:creationId xmlns:a16="http://schemas.microsoft.com/office/drawing/2014/main" id="{00000000-0008-0000-0B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66675</xdr:colOff>
          <xdr:row>53</xdr:row>
          <xdr:rowOff>190500</xdr:rowOff>
        </xdr:from>
        <xdr:to>
          <xdr:col>41</xdr:col>
          <xdr:colOff>38100</xdr:colOff>
          <xdr:row>53</xdr:row>
          <xdr:rowOff>485775</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0B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43</xdr:col>
      <xdr:colOff>150495</xdr:colOff>
      <xdr:row>1</xdr:row>
      <xdr:rowOff>177165</xdr:rowOff>
    </xdr:from>
    <xdr:to>
      <xdr:col>45</xdr:col>
      <xdr:colOff>9252</xdr:colOff>
      <xdr:row>3</xdr:row>
      <xdr:rowOff>7076</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113270" y="363855"/>
          <a:ext cx="184512" cy="216626"/>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0</xdr:colOff>
          <xdr:row>34</xdr:row>
          <xdr:rowOff>0</xdr:rowOff>
        </xdr:from>
        <xdr:to>
          <xdr:col>21</xdr:col>
          <xdr:colOff>76200</xdr:colOff>
          <xdr:row>35</xdr:row>
          <xdr:rowOff>85725</xdr:rowOff>
        </xdr:to>
        <xdr:sp macro="" textlink="">
          <xdr:nvSpPr>
            <xdr:cNvPr id="141313" name="Check Box 1" hidden="1">
              <a:extLst>
                <a:ext uri="{63B3BB69-23CF-44E3-9099-C40C66FF867C}">
                  <a14:compatExt spid="_x0000_s141313"/>
                </a:ext>
                <a:ext uri="{FF2B5EF4-FFF2-40B4-BE49-F238E27FC236}">
                  <a16:creationId xmlns:a16="http://schemas.microsoft.com/office/drawing/2014/main" id="{00000000-0008-0000-0C00-000001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34</xdr:row>
          <xdr:rowOff>0</xdr:rowOff>
        </xdr:from>
        <xdr:to>
          <xdr:col>24</xdr:col>
          <xdr:colOff>104775</xdr:colOff>
          <xdr:row>35</xdr:row>
          <xdr:rowOff>85725</xdr:rowOff>
        </xdr:to>
        <xdr:sp macro="" textlink="">
          <xdr:nvSpPr>
            <xdr:cNvPr id="141314" name="Check Box 2" hidden="1">
              <a:extLst>
                <a:ext uri="{63B3BB69-23CF-44E3-9099-C40C66FF867C}">
                  <a14:compatExt spid="_x0000_s141314"/>
                </a:ext>
                <a:ext uri="{FF2B5EF4-FFF2-40B4-BE49-F238E27FC236}">
                  <a16:creationId xmlns:a16="http://schemas.microsoft.com/office/drawing/2014/main" id="{00000000-0008-0000-0C00-000002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0</xdr:rowOff>
        </xdr:from>
        <xdr:to>
          <xdr:col>2</xdr:col>
          <xdr:colOff>114300</xdr:colOff>
          <xdr:row>35</xdr:row>
          <xdr:rowOff>0</xdr:rowOff>
        </xdr:to>
        <xdr:sp macro="" textlink="">
          <xdr:nvSpPr>
            <xdr:cNvPr id="141315" name="Check Box 4" hidden="1">
              <a:extLst>
                <a:ext uri="{63B3BB69-23CF-44E3-9099-C40C66FF867C}">
                  <a14:compatExt spid="_x0000_s141315"/>
                </a:ext>
                <a:ext uri="{FF2B5EF4-FFF2-40B4-BE49-F238E27FC236}">
                  <a16:creationId xmlns:a16="http://schemas.microsoft.com/office/drawing/2014/main" id="{00000000-0008-0000-0C00-000003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142875</xdr:colOff>
          <xdr:row>31</xdr:row>
          <xdr:rowOff>28575</xdr:rowOff>
        </xdr:from>
        <xdr:to>
          <xdr:col>41</xdr:col>
          <xdr:colOff>142875</xdr:colOff>
          <xdr:row>31</xdr:row>
          <xdr:rowOff>466725</xdr:rowOff>
        </xdr:to>
        <xdr:sp macro="" textlink="">
          <xdr:nvSpPr>
            <xdr:cNvPr id="141316" name="Check Box 4" hidden="1">
              <a:extLst>
                <a:ext uri="{63B3BB69-23CF-44E3-9099-C40C66FF867C}">
                  <a14:compatExt spid="_x0000_s141316"/>
                </a:ext>
                <a:ext uri="{FF2B5EF4-FFF2-40B4-BE49-F238E27FC236}">
                  <a16:creationId xmlns:a16="http://schemas.microsoft.com/office/drawing/2014/main" id="{00000000-0008-0000-0C00-000004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33</xdr:row>
          <xdr:rowOff>0</xdr:rowOff>
        </xdr:from>
        <xdr:to>
          <xdr:col>21</xdr:col>
          <xdr:colOff>76200</xdr:colOff>
          <xdr:row>34</xdr:row>
          <xdr:rowOff>66675</xdr:rowOff>
        </xdr:to>
        <xdr:sp macro="" textlink="">
          <xdr:nvSpPr>
            <xdr:cNvPr id="141317" name="Check Box 1" hidden="1">
              <a:extLst>
                <a:ext uri="{63B3BB69-23CF-44E3-9099-C40C66FF867C}">
                  <a14:compatExt spid="_x0000_s141317"/>
                </a:ext>
                <a:ext uri="{FF2B5EF4-FFF2-40B4-BE49-F238E27FC236}">
                  <a16:creationId xmlns:a16="http://schemas.microsoft.com/office/drawing/2014/main" id="{00000000-0008-0000-0C00-000005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33</xdr:row>
          <xdr:rowOff>0</xdr:rowOff>
        </xdr:from>
        <xdr:to>
          <xdr:col>24</xdr:col>
          <xdr:colOff>104775</xdr:colOff>
          <xdr:row>34</xdr:row>
          <xdr:rowOff>66675</xdr:rowOff>
        </xdr:to>
        <xdr:sp macro="" textlink="">
          <xdr:nvSpPr>
            <xdr:cNvPr id="141318" name="Check Box 2" hidden="1">
              <a:extLst>
                <a:ext uri="{63B3BB69-23CF-44E3-9099-C40C66FF867C}">
                  <a14:compatExt spid="_x0000_s141318"/>
                </a:ext>
                <a:ext uri="{FF2B5EF4-FFF2-40B4-BE49-F238E27FC236}">
                  <a16:creationId xmlns:a16="http://schemas.microsoft.com/office/drawing/2014/main" id="{00000000-0008-0000-0C00-000006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0</xdr:rowOff>
        </xdr:from>
        <xdr:to>
          <xdr:col>2</xdr:col>
          <xdr:colOff>114300</xdr:colOff>
          <xdr:row>34</xdr:row>
          <xdr:rowOff>0</xdr:rowOff>
        </xdr:to>
        <xdr:sp macro="" textlink="">
          <xdr:nvSpPr>
            <xdr:cNvPr id="141319" name="Check Box 7" hidden="1">
              <a:extLst>
                <a:ext uri="{63B3BB69-23CF-44E3-9099-C40C66FF867C}">
                  <a14:compatExt spid="_x0000_s141319"/>
                </a:ext>
                <a:ext uri="{FF2B5EF4-FFF2-40B4-BE49-F238E27FC236}">
                  <a16:creationId xmlns:a16="http://schemas.microsoft.com/office/drawing/2014/main" id="{00000000-0008-0000-0C00-000007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33</xdr:row>
          <xdr:rowOff>0</xdr:rowOff>
        </xdr:from>
        <xdr:to>
          <xdr:col>21</xdr:col>
          <xdr:colOff>76200</xdr:colOff>
          <xdr:row>34</xdr:row>
          <xdr:rowOff>66675</xdr:rowOff>
        </xdr:to>
        <xdr:sp macro="" textlink="">
          <xdr:nvSpPr>
            <xdr:cNvPr id="141320" name="Check Box 8" hidden="1">
              <a:extLst>
                <a:ext uri="{63B3BB69-23CF-44E3-9099-C40C66FF867C}">
                  <a14:compatExt spid="_x0000_s141320"/>
                </a:ext>
                <a:ext uri="{FF2B5EF4-FFF2-40B4-BE49-F238E27FC236}">
                  <a16:creationId xmlns:a16="http://schemas.microsoft.com/office/drawing/2014/main" id="{00000000-0008-0000-0C00-000008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33</xdr:row>
          <xdr:rowOff>0</xdr:rowOff>
        </xdr:from>
        <xdr:to>
          <xdr:col>24</xdr:col>
          <xdr:colOff>104775</xdr:colOff>
          <xdr:row>34</xdr:row>
          <xdr:rowOff>66675</xdr:rowOff>
        </xdr:to>
        <xdr:sp macro="" textlink="">
          <xdr:nvSpPr>
            <xdr:cNvPr id="141321" name="Check Box 9" hidden="1">
              <a:extLst>
                <a:ext uri="{63B3BB69-23CF-44E3-9099-C40C66FF867C}">
                  <a14:compatExt spid="_x0000_s141321"/>
                </a:ext>
                <a:ext uri="{FF2B5EF4-FFF2-40B4-BE49-F238E27FC236}">
                  <a16:creationId xmlns:a16="http://schemas.microsoft.com/office/drawing/2014/main" id="{00000000-0008-0000-0C00-000009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0</xdr:rowOff>
        </xdr:from>
        <xdr:to>
          <xdr:col>2</xdr:col>
          <xdr:colOff>114300</xdr:colOff>
          <xdr:row>34</xdr:row>
          <xdr:rowOff>0</xdr:rowOff>
        </xdr:to>
        <xdr:sp macro="" textlink="">
          <xdr:nvSpPr>
            <xdr:cNvPr id="141322" name="Check Box 10" hidden="1">
              <a:extLst>
                <a:ext uri="{63B3BB69-23CF-44E3-9099-C40C66FF867C}">
                  <a14:compatExt spid="_x0000_s141322"/>
                </a:ext>
                <a:ext uri="{FF2B5EF4-FFF2-40B4-BE49-F238E27FC236}">
                  <a16:creationId xmlns:a16="http://schemas.microsoft.com/office/drawing/2014/main" id="{00000000-0008-0000-0C00-00000A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45</xdr:col>
      <xdr:colOff>0</xdr:colOff>
      <xdr:row>1</xdr:row>
      <xdr:rowOff>0</xdr:rowOff>
    </xdr:from>
    <xdr:to>
      <xdr:col>46</xdr:col>
      <xdr:colOff>0</xdr:colOff>
      <xdr:row>2</xdr:row>
      <xdr:rowOff>19050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858000" y="190500"/>
          <a:ext cx="15240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46</xdr:col>
      <xdr:colOff>0</xdr:colOff>
      <xdr:row>1</xdr:row>
      <xdr:rowOff>0</xdr:rowOff>
    </xdr:from>
    <xdr:to>
      <xdr:col>47</xdr:col>
      <xdr:colOff>0</xdr:colOff>
      <xdr:row>2</xdr:row>
      <xdr:rowOff>19050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010400" y="190500"/>
          <a:ext cx="15240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45</xdr:col>
      <xdr:colOff>0</xdr:colOff>
      <xdr:row>1</xdr:row>
      <xdr:rowOff>0</xdr:rowOff>
    </xdr:from>
    <xdr:to>
      <xdr:col>46</xdr:col>
      <xdr:colOff>0</xdr:colOff>
      <xdr:row>2</xdr:row>
      <xdr:rowOff>19050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231380" y="190500"/>
          <a:ext cx="65532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45</xdr:col>
      <xdr:colOff>0</xdr:colOff>
      <xdr:row>3</xdr:row>
      <xdr:rowOff>0</xdr:rowOff>
    </xdr:from>
    <xdr:to>
      <xdr:col>45</xdr:col>
      <xdr:colOff>552450</xdr:colOff>
      <xdr:row>4</xdr:row>
      <xdr:rowOff>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858000" y="381000"/>
          <a:ext cx="148590" cy="19050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48895</xdr:colOff>
      <xdr:row>17</xdr:row>
      <xdr:rowOff>38100</xdr:rowOff>
    </xdr:from>
    <xdr:to>
      <xdr:col>25</xdr:col>
      <xdr:colOff>126365</xdr:colOff>
      <xdr:row>21</xdr:row>
      <xdr:rowOff>126365</xdr:rowOff>
    </xdr:to>
    <xdr:sp macro="" textlink="">
      <xdr:nvSpPr>
        <xdr:cNvPr id="3" name="右中かっこ 2">
          <a:extLst>
            <a:ext uri="{FF2B5EF4-FFF2-40B4-BE49-F238E27FC236}">
              <a16:creationId xmlns:a16="http://schemas.microsoft.com/office/drawing/2014/main" id="{00000000-0008-0000-1000-000003000000}"/>
            </a:ext>
          </a:extLst>
        </xdr:cNvPr>
        <xdr:cNvSpPr/>
      </xdr:nvSpPr>
      <xdr:spPr>
        <a:xfrm>
          <a:off x="3868420" y="4572000"/>
          <a:ext cx="77470" cy="85026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18</xdr:col>
          <xdr:colOff>180975</xdr:colOff>
          <xdr:row>36</xdr:row>
          <xdr:rowOff>9525</xdr:rowOff>
        </xdr:from>
        <xdr:to>
          <xdr:col>21</xdr:col>
          <xdr:colOff>104775</xdr:colOff>
          <xdr:row>36</xdr:row>
          <xdr:rowOff>276225</xdr:rowOff>
        </xdr:to>
        <xdr:sp macro="" textlink="">
          <xdr:nvSpPr>
            <xdr:cNvPr id="4100" name="Check Box 1" hidden="1">
              <a:extLst>
                <a:ext uri="{63B3BB69-23CF-44E3-9099-C40C66FF867C}">
                  <a14:compatExt spid="_x0000_s4100"/>
                </a:ext>
                <a:ext uri="{FF2B5EF4-FFF2-40B4-BE49-F238E27FC236}">
                  <a16:creationId xmlns:a16="http://schemas.microsoft.com/office/drawing/2014/main" id="{00000000-0008-0000-1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36</xdr:row>
          <xdr:rowOff>9525</xdr:rowOff>
        </xdr:from>
        <xdr:to>
          <xdr:col>24</xdr:col>
          <xdr:colOff>123825</xdr:colOff>
          <xdr:row>36</xdr:row>
          <xdr:rowOff>276225</xdr:rowOff>
        </xdr:to>
        <xdr:sp macro="" textlink="">
          <xdr:nvSpPr>
            <xdr:cNvPr id="4101" name="Check Box 2" hidden="1">
              <a:extLst>
                <a:ext uri="{63B3BB69-23CF-44E3-9099-C40C66FF867C}">
                  <a14:compatExt spid="_x0000_s4101"/>
                </a:ext>
                <a:ext uri="{FF2B5EF4-FFF2-40B4-BE49-F238E27FC236}">
                  <a16:creationId xmlns:a16="http://schemas.microsoft.com/office/drawing/2014/main" id="{00000000-0008-0000-1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123825</xdr:colOff>
          <xdr:row>42</xdr:row>
          <xdr:rowOff>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1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36</xdr:row>
          <xdr:rowOff>9525</xdr:rowOff>
        </xdr:from>
        <xdr:to>
          <xdr:col>21</xdr:col>
          <xdr:colOff>104775</xdr:colOff>
          <xdr:row>36</xdr:row>
          <xdr:rowOff>276225</xdr:rowOff>
        </xdr:to>
        <xdr:sp macro="" textlink="">
          <xdr:nvSpPr>
            <xdr:cNvPr id="4103" name="Check Box 1" hidden="1">
              <a:extLst>
                <a:ext uri="{63B3BB69-23CF-44E3-9099-C40C66FF867C}">
                  <a14:compatExt spid="_x0000_s4103"/>
                </a:ext>
                <a:ext uri="{FF2B5EF4-FFF2-40B4-BE49-F238E27FC236}">
                  <a16:creationId xmlns:a16="http://schemas.microsoft.com/office/drawing/2014/main" id="{00000000-0008-0000-1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36</xdr:row>
          <xdr:rowOff>9525</xdr:rowOff>
        </xdr:from>
        <xdr:to>
          <xdr:col>24</xdr:col>
          <xdr:colOff>123825</xdr:colOff>
          <xdr:row>36</xdr:row>
          <xdr:rowOff>276225</xdr:rowOff>
        </xdr:to>
        <xdr:sp macro="" textlink="">
          <xdr:nvSpPr>
            <xdr:cNvPr id="4104" name="Check Box 2" hidden="1">
              <a:extLst>
                <a:ext uri="{63B3BB69-23CF-44E3-9099-C40C66FF867C}">
                  <a14:compatExt spid="_x0000_s4104"/>
                </a:ext>
                <a:ext uri="{FF2B5EF4-FFF2-40B4-BE49-F238E27FC236}">
                  <a16:creationId xmlns:a16="http://schemas.microsoft.com/office/drawing/2014/main" id="{00000000-0008-0000-1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123825</xdr:colOff>
          <xdr:row>42</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1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36</xdr:row>
          <xdr:rowOff>9525</xdr:rowOff>
        </xdr:from>
        <xdr:to>
          <xdr:col>21</xdr:col>
          <xdr:colOff>104775</xdr:colOff>
          <xdr:row>36</xdr:row>
          <xdr:rowOff>276225</xdr:rowOff>
        </xdr:to>
        <xdr:sp macro="" textlink="">
          <xdr:nvSpPr>
            <xdr:cNvPr id="4106" name="Check Box 1" hidden="1">
              <a:extLst>
                <a:ext uri="{63B3BB69-23CF-44E3-9099-C40C66FF867C}">
                  <a14:compatExt spid="_x0000_s4106"/>
                </a:ext>
                <a:ext uri="{FF2B5EF4-FFF2-40B4-BE49-F238E27FC236}">
                  <a16:creationId xmlns:a16="http://schemas.microsoft.com/office/drawing/2014/main" id="{00000000-0008-0000-1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36</xdr:row>
          <xdr:rowOff>9525</xdr:rowOff>
        </xdr:from>
        <xdr:to>
          <xdr:col>24</xdr:col>
          <xdr:colOff>123825</xdr:colOff>
          <xdr:row>36</xdr:row>
          <xdr:rowOff>276225</xdr:rowOff>
        </xdr:to>
        <xdr:sp macro="" textlink="">
          <xdr:nvSpPr>
            <xdr:cNvPr id="4107" name="Check Box 2" hidden="1">
              <a:extLst>
                <a:ext uri="{63B3BB69-23CF-44E3-9099-C40C66FF867C}">
                  <a14:compatExt spid="_x0000_s4107"/>
                </a:ext>
                <a:ext uri="{FF2B5EF4-FFF2-40B4-BE49-F238E27FC236}">
                  <a16:creationId xmlns:a16="http://schemas.microsoft.com/office/drawing/2014/main" id="{00000000-0008-0000-1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0</xdr:rowOff>
        </xdr:from>
        <xdr:to>
          <xdr:col>2</xdr:col>
          <xdr:colOff>123825</xdr:colOff>
          <xdr:row>42</xdr:row>
          <xdr:rowOff>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1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0</xdr:col>
      <xdr:colOff>136071</xdr:colOff>
      <xdr:row>31</xdr:row>
      <xdr:rowOff>68036</xdr:rowOff>
    </xdr:from>
    <xdr:to>
      <xdr:col>7</xdr:col>
      <xdr:colOff>786492</xdr:colOff>
      <xdr:row>45</xdr:row>
      <xdr:rowOff>35844</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36071" y="11606893"/>
          <a:ext cx="6896100" cy="320630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600" b="1">
              <a:solidFill>
                <a:srgbClr val="FF0000"/>
              </a:solidFill>
            </a:rPr>
            <a:t>・実績報告の事業実績表が申請時の事業計画表（様式３）と大きく乖</a:t>
          </a:r>
          <a:endParaRPr kumimoji="1" lang="en-US" altLang="ja-JP" sz="1600" b="1">
            <a:solidFill>
              <a:srgbClr val="FF0000"/>
            </a:solidFill>
          </a:endParaRPr>
        </a:p>
        <a:p>
          <a:r>
            <a:rPr kumimoji="1" lang="ja-JP" altLang="en-US" sz="1600" b="1">
              <a:solidFill>
                <a:srgbClr val="FF0000"/>
              </a:solidFill>
            </a:rPr>
            <a:t>　離している場合には、公社の本助成金窓口（特定供給事業者再エネ</a:t>
          </a:r>
          <a:endParaRPr kumimoji="1" lang="en-US" altLang="ja-JP" sz="1600" b="1">
            <a:solidFill>
              <a:srgbClr val="FF0000"/>
            </a:solidFill>
          </a:endParaRPr>
        </a:p>
        <a:p>
          <a:r>
            <a:rPr kumimoji="1" lang="ja-JP" altLang="en-US" sz="1600" b="1">
              <a:solidFill>
                <a:srgbClr val="FF0000"/>
              </a:solidFill>
            </a:rPr>
            <a:t>　設備等設置支援事業担当）までお問い合わせください。</a:t>
          </a:r>
          <a:endParaRPr kumimoji="1" lang="en-US" altLang="ja-JP" sz="1600" b="1">
            <a:solidFill>
              <a:srgbClr val="FF0000"/>
            </a:solidFill>
          </a:endParaRPr>
        </a:p>
        <a:p>
          <a:endParaRPr kumimoji="1" lang="en-US" altLang="ja-JP" sz="1600" b="1">
            <a:solidFill>
              <a:srgbClr val="FF0000"/>
            </a:solidFill>
          </a:endParaRPr>
        </a:p>
        <a:p>
          <a:r>
            <a:rPr kumimoji="1" lang="ja-JP" altLang="en-US" sz="1600" b="1">
              <a:solidFill>
                <a:srgbClr val="FF0000"/>
              </a:solidFill>
            </a:rPr>
            <a:t>・事業計画表の内容と事業実績表（本様式）の内容との間に乖離が生</a:t>
          </a:r>
          <a:endParaRPr kumimoji="1" lang="en-US" altLang="ja-JP" sz="1600" b="1">
            <a:solidFill>
              <a:srgbClr val="FF0000"/>
            </a:solidFill>
          </a:endParaRPr>
        </a:p>
        <a:p>
          <a:r>
            <a:rPr kumimoji="1" lang="ja-JP" altLang="en-US" sz="1600" b="1">
              <a:solidFill>
                <a:srgbClr val="FF0000"/>
              </a:solidFill>
            </a:rPr>
            <a:t>　じている場合について、公社が必要と判断した場合においては、</a:t>
          </a:r>
          <a:endParaRPr kumimoji="1" lang="en-US" altLang="ja-JP" sz="1600" b="1">
            <a:solidFill>
              <a:srgbClr val="FF0000"/>
            </a:solidFill>
          </a:endParaRPr>
        </a:p>
        <a:p>
          <a:r>
            <a:rPr kumimoji="1" lang="ja-JP" altLang="en-US" sz="1600" b="1">
              <a:solidFill>
                <a:srgbClr val="FF0000"/>
              </a:solidFill>
            </a:rPr>
            <a:t>「助成対象事業計画未達成理由書」の提出を求めることがあります。</a:t>
          </a:r>
          <a:endParaRPr kumimoji="1" lang="en-US" altLang="ja-JP" sz="1600" b="1">
            <a:solidFill>
              <a:srgbClr val="FF0000"/>
            </a:solidFill>
          </a:endParaRPr>
        </a:p>
        <a:p>
          <a:r>
            <a:rPr kumimoji="1" lang="en-US" altLang="ja-JP" sz="1600" b="1">
              <a:solidFill>
                <a:srgbClr val="FF0000"/>
              </a:solidFill>
            </a:rPr>
            <a:t>   </a:t>
          </a:r>
          <a:r>
            <a:rPr kumimoji="1" lang="ja-JP" altLang="en-US" sz="1600" b="1">
              <a:solidFill>
                <a:srgbClr val="FF0000"/>
              </a:solidFill>
            </a:rPr>
            <a:t>予めご了承ください。</a:t>
          </a:r>
        </a:p>
      </xdr:txBody>
    </xdr:sp>
    <xdr:clientData/>
  </xdr:twoCellAnchor>
  <xdr:twoCellAnchor>
    <xdr:from>
      <xdr:col>17</xdr:col>
      <xdr:colOff>35145</xdr:colOff>
      <xdr:row>2</xdr:row>
      <xdr:rowOff>7257</xdr:rowOff>
    </xdr:from>
    <xdr:to>
      <xdr:col>17</xdr:col>
      <xdr:colOff>625202</xdr:colOff>
      <xdr:row>3</xdr:row>
      <xdr:rowOff>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14917958" y="540450"/>
          <a:ext cx="590057" cy="220515"/>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46</xdr:col>
      <xdr:colOff>0</xdr:colOff>
      <xdr:row>1</xdr:row>
      <xdr:rowOff>0</xdr:rowOff>
    </xdr:from>
    <xdr:to>
      <xdr:col>47</xdr:col>
      <xdr:colOff>0</xdr:colOff>
      <xdr:row>2</xdr:row>
      <xdr:rowOff>19050</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7010400" y="190500"/>
          <a:ext cx="15240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137160</xdr:colOff>
      <xdr:row>1</xdr:row>
      <xdr:rowOff>7620</xdr:rowOff>
    </xdr:from>
    <xdr:to>
      <xdr:col>45</xdr:col>
      <xdr:colOff>487680</xdr:colOff>
      <xdr:row>2</xdr:row>
      <xdr:rowOff>26670</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6842760" y="198120"/>
          <a:ext cx="16764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144780</xdr:colOff>
      <xdr:row>8</xdr:row>
      <xdr:rowOff>7620</xdr:rowOff>
    </xdr:from>
    <xdr:to>
      <xdr:col>9</xdr:col>
      <xdr:colOff>144780</xdr:colOff>
      <xdr:row>12</xdr:row>
      <xdr:rowOff>68580</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1684020" y="1744980"/>
          <a:ext cx="4640580" cy="861060"/>
        </a:xfrm>
        <a:prstGeom prst="wedgeRectCallout">
          <a:avLst>
            <a:gd name="adj1" fmla="val -77434"/>
            <a:gd name="adj2" fmla="val -10523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t>・支店ごとの申請内容を事業者単位で取りまとめるための様式</a:t>
          </a:r>
          <a:endParaRPr kumimoji="1" lang="en-US" altLang="ja-JP" sz="1200" b="1"/>
        </a:p>
        <a:p>
          <a:pPr algn="l"/>
          <a:r>
            <a:rPr kumimoji="1" lang="ja-JP" altLang="en-US" sz="1200" b="1"/>
            <a:t>　（システム）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34291</xdr:colOff>
      <xdr:row>2</xdr:row>
      <xdr:rowOff>15240</xdr:rowOff>
    </xdr:from>
    <xdr:to>
      <xdr:col>54</xdr:col>
      <xdr:colOff>76201</xdr:colOff>
      <xdr:row>3</xdr:row>
      <xdr:rowOff>219075</xdr:rowOff>
    </xdr:to>
    <xdr:sp macro="" textlink="">
      <xdr:nvSpPr>
        <xdr:cNvPr id="2" name="四角形: 角を丸くする 1">
          <a:extLst>
            <a:ext uri="{FF2B5EF4-FFF2-40B4-BE49-F238E27FC236}">
              <a16:creationId xmlns:a16="http://schemas.microsoft.com/office/drawing/2014/main" id="{00000000-0008-0000-0400-000002000000}"/>
            </a:ext>
          </a:extLst>
        </xdr:cNvPr>
        <xdr:cNvSpPr/>
      </xdr:nvSpPr>
      <xdr:spPr>
        <a:xfrm>
          <a:off x="11464291" y="653415"/>
          <a:ext cx="937260" cy="518160"/>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59</xdr:col>
      <xdr:colOff>202565</xdr:colOff>
      <xdr:row>1</xdr:row>
      <xdr:rowOff>294639</xdr:rowOff>
    </xdr:from>
    <xdr:to>
      <xdr:col>61</xdr:col>
      <xdr:colOff>1884045</xdr:colOff>
      <xdr:row>7</xdr:row>
      <xdr:rowOff>123824</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16795115" y="618489"/>
          <a:ext cx="2157730" cy="1715135"/>
        </a:xfrm>
        <a:prstGeom prst="wedgeRoundRectCallout">
          <a:avLst>
            <a:gd name="adj1" fmla="val -64196"/>
            <a:gd name="adj2" fmla="val -22348"/>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特定供給事業者（助成対象者）の情報を記入してください。</a:t>
          </a:r>
          <a:endParaRPr kumimoji="1" lang="en-US" altLang="ja-JP" sz="1100" b="1">
            <a:solidFill>
              <a:sysClr val="windowText" lastClr="000000"/>
            </a:solidFill>
          </a:endParaRPr>
        </a:p>
        <a:p>
          <a:pPr algn="l"/>
          <a:r>
            <a:rPr kumimoji="1" lang="en-US" altLang="ja-JP" sz="1100" b="1">
              <a:solidFill>
                <a:sysClr val="windowText" lastClr="000000"/>
              </a:solidFill>
            </a:rPr>
            <a:t>※</a:t>
          </a:r>
          <a:r>
            <a:rPr kumimoji="1" lang="ja-JP" altLang="en-US" sz="1100" b="1">
              <a:solidFill>
                <a:srgbClr val="FF0000"/>
              </a:solidFill>
            </a:rPr>
            <a:t>実在証明書</a:t>
          </a:r>
          <a:r>
            <a:rPr kumimoji="1" lang="ja-JP" altLang="en-US" sz="1100" b="1">
              <a:solidFill>
                <a:sysClr val="windowText" lastClr="000000"/>
              </a:solidFill>
            </a:rPr>
            <a:t>の内容と相違が無いよう注意してください。</a:t>
          </a:r>
          <a:endParaRPr kumimoji="1" lang="en-US" altLang="ja-JP" sz="1100" b="1">
            <a:solidFill>
              <a:sysClr val="windowText" lastClr="000000"/>
            </a:solidFill>
          </a:endParaRPr>
        </a:p>
        <a:p>
          <a:pPr algn="l"/>
          <a:r>
            <a:rPr kumimoji="1" lang="ja-JP" altLang="en-US" sz="1100" b="1">
              <a:solidFill>
                <a:sysClr val="windowText" lastClr="000000"/>
              </a:solidFill>
            </a:rPr>
            <a:t>例：「代表取締役</a:t>
          </a:r>
          <a:r>
            <a:rPr kumimoji="1" lang="ja-JP" altLang="en-US" sz="1100" b="1">
              <a:solidFill>
                <a:srgbClr val="FF0000"/>
              </a:solidFill>
            </a:rPr>
            <a:t>社長</a:t>
          </a:r>
          <a:r>
            <a:rPr kumimoji="1" lang="ja-JP" altLang="en-US" sz="1100" b="1">
              <a:solidFill>
                <a:sysClr val="windowText" lastClr="000000"/>
              </a:solidFill>
            </a:rPr>
            <a:t>」など。</a:t>
          </a:r>
          <a:endParaRPr kumimoji="1" lang="en-US" altLang="ja-JP" sz="1100" b="1">
            <a:solidFill>
              <a:sysClr val="windowText" lastClr="000000"/>
            </a:solidFill>
          </a:endParaRPr>
        </a:p>
      </xdr:txBody>
    </xdr:sp>
    <xdr:clientData/>
  </xdr:twoCellAnchor>
  <xdr:twoCellAnchor>
    <xdr:from>
      <xdr:col>60</xdr:col>
      <xdr:colOff>0</xdr:colOff>
      <xdr:row>10</xdr:row>
      <xdr:rowOff>0</xdr:rowOff>
    </xdr:from>
    <xdr:to>
      <xdr:col>61</xdr:col>
      <xdr:colOff>1887855</xdr:colOff>
      <xdr:row>14</xdr:row>
      <xdr:rowOff>0</xdr:rowOff>
    </xdr:to>
    <xdr:sp macro="" textlink="">
      <xdr:nvSpPr>
        <xdr:cNvPr id="11" name="吹き出し: 角を丸めた四角形 10">
          <a:extLst>
            <a:ext uri="{FF2B5EF4-FFF2-40B4-BE49-F238E27FC236}">
              <a16:creationId xmlns:a16="http://schemas.microsoft.com/office/drawing/2014/main" id="{00000000-0008-0000-0400-00000B000000}"/>
            </a:ext>
          </a:extLst>
        </xdr:cNvPr>
        <xdr:cNvSpPr/>
      </xdr:nvSpPr>
      <xdr:spPr>
        <a:xfrm>
          <a:off x="16792575" y="5705476"/>
          <a:ext cx="2135505" cy="2162174"/>
        </a:xfrm>
        <a:prstGeom prst="wedgeRoundRectCallout">
          <a:avLst>
            <a:gd name="adj1" fmla="val -62412"/>
            <a:gd name="adj2" fmla="val -21512"/>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a:solidFill>
                <a:sysClr val="windowText" lastClr="000000"/>
              </a:solidFill>
            </a:rPr>
            <a:t>検査済証ベースでの、過去３年間の実績を記載してください。</a:t>
          </a:r>
          <a:endParaRPr kumimoji="1" lang="en-US" altLang="ja-JP" sz="1100" b="1">
            <a:solidFill>
              <a:sysClr val="windowText" lastClr="000000"/>
            </a:solidFill>
          </a:endParaRPr>
        </a:p>
        <a:p>
          <a:pPr algn="l"/>
          <a:r>
            <a:rPr kumimoji="1" lang="ja-JP" altLang="en-US" sz="1100" b="1">
              <a:solidFill>
                <a:sysClr val="windowText" lastClr="000000"/>
              </a:solidFill>
            </a:rPr>
            <a:t>棟数は、戸建・集合の合計を記載してください。</a:t>
          </a:r>
          <a:endParaRPr kumimoji="1" lang="en-US" altLang="ja-JP" sz="1100" b="1">
            <a:solidFill>
              <a:sysClr val="windowText" lastClr="000000"/>
            </a:solidFill>
          </a:endParaRPr>
        </a:p>
        <a:p>
          <a:pPr algn="l"/>
          <a:r>
            <a:rPr kumimoji="1" lang="ja-JP" altLang="en-US" sz="1100" b="1">
              <a:solidFill>
                <a:sysClr val="windowText" lastClr="000000"/>
              </a:solidFill>
            </a:rPr>
            <a:t>なお、過去３年間のいずれも</a:t>
          </a:r>
          <a:r>
            <a:rPr kumimoji="1" lang="en-US" altLang="ja-JP" sz="1100" b="1">
              <a:solidFill>
                <a:sysClr val="windowText" lastClr="000000"/>
              </a:solidFill>
            </a:rPr>
            <a:t>5,000</a:t>
          </a:r>
          <a:r>
            <a:rPr kumimoji="1" lang="ja-JP" altLang="en-US" sz="1100" b="1">
              <a:solidFill>
                <a:sysClr val="windowText" lastClr="000000"/>
              </a:solidFill>
            </a:rPr>
            <a:t>㎡以上の年がない場合、対象外となります。</a:t>
          </a:r>
        </a:p>
      </xdr:txBody>
    </xdr:sp>
    <xdr:clientData/>
  </xdr:twoCellAnchor>
  <xdr:twoCellAnchor>
    <xdr:from>
      <xdr:col>9</xdr:col>
      <xdr:colOff>704850</xdr:colOff>
      <xdr:row>2</xdr:row>
      <xdr:rowOff>38100</xdr:rowOff>
    </xdr:from>
    <xdr:to>
      <xdr:col>18</xdr:col>
      <xdr:colOff>133350</xdr:colOff>
      <xdr:row>5</xdr:row>
      <xdr:rowOff>187381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6010275" y="676275"/>
          <a:ext cx="4591050" cy="1092256"/>
          <a:chOff x="6010275" y="676275"/>
          <a:chExt cx="4591050" cy="1092256"/>
        </a:xfrm>
      </xdr:grpSpPr>
      <xdr:pic>
        <xdr:nvPicPr>
          <xdr:cNvPr id="5" name="図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6010275" y="676275"/>
            <a:ext cx="2676662" cy="1092256"/>
          </a:xfrm>
          <a:prstGeom prst="rect">
            <a:avLst/>
          </a:prstGeom>
          <a:ln>
            <a:solidFill>
              <a:srgbClr val="FF0000"/>
            </a:solidFill>
          </a:ln>
        </xdr:spPr>
      </xdr:pic>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7505700" y="1304925"/>
            <a:ext cx="1035050" cy="1905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吹き出し: 四角形 9">
            <a:extLst>
              <a:ext uri="{FF2B5EF4-FFF2-40B4-BE49-F238E27FC236}">
                <a16:creationId xmlns:a16="http://schemas.microsoft.com/office/drawing/2014/main" id="{00000000-0008-0000-0400-00000A000000}"/>
              </a:ext>
            </a:extLst>
          </xdr:cNvPr>
          <xdr:cNvSpPr/>
        </xdr:nvSpPr>
        <xdr:spPr>
          <a:xfrm>
            <a:off x="8801100" y="730250"/>
            <a:ext cx="1800225" cy="336550"/>
          </a:xfrm>
          <a:prstGeom prst="wedgeRectCallout">
            <a:avLst>
              <a:gd name="adj1" fmla="val -56283"/>
              <a:gd name="adj2" fmla="val -21154"/>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フリガナは編集できます。</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144780</xdr:colOff>
      <xdr:row>60</xdr:row>
      <xdr:rowOff>137160</xdr:rowOff>
    </xdr:from>
    <xdr:to>
      <xdr:col>51</xdr:col>
      <xdr:colOff>0</xdr:colOff>
      <xdr:row>74</xdr:row>
      <xdr:rowOff>137160</xdr:rowOff>
    </xdr:to>
    <xdr:sp macro="" textlink="">
      <xdr:nvSpPr>
        <xdr:cNvPr id="5" name="四角形吹き出し 4">
          <a:extLst>
            <a:ext uri="{FF2B5EF4-FFF2-40B4-BE49-F238E27FC236}">
              <a16:creationId xmlns:a16="http://schemas.microsoft.com/office/drawing/2014/main" id="{00000000-0008-0000-0500-000005000000}"/>
            </a:ext>
          </a:extLst>
        </xdr:cNvPr>
        <xdr:cNvSpPr/>
      </xdr:nvSpPr>
      <xdr:spPr>
        <a:xfrm>
          <a:off x="6842760" y="8900160"/>
          <a:ext cx="6964680" cy="2667000"/>
        </a:xfrm>
        <a:prstGeom prst="wedgeRectCallout">
          <a:avLst>
            <a:gd name="adj1" fmla="val -96280"/>
            <a:gd name="adj2" fmla="val 3299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発電出力の考え方について</a:t>
          </a:r>
          <a:r>
            <a:rPr kumimoji="1" lang="en-US" altLang="ja-JP" sz="1100"/>
            <a:t>】</a:t>
          </a:r>
        </a:p>
        <a:p>
          <a:pPr algn="l"/>
          <a:r>
            <a:rPr kumimoji="1" lang="en-US" altLang="ja-JP" sz="1100"/>
            <a:t>3/10</a:t>
          </a:r>
          <a:r>
            <a:rPr kumimoji="1" lang="ja-JP" altLang="en-US" sz="1100"/>
            <a:t>の打ち合わせの際、系統ごとに</a:t>
          </a:r>
          <a:r>
            <a:rPr kumimoji="1" lang="en-US" altLang="ja-JP" sz="1100"/>
            <a:t>DC</a:t>
          </a:r>
          <a:r>
            <a:rPr kumimoji="1" lang="ja-JP" altLang="en-US" sz="1100"/>
            <a:t>能力</a:t>
          </a:r>
          <a:r>
            <a:rPr kumimoji="1" lang="en-US" altLang="ja-JP" sz="1100"/>
            <a:t>/AC</a:t>
          </a:r>
          <a:r>
            <a:rPr kumimoji="1" lang="ja-JP" altLang="en-US" sz="1100"/>
            <a:t>能力を算定し、その合計値を出力とみなす旨を確認したが、一括申請の場合、申請段階での系統ごとの能力値の算定が出来ない。</a:t>
          </a:r>
          <a:endParaRPr kumimoji="1" lang="en-US" altLang="ja-JP" sz="1100"/>
        </a:p>
        <a:p>
          <a:pPr algn="l"/>
          <a:endParaRPr kumimoji="1" lang="en-US" altLang="ja-JP" sz="1100"/>
        </a:p>
        <a:p>
          <a:pPr algn="l"/>
          <a:r>
            <a:rPr kumimoji="1" lang="en-US" altLang="ja-JP" sz="1100"/>
            <a:t>【</a:t>
          </a:r>
          <a:r>
            <a:rPr kumimoji="1" lang="ja-JP" altLang="en-US" sz="1100"/>
            <a:t>対応案</a:t>
          </a:r>
          <a:r>
            <a:rPr kumimoji="1" lang="en-US" altLang="ja-JP" sz="1100"/>
            <a:t>】</a:t>
          </a:r>
        </a:p>
        <a:p>
          <a:pPr algn="l"/>
          <a:r>
            <a:rPr kumimoji="1" lang="ja-JP" altLang="en-US" sz="1100"/>
            <a:t>①地産地消と同様に、全件分の各能力を算定し、それを交付決定の根拠にする。</a:t>
          </a:r>
          <a:endParaRPr kumimoji="1" lang="en-US" altLang="ja-JP" sz="1100"/>
        </a:p>
        <a:p>
          <a:pPr algn="l"/>
          <a:r>
            <a:rPr kumimoji="1" lang="ja-JP" altLang="en-US" sz="1100"/>
            <a:t>⇔他事業と足並みを揃えないと、同じ機器でも事業によって申請額が異なってしまう。</a:t>
          </a:r>
          <a:endParaRPr kumimoji="1" lang="en-US" altLang="ja-JP" sz="1100"/>
        </a:p>
        <a:p>
          <a:pPr algn="l"/>
          <a:r>
            <a:rPr kumimoji="1" lang="ja-JP" altLang="en-US" sz="1100"/>
            <a:t>②パワコンの定格出力を</a:t>
          </a:r>
          <a:r>
            <a:rPr kumimoji="1" lang="ja-JP" altLang="en-US" sz="1100" b="1"/>
            <a:t>「</a:t>
          </a:r>
          <a:r>
            <a:rPr kumimoji="1" lang="en-US" altLang="ja-JP" sz="1100" b="1"/>
            <a:t>1</a:t>
          </a:r>
          <a:r>
            <a:rPr kumimoji="1" lang="ja-JP" altLang="en-US" sz="1100" b="1"/>
            <a:t>棟当たり</a:t>
          </a:r>
          <a:r>
            <a:rPr kumimoji="1" lang="en-US" altLang="ja-JP" sz="1100" b="1"/>
            <a:t>(</a:t>
          </a:r>
          <a:r>
            <a:rPr kumimoji="1" lang="ja-JP" altLang="en-US" sz="1100" b="1"/>
            <a:t>集合住宅の場合は</a:t>
          </a:r>
          <a:r>
            <a:rPr kumimoji="1" lang="en-US" altLang="ja-JP" sz="1100" b="1"/>
            <a:t>1</a:t>
          </a:r>
          <a:r>
            <a:rPr kumimoji="1" lang="ja-JP" altLang="en-US" sz="1100" b="1"/>
            <a:t>系統当たり</a:t>
          </a:r>
          <a:r>
            <a:rPr kumimoji="1" lang="en-US" altLang="ja-JP" sz="1100" b="1"/>
            <a:t>)</a:t>
          </a:r>
          <a:r>
            <a:rPr kumimoji="1" lang="ja-JP" altLang="en-US" sz="1100" b="1"/>
            <a:t>の平均的な定格出力」</a:t>
          </a:r>
          <a:endParaRPr kumimoji="1" lang="en-US" altLang="ja-JP" sz="1100" b="1"/>
        </a:p>
        <a:p>
          <a:pPr algn="l"/>
          <a:r>
            <a:rPr kumimoji="1" lang="ja-JP" altLang="en-US" sz="1100"/>
            <a:t>　というような書き方とし、ある程度大雑把な出力を書いてもらう。</a:t>
          </a:r>
          <a:r>
            <a:rPr kumimoji="1" lang="en-US" altLang="ja-JP" sz="1100"/>
            <a:t>(</a:t>
          </a:r>
          <a:r>
            <a:rPr kumimoji="1" lang="ja-JP" altLang="en-US" sz="1100"/>
            <a:t>実績時は確定値を記載させる。</a:t>
          </a:r>
          <a:r>
            <a:rPr kumimoji="1" lang="en-US" altLang="ja-JP" sz="1100"/>
            <a:t>)</a:t>
          </a:r>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80</xdr:col>
      <xdr:colOff>104775</xdr:colOff>
      <xdr:row>6</xdr:row>
      <xdr:rowOff>285750</xdr:rowOff>
    </xdr:from>
    <xdr:to>
      <xdr:col>91</xdr:col>
      <xdr:colOff>28575</xdr:colOff>
      <xdr:row>8</xdr:row>
      <xdr:rowOff>133350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3706475" y="1428750"/>
          <a:ext cx="1704975" cy="609600"/>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基本情報から反映</a:t>
          </a:r>
          <a:endParaRPr lang="ja-JP" altLang="ja-JP">
            <a:effectLst/>
          </a:endParaRPr>
        </a:p>
      </xdr:txBody>
    </xdr:sp>
    <xdr:clientData/>
  </xdr:twoCellAnchor>
  <xdr:twoCellAnchor>
    <xdr:from>
      <xdr:col>71</xdr:col>
      <xdr:colOff>96520</xdr:colOff>
      <xdr:row>50</xdr:row>
      <xdr:rowOff>17779</xdr:rowOff>
    </xdr:from>
    <xdr:to>
      <xdr:col>87</xdr:col>
      <xdr:colOff>45719</xdr:colOff>
      <xdr:row>51</xdr:row>
      <xdr:rowOff>142874</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13155295" y="10295254"/>
          <a:ext cx="2539999" cy="31559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事業計画表（第３号様式）</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twoCellAnchor>
    <xdr:from>
      <xdr:col>97</xdr:col>
      <xdr:colOff>0</xdr:colOff>
      <xdr:row>0</xdr:row>
      <xdr:rowOff>175259</xdr:rowOff>
    </xdr:from>
    <xdr:to>
      <xdr:col>106</xdr:col>
      <xdr:colOff>131445</xdr:colOff>
      <xdr:row>6</xdr:row>
      <xdr:rowOff>28574</xdr:rowOff>
    </xdr:to>
    <xdr:sp macro="" textlink="">
      <xdr:nvSpPr>
        <xdr:cNvPr id="10" name="吹き出し: 角を丸めた四角形 9">
          <a:extLst>
            <a:ext uri="{FF2B5EF4-FFF2-40B4-BE49-F238E27FC236}">
              <a16:creationId xmlns:a16="http://schemas.microsoft.com/office/drawing/2014/main" id="{00000000-0008-0000-0500-00000A000000}"/>
            </a:ext>
          </a:extLst>
        </xdr:cNvPr>
        <xdr:cNvSpPr/>
      </xdr:nvSpPr>
      <xdr:spPr>
        <a:xfrm>
          <a:off x="16354425" y="175259"/>
          <a:ext cx="2131695" cy="996315"/>
        </a:xfrm>
        <a:prstGeom prst="wedgeRoundRectCallout">
          <a:avLst>
            <a:gd name="adj1" fmla="val -68210"/>
            <a:gd name="adj2" fmla="val -34471"/>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交付申請を提出日を記載してください。（和暦）</a:t>
          </a:r>
          <a:endParaRPr kumimoji="1" lang="en-US" altLang="ja-JP" sz="1100" b="1">
            <a:solidFill>
              <a:sysClr val="windowText" lastClr="000000"/>
            </a:solidFill>
          </a:endParaRPr>
        </a:p>
        <a:p>
          <a:pPr algn="l"/>
          <a:r>
            <a:rPr kumimoji="1" lang="ja-JP" altLang="en-US" sz="1100" b="1">
              <a:solidFill>
                <a:sysClr val="windowText" lastClr="000000"/>
              </a:solidFill>
            </a:rPr>
            <a:t>例：令和</a:t>
          </a:r>
          <a:r>
            <a:rPr kumimoji="1" lang="en-US" altLang="ja-JP" sz="1100" b="1">
              <a:solidFill>
                <a:sysClr val="windowText" lastClr="000000"/>
              </a:solidFill>
            </a:rPr>
            <a:t>6</a:t>
          </a:r>
          <a:r>
            <a:rPr kumimoji="1" lang="ja-JP" altLang="en-US" sz="1100" b="1">
              <a:solidFill>
                <a:sysClr val="windowText" lastClr="000000"/>
              </a:solidFill>
            </a:rPr>
            <a:t>年</a:t>
          </a:r>
          <a:r>
            <a:rPr kumimoji="1" lang="en-US" altLang="ja-JP" sz="1100" b="1">
              <a:solidFill>
                <a:sysClr val="windowText" lastClr="000000"/>
              </a:solidFill>
            </a:rPr>
            <a:t>4</a:t>
          </a:r>
          <a:r>
            <a:rPr kumimoji="1" lang="ja-JP" altLang="en-US" sz="1100" b="1">
              <a:solidFill>
                <a:sysClr val="windowText" lastClr="000000"/>
              </a:solidFill>
            </a:rPr>
            <a:t>月</a:t>
          </a:r>
          <a:r>
            <a:rPr kumimoji="1" lang="en-US" altLang="ja-JP" sz="1100" b="1">
              <a:solidFill>
                <a:sysClr val="windowText" lastClr="000000"/>
              </a:solidFill>
            </a:rPr>
            <a:t>1</a:t>
          </a:r>
          <a:r>
            <a:rPr kumimoji="1" lang="ja-JP" altLang="en-US" sz="1100" b="1">
              <a:solidFill>
                <a:sysClr val="windowText" lastClr="000000"/>
              </a:solidFill>
            </a:rPr>
            <a:t>日</a:t>
          </a:r>
        </a:p>
      </xdr:txBody>
    </xdr:sp>
    <xdr:clientData/>
  </xdr:twoCellAnchor>
  <xdr:twoCellAnchor>
    <xdr:from>
      <xdr:col>69</xdr:col>
      <xdr:colOff>38100</xdr:colOff>
      <xdr:row>0</xdr:row>
      <xdr:rowOff>66675</xdr:rowOff>
    </xdr:from>
    <xdr:to>
      <xdr:col>75</xdr:col>
      <xdr:colOff>7620</xdr:colOff>
      <xdr:row>3</xdr:row>
      <xdr:rowOff>5715</xdr:rowOff>
    </xdr:to>
    <xdr:sp macro="" textlink="">
      <xdr:nvSpPr>
        <xdr:cNvPr id="2" name="四角形: 角を丸くする 1">
          <a:extLst>
            <a:ext uri="{FF2B5EF4-FFF2-40B4-BE49-F238E27FC236}">
              <a16:creationId xmlns:a16="http://schemas.microsoft.com/office/drawing/2014/main" id="{00000000-0008-0000-0500-000002000000}"/>
            </a:ext>
          </a:extLst>
        </xdr:cNvPr>
        <xdr:cNvSpPr/>
      </xdr:nvSpPr>
      <xdr:spPr>
        <a:xfrm>
          <a:off x="11858625" y="66675"/>
          <a:ext cx="941070" cy="510540"/>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53</xdr:col>
      <xdr:colOff>161924</xdr:colOff>
      <xdr:row>5</xdr:row>
      <xdr:rowOff>190499</xdr:rowOff>
    </xdr:from>
    <xdr:to>
      <xdr:col>69</xdr:col>
      <xdr:colOff>38099</xdr:colOff>
      <xdr:row>9</xdr:row>
      <xdr:rowOff>47624</xdr:rowOff>
    </xdr:to>
    <xdr:sp macro="" textlink="">
      <xdr:nvSpPr>
        <xdr:cNvPr id="3" name="四角形: 角を丸くする 2">
          <a:extLst>
            <a:ext uri="{FF2B5EF4-FFF2-40B4-BE49-F238E27FC236}">
              <a16:creationId xmlns:a16="http://schemas.microsoft.com/office/drawing/2014/main" id="{00000000-0008-0000-0500-000003000000}"/>
            </a:ext>
          </a:extLst>
        </xdr:cNvPr>
        <xdr:cNvSpPr/>
      </xdr:nvSpPr>
      <xdr:spPr>
        <a:xfrm>
          <a:off x="9391649" y="1142999"/>
          <a:ext cx="2466975" cy="1190625"/>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記入内容は、基本情報をご参照ください。</a:t>
          </a:r>
        </a:p>
      </xdr:txBody>
    </xdr:sp>
    <xdr:clientData/>
  </xdr:twoCellAnchor>
  <xdr:twoCellAnchor>
    <xdr:from>
      <xdr:col>97</xdr:col>
      <xdr:colOff>0</xdr:colOff>
      <xdr:row>39</xdr:row>
      <xdr:rowOff>0</xdr:rowOff>
    </xdr:from>
    <xdr:to>
      <xdr:col>102</xdr:col>
      <xdr:colOff>9525</xdr:colOff>
      <xdr:row>44</xdr:row>
      <xdr:rowOff>26670</xdr:rowOff>
    </xdr:to>
    <xdr:sp macro="" textlink="">
      <xdr:nvSpPr>
        <xdr:cNvPr id="9" name="四角形: 角を丸くする 8">
          <a:extLst>
            <a:ext uri="{FF2B5EF4-FFF2-40B4-BE49-F238E27FC236}">
              <a16:creationId xmlns:a16="http://schemas.microsoft.com/office/drawing/2014/main" id="{00000000-0008-0000-0500-000009000000}"/>
            </a:ext>
          </a:extLst>
        </xdr:cNvPr>
        <xdr:cNvSpPr/>
      </xdr:nvSpPr>
      <xdr:spPr>
        <a:xfrm>
          <a:off x="16354425" y="6848475"/>
          <a:ext cx="1362075" cy="116967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71</xdr:col>
      <xdr:colOff>0</xdr:colOff>
      <xdr:row>28</xdr:row>
      <xdr:rowOff>0</xdr:rowOff>
    </xdr:from>
    <xdr:to>
      <xdr:col>93</xdr:col>
      <xdr:colOff>133350</xdr:colOff>
      <xdr:row>35</xdr:row>
      <xdr:rowOff>342900</xdr:rowOff>
    </xdr:to>
    <xdr:sp macro="" textlink="">
      <xdr:nvSpPr>
        <xdr:cNvPr id="12" name="四角形: 角を丸くする 11">
          <a:extLst>
            <a:ext uri="{FF2B5EF4-FFF2-40B4-BE49-F238E27FC236}">
              <a16:creationId xmlns:a16="http://schemas.microsoft.com/office/drawing/2014/main" id="{00000000-0008-0000-0500-00000C000000}"/>
            </a:ext>
          </a:extLst>
        </xdr:cNvPr>
        <xdr:cNvSpPr/>
      </xdr:nvSpPr>
      <xdr:spPr>
        <a:xfrm>
          <a:off x="13115925" y="3990975"/>
          <a:ext cx="3695700" cy="224790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129540</xdr:colOff>
      <xdr:row>6</xdr:row>
      <xdr:rowOff>11431</xdr:rowOff>
    </xdr:from>
    <xdr:to>
      <xdr:col>95</xdr:col>
      <xdr:colOff>38100</xdr:colOff>
      <xdr:row>9</xdr:row>
      <xdr:rowOff>19051</xdr:rowOff>
    </xdr:to>
    <xdr:sp macro="" textlink="">
      <xdr:nvSpPr>
        <xdr:cNvPr id="14" name="四角形: 角を丸くする 13">
          <a:extLst>
            <a:ext uri="{FF2B5EF4-FFF2-40B4-BE49-F238E27FC236}">
              <a16:creationId xmlns:a16="http://schemas.microsoft.com/office/drawing/2014/main" id="{00000000-0008-0000-0500-00000E000000}"/>
            </a:ext>
          </a:extLst>
        </xdr:cNvPr>
        <xdr:cNvSpPr/>
      </xdr:nvSpPr>
      <xdr:spPr>
        <a:xfrm>
          <a:off x="13893165" y="1154431"/>
          <a:ext cx="3147060" cy="115062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76199</xdr:colOff>
      <xdr:row>0</xdr:row>
      <xdr:rowOff>167640</xdr:rowOff>
    </xdr:from>
    <xdr:to>
      <xdr:col>94</xdr:col>
      <xdr:colOff>38100</xdr:colOff>
      <xdr:row>2</xdr:row>
      <xdr:rowOff>53340</xdr:rowOff>
    </xdr:to>
    <xdr:sp macro="" textlink="">
      <xdr:nvSpPr>
        <xdr:cNvPr id="15" name="四角形: 角を丸くする 14">
          <a:extLst>
            <a:ext uri="{FF2B5EF4-FFF2-40B4-BE49-F238E27FC236}">
              <a16:creationId xmlns:a16="http://schemas.microsoft.com/office/drawing/2014/main" id="{00000000-0008-0000-0500-00000F000000}"/>
            </a:ext>
          </a:extLst>
        </xdr:cNvPr>
        <xdr:cNvSpPr/>
      </xdr:nvSpPr>
      <xdr:spPr>
        <a:xfrm>
          <a:off x="14649449" y="167640"/>
          <a:ext cx="2228851" cy="26670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15241</xdr:colOff>
      <xdr:row>49</xdr:row>
      <xdr:rowOff>19049</xdr:rowOff>
    </xdr:from>
    <xdr:to>
      <xdr:col>94</xdr:col>
      <xdr:colOff>0</xdr:colOff>
      <xdr:row>50</xdr:row>
      <xdr:rowOff>0</xdr:rowOff>
    </xdr:to>
    <xdr:sp macro="" textlink="">
      <xdr:nvSpPr>
        <xdr:cNvPr id="16" name="四角形: 角を丸くする 15">
          <a:extLst>
            <a:ext uri="{FF2B5EF4-FFF2-40B4-BE49-F238E27FC236}">
              <a16:creationId xmlns:a16="http://schemas.microsoft.com/office/drawing/2014/main" id="{00000000-0008-0000-0500-000010000000}"/>
            </a:ext>
          </a:extLst>
        </xdr:cNvPr>
        <xdr:cNvSpPr/>
      </xdr:nvSpPr>
      <xdr:spPr>
        <a:xfrm>
          <a:off x="12321541" y="10868024"/>
          <a:ext cx="4518659" cy="361951"/>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71</xdr:col>
      <xdr:colOff>0</xdr:colOff>
      <xdr:row>20</xdr:row>
      <xdr:rowOff>0</xdr:rowOff>
    </xdr:from>
    <xdr:to>
      <xdr:col>93</xdr:col>
      <xdr:colOff>133350</xdr:colOff>
      <xdr:row>27</xdr:row>
      <xdr:rowOff>342900</xdr:rowOff>
    </xdr:to>
    <xdr:sp macro="" textlink="">
      <xdr:nvSpPr>
        <xdr:cNvPr id="18" name="四角形: 角を丸くする 17">
          <a:extLst>
            <a:ext uri="{FF2B5EF4-FFF2-40B4-BE49-F238E27FC236}">
              <a16:creationId xmlns:a16="http://schemas.microsoft.com/office/drawing/2014/main" id="{00000000-0008-0000-0500-000012000000}"/>
            </a:ext>
          </a:extLst>
        </xdr:cNvPr>
        <xdr:cNvSpPr/>
      </xdr:nvSpPr>
      <xdr:spPr>
        <a:xfrm>
          <a:off x="13506450" y="7419975"/>
          <a:ext cx="3695700" cy="1800225"/>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22224</xdr:colOff>
      <xdr:row>24</xdr:row>
      <xdr:rowOff>76200</xdr:rowOff>
    </xdr:from>
    <xdr:to>
      <xdr:col>102</xdr:col>
      <xdr:colOff>41274</xdr:colOff>
      <xdr:row>32</xdr:row>
      <xdr:rowOff>25400</xdr:rowOff>
    </xdr:to>
    <xdr:sp macro="" textlink="">
      <xdr:nvSpPr>
        <xdr:cNvPr id="19" name="吹き出し: 角を丸めた四角形 18">
          <a:extLst>
            <a:ext uri="{FF2B5EF4-FFF2-40B4-BE49-F238E27FC236}">
              <a16:creationId xmlns:a16="http://schemas.microsoft.com/office/drawing/2014/main" id="{00000000-0008-0000-0500-000013000000}"/>
            </a:ext>
          </a:extLst>
        </xdr:cNvPr>
        <xdr:cNvSpPr/>
      </xdr:nvSpPr>
      <xdr:spPr>
        <a:xfrm>
          <a:off x="16767174" y="5981700"/>
          <a:ext cx="2333625" cy="1749425"/>
        </a:xfrm>
        <a:prstGeom prst="wedgeRoundRectCallout">
          <a:avLst>
            <a:gd name="adj1" fmla="val -128565"/>
            <a:gd name="adj2" fmla="val 39614"/>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窓口となる方（不備照会のご対応など）の情報を入力してください。</a:t>
          </a:r>
          <a:endParaRPr kumimoji="1" lang="en-US" altLang="ja-JP" sz="1100" b="1">
            <a:solidFill>
              <a:sysClr val="windowText" lastClr="000000"/>
            </a:solidFill>
          </a:endParaRPr>
        </a:p>
        <a:p>
          <a:pPr algn="l"/>
          <a:r>
            <a:rPr kumimoji="1" lang="ja-JP" altLang="en-US" sz="1100" b="1" u="sng">
              <a:solidFill>
                <a:sysClr val="windowText" lastClr="000000"/>
              </a:solidFill>
            </a:rPr>
            <a:t>原則、交付決定通知は、こちらに入力された方にお送りいたします</a:t>
          </a:r>
          <a:r>
            <a:rPr kumimoji="1" lang="ja-JP" altLang="en-US" sz="1100" b="1">
              <a:solidFill>
                <a:sysClr val="windowText" lastClr="000000"/>
              </a:solidFill>
            </a:rPr>
            <a:t>。</a:t>
          </a:r>
          <a:endParaRPr kumimoji="1" lang="en-US" altLang="ja-JP" sz="1100" b="1">
            <a:solidFill>
              <a:sysClr val="windowText" lastClr="000000"/>
            </a:solidFill>
          </a:endParaRPr>
        </a:p>
        <a:p>
          <a:pPr algn="l"/>
          <a:r>
            <a:rPr kumimoji="1" lang="en-US" altLang="ja-JP" sz="1100" b="1">
              <a:solidFill>
                <a:sysClr val="windowText" lastClr="000000"/>
              </a:solidFill>
            </a:rPr>
            <a:t>※</a:t>
          </a:r>
          <a:r>
            <a:rPr kumimoji="1" lang="ja-JP" altLang="en-US" sz="1100" b="1">
              <a:solidFill>
                <a:sysClr val="windowText" lastClr="000000"/>
              </a:solidFill>
            </a:rPr>
            <a:t>上記、管理者さまど同じ方でも問題ございません。</a:t>
          </a:r>
        </a:p>
      </xdr:txBody>
    </xdr:sp>
    <xdr:clientData/>
  </xdr:twoCellAnchor>
  <xdr:twoCellAnchor>
    <xdr:from>
      <xdr:col>91</xdr:col>
      <xdr:colOff>107949</xdr:colOff>
      <xdr:row>33</xdr:row>
      <xdr:rowOff>104773</xdr:rowOff>
    </xdr:from>
    <xdr:to>
      <xdr:col>100</xdr:col>
      <xdr:colOff>104775</xdr:colOff>
      <xdr:row>39</xdr:row>
      <xdr:rowOff>209549</xdr:rowOff>
    </xdr:to>
    <xdr:sp macro="" textlink="">
      <xdr:nvSpPr>
        <xdr:cNvPr id="20" name="吹き出し: 角を丸めた四角形 19">
          <a:extLst>
            <a:ext uri="{FF2B5EF4-FFF2-40B4-BE49-F238E27FC236}">
              <a16:creationId xmlns:a16="http://schemas.microsoft.com/office/drawing/2014/main" id="{00000000-0008-0000-0500-000014000000}"/>
            </a:ext>
          </a:extLst>
        </xdr:cNvPr>
        <xdr:cNvSpPr/>
      </xdr:nvSpPr>
      <xdr:spPr>
        <a:xfrm>
          <a:off x="16852899" y="8067673"/>
          <a:ext cx="2435226" cy="1447801"/>
        </a:xfrm>
        <a:prstGeom prst="wedgeRoundRectCallout">
          <a:avLst>
            <a:gd name="adj1" fmla="val -90226"/>
            <a:gd name="adj2" fmla="val 60638"/>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本助成事業の対象となる計画数量（棟数・供給延べ面積）を記載してください。</a:t>
          </a:r>
        </a:p>
        <a:p>
          <a:pPr algn="l"/>
          <a:r>
            <a:rPr kumimoji="1" lang="en-US" altLang="ja-JP" sz="1100" b="1">
              <a:solidFill>
                <a:sysClr val="windowText" lastClr="000000"/>
              </a:solidFill>
            </a:rPr>
            <a:t>※</a:t>
          </a:r>
          <a:r>
            <a:rPr kumimoji="1" lang="ja-JP" altLang="en-US" sz="1100" b="1">
              <a:solidFill>
                <a:sysClr val="windowText" lastClr="000000"/>
              </a:solidFill>
            </a:rPr>
            <a:t>第３号様式と数値が合うようにご注意ください。</a:t>
          </a:r>
          <a:endParaRPr kumimoji="1" lang="en-US" altLang="ja-JP" sz="1100" b="1">
            <a:solidFill>
              <a:sysClr val="windowText" lastClr="000000"/>
            </a:solidFill>
          </a:endParaRPr>
        </a:p>
      </xdr:txBody>
    </xdr:sp>
    <xdr:clientData/>
  </xdr:twoCellAnchor>
  <xdr:twoCellAnchor>
    <xdr:from>
      <xdr:col>43</xdr:col>
      <xdr:colOff>234950</xdr:colOff>
      <xdr:row>20</xdr:row>
      <xdr:rowOff>25557</xdr:rowOff>
    </xdr:from>
    <xdr:to>
      <xdr:col>50</xdr:col>
      <xdr:colOff>95250</xdr:colOff>
      <xdr:row>26</xdr:row>
      <xdr:rowOff>66731</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7197725" y="4578507"/>
          <a:ext cx="2784475" cy="1469924"/>
          <a:chOff x="7734300" y="2255603"/>
          <a:chExt cx="2695575" cy="1503653"/>
        </a:xfrm>
      </xdr:grpSpPr>
      <xdr:pic>
        <xdr:nvPicPr>
          <xdr:cNvPr id="22" name="図 21">
            <a:extLst>
              <a:ext uri="{FF2B5EF4-FFF2-40B4-BE49-F238E27FC236}">
                <a16:creationId xmlns:a16="http://schemas.microsoft.com/office/drawing/2014/main" id="{00000000-0008-0000-0500-000016000000}"/>
              </a:ext>
            </a:extLst>
          </xdr:cNvPr>
          <xdr:cNvPicPr>
            <a:picLocks noChangeAspect="1"/>
          </xdr:cNvPicPr>
        </xdr:nvPicPr>
        <xdr:blipFill>
          <a:blip xmlns:r="http://schemas.openxmlformats.org/officeDocument/2006/relationships" r:embed="rId1"/>
          <a:stretch>
            <a:fillRect/>
          </a:stretch>
        </xdr:blipFill>
        <xdr:spPr>
          <a:xfrm>
            <a:off x="7734300" y="2667000"/>
            <a:ext cx="2676662" cy="1092256"/>
          </a:xfrm>
          <a:prstGeom prst="rect">
            <a:avLst/>
          </a:prstGeom>
          <a:ln>
            <a:solidFill>
              <a:srgbClr val="FF0000"/>
            </a:solidFill>
          </a:ln>
        </xdr:spPr>
      </xdr:pic>
      <xdr:sp macro="" textlink="">
        <xdr:nvSpPr>
          <xdr:cNvPr id="23" name="正方形/長方形 22">
            <a:extLst>
              <a:ext uri="{FF2B5EF4-FFF2-40B4-BE49-F238E27FC236}">
                <a16:creationId xmlns:a16="http://schemas.microsoft.com/office/drawing/2014/main" id="{00000000-0008-0000-0500-000017000000}"/>
              </a:ext>
            </a:extLst>
          </xdr:cNvPr>
          <xdr:cNvSpPr/>
        </xdr:nvSpPr>
        <xdr:spPr>
          <a:xfrm>
            <a:off x="9229725" y="3292475"/>
            <a:ext cx="1038225" cy="1905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吹き出し: 四角形 23">
            <a:extLst>
              <a:ext uri="{FF2B5EF4-FFF2-40B4-BE49-F238E27FC236}">
                <a16:creationId xmlns:a16="http://schemas.microsoft.com/office/drawing/2014/main" id="{00000000-0008-0000-0500-000018000000}"/>
              </a:ext>
            </a:extLst>
          </xdr:cNvPr>
          <xdr:cNvSpPr/>
        </xdr:nvSpPr>
        <xdr:spPr>
          <a:xfrm>
            <a:off x="8629650" y="2255603"/>
            <a:ext cx="1800225" cy="333375"/>
          </a:xfrm>
          <a:prstGeom prst="wedgeRectCallout">
            <a:avLst>
              <a:gd name="adj1" fmla="val -19202"/>
              <a:gd name="adj2" fmla="val 72464"/>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フリガナは編集できます。</a:t>
            </a:r>
          </a:p>
        </xdr:txBody>
      </xdr:sp>
    </xdr:grpSp>
    <xdr:clientData/>
  </xdr:twoCellAnchor>
  <xdr:twoCellAnchor>
    <xdr:from>
      <xdr:col>86</xdr:col>
      <xdr:colOff>104774</xdr:colOff>
      <xdr:row>16</xdr:row>
      <xdr:rowOff>133350</xdr:rowOff>
    </xdr:from>
    <xdr:to>
      <xdr:col>97</xdr:col>
      <xdr:colOff>657224</xdr:colOff>
      <xdr:row>21</xdr:row>
      <xdr:rowOff>85725</xdr:rowOff>
    </xdr:to>
    <xdr:sp macro="" textlink="">
      <xdr:nvSpPr>
        <xdr:cNvPr id="11" name="吹き出し: 角を丸めた四角形 10">
          <a:extLst>
            <a:ext uri="{FF2B5EF4-FFF2-40B4-BE49-F238E27FC236}">
              <a16:creationId xmlns:a16="http://schemas.microsoft.com/office/drawing/2014/main" id="{00000000-0008-0000-0500-00000B000000}"/>
            </a:ext>
          </a:extLst>
        </xdr:cNvPr>
        <xdr:cNvSpPr/>
      </xdr:nvSpPr>
      <xdr:spPr>
        <a:xfrm>
          <a:off x="16040099" y="4124325"/>
          <a:ext cx="2333625" cy="1352550"/>
        </a:xfrm>
        <a:prstGeom prst="wedgeRoundRectCallout">
          <a:avLst>
            <a:gd name="adj1" fmla="val -109790"/>
            <a:gd name="adj2" fmla="val 67926"/>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実績報告時に戸別情報入力の担当者情報をご登録いただくなど、本申請におけるとりまとめをしていただく方をご記載ください。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123825</xdr:colOff>
          <xdr:row>60</xdr:row>
          <xdr:rowOff>66675</xdr:rowOff>
        </xdr:from>
        <xdr:to>
          <xdr:col>3</xdr:col>
          <xdr:colOff>47625</xdr:colOff>
          <xdr:row>61</xdr:row>
          <xdr:rowOff>142875</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06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123825</xdr:colOff>
          <xdr:row>60</xdr:row>
          <xdr:rowOff>66675</xdr:rowOff>
        </xdr:from>
        <xdr:to>
          <xdr:col>55</xdr:col>
          <xdr:colOff>66675</xdr:colOff>
          <xdr:row>61</xdr:row>
          <xdr:rowOff>123825</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06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65</xdr:col>
      <xdr:colOff>19050</xdr:colOff>
      <xdr:row>0</xdr:row>
      <xdr:rowOff>180975</xdr:rowOff>
    </xdr:from>
    <xdr:to>
      <xdr:col>71</xdr:col>
      <xdr:colOff>47625</xdr:colOff>
      <xdr:row>4</xdr:row>
      <xdr:rowOff>55245</xdr:rowOff>
    </xdr:to>
    <xdr:sp macro="" textlink="">
      <xdr:nvSpPr>
        <xdr:cNvPr id="2" name="四角形: 角を丸くする 1">
          <a:extLst>
            <a:ext uri="{FF2B5EF4-FFF2-40B4-BE49-F238E27FC236}">
              <a16:creationId xmlns:a16="http://schemas.microsoft.com/office/drawing/2014/main" id="{00000000-0008-0000-0600-000002000000}"/>
            </a:ext>
          </a:extLst>
        </xdr:cNvPr>
        <xdr:cNvSpPr/>
      </xdr:nvSpPr>
      <xdr:spPr>
        <a:xfrm>
          <a:off x="9963150" y="180975"/>
          <a:ext cx="942975" cy="521970"/>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66</xdr:col>
      <xdr:colOff>34291</xdr:colOff>
      <xdr:row>49</xdr:row>
      <xdr:rowOff>177614</xdr:rowOff>
    </xdr:from>
    <xdr:to>
      <xdr:col>101</xdr:col>
      <xdr:colOff>19051</xdr:colOff>
      <xdr:row>58</xdr:row>
      <xdr:rowOff>67348</xdr:rowOff>
    </xdr:to>
    <xdr:sp macro="" textlink="">
      <xdr:nvSpPr>
        <xdr:cNvPr id="3" name="吹き出し: 角を丸めた四角形 2">
          <a:extLst>
            <a:ext uri="{FF2B5EF4-FFF2-40B4-BE49-F238E27FC236}">
              <a16:creationId xmlns:a16="http://schemas.microsoft.com/office/drawing/2014/main" id="{00000000-0008-0000-0600-000003000000}"/>
            </a:ext>
          </a:extLst>
        </xdr:cNvPr>
        <xdr:cNvSpPr/>
      </xdr:nvSpPr>
      <xdr:spPr>
        <a:xfrm>
          <a:off x="10836762" y="11786908"/>
          <a:ext cx="5475642" cy="1705087"/>
        </a:xfrm>
        <a:prstGeom prst="wedgeRoundRectCallout">
          <a:avLst>
            <a:gd name="adj1" fmla="val -81293"/>
            <a:gd name="adj2" fmla="val 74437"/>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誓約内容をすべて確認したうえで、</a:t>
          </a:r>
          <a:r>
            <a:rPr kumimoji="1" lang="ja-JP" altLang="en-US" sz="1100" b="1">
              <a:solidFill>
                <a:srgbClr val="FF0000"/>
              </a:solidFill>
            </a:rPr>
            <a:t>必ず、✓チェック</a:t>
          </a:r>
          <a:r>
            <a:rPr kumimoji="1" lang="ja-JP" altLang="en-US" sz="1100" b="1">
              <a:solidFill>
                <a:sysClr val="windowText" lastClr="000000"/>
              </a:solidFill>
            </a:rPr>
            <a:t>を入れてください。</a:t>
          </a:r>
          <a:endParaRPr kumimoji="1" lang="en-US" altLang="ja-JP" sz="1100" b="1">
            <a:solidFill>
              <a:sysClr val="windowText" lastClr="000000"/>
            </a:solidFill>
          </a:endParaRPr>
        </a:p>
        <a:p>
          <a:pPr algn="l"/>
          <a:r>
            <a:rPr kumimoji="1" lang="ja-JP" altLang="en-US" sz="1100" b="1">
              <a:solidFill>
                <a:sysClr val="windowText" lastClr="000000"/>
              </a:solidFill>
            </a:rPr>
            <a:t>✓チェックが入っていない場合は、</a:t>
          </a:r>
          <a:r>
            <a:rPr kumimoji="1" lang="ja-JP" altLang="en-US" sz="1100" b="1">
              <a:solidFill>
                <a:srgbClr val="FF0000"/>
              </a:solidFill>
            </a:rPr>
            <a:t>申請の受付をすることはできません</a:t>
          </a:r>
          <a:r>
            <a:rPr kumimoji="1" lang="ja-JP" altLang="en-US" sz="1100" b="1">
              <a:solidFill>
                <a:sysClr val="windowText" lastClr="000000"/>
              </a:solidFill>
            </a:rPr>
            <a:t>。</a:t>
          </a:r>
        </a:p>
      </xdr:txBody>
    </xdr:sp>
    <xdr:clientData/>
  </xdr:twoCellAnchor>
  <xdr:twoCellAnchor>
    <xdr:from>
      <xdr:col>62</xdr:col>
      <xdr:colOff>150496</xdr:colOff>
      <xdr:row>67</xdr:row>
      <xdr:rowOff>55245</xdr:rowOff>
    </xdr:from>
    <xdr:to>
      <xdr:col>73</xdr:col>
      <xdr:colOff>87631</xdr:colOff>
      <xdr:row>69</xdr:row>
      <xdr:rowOff>114300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9637396" y="11494770"/>
          <a:ext cx="1613535" cy="440055"/>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基本情報から反映</a:t>
          </a:r>
          <a:endParaRPr lang="ja-JP" altLang="ja-JP">
            <a:effectLst/>
          </a:endParaRPr>
        </a:p>
      </xdr:txBody>
    </xdr:sp>
    <xdr:clientData/>
  </xdr:twoCellAnchor>
  <xdr:twoCellAnchor>
    <xdr:from>
      <xdr:col>65</xdr:col>
      <xdr:colOff>99059</xdr:colOff>
      <xdr:row>62</xdr:row>
      <xdr:rowOff>59056</xdr:rowOff>
    </xdr:from>
    <xdr:to>
      <xdr:col>85</xdr:col>
      <xdr:colOff>142875</xdr:colOff>
      <xdr:row>64</xdr:row>
      <xdr:rowOff>53341</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0043159" y="10679431"/>
          <a:ext cx="3091816" cy="308610"/>
        </a:xfrm>
        <a:prstGeom prst="rect">
          <a:avLst/>
        </a:prstGeom>
        <a:solidFill>
          <a:schemeClr val="accent6">
            <a:lumMod val="20000"/>
            <a:lumOff val="80000"/>
          </a:schemeClr>
        </a:solidFill>
        <a:ln w="1270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←交付申請書（第１号様式）申請日</a:t>
          </a:r>
          <a:r>
            <a:rPr kumimoji="1" lang="ja-JP" altLang="ja-JP" sz="1100">
              <a:solidFill>
                <a:schemeClr val="dk1"/>
              </a:solidFill>
              <a:effectLst/>
              <a:latin typeface="+mn-lt"/>
              <a:ea typeface="+mn-ea"/>
              <a:cs typeface="+mn-cs"/>
            </a:rPr>
            <a:t>から反映</a:t>
          </a:r>
          <a:endParaRPr lang="ja-JP" altLang="ja-JP">
            <a:effectLst/>
          </a:endParaRPr>
        </a:p>
      </xdr:txBody>
    </xdr:sp>
    <xdr:clientData/>
  </xdr:twoCellAnchor>
  <xdr:twoCellAnchor>
    <xdr:from>
      <xdr:col>54</xdr:col>
      <xdr:colOff>0</xdr:colOff>
      <xdr:row>65</xdr:row>
      <xdr:rowOff>0</xdr:rowOff>
    </xdr:from>
    <xdr:to>
      <xdr:col>75</xdr:col>
      <xdr:colOff>38100</xdr:colOff>
      <xdr:row>71</xdr:row>
      <xdr:rowOff>15240</xdr:rowOff>
    </xdr:to>
    <xdr:sp macro="" textlink="">
      <xdr:nvSpPr>
        <xdr:cNvPr id="7" name="四角形: 角を丸くする 6">
          <a:extLst>
            <a:ext uri="{FF2B5EF4-FFF2-40B4-BE49-F238E27FC236}">
              <a16:creationId xmlns:a16="http://schemas.microsoft.com/office/drawing/2014/main" id="{00000000-0008-0000-0600-000007000000}"/>
            </a:ext>
          </a:extLst>
        </xdr:cNvPr>
        <xdr:cNvSpPr/>
      </xdr:nvSpPr>
      <xdr:spPr>
        <a:xfrm>
          <a:off x="8267700" y="11058525"/>
          <a:ext cx="3238500" cy="115824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0</xdr:colOff>
      <xdr:row>62</xdr:row>
      <xdr:rowOff>76200</xdr:rowOff>
    </xdr:from>
    <xdr:to>
      <xdr:col>65</xdr:col>
      <xdr:colOff>57150</xdr:colOff>
      <xdr:row>64</xdr:row>
      <xdr:rowOff>57150</xdr:rowOff>
    </xdr:to>
    <xdr:sp macro="" textlink="">
      <xdr:nvSpPr>
        <xdr:cNvPr id="8" name="四角形: 角を丸くする 7">
          <a:extLst>
            <a:ext uri="{FF2B5EF4-FFF2-40B4-BE49-F238E27FC236}">
              <a16:creationId xmlns:a16="http://schemas.microsoft.com/office/drawing/2014/main" id="{00000000-0008-0000-0600-000008000000}"/>
            </a:ext>
          </a:extLst>
        </xdr:cNvPr>
        <xdr:cNvSpPr/>
      </xdr:nvSpPr>
      <xdr:spPr>
        <a:xfrm>
          <a:off x="8267700" y="10696575"/>
          <a:ext cx="1733550" cy="295275"/>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4003</xdr:colOff>
      <xdr:row>33</xdr:row>
      <xdr:rowOff>68059</xdr:rowOff>
    </xdr:from>
    <xdr:to>
      <xdr:col>5</xdr:col>
      <xdr:colOff>1154206</xdr:colOff>
      <xdr:row>48</xdr:row>
      <xdr:rowOff>197703</xdr:rowOff>
    </xdr:to>
    <xdr:sp macro="" textlink="">
      <xdr:nvSpPr>
        <xdr:cNvPr id="2" name="テキスト ボックス 1">
          <a:extLst>
            <a:ext uri="{FF2B5EF4-FFF2-40B4-BE49-F238E27FC236}">
              <a16:creationId xmlns:a16="http://schemas.microsoft.com/office/drawing/2014/main" id="{B94B87B3-6C6D-495F-9DE4-3A59435AF443}"/>
            </a:ext>
          </a:extLst>
        </xdr:cNvPr>
        <xdr:cNvSpPr txBox="1"/>
      </xdr:nvSpPr>
      <xdr:spPr>
        <a:xfrm>
          <a:off x="149679" y="11901471"/>
          <a:ext cx="5363615" cy="349140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600" b="1">
              <a:solidFill>
                <a:srgbClr val="FF0000"/>
              </a:solidFill>
            </a:rPr>
            <a:t>・交付申請者は、過去３年間の住宅供給実績も踏まえ、実績報告時との乖離が少ない実現性の高い事業計画を立ててください。</a:t>
          </a:r>
        </a:p>
        <a:p>
          <a:r>
            <a:rPr kumimoji="1" lang="ja-JP" altLang="en-US" sz="1600" b="1">
              <a:solidFill>
                <a:srgbClr val="FF0000"/>
              </a:solidFill>
            </a:rPr>
            <a:t>（申請された事業計画と過去</a:t>
          </a:r>
          <a:r>
            <a:rPr kumimoji="1" lang="en-US" altLang="ja-JP" sz="1600" b="1">
              <a:solidFill>
                <a:srgbClr val="FF0000"/>
              </a:solidFill>
            </a:rPr>
            <a:t>3</a:t>
          </a:r>
          <a:r>
            <a:rPr kumimoji="1" lang="ja-JP" altLang="en-US" sz="1600" b="1">
              <a:solidFill>
                <a:srgbClr val="FF0000"/>
              </a:solidFill>
            </a:rPr>
            <a:t>年間の実績と大きく乖離がある場合は、その根拠資料を求める場合があります）</a:t>
          </a:r>
          <a:endParaRPr kumimoji="1" lang="en-US" altLang="ja-JP" sz="1600" b="1">
            <a:solidFill>
              <a:srgbClr val="FF0000"/>
            </a:solidFill>
          </a:endParaRPr>
        </a:p>
        <a:p>
          <a:endParaRPr kumimoji="1" lang="ja-JP" altLang="en-US" sz="1600" b="1">
            <a:solidFill>
              <a:srgbClr val="FF0000"/>
            </a:solidFill>
          </a:endParaRPr>
        </a:p>
        <a:p>
          <a:r>
            <a:rPr kumimoji="1" lang="ja-JP" altLang="en-US" sz="1600" b="1">
              <a:solidFill>
                <a:srgbClr val="FF0000"/>
              </a:solidFill>
            </a:rPr>
            <a:t>・事業計画表（本様式）の内容と実績報告の内容との間に乖離が生じる場合について、公社が必要と判断した場合においては、「助成対象事業計画未達成理由書」の提出を求めることがあります。予めご了承ください。</a:t>
          </a:r>
        </a:p>
        <a:p>
          <a:endParaRPr kumimoji="1" lang="ja-JP" altLang="en-US" sz="1500" b="1">
            <a:solidFill>
              <a:srgbClr val="FF0000"/>
            </a:solidFill>
          </a:endParaRPr>
        </a:p>
      </xdr:txBody>
    </xdr:sp>
    <xdr:clientData/>
  </xdr:twoCellAnchor>
  <xdr:twoCellAnchor>
    <xdr:from>
      <xdr:col>55</xdr:col>
      <xdr:colOff>1512794</xdr:colOff>
      <xdr:row>0</xdr:row>
      <xdr:rowOff>110155</xdr:rowOff>
    </xdr:from>
    <xdr:to>
      <xdr:col>55</xdr:col>
      <xdr:colOff>2461484</xdr:colOff>
      <xdr:row>2</xdr:row>
      <xdr:rowOff>92562</xdr:rowOff>
    </xdr:to>
    <xdr:sp macro="" textlink="">
      <xdr:nvSpPr>
        <xdr:cNvPr id="3" name="四角形: 角を丸くする 2">
          <a:extLst>
            <a:ext uri="{FF2B5EF4-FFF2-40B4-BE49-F238E27FC236}">
              <a16:creationId xmlns:a16="http://schemas.microsoft.com/office/drawing/2014/main" id="{178BE17B-3812-4677-975C-AB03CF9F2DD7}"/>
            </a:ext>
          </a:extLst>
        </xdr:cNvPr>
        <xdr:cNvSpPr/>
      </xdr:nvSpPr>
      <xdr:spPr>
        <a:xfrm>
          <a:off x="18413954" y="110155"/>
          <a:ext cx="948690" cy="531047"/>
        </a:xfrm>
        <a:prstGeom prst="round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b="1">
              <a:solidFill>
                <a:srgbClr val="FF0000"/>
              </a:solidFill>
            </a:rPr>
            <a:t>記入例</a:t>
          </a:r>
        </a:p>
      </xdr:txBody>
    </xdr:sp>
    <xdr:clientData/>
  </xdr:twoCellAnchor>
  <xdr:twoCellAnchor>
    <xdr:from>
      <xdr:col>55</xdr:col>
      <xdr:colOff>22410</xdr:colOff>
      <xdr:row>3</xdr:row>
      <xdr:rowOff>1682</xdr:rowOff>
    </xdr:from>
    <xdr:to>
      <xdr:col>56</xdr:col>
      <xdr:colOff>493058</xdr:colOff>
      <xdr:row>6</xdr:row>
      <xdr:rowOff>145454</xdr:rowOff>
    </xdr:to>
    <xdr:sp macro="" textlink="">
      <xdr:nvSpPr>
        <xdr:cNvPr id="4" name="吹き出し: 角を丸めた四角形 3">
          <a:extLst>
            <a:ext uri="{FF2B5EF4-FFF2-40B4-BE49-F238E27FC236}">
              <a16:creationId xmlns:a16="http://schemas.microsoft.com/office/drawing/2014/main" id="{6D0A2DF7-EA94-4186-A15A-C1E79FB2A68D}"/>
            </a:ext>
          </a:extLst>
        </xdr:cNvPr>
        <xdr:cNvSpPr/>
      </xdr:nvSpPr>
      <xdr:spPr>
        <a:xfrm>
          <a:off x="16923570" y="824642"/>
          <a:ext cx="3221468" cy="1073412"/>
        </a:xfrm>
        <a:prstGeom prst="wedgeRoundRectCallout">
          <a:avLst>
            <a:gd name="adj1" fmla="val 40198"/>
            <a:gd name="adj2" fmla="val 73223"/>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基本情報の計画数量と合わせてください。</a:t>
          </a:r>
          <a:endParaRPr kumimoji="1" lang="en-US" altLang="ja-JP" sz="1100" b="1">
            <a:solidFill>
              <a:sysClr val="windowText" lastClr="000000"/>
            </a:solidFill>
          </a:endParaRPr>
        </a:p>
        <a:p>
          <a:pPr algn="l"/>
          <a:r>
            <a:rPr kumimoji="1" lang="ja-JP" altLang="en-US" sz="1100" b="1">
              <a:solidFill>
                <a:sysClr val="windowText" lastClr="000000"/>
              </a:solidFill>
            </a:rPr>
            <a:t>注）</a:t>
          </a:r>
          <a:r>
            <a:rPr kumimoji="1" lang="ja-JP" altLang="en-US" sz="1100" b="1" u="sng">
              <a:solidFill>
                <a:srgbClr val="FF0000"/>
              </a:solidFill>
            </a:rPr>
            <a:t>先に</a:t>
          </a:r>
          <a:r>
            <a:rPr kumimoji="1" lang="en-US" altLang="ja-JP" sz="1100" b="1" u="sng">
              <a:solidFill>
                <a:srgbClr val="FF0000"/>
              </a:solidFill>
            </a:rPr>
            <a:t>『</a:t>
          </a:r>
          <a:r>
            <a:rPr kumimoji="1" lang="ja-JP" altLang="en-US" sz="1100" b="1" u="sng">
              <a:solidFill>
                <a:srgbClr val="FF0000"/>
              </a:solidFill>
            </a:rPr>
            <a:t>再エネ機器等</a:t>
          </a:r>
          <a:r>
            <a:rPr kumimoji="1" lang="en-US" altLang="ja-JP" sz="1100" b="1" u="sng">
              <a:solidFill>
                <a:srgbClr val="FF0000"/>
              </a:solidFill>
            </a:rPr>
            <a:t>』</a:t>
          </a:r>
          <a:r>
            <a:rPr kumimoji="1" lang="ja-JP" altLang="en-US" sz="1100" b="1" u="sng">
              <a:solidFill>
                <a:srgbClr val="FF0000"/>
              </a:solidFill>
            </a:rPr>
            <a:t>から入力</a:t>
          </a:r>
          <a:r>
            <a:rPr kumimoji="1" lang="ja-JP" altLang="en-US" sz="1100" b="1">
              <a:solidFill>
                <a:sysClr val="windowText" lastClr="000000"/>
              </a:solidFill>
            </a:rPr>
            <a:t>してください。入力制限がかかっていますので、エラーとなり、入力できません。</a:t>
          </a:r>
        </a:p>
      </xdr:txBody>
    </xdr:sp>
    <xdr:clientData/>
  </xdr:twoCellAnchor>
  <xdr:twoCellAnchor>
    <xdr:from>
      <xdr:col>56</xdr:col>
      <xdr:colOff>28125</xdr:colOff>
      <xdr:row>9</xdr:row>
      <xdr:rowOff>54350</xdr:rowOff>
    </xdr:from>
    <xdr:to>
      <xdr:col>59</xdr:col>
      <xdr:colOff>862853</xdr:colOff>
      <xdr:row>10</xdr:row>
      <xdr:rowOff>336176</xdr:rowOff>
    </xdr:to>
    <xdr:sp macro="" textlink="">
      <xdr:nvSpPr>
        <xdr:cNvPr id="5" name="四角形: 角を丸くする 4">
          <a:extLst>
            <a:ext uri="{FF2B5EF4-FFF2-40B4-BE49-F238E27FC236}">
              <a16:creationId xmlns:a16="http://schemas.microsoft.com/office/drawing/2014/main" id="{4F8102B0-0760-40FA-A6DA-E3EC4F23CB1C}"/>
            </a:ext>
          </a:extLst>
        </xdr:cNvPr>
        <xdr:cNvSpPr/>
      </xdr:nvSpPr>
      <xdr:spPr>
        <a:xfrm>
          <a:off x="19680105" y="2706110"/>
          <a:ext cx="3966548" cy="678066"/>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592006</xdr:colOff>
      <xdr:row>0</xdr:row>
      <xdr:rowOff>135927</xdr:rowOff>
    </xdr:from>
    <xdr:to>
      <xdr:col>60</xdr:col>
      <xdr:colOff>149678</xdr:colOff>
      <xdr:row>2</xdr:row>
      <xdr:rowOff>18602</xdr:rowOff>
    </xdr:to>
    <xdr:sp macro="" textlink="">
      <xdr:nvSpPr>
        <xdr:cNvPr id="6" name="吹き出し: 角を丸めた四角形 5">
          <a:extLst>
            <a:ext uri="{FF2B5EF4-FFF2-40B4-BE49-F238E27FC236}">
              <a16:creationId xmlns:a16="http://schemas.microsoft.com/office/drawing/2014/main" id="{EBB7B906-45A9-40D6-AF86-420880E5A339}"/>
            </a:ext>
          </a:extLst>
        </xdr:cNvPr>
        <xdr:cNvSpPr/>
      </xdr:nvSpPr>
      <xdr:spPr>
        <a:xfrm>
          <a:off x="20243986" y="135927"/>
          <a:ext cx="3611512" cy="431315"/>
        </a:xfrm>
        <a:prstGeom prst="wedgeRoundRectCallout">
          <a:avLst>
            <a:gd name="adj1" fmla="val 19557"/>
            <a:gd name="adj2" fmla="val 363762"/>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b="1">
              <a:solidFill>
                <a:sysClr val="windowText" lastClr="000000"/>
              </a:solidFill>
            </a:rPr>
            <a:t>助成金申請の</a:t>
          </a:r>
          <a:r>
            <a:rPr kumimoji="1" lang="ja-JP" altLang="en-US" sz="1100" b="1">
              <a:solidFill>
                <a:srgbClr val="FF0000"/>
              </a:solidFill>
            </a:rPr>
            <a:t>手引き</a:t>
          </a:r>
          <a:r>
            <a:rPr kumimoji="1" lang="ja-JP" altLang="en-US" sz="1100" b="1">
              <a:solidFill>
                <a:sysClr val="windowText" lastClr="000000"/>
              </a:solidFill>
            </a:rPr>
            <a:t>の</a:t>
          </a:r>
          <a:r>
            <a:rPr kumimoji="1" lang="en-US" altLang="ja-JP" sz="1100" b="1" u="sng">
              <a:solidFill>
                <a:srgbClr val="FF0000"/>
              </a:solidFill>
            </a:rPr>
            <a:t>7.3</a:t>
          </a:r>
          <a:r>
            <a:rPr kumimoji="1" lang="en-US" altLang="ja-JP" sz="1100" b="1">
              <a:solidFill>
                <a:sysClr val="windowText" lastClr="000000"/>
              </a:solidFill>
            </a:rPr>
            <a:t> </a:t>
          </a:r>
          <a:r>
            <a:rPr kumimoji="1" lang="ja-JP" altLang="en-US" sz="1100" b="1">
              <a:solidFill>
                <a:sysClr val="windowText" lastClr="000000"/>
              </a:solidFill>
            </a:rPr>
            <a:t>を参照してください。</a:t>
          </a:r>
        </a:p>
      </xdr:txBody>
    </xdr:sp>
    <xdr:clientData/>
  </xdr:twoCellAnchor>
  <xdr:twoCellAnchor>
    <xdr:from>
      <xdr:col>58</xdr:col>
      <xdr:colOff>29806</xdr:colOff>
      <xdr:row>7</xdr:row>
      <xdr:rowOff>20731</xdr:rowOff>
    </xdr:from>
    <xdr:to>
      <xdr:col>65</xdr:col>
      <xdr:colOff>898072</xdr:colOff>
      <xdr:row>9</xdr:row>
      <xdr:rowOff>0</xdr:rowOff>
    </xdr:to>
    <xdr:sp macro="" textlink="">
      <xdr:nvSpPr>
        <xdr:cNvPr id="7" name="四角形: 角を丸くする 6">
          <a:extLst>
            <a:ext uri="{FF2B5EF4-FFF2-40B4-BE49-F238E27FC236}">
              <a16:creationId xmlns:a16="http://schemas.microsoft.com/office/drawing/2014/main" id="{C431A6CA-D552-4165-A5A8-CCD562CFCCEE}"/>
            </a:ext>
          </a:extLst>
        </xdr:cNvPr>
        <xdr:cNvSpPr/>
      </xdr:nvSpPr>
      <xdr:spPr>
        <a:xfrm>
          <a:off x="21891586" y="2001931"/>
          <a:ext cx="7322406" cy="649829"/>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139961</xdr:colOff>
      <xdr:row>0</xdr:row>
      <xdr:rowOff>131892</xdr:rowOff>
    </xdr:from>
    <xdr:to>
      <xdr:col>70</xdr:col>
      <xdr:colOff>40823</xdr:colOff>
      <xdr:row>2</xdr:row>
      <xdr:rowOff>250339</xdr:rowOff>
    </xdr:to>
    <xdr:sp macro="" textlink="">
      <xdr:nvSpPr>
        <xdr:cNvPr id="8" name="吹き出し: 角を丸めた四角形 7">
          <a:extLst>
            <a:ext uri="{FF2B5EF4-FFF2-40B4-BE49-F238E27FC236}">
              <a16:creationId xmlns:a16="http://schemas.microsoft.com/office/drawing/2014/main" id="{8424A1AD-D24D-4F64-A154-190D7901A4BF}"/>
            </a:ext>
          </a:extLst>
        </xdr:cNvPr>
        <xdr:cNvSpPr/>
      </xdr:nvSpPr>
      <xdr:spPr>
        <a:xfrm>
          <a:off x="27533861" y="131892"/>
          <a:ext cx="5181522" cy="667087"/>
        </a:xfrm>
        <a:prstGeom prst="wedgeRoundRectCallout">
          <a:avLst>
            <a:gd name="adj1" fmla="val -33722"/>
            <a:gd name="adj2" fmla="val 221802"/>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計画している各助成対象機器ごとの数量（棟数及び設置量</a:t>
          </a:r>
          <a:r>
            <a:rPr kumimoji="1" lang="en-US" altLang="ja-JP" sz="1100" b="1">
              <a:solidFill>
                <a:sysClr val="windowText" lastClr="000000"/>
              </a:solidFill>
            </a:rPr>
            <a:t>(kW</a:t>
          </a:r>
          <a:r>
            <a:rPr kumimoji="1" lang="ja-JP" altLang="en-US" sz="1100" b="1">
              <a:solidFill>
                <a:sysClr val="windowText" lastClr="000000"/>
              </a:solidFill>
            </a:rPr>
            <a:t>･</a:t>
          </a:r>
          <a:r>
            <a:rPr kumimoji="1" lang="en-US" altLang="ja-JP" sz="1100" b="1">
              <a:solidFill>
                <a:sysClr val="windowText" lastClr="000000"/>
              </a:solidFill>
            </a:rPr>
            <a:t>kWh</a:t>
          </a:r>
          <a:r>
            <a:rPr kumimoji="1" lang="ja-JP" altLang="en-US" sz="1100" b="1">
              <a:solidFill>
                <a:sysClr val="windowText" lastClr="000000"/>
              </a:solidFill>
            </a:rPr>
            <a:t>･基・台</a:t>
          </a:r>
          <a:r>
            <a:rPr kumimoji="1" lang="en-US" altLang="ja-JP" sz="1100" b="1">
              <a:solidFill>
                <a:sysClr val="windowText" lastClr="000000"/>
              </a:solidFill>
            </a:rPr>
            <a:t>)</a:t>
          </a:r>
          <a:r>
            <a:rPr kumimoji="1" lang="ja-JP" altLang="en-US" sz="1100" b="1">
              <a:solidFill>
                <a:sysClr val="windowText" lastClr="000000"/>
              </a:solidFill>
            </a:rPr>
            <a:t>）を記入してください。</a:t>
          </a:r>
        </a:p>
      </xdr:txBody>
    </xdr:sp>
    <xdr:clientData/>
  </xdr:twoCellAnchor>
  <xdr:twoCellAnchor>
    <xdr:from>
      <xdr:col>60</xdr:col>
      <xdr:colOff>560294</xdr:colOff>
      <xdr:row>9</xdr:row>
      <xdr:rowOff>240366</xdr:rowOff>
    </xdr:from>
    <xdr:to>
      <xdr:col>66</xdr:col>
      <xdr:colOff>39969</xdr:colOff>
      <xdr:row>12</xdr:row>
      <xdr:rowOff>163231</xdr:rowOff>
    </xdr:to>
    <xdr:sp macro="" textlink="">
      <xdr:nvSpPr>
        <xdr:cNvPr id="9" name="吹き出し: 角を丸めた四角形 8">
          <a:extLst>
            <a:ext uri="{FF2B5EF4-FFF2-40B4-BE49-F238E27FC236}">
              <a16:creationId xmlns:a16="http://schemas.microsoft.com/office/drawing/2014/main" id="{24E29AA3-58FB-4E85-A0B7-F7E60F5552F4}"/>
            </a:ext>
          </a:extLst>
        </xdr:cNvPr>
        <xdr:cNvSpPr/>
      </xdr:nvSpPr>
      <xdr:spPr>
        <a:xfrm>
          <a:off x="24266114" y="2892126"/>
          <a:ext cx="5011795" cy="1111585"/>
        </a:xfrm>
        <a:prstGeom prst="wedgeRoundRectCallout">
          <a:avLst>
            <a:gd name="adj1" fmla="val -73564"/>
            <a:gd name="adj2" fmla="val -41389"/>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本助成金以外で施工（完了）を計画しているものの数量を記入してください。</a:t>
          </a:r>
        </a:p>
      </xdr:txBody>
    </xdr:sp>
    <xdr:clientData/>
  </xdr:twoCellAnchor>
  <xdr:twoCellAnchor>
    <xdr:from>
      <xdr:col>58</xdr:col>
      <xdr:colOff>11206</xdr:colOff>
      <xdr:row>15</xdr:row>
      <xdr:rowOff>20731</xdr:rowOff>
    </xdr:from>
    <xdr:to>
      <xdr:col>59</xdr:col>
      <xdr:colOff>904500</xdr:colOff>
      <xdr:row>28</xdr:row>
      <xdr:rowOff>0</xdr:rowOff>
    </xdr:to>
    <xdr:sp macro="" textlink="">
      <xdr:nvSpPr>
        <xdr:cNvPr id="10" name="四角形: 角を丸くする 9">
          <a:extLst>
            <a:ext uri="{FF2B5EF4-FFF2-40B4-BE49-F238E27FC236}">
              <a16:creationId xmlns:a16="http://schemas.microsoft.com/office/drawing/2014/main" id="{34A391B5-875B-4064-BC9A-CDE472316D55}"/>
            </a:ext>
          </a:extLst>
        </xdr:cNvPr>
        <xdr:cNvSpPr/>
      </xdr:nvSpPr>
      <xdr:spPr>
        <a:xfrm>
          <a:off x="21872986" y="5263291"/>
          <a:ext cx="1815314" cy="5130389"/>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xdr:colOff>
      <xdr:row>28</xdr:row>
      <xdr:rowOff>8030</xdr:rowOff>
    </xdr:from>
    <xdr:to>
      <xdr:col>69</xdr:col>
      <xdr:colOff>8031</xdr:colOff>
      <xdr:row>28</xdr:row>
      <xdr:rowOff>381000</xdr:rowOff>
    </xdr:to>
    <xdr:sp macro="" textlink="">
      <xdr:nvSpPr>
        <xdr:cNvPr id="11" name="四角形: 角を丸くする 10">
          <a:extLst>
            <a:ext uri="{FF2B5EF4-FFF2-40B4-BE49-F238E27FC236}">
              <a16:creationId xmlns:a16="http://schemas.microsoft.com/office/drawing/2014/main" id="{232AF692-CE16-442B-884F-CD44232B2437}"/>
            </a:ext>
          </a:extLst>
        </xdr:cNvPr>
        <xdr:cNvSpPr/>
      </xdr:nvSpPr>
      <xdr:spPr>
        <a:xfrm>
          <a:off x="26471881" y="10401710"/>
          <a:ext cx="5540150" cy="372970"/>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0</xdr:colOff>
      <xdr:row>26</xdr:row>
      <xdr:rowOff>254726</xdr:rowOff>
    </xdr:from>
    <xdr:to>
      <xdr:col>71</xdr:col>
      <xdr:colOff>408214</xdr:colOff>
      <xdr:row>28</xdr:row>
      <xdr:rowOff>134470</xdr:rowOff>
    </xdr:to>
    <xdr:sp macro="" textlink="">
      <xdr:nvSpPr>
        <xdr:cNvPr id="12" name="吹き出し: 角を丸めた四角形 11">
          <a:extLst>
            <a:ext uri="{FF2B5EF4-FFF2-40B4-BE49-F238E27FC236}">
              <a16:creationId xmlns:a16="http://schemas.microsoft.com/office/drawing/2014/main" id="{2B6E9AE3-E0E3-45C6-8F8B-0756D5481545}"/>
            </a:ext>
          </a:extLst>
        </xdr:cNvPr>
        <xdr:cNvSpPr/>
      </xdr:nvSpPr>
      <xdr:spPr>
        <a:xfrm>
          <a:off x="32004000" y="9855926"/>
          <a:ext cx="1749334" cy="672224"/>
        </a:xfrm>
        <a:prstGeom prst="wedgeRoundRectCallout">
          <a:avLst>
            <a:gd name="adj1" fmla="val -65234"/>
            <a:gd name="adj2" fmla="val 35530"/>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こちらの金額が交付申請額となります。</a:t>
          </a:r>
        </a:p>
      </xdr:txBody>
    </xdr:sp>
    <xdr:clientData/>
  </xdr:twoCellAnchor>
  <xdr:twoCellAnchor>
    <xdr:from>
      <xdr:col>55</xdr:col>
      <xdr:colOff>78440</xdr:colOff>
      <xdr:row>11</xdr:row>
      <xdr:rowOff>380999</xdr:rowOff>
    </xdr:from>
    <xdr:to>
      <xdr:col>58</xdr:col>
      <xdr:colOff>40822</xdr:colOff>
      <xdr:row>16</xdr:row>
      <xdr:rowOff>244928</xdr:rowOff>
    </xdr:to>
    <xdr:sp macro="" textlink="">
      <xdr:nvSpPr>
        <xdr:cNvPr id="13" name="吹き出し: 角を丸めた四角形 12">
          <a:extLst>
            <a:ext uri="{FF2B5EF4-FFF2-40B4-BE49-F238E27FC236}">
              <a16:creationId xmlns:a16="http://schemas.microsoft.com/office/drawing/2014/main" id="{C538DC08-3D07-4F34-85F8-ADB2B910C137}"/>
            </a:ext>
          </a:extLst>
        </xdr:cNvPr>
        <xdr:cNvSpPr/>
      </xdr:nvSpPr>
      <xdr:spPr>
        <a:xfrm>
          <a:off x="16979600" y="3825239"/>
          <a:ext cx="4923002" cy="2058489"/>
        </a:xfrm>
        <a:prstGeom prst="wedgeRoundRectCallout">
          <a:avLst>
            <a:gd name="adj1" fmla="val 58526"/>
            <a:gd name="adj2" fmla="val 87710"/>
            <a:gd name="adj3" fmla="val 16667"/>
          </a:avLst>
        </a:prstGeom>
        <a:solidFill>
          <a:schemeClr val="accent1">
            <a:lumMod val="20000"/>
            <a:lumOff val="80000"/>
          </a:schemeClr>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a:solidFill>
                <a:sysClr val="windowText" lastClr="000000"/>
              </a:solidFill>
            </a:rPr>
            <a:t>各機器ごとの計画値</a:t>
          </a:r>
          <a:r>
            <a:rPr kumimoji="1" lang="en-US" altLang="ja-JP" sz="1100" b="1">
              <a:solidFill>
                <a:sysClr val="windowText" lastClr="000000"/>
              </a:solidFill>
            </a:rPr>
            <a:t>【</a:t>
          </a:r>
          <a:r>
            <a:rPr kumimoji="1" lang="ja-JP" altLang="en-US" sz="1100" b="1">
              <a:solidFill>
                <a:sysClr val="windowText" lastClr="000000"/>
              </a:solidFill>
            </a:rPr>
            <a:t>累計</a:t>
          </a:r>
          <a:r>
            <a:rPr kumimoji="1" lang="en-US" altLang="ja-JP" sz="1100" b="1">
              <a:solidFill>
                <a:sysClr val="windowText" lastClr="000000"/>
              </a:solidFill>
            </a:rPr>
            <a:t>】</a:t>
          </a:r>
          <a:r>
            <a:rPr kumimoji="1" lang="ja-JP" altLang="en-US" sz="1100" b="1">
              <a:solidFill>
                <a:sysClr val="windowText" lastClr="000000"/>
              </a:solidFill>
            </a:rPr>
            <a:t>を記入してください。</a:t>
          </a:r>
          <a:endParaRPr kumimoji="1" lang="en-US" altLang="ja-JP" sz="1100" b="1">
            <a:solidFill>
              <a:sysClr val="windowText" lastClr="000000"/>
            </a:solidFill>
          </a:endParaRPr>
        </a:p>
        <a:p>
          <a:pPr algn="l"/>
          <a:r>
            <a:rPr kumimoji="1" lang="ja-JP" altLang="en-US" sz="1100" b="1">
              <a:solidFill>
                <a:sysClr val="windowText" lastClr="000000"/>
              </a:solidFill>
            </a:rPr>
            <a:t>また、</a:t>
          </a:r>
          <a:r>
            <a:rPr kumimoji="1" lang="ja-JP" altLang="en-US" sz="1100" b="1">
              <a:solidFill>
                <a:srgbClr val="FF0000"/>
              </a:solidFill>
            </a:rPr>
            <a:t>上記の１の計画設置量（設置基数）と合わせてください</a:t>
          </a:r>
          <a:r>
            <a:rPr kumimoji="1" lang="ja-JP" altLang="en-US" sz="1100" b="1">
              <a:solidFill>
                <a:sysClr val="windowText" lastClr="000000"/>
              </a:solidFill>
            </a:rPr>
            <a:t>。（合っていない場合、赤く表示されます。）</a:t>
          </a:r>
          <a:endParaRPr kumimoji="1" lang="en-US" altLang="ja-JP" sz="1100" b="1">
            <a:solidFill>
              <a:sysClr val="windowText" lastClr="000000"/>
            </a:solidFill>
          </a:endParaRPr>
        </a:p>
        <a:p>
          <a:pPr algn="l"/>
          <a:r>
            <a:rPr kumimoji="1" lang="en-US" altLang="ja-JP" sz="1100" b="1">
              <a:solidFill>
                <a:sysClr val="windowText" lastClr="000000"/>
              </a:solidFill>
            </a:rPr>
            <a:t>※1,2</a:t>
          </a:r>
          <a:r>
            <a:rPr kumimoji="1" lang="ja-JP" altLang="en-US" sz="1100" b="1">
              <a:solidFill>
                <a:sysClr val="windowText" lastClr="000000"/>
              </a:solidFill>
            </a:rPr>
            <a:t>の太陽光発電システムの出力は</a:t>
          </a:r>
          <a:r>
            <a:rPr kumimoji="1" lang="ja-JP" altLang="en-US" sz="1300" b="1" u="sng">
              <a:solidFill>
                <a:srgbClr val="FF0000"/>
              </a:solidFill>
            </a:rPr>
            <a:t>機能性</a:t>
          </a:r>
          <a:r>
            <a:rPr kumimoji="1" lang="en-US" altLang="ja-JP" sz="1300" b="1" u="sng">
              <a:solidFill>
                <a:srgbClr val="FF0000"/>
              </a:solidFill>
            </a:rPr>
            <a:t>PV</a:t>
          </a:r>
          <a:r>
            <a:rPr kumimoji="1" lang="ja-JP" altLang="en-US" sz="1300" b="1" u="sng">
              <a:solidFill>
                <a:srgbClr val="FF0000"/>
              </a:solidFill>
            </a:rPr>
            <a:t>を含んだもの</a:t>
          </a:r>
          <a:r>
            <a:rPr kumimoji="1" lang="ja-JP" altLang="en-US" sz="1100" b="1">
              <a:solidFill>
                <a:sysClr val="windowText" lastClr="000000"/>
              </a:solidFill>
            </a:rPr>
            <a:t>で、記入してください。</a:t>
          </a:r>
          <a:endParaRPr kumimoji="1" lang="en-US" altLang="ja-JP" sz="1100" b="1">
            <a:solidFill>
              <a:sysClr val="windowText" lastClr="000000"/>
            </a:solidFill>
          </a:endParaRPr>
        </a:p>
        <a:p>
          <a:pPr algn="l"/>
          <a:r>
            <a:rPr kumimoji="1" lang="en-US" altLang="ja-JP" sz="1100" b="1">
              <a:solidFill>
                <a:sysClr val="windowText" lastClr="000000"/>
              </a:solidFill>
            </a:rPr>
            <a:t>※8,9</a:t>
          </a:r>
          <a:r>
            <a:rPr kumimoji="1" lang="ja-JP" altLang="en-US" sz="1100" b="1">
              <a:solidFill>
                <a:sysClr val="windowText" lastClr="000000"/>
              </a:solidFill>
            </a:rPr>
            <a:t>のエコキュート等の台数は</a:t>
          </a:r>
          <a:r>
            <a:rPr kumimoji="1" lang="ja-JP" altLang="en-US" sz="1300" b="1" u="sng">
              <a:solidFill>
                <a:srgbClr val="FF0000"/>
              </a:solidFill>
            </a:rPr>
            <a:t>おひさまエコキュートを含んだもの</a:t>
          </a:r>
          <a:r>
            <a:rPr kumimoji="1" lang="ja-JP" altLang="en-US" sz="1100" b="1">
              <a:solidFill>
                <a:sysClr val="windowText" lastClr="000000"/>
              </a:solidFill>
            </a:rPr>
            <a:t>で記入してください。</a:t>
          </a:r>
          <a:endParaRPr kumimoji="1" lang="en-US" altLang="ja-JP" sz="1100" b="1">
            <a:solidFill>
              <a:sysClr val="windowText" lastClr="000000"/>
            </a:solidFill>
          </a:endParaRPr>
        </a:p>
      </xdr:txBody>
    </xdr:sp>
    <xdr:clientData/>
  </xdr:twoCellAnchor>
  <xdr:twoCellAnchor>
    <xdr:from>
      <xdr:col>56</xdr:col>
      <xdr:colOff>246530</xdr:colOff>
      <xdr:row>7</xdr:row>
      <xdr:rowOff>0</xdr:rowOff>
    </xdr:from>
    <xdr:to>
      <xdr:col>57</xdr:col>
      <xdr:colOff>1243854</xdr:colOff>
      <xdr:row>9</xdr:row>
      <xdr:rowOff>1</xdr:rowOff>
    </xdr:to>
    <xdr:sp macro="" textlink="">
      <xdr:nvSpPr>
        <xdr:cNvPr id="14" name="四角形: 角を丸くする 13">
          <a:extLst>
            <a:ext uri="{FF2B5EF4-FFF2-40B4-BE49-F238E27FC236}">
              <a16:creationId xmlns:a16="http://schemas.microsoft.com/office/drawing/2014/main" id="{051F8B73-5E12-4BC4-BAF9-DB9A33C99055}"/>
            </a:ext>
          </a:extLst>
        </xdr:cNvPr>
        <xdr:cNvSpPr/>
      </xdr:nvSpPr>
      <xdr:spPr>
        <a:xfrm>
          <a:off x="19898510" y="1981200"/>
          <a:ext cx="1919344" cy="670561"/>
        </a:xfrm>
        <a:prstGeom prst="roundRect">
          <a:avLst/>
        </a:prstGeom>
        <a:no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44</xdr:col>
      <xdr:colOff>0</xdr:colOff>
      <xdr:row>1</xdr:row>
      <xdr:rowOff>0</xdr:rowOff>
    </xdr:from>
    <xdr:to>
      <xdr:col>45</xdr:col>
      <xdr:colOff>0</xdr:colOff>
      <xdr:row>2</xdr:row>
      <xdr:rowOff>19050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6858000" y="190500"/>
          <a:ext cx="15240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43</xdr:col>
      <xdr:colOff>150495</xdr:colOff>
      <xdr:row>1</xdr:row>
      <xdr:rowOff>177165</xdr:rowOff>
    </xdr:from>
    <xdr:to>
      <xdr:col>45</xdr:col>
      <xdr:colOff>9252</xdr:colOff>
      <xdr:row>3</xdr:row>
      <xdr:rowOff>7076</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6856095" y="367665"/>
          <a:ext cx="163557" cy="210911"/>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18</xdr:col>
          <xdr:colOff>180975</xdr:colOff>
          <xdr:row>57</xdr:row>
          <xdr:rowOff>0</xdr:rowOff>
        </xdr:from>
        <xdr:to>
          <xdr:col>21</xdr:col>
          <xdr:colOff>76200</xdr:colOff>
          <xdr:row>58</xdr:row>
          <xdr:rowOff>76200</xdr:rowOff>
        </xdr:to>
        <xdr:sp macro="" textlink="">
          <xdr:nvSpPr>
            <xdr:cNvPr id="14340" name="Check Box 1" hidden="1">
              <a:extLst>
                <a:ext uri="{63B3BB69-23CF-44E3-9099-C40C66FF867C}">
                  <a14:compatExt spid="_x0000_s14340"/>
                </a:ext>
                <a:ext uri="{FF2B5EF4-FFF2-40B4-BE49-F238E27FC236}">
                  <a16:creationId xmlns:a16="http://schemas.microsoft.com/office/drawing/2014/main" id="{00000000-0008-0000-09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57</xdr:row>
          <xdr:rowOff>0</xdr:rowOff>
        </xdr:from>
        <xdr:to>
          <xdr:col>24</xdr:col>
          <xdr:colOff>104775</xdr:colOff>
          <xdr:row>58</xdr:row>
          <xdr:rowOff>76200</xdr:rowOff>
        </xdr:to>
        <xdr:sp macro="" textlink="">
          <xdr:nvSpPr>
            <xdr:cNvPr id="14341" name="Check Box 2" hidden="1">
              <a:extLst>
                <a:ext uri="{63B3BB69-23CF-44E3-9099-C40C66FF867C}">
                  <a14:compatExt spid="_x0000_s14341"/>
                </a:ext>
                <a:ext uri="{FF2B5EF4-FFF2-40B4-BE49-F238E27FC236}">
                  <a16:creationId xmlns:a16="http://schemas.microsoft.com/office/drawing/2014/main" id="{00000000-0008-0000-09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0</xdr:rowOff>
        </xdr:from>
        <xdr:to>
          <xdr:col>2</xdr:col>
          <xdr:colOff>114300</xdr:colOff>
          <xdr:row>58</xdr:row>
          <xdr:rowOff>0</xdr:rowOff>
        </xdr:to>
        <xdr:sp macro="" textlink="">
          <xdr:nvSpPr>
            <xdr:cNvPr id="14342" name="Check Box 4" hidden="1">
              <a:extLst>
                <a:ext uri="{63B3BB69-23CF-44E3-9099-C40C66FF867C}">
                  <a14:compatExt spid="_x0000_s14342"/>
                </a:ext>
                <a:ext uri="{FF2B5EF4-FFF2-40B4-BE49-F238E27FC236}">
                  <a16:creationId xmlns:a16="http://schemas.microsoft.com/office/drawing/2014/main" id="{00000000-0008-0000-09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xdr:row>
          <xdr:rowOff>152400</xdr:rowOff>
        </xdr:from>
        <xdr:to>
          <xdr:col>2</xdr:col>
          <xdr:colOff>114300</xdr:colOff>
          <xdr:row>52</xdr:row>
          <xdr:rowOff>342900</xdr:rowOff>
        </xdr:to>
        <xdr:sp macro="" textlink="">
          <xdr:nvSpPr>
            <xdr:cNvPr id="14346" name="Check Box 4" hidden="1">
              <a:extLst>
                <a:ext uri="{63B3BB69-23CF-44E3-9099-C40C66FF867C}">
                  <a14:compatExt spid="_x0000_s14346"/>
                </a:ext>
                <a:ext uri="{FF2B5EF4-FFF2-40B4-BE49-F238E27FC236}">
                  <a16:creationId xmlns:a16="http://schemas.microsoft.com/office/drawing/2014/main" id="{00000000-0008-0000-09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66675</xdr:colOff>
          <xdr:row>52</xdr:row>
          <xdr:rowOff>219075</xdr:rowOff>
        </xdr:from>
        <xdr:to>
          <xdr:col>41</xdr:col>
          <xdr:colOff>28575</xdr:colOff>
          <xdr:row>52</xdr:row>
          <xdr:rowOff>495300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9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45</xdr:col>
      <xdr:colOff>0</xdr:colOff>
      <xdr:row>1</xdr:row>
      <xdr:rowOff>0</xdr:rowOff>
    </xdr:from>
    <xdr:to>
      <xdr:col>46</xdr:col>
      <xdr:colOff>0</xdr:colOff>
      <xdr:row>2</xdr:row>
      <xdr:rowOff>19050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6858000" y="190500"/>
          <a:ext cx="152400" cy="209550"/>
        </a:xfrm>
        <a:prstGeom prst="rect">
          <a:avLst/>
        </a:prstGeom>
        <a:solidFill>
          <a:srgbClr val="FFFF66"/>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50</xdr:row>
          <xdr:rowOff>152400</xdr:rowOff>
        </xdr:from>
        <xdr:to>
          <xdr:col>2</xdr:col>
          <xdr:colOff>114300</xdr:colOff>
          <xdr:row>50</xdr:row>
          <xdr:rowOff>342900</xdr:rowOff>
        </xdr:to>
        <xdr:sp macro="" textlink="">
          <xdr:nvSpPr>
            <xdr:cNvPr id="84993" name="Check Box 4" hidden="1">
              <a:extLst>
                <a:ext uri="{63B3BB69-23CF-44E3-9099-C40C66FF867C}">
                  <a14:compatExt spid="_x0000_s84993"/>
                </a:ext>
                <a:ext uri="{FF2B5EF4-FFF2-40B4-BE49-F238E27FC236}">
                  <a16:creationId xmlns:a16="http://schemas.microsoft.com/office/drawing/2014/main" id="{00000000-0008-0000-0A00-00000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xdr:row>
          <xdr:rowOff>152400</xdr:rowOff>
        </xdr:from>
        <xdr:to>
          <xdr:col>2</xdr:col>
          <xdr:colOff>114300</xdr:colOff>
          <xdr:row>51</xdr:row>
          <xdr:rowOff>342900</xdr:rowOff>
        </xdr:to>
        <xdr:sp macro="" textlink="">
          <xdr:nvSpPr>
            <xdr:cNvPr id="84994" name="Check Box 4" hidden="1">
              <a:extLst>
                <a:ext uri="{63B3BB69-23CF-44E3-9099-C40C66FF867C}">
                  <a14:compatExt spid="_x0000_s84994"/>
                </a:ext>
                <a:ext uri="{FF2B5EF4-FFF2-40B4-BE49-F238E27FC236}">
                  <a16:creationId xmlns:a16="http://schemas.microsoft.com/office/drawing/2014/main" id="{00000000-0008-0000-0A00-00000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142875</xdr:colOff>
          <xdr:row>50</xdr:row>
          <xdr:rowOff>228600</xdr:rowOff>
        </xdr:from>
        <xdr:to>
          <xdr:col>43</xdr:col>
          <xdr:colOff>123825</xdr:colOff>
          <xdr:row>50</xdr:row>
          <xdr:rowOff>561975</xdr:rowOff>
        </xdr:to>
        <xdr:sp macro="" textlink="">
          <xdr:nvSpPr>
            <xdr:cNvPr id="84997" name="Check Box 5" hidden="1">
              <a:extLst>
                <a:ext uri="{63B3BB69-23CF-44E3-9099-C40C66FF867C}">
                  <a14:compatExt spid="_x0000_s84997"/>
                </a:ext>
                <a:ext uri="{FF2B5EF4-FFF2-40B4-BE49-F238E27FC236}">
                  <a16:creationId xmlns:a16="http://schemas.microsoft.com/office/drawing/2014/main" id="{00000000-0008-0000-0A00-000005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142875</xdr:colOff>
          <xdr:row>51</xdr:row>
          <xdr:rowOff>228600</xdr:rowOff>
        </xdr:from>
        <xdr:to>
          <xdr:col>43</xdr:col>
          <xdr:colOff>123825</xdr:colOff>
          <xdr:row>51</xdr:row>
          <xdr:rowOff>561975</xdr:rowOff>
        </xdr:to>
        <xdr:sp macro="" textlink="">
          <xdr:nvSpPr>
            <xdr:cNvPr id="84998" name="Check Box 6" hidden="1">
              <a:extLst>
                <a:ext uri="{63B3BB69-23CF-44E3-9099-C40C66FF867C}">
                  <a14:compatExt spid="_x0000_s84998"/>
                </a:ext>
                <a:ext uri="{FF2B5EF4-FFF2-40B4-BE49-F238E27FC236}">
                  <a16:creationId xmlns:a16="http://schemas.microsoft.com/office/drawing/2014/main" id="{00000000-0008-0000-0A00-000006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4.vml"/><Relationship Id="rId7" Type="http://schemas.openxmlformats.org/officeDocument/2006/relationships/ctrlProp" Target="../ctrlProps/ctrlProp6.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3" Type="http://schemas.openxmlformats.org/officeDocument/2006/relationships/vmlDrawing" Target="../drawings/vmlDrawing7.vml"/><Relationship Id="rId7" Type="http://schemas.openxmlformats.org/officeDocument/2006/relationships/ctrlProp" Target="../ctrlProps/ctrlProp23.xml"/><Relationship Id="rId12" Type="http://schemas.openxmlformats.org/officeDocument/2006/relationships/ctrlProp" Target="../ctrlProps/ctrlProp28.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vmlDrawing" Target="../drawings/vmlDrawing8.vml"/><Relationship Id="rId7" Type="http://schemas.openxmlformats.org/officeDocument/2006/relationships/ctrlProp" Target="../ctrlProps/ctrlProp33.xml"/><Relationship Id="rId12" Type="http://schemas.openxmlformats.org/officeDocument/2006/relationships/ctrlProp" Target="../ctrlProps/ctrlProp38.xml"/><Relationship Id="rId2" Type="http://schemas.openxmlformats.org/officeDocument/2006/relationships/drawing" Target="../drawings/drawing15.xml"/><Relationship Id="rId1" Type="http://schemas.openxmlformats.org/officeDocument/2006/relationships/printerSettings" Target="../printerSettings/printerSettings17.bin"/><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ctrlProp" Target="../ctrlProps/ctrlProp30.xml"/><Relationship Id="rId9" Type="http://schemas.openxmlformats.org/officeDocument/2006/relationships/ctrlProp" Target="../ctrlProps/ctrlProp35.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8.bin"/><Relationship Id="rId1" Type="http://schemas.openxmlformats.org/officeDocument/2006/relationships/hyperlink" Target="https://www.tokyo-co2down.jp/subsidy/kinousei-pv/kinousei-pv-r07/"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tokyo-co2down.jp/subsidy/kinousei-pv/kinousei-pv-r07/"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4"/>
  <sheetViews>
    <sheetView workbookViewId="0"/>
  </sheetViews>
  <sheetFormatPr defaultRowHeight="18.75"/>
  <cols>
    <col min="1" max="1" width="63.125" bestFit="1" customWidth="1"/>
  </cols>
  <sheetData>
    <row r="1" spans="1:1">
      <c r="A1" s="64" t="s">
        <v>453</v>
      </c>
    </row>
    <row r="2" spans="1:1">
      <c r="A2" s="64" t="s">
        <v>381</v>
      </c>
    </row>
    <row r="3" spans="1:1">
      <c r="A3" s="65" t="s">
        <v>382</v>
      </c>
    </row>
    <row r="4" spans="1:1">
      <c r="A4" s="66" t="s">
        <v>383</v>
      </c>
    </row>
    <row r="5" spans="1:1">
      <c r="A5" s="67" t="s">
        <v>384</v>
      </c>
    </row>
    <row r="6" spans="1:1">
      <c r="A6" s="67" t="s">
        <v>385</v>
      </c>
    </row>
    <row r="7" spans="1:1">
      <c r="A7" s="67" t="s">
        <v>386</v>
      </c>
    </row>
    <row r="8" spans="1:1">
      <c r="A8" s="67" t="s">
        <v>387</v>
      </c>
    </row>
    <row r="9" spans="1:1">
      <c r="A9" s="67" t="s">
        <v>388</v>
      </c>
    </row>
    <row r="10" spans="1:1">
      <c r="A10" s="67" t="s">
        <v>389</v>
      </c>
    </row>
    <row r="11" spans="1:1">
      <c r="A11" s="67" t="s">
        <v>390</v>
      </c>
    </row>
    <row r="12" spans="1:1">
      <c r="A12" s="67" t="s">
        <v>391</v>
      </c>
    </row>
    <row r="13" spans="1:1">
      <c r="A13" s="67" t="s">
        <v>392</v>
      </c>
    </row>
    <row r="14" spans="1:1">
      <c r="A14" s="67" t="s">
        <v>393</v>
      </c>
    </row>
    <row r="15" spans="1:1">
      <c r="A15" s="67" t="s">
        <v>394</v>
      </c>
    </row>
    <row r="16" spans="1:1">
      <c r="A16" s="67" t="s">
        <v>395</v>
      </c>
    </row>
    <row r="17" spans="1:1">
      <c r="A17" s="67" t="s">
        <v>396</v>
      </c>
    </row>
    <row r="18" spans="1:1">
      <c r="A18" s="67" t="s">
        <v>398</v>
      </c>
    </row>
    <row r="19" spans="1:1">
      <c r="A19" s="67" t="s">
        <v>397</v>
      </c>
    </row>
    <row r="20" spans="1:1">
      <c r="A20" s="67" t="s">
        <v>452</v>
      </c>
    </row>
    <row r="21" spans="1:1">
      <c r="A21" s="67" t="s">
        <v>399</v>
      </c>
    </row>
    <row r="22" spans="1:1">
      <c r="A22" s="67" t="s">
        <v>401</v>
      </c>
    </row>
    <row r="23" spans="1:1">
      <c r="A23" s="67" t="s">
        <v>402</v>
      </c>
    </row>
    <row r="24" spans="1:1">
      <c r="A24" s="67" t="s">
        <v>403</v>
      </c>
    </row>
  </sheetData>
  <sheetProtection algorithmName="SHA-512" hashValue="YN+5n+RCqktxzfKuENTXK+18WtHtMyX7V8b91rerdfLw8gIOT9VvfY+gCPNes2RTW08Pkmhubp4R0dhn1kOXzQ==" saltValue="NBIo6CLawnO4saXFp+khPA==" spinCount="100000" sheet="1" objects="1" scenarios="1"/>
  <phoneticPr fontId="1"/>
  <hyperlinks>
    <hyperlink ref="A5" location="提出方法!A1" display="提出方法" xr:uid="{00000000-0004-0000-0000-000000000000}"/>
    <hyperlink ref="A6" location="記載要領!A1" display="記載要領" xr:uid="{00000000-0004-0000-0000-000001000000}"/>
    <hyperlink ref="A7" location="基本情報!A1" display="基本情報入力シート" xr:uid="{00000000-0004-0000-0000-000002000000}"/>
    <hyperlink ref="A8" location="第1号様式_交付申請!A1" display="【第１号様式】助成金交付申請書" xr:uid="{00000000-0004-0000-0000-000003000000}"/>
    <hyperlink ref="A9" location="第2号様式_誓約書!A1" display="【第２号様式】誓約書" xr:uid="{00000000-0004-0000-0000-000004000000}"/>
    <hyperlink ref="A12" location="第７号様式_一般承継!A1" display="【第７号様式】一般承継による被交付者の地位承継届出書" xr:uid="{00000000-0004-0000-0000-000005000000}"/>
    <hyperlink ref="A13" location="第８号様式_一般承継辞退!A1" display="【第８号様式】一般承継による被交付者の地位承継辞退申請書" xr:uid="{00000000-0004-0000-0000-000006000000}"/>
    <hyperlink ref="A14" location="第９号様式_契約等地位承継!A1" display="【第９号様式】契約等による被交付者の地位承継申請書" xr:uid="{00000000-0004-0000-0000-000007000000}"/>
    <hyperlink ref="A11" location="第６号様式_撤回届出書!A1" display="【第６号様式】助成金交付申請撤回届出書" xr:uid="{00000000-0004-0000-0000-000008000000}"/>
    <hyperlink ref="A20" location="第16号様式_実績報告!A1" display="【第16号様式】実績報告書兼助成金交付請求書" xr:uid="{00000000-0004-0000-0000-000009000000}"/>
    <hyperlink ref="A25" location="'内訳-（委託・外注）'!A1" display="内訳-（委託・外注）" xr:uid="{00000000-0004-0000-0000-00000A000000}"/>
    <hyperlink ref="A26" location="'内訳-（広報・宣伝）'!A1" display="内訳-（広報・宣伝）" xr:uid="{00000000-0004-0000-0000-00000B000000}"/>
    <hyperlink ref="A27" location="'内訳-（原材料・副資材）'!A1" display="内訳-（原材料・副資材）" xr:uid="{00000000-0004-0000-0000-00000C000000}"/>
    <hyperlink ref="A28" location="'内訳-（機械装置・工具器具）'!A1" display="内訳-（機械装置・工具器具）" xr:uid="{00000000-0004-0000-0000-00000D000000}"/>
    <hyperlink ref="A29" location="'内訳-（産業財産権）'!A1" display="内訳-（産業財産権）" xr:uid="{00000000-0004-0000-0000-00000E000000}"/>
    <hyperlink ref="A31" location="'内訳-（賃借）'!A1" display="内訳-（賃借）" xr:uid="{00000000-0004-0000-0000-00000F000000}"/>
    <hyperlink ref="A30" location="'内訳-（専門家指導）'!A1" display="内訳-（専門家指導）" xr:uid="{00000000-0004-0000-0000-000010000000}"/>
    <hyperlink ref="A32" location="'内訳-（直接人件費）'!A1" display="内訳-（直接人件費）" xr:uid="{00000000-0004-0000-0000-000011000000}"/>
    <hyperlink ref="A33" location="第2号様式!A1" display="【第２号様式】誓約書" xr:uid="{00000000-0004-0000-0000-000012000000}"/>
    <hyperlink ref="A34" location="第5号様式!A1" display="【第５号様式】助成金交付申請撤回届出書" xr:uid="{00000000-0004-0000-0000-000013000000}"/>
    <hyperlink ref="A42" location="第17号様式!A1" display="【第17号様式】取得財産等処分承認申請書" xr:uid="{00000000-0004-0000-0000-000014000000}"/>
    <hyperlink ref="A41" location="第16号様式!A1" display="【第16号様式】助成金返還報告書" xr:uid="{00000000-0004-0000-0000-000015000000}"/>
    <hyperlink ref="A40" location="'第12号様式（取得財産等一覧表）'!A1" display="【第12号様式】取得財産等一覧表" xr:uid="{00000000-0004-0000-0000-000016000000}"/>
    <hyperlink ref="A39" location="第12号様式!A1" display="【第12号様式】助成事業実績報告書兼助成金交付請求書" xr:uid="{00000000-0004-0000-0000-000017000000}"/>
    <hyperlink ref="A38" location="第10号様式!A1" display="【第10号様式】助成事業変更申請書" xr:uid="{00000000-0004-0000-0000-000018000000}"/>
    <hyperlink ref="A37" location="第9号様式!A1" display="【第９号様式】助成事業廃止届出書" xr:uid="{00000000-0004-0000-0000-000019000000}"/>
    <hyperlink ref="A36" location="第8号様式!A1" display="【第８号様式】被交付者情報の変更届出書" xr:uid="{00000000-0004-0000-0000-00001A000000}"/>
    <hyperlink ref="A35" location="第6号様式!A1" display="【第６号様式】助成事業承継承認申請書" xr:uid="{00000000-0004-0000-0000-00001B000000}"/>
    <hyperlink ref="A19" location="第14号様式_助成事業変更!A1" display="【第14号様式】助成事業変更申請書" xr:uid="{00000000-0004-0000-0000-00001C000000}"/>
    <hyperlink ref="A18" location="第13号様式_助成事業廃止!A1" display="【第13号様式】助成事業廃止届出書" xr:uid="{00000000-0004-0000-0000-00001D000000}"/>
    <hyperlink ref="A17" location="第12号様式_被交付者情報変更!A1" display="【第12号様式】被交付者情報の変更届出書" xr:uid="{00000000-0004-0000-0000-00001E000000}"/>
    <hyperlink ref="A15" location="第11号様式_契約等地位承継届出!Print_Area" display="【第11号様式】契約等による被交付者の地位承継届出書" xr:uid="{00000000-0004-0000-0000-00001F000000}"/>
    <hyperlink ref="A10" location="第3号様式_事業計画表!A1" display="【第３号様式】事業計画表" xr:uid="{00000000-0004-0000-0000-000020000000}"/>
    <hyperlink ref="A16" location="第11号様式_別表_地位承継届出!Print_Area" display="【第11号様式】契約等による被交付者の地位承継届出書　別表" xr:uid="{00000000-0004-0000-0000-000021000000}"/>
    <hyperlink ref="A21" location="第16号様式_別紙１_事業実績表!A1" display="【第16号様式別紙１】実績報告　事業実績表" xr:uid="{00000000-0004-0000-0000-000022000000}"/>
    <hyperlink ref="A22" location="第16号様式_別紙2_事業実績明細!A1" display="【第16号様式別紙２】実績報告　事業実績明細" xr:uid="{00000000-0004-0000-0000-000023000000}"/>
    <hyperlink ref="A23" location="第20号様式_助成金返還報告!A1" display="【第20号様式】助成金返還報告書" xr:uid="{00000000-0004-0000-0000-000024000000}"/>
    <hyperlink ref="A24" location="第21号様式_財産処分承認申請!A1" display="【第21号様式】取得財産等処分承認申請書" xr:uid="{00000000-0004-0000-0000-000025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CQ57"/>
  <sheetViews>
    <sheetView showZeros="0" view="pageBreakPreview" zoomScaleNormal="100" zoomScaleSheetLayoutView="100" workbookViewId="0">
      <selection activeCell="AG3" sqref="AG3:AI3"/>
    </sheetView>
  </sheetViews>
  <sheetFormatPr defaultColWidth="2.125" defaultRowHeight="15" customHeight="1"/>
  <cols>
    <col min="1" max="14" width="2.125" style="170"/>
    <col min="15" max="15" width="2.125" style="170" customWidth="1"/>
    <col min="16" max="37" width="2.125" style="170"/>
    <col min="38" max="44" width="2.125" style="168"/>
    <col min="45" max="16384" width="2.125" style="170"/>
  </cols>
  <sheetData>
    <row r="1" spans="1:95" ht="15" customHeight="1">
      <c r="A1" s="277"/>
      <c r="B1" s="278" t="s">
        <v>278</v>
      </c>
      <c r="AQ1" s="307" t="s">
        <v>358</v>
      </c>
    </row>
    <row r="3" spans="1:95" ht="15" customHeight="1">
      <c r="AG3" s="1161"/>
      <c r="AH3" s="1161"/>
      <c r="AI3" s="1162"/>
      <c r="AJ3" s="282" t="s">
        <v>133</v>
      </c>
      <c r="AK3" s="1112"/>
      <c r="AL3" s="1112"/>
      <c r="AM3" s="282" t="s">
        <v>134</v>
      </c>
      <c r="AN3" s="1113"/>
      <c r="AO3" s="1113"/>
      <c r="AP3" s="282" t="s">
        <v>135</v>
      </c>
      <c r="AS3" s="281"/>
      <c r="AT3" s="170" t="s">
        <v>136</v>
      </c>
    </row>
    <row r="4" spans="1:95" s="148" customFormat="1" ht="15" customHeight="1">
      <c r="A4" s="161" t="s">
        <v>29</v>
      </c>
      <c r="Y4" s="159"/>
      <c r="Z4" s="159"/>
      <c r="AN4" s="159"/>
      <c r="AO4" s="153"/>
      <c r="AX4" s="161"/>
      <c r="BY4" s="159"/>
      <c r="BZ4" s="159"/>
      <c r="CN4" s="159"/>
      <c r="CO4" s="153"/>
    </row>
    <row r="5" spans="1:95" s="148" customFormat="1" ht="15" customHeight="1">
      <c r="A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408</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1164"/>
      <c r="Z7" s="1164"/>
      <c r="AA7" s="1164"/>
      <c r="AB7" s="1164"/>
      <c r="AC7" s="1164"/>
      <c r="AD7" s="1164"/>
      <c r="AE7" s="1164"/>
      <c r="AF7" s="1164"/>
      <c r="AG7" s="1164"/>
      <c r="AH7" s="1164"/>
      <c r="AI7" s="1164"/>
      <c r="AJ7" s="1164"/>
      <c r="AK7" s="1164"/>
      <c r="AL7" s="1164"/>
      <c r="AM7" s="1164"/>
      <c r="AN7" s="1164"/>
      <c r="AO7" s="1164"/>
      <c r="AP7" s="11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547</v>
      </c>
      <c r="U8" s="654"/>
      <c r="V8" s="654"/>
      <c r="W8" s="654"/>
      <c r="X8" s="654"/>
      <c r="Y8" s="1147"/>
      <c r="Z8" s="1147"/>
      <c r="AA8" s="1147"/>
      <c r="AB8" s="1147"/>
      <c r="AC8" s="1147"/>
      <c r="AD8" s="1147"/>
      <c r="AE8" s="1147"/>
      <c r="AF8" s="1147"/>
      <c r="AG8" s="1147"/>
      <c r="AH8" s="1147"/>
      <c r="AI8" s="1147"/>
      <c r="AJ8" s="1147"/>
      <c r="AK8" s="1147"/>
      <c r="AL8" s="1147"/>
      <c r="AM8" s="1147"/>
      <c r="AN8" s="1147"/>
      <c r="AO8" s="1147"/>
      <c r="AP8" s="1147"/>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1147"/>
      <c r="Z9" s="1147"/>
      <c r="AA9" s="1147"/>
      <c r="AB9" s="1147"/>
      <c r="AC9" s="1147"/>
      <c r="AD9" s="1147"/>
      <c r="AE9" s="1147"/>
      <c r="AF9" s="1147"/>
      <c r="AG9" s="1147"/>
      <c r="AH9" s="1147"/>
      <c r="AI9" s="1147"/>
      <c r="AJ9" s="1147"/>
      <c r="AK9" s="1147"/>
      <c r="AL9" s="1147"/>
      <c r="AM9" s="1147"/>
      <c r="AN9" s="1147"/>
      <c r="AO9" s="1147"/>
      <c r="AP9" s="1147"/>
      <c r="AS9" s="290" t="s">
        <v>348</v>
      </c>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15" customHeight="1">
      <c r="V10" s="285"/>
      <c r="W10" s="285"/>
      <c r="X10" s="285"/>
      <c r="Y10" s="285"/>
      <c r="Z10" s="286"/>
      <c r="AA10" s="286"/>
      <c r="AB10" s="286"/>
      <c r="AC10" s="286"/>
      <c r="AD10" s="286"/>
      <c r="AE10" s="286"/>
      <c r="AF10" s="286"/>
      <c r="AG10" s="286"/>
      <c r="AH10" s="286"/>
      <c r="AI10" s="286"/>
      <c r="AJ10" s="286"/>
      <c r="AK10" s="286"/>
      <c r="AL10" s="286"/>
      <c r="AM10" s="286"/>
      <c r="AN10" s="286"/>
      <c r="AO10" s="286"/>
      <c r="AP10" s="286"/>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297</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row>
    <row r="13" spans="1:95" ht="15" customHeight="1">
      <c r="B13" s="289"/>
      <c r="C13" s="289"/>
      <c r="D13" s="289"/>
      <c r="E13" s="289"/>
      <c r="F13" s="289"/>
      <c r="G13" s="289"/>
      <c r="H13" s="289"/>
      <c r="I13" s="289"/>
      <c r="J13" s="289"/>
      <c r="M13" s="289"/>
      <c r="N13" s="289"/>
      <c r="O13" s="289"/>
      <c r="V13" s="289"/>
      <c r="W13" s="289"/>
      <c r="X13" s="289"/>
      <c r="Y13" s="289"/>
      <c r="Z13" s="289"/>
      <c r="AA13" s="289"/>
      <c r="AB13" s="289"/>
      <c r="AC13" s="289"/>
      <c r="AD13" s="289"/>
      <c r="AE13" s="289"/>
      <c r="AF13" s="289"/>
      <c r="AG13" s="289"/>
      <c r="AH13" s="289"/>
      <c r="AI13" s="289"/>
      <c r="AJ13" s="289"/>
      <c r="AK13" s="289"/>
      <c r="AL13" s="289"/>
      <c r="AM13" s="289"/>
      <c r="AN13" s="289"/>
      <c r="AO13" s="289"/>
      <c r="AP13" s="289"/>
    </row>
    <row r="14" spans="1:95" ht="18" customHeight="1">
      <c r="C14" s="1080">
        <f>第６号様式_撤回届出書!C14</f>
        <v>0</v>
      </c>
      <c r="D14" s="1080"/>
      <c r="E14" s="1080"/>
      <c r="F14" s="1080"/>
      <c r="G14" s="1080"/>
      <c r="H14" s="1080"/>
      <c r="I14" s="1083" t="s">
        <v>137</v>
      </c>
      <c r="J14" s="1083"/>
      <c r="K14" s="1160">
        <f>第６号様式_撤回届出書!K14</f>
        <v>0</v>
      </c>
      <c r="L14" s="1160"/>
      <c r="M14" s="1083" t="s">
        <v>138</v>
      </c>
      <c r="N14" s="1083"/>
      <c r="O14" s="1083"/>
      <c r="P14" s="1083"/>
      <c r="Q14" s="1083"/>
      <c r="R14" s="1160">
        <f>第６号様式_撤回届出書!R14</f>
        <v>0</v>
      </c>
      <c r="S14" s="1160"/>
      <c r="T14" s="1160"/>
      <c r="U14" s="1079" t="s">
        <v>545</v>
      </c>
      <c r="V14" s="1079"/>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S14" s="290" t="s">
        <v>223</v>
      </c>
    </row>
    <row r="15" spans="1:95" ht="18" customHeight="1">
      <c r="B15" s="1076" t="s">
        <v>546</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row>
    <row r="17" spans="2:44" ht="15" customHeight="1">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row>
    <row r="18" spans="2:44"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row>
    <row r="19" spans="2:44" ht="15"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row>
    <row r="20" spans="2:44" ht="36" customHeight="1">
      <c r="B20" s="728" t="s">
        <v>218</v>
      </c>
      <c r="C20" s="728"/>
      <c r="D20" s="728"/>
      <c r="E20" s="728"/>
      <c r="F20" s="728"/>
      <c r="G20" s="728"/>
      <c r="H20" s="728"/>
      <c r="I20" s="728"/>
      <c r="J20" s="728"/>
      <c r="K20" s="728"/>
      <c r="L20" s="728"/>
      <c r="M20" s="728"/>
      <c r="N20" s="728"/>
      <c r="O20" s="1163">
        <f>第６号様式_撤回届出書!O20</f>
        <v>0</v>
      </c>
      <c r="P20" s="1163"/>
      <c r="Q20" s="1163"/>
      <c r="R20" s="1163"/>
      <c r="S20" s="1163"/>
      <c r="T20" s="1163"/>
      <c r="U20" s="1163"/>
      <c r="V20" s="1163"/>
      <c r="W20" s="1163"/>
      <c r="X20" s="1163"/>
      <c r="Y20" s="1163"/>
      <c r="Z20" s="1163"/>
      <c r="AA20" s="1163"/>
      <c r="AB20" s="1163"/>
      <c r="AC20" s="1163"/>
      <c r="AD20" s="1163"/>
      <c r="AE20" s="1163"/>
      <c r="AF20" s="1163"/>
      <c r="AG20" s="1163"/>
      <c r="AH20" s="1163"/>
      <c r="AI20" s="1163"/>
      <c r="AJ20" s="1163"/>
      <c r="AK20" s="1163"/>
      <c r="AL20" s="1163"/>
      <c r="AM20" s="1163"/>
      <c r="AN20" s="1163"/>
      <c r="AO20" s="1163"/>
      <c r="AP20" s="1163"/>
    </row>
    <row r="21" spans="2:44" ht="36" customHeight="1">
      <c r="B21" s="1148" t="s">
        <v>310</v>
      </c>
      <c r="C21" s="1149"/>
      <c r="D21" s="1149"/>
      <c r="E21" s="1149"/>
      <c r="F21" s="1149"/>
      <c r="G21" s="1149"/>
      <c r="H21" s="1149"/>
      <c r="I21" s="1149"/>
      <c r="J21" s="1149"/>
      <c r="K21" s="1149"/>
      <c r="L21" s="1149"/>
      <c r="M21" s="1149"/>
      <c r="N21" s="1150"/>
      <c r="O21" s="1151"/>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2"/>
      <c r="AK21" s="1152"/>
      <c r="AL21" s="1152"/>
      <c r="AM21" s="1152"/>
      <c r="AN21" s="1152"/>
      <c r="AO21" s="1152"/>
      <c r="AP21" s="1153"/>
    </row>
    <row r="22" spans="2:44" ht="36" customHeight="1">
      <c r="B22" s="1121" t="s">
        <v>437</v>
      </c>
      <c r="C22" s="1121"/>
      <c r="D22" s="1121"/>
      <c r="E22" s="1121"/>
      <c r="F22" s="1121"/>
      <c r="G22" s="1121"/>
      <c r="H22" s="1121"/>
      <c r="I22" s="1121"/>
      <c r="J22" s="1121"/>
      <c r="K22" s="1121"/>
      <c r="L22" s="1121"/>
      <c r="M22" s="1121"/>
      <c r="N22" s="1121"/>
      <c r="O22" s="1159"/>
      <c r="P22" s="1159"/>
      <c r="Q22" s="1159"/>
      <c r="R22" s="1159"/>
      <c r="S22" s="1159"/>
      <c r="T22" s="1159"/>
      <c r="U22" s="1159"/>
      <c r="V22" s="1159"/>
      <c r="W22" s="1159"/>
      <c r="X22" s="1159"/>
      <c r="Y22" s="1159"/>
      <c r="Z22" s="1159"/>
      <c r="AA22" s="1159"/>
      <c r="AB22" s="1159"/>
      <c r="AC22" s="1159"/>
      <c r="AD22" s="1159"/>
      <c r="AE22" s="1159"/>
      <c r="AF22" s="1159"/>
      <c r="AG22" s="1159"/>
      <c r="AH22" s="1159"/>
      <c r="AI22" s="1159"/>
      <c r="AJ22" s="1159"/>
      <c r="AK22" s="1159"/>
      <c r="AL22" s="1159"/>
      <c r="AM22" s="1159"/>
      <c r="AN22" s="1159"/>
      <c r="AO22" s="1159"/>
      <c r="AP22" s="1159"/>
    </row>
    <row r="23" spans="2:44" ht="36" customHeight="1">
      <c r="B23" s="1158" t="s">
        <v>264</v>
      </c>
      <c r="C23" s="1158"/>
      <c r="D23" s="1158"/>
      <c r="E23" s="1158"/>
      <c r="F23" s="1158"/>
      <c r="G23" s="1158"/>
      <c r="H23" s="1158"/>
      <c r="I23" s="1158"/>
      <c r="J23" s="1158"/>
      <c r="K23" s="1158"/>
      <c r="L23" s="1158"/>
      <c r="M23" s="1158"/>
      <c r="N23" s="1158"/>
      <c r="O23" s="1154"/>
      <c r="P23" s="1154"/>
      <c r="Q23" s="1154"/>
      <c r="R23" s="1154"/>
      <c r="S23" s="1154"/>
      <c r="T23" s="1154"/>
      <c r="U23" s="1154"/>
      <c r="V23" s="1154"/>
      <c r="W23" s="1154"/>
      <c r="X23" s="1154"/>
      <c r="Y23" s="1154"/>
      <c r="Z23" s="1154"/>
      <c r="AA23" s="1154"/>
      <c r="AB23" s="1154"/>
      <c r="AC23" s="1154"/>
      <c r="AD23" s="1154"/>
      <c r="AE23" s="1154"/>
      <c r="AF23" s="1154"/>
      <c r="AG23" s="1154"/>
      <c r="AH23" s="1154"/>
      <c r="AI23" s="1154"/>
      <c r="AJ23" s="1154"/>
      <c r="AK23" s="1154"/>
      <c r="AL23" s="1154"/>
      <c r="AM23" s="1154"/>
      <c r="AN23" s="1154"/>
      <c r="AO23" s="1154"/>
      <c r="AP23" s="1154"/>
    </row>
    <row r="24" spans="2:44" ht="36" customHeight="1">
      <c r="B24" s="1155" t="s">
        <v>261</v>
      </c>
      <c r="C24" s="1156"/>
      <c r="D24" s="1156"/>
      <c r="E24" s="1156"/>
      <c r="F24" s="1156"/>
      <c r="G24" s="1156"/>
      <c r="H24" s="1156"/>
      <c r="I24" s="1156"/>
      <c r="J24" s="1156"/>
      <c r="K24" s="1156"/>
      <c r="L24" s="1156"/>
      <c r="M24" s="1156"/>
      <c r="N24" s="1157"/>
      <c r="O24" s="1144" t="s">
        <v>458</v>
      </c>
      <c r="P24" s="1145"/>
      <c r="Q24" s="1145"/>
      <c r="R24" s="1145"/>
      <c r="S24" s="1145"/>
      <c r="T24" s="1145"/>
      <c r="U24" s="1145"/>
      <c r="V24" s="1145"/>
      <c r="W24" s="1145"/>
      <c r="X24" s="1145"/>
      <c r="Y24" s="1145"/>
      <c r="Z24" s="1145"/>
      <c r="AA24" s="1146"/>
      <c r="AB24" s="1142" t="s">
        <v>288</v>
      </c>
      <c r="AC24" s="1142"/>
      <c r="AD24" s="1142"/>
      <c r="AE24" s="1142"/>
      <c r="AF24" s="1142"/>
      <c r="AG24" s="1142"/>
      <c r="AH24" s="1142"/>
      <c r="AI24" s="1142"/>
      <c r="AJ24" s="1142"/>
      <c r="AK24" s="1142"/>
      <c r="AL24" s="1142"/>
      <c r="AM24" s="1142"/>
      <c r="AN24" s="1142"/>
      <c r="AO24" s="1142"/>
      <c r="AP24" s="1143"/>
    </row>
    <row r="25" spans="2:44" ht="15" customHeight="1">
      <c r="Z25" s="308"/>
      <c r="AL25" s="170"/>
      <c r="AM25" s="170"/>
      <c r="AN25" s="170"/>
      <c r="AO25" s="170"/>
      <c r="AP25" s="170"/>
      <c r="AR25" s="170"/>
    </row>
    <row r="26" spans="2:44" ht="30" customHeight="1">
      <c r="B26" s="1128" t="s">
        <v>409</v>
      </c>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30"/>
      <c r="AR26" s="170"/>
    </row>
    <row r="27" spans="2:44" ht="15" customHeight="1">
      <c r="B27" s="1121" t="s">
        <v>603</v>
      </c>
      <c r="C27" s="1121"/>
      <c r="D27" s="1121"/>
      <c r="E27" s="1121"/>
      <c r="F27" s="1121"/>
      <c r="G27" s="1121"/>
      <c r="H27" s="1121"/>
      <c r="I27" s="1121"/>
      <c r="J27" s="1121"/>
      <c r="K27" s="1121"/>
      <c r="L27" s="1121"/>
      <c r="M27" s="1138" t="s">
        <v>265</v>
      </c>
      <c r="N27" s="1139"/>
      <c r="O27" s="1139"/>
      <c r="P27" s="1139"/>
      <c r="Q27" s="1139"/>
      <c r="R27" s="1140"/>
      <c r="S27" s="1140"/>
      <c r="T27" s="1140"/>
      <c r="U27" s="1140"/>
      <c r="V27" s="1140"/>
      <c r="W27" s="1140"/>
      <c r="X27" s="1140"/>
      <c r="Y27" s="1140"/>
      <c r="Z27" s="1140"/>
      <c r="AA27" s="1140"/>
      <c r="AB27" s="1140"/>
      <c r="AC27" s="1140"/>
      <c r="AD27" s="1140"/>
      <c r="AE27" s="1140"/>
      <c r="AF27" s="1140"/>
      <c r="AG27" s="1140"/>
      <c r="AH27" s="1140"/>
      <c r="AI27" s="1140"/>
      <c r="AJ27" s="1140"/>
      <c r="AK27" s="1140"/>
      <c r="AL27" s="1140"/>
      <c r="AM27" s="1140"/>
      <c r="AN27" s="1140"/>
      <c r="AO27" s="1140"/>
      <c r="AP27" s="1141"/>
    </row>
    <row r="28" spans="2:44" ht="24.95" customHeight="1">
      <c r="B28" s="1121"/>
      <c r="C28" s="1121"/>
      <c r="D28" s="1121"/>
      <c r="E28" s="1121"/>
      <c r="F28" s="1121"/>
      <c r="G28" s="1121"/>
      <c r="H28" s="1121"/>
      <c r="I28" s="1121"/>
      <c r="J28" s="1121"/>
      <c r="K28" s="1121"/>
      <c r="L28" s="1121"/>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row>
    <row r="29" spans="2:44" ht="15" customHeight="1">
      <c r="B29" s="1121" t="s">
        <v>411</v>
      </c>
      <c r="C29" s="1121"/>
      <c r="D29" s="1121"/>
      <c r="E29" s="1121"/>
      <c r="F29" s="1121"/>
      <c r="G29" s="1121"/>
      <c r="H29" s="1121"/>
      <c r="I29" s="1121"/>
      <c r="J29" s="1121"/>
      <c r="K29" s="1121"/>
      <c r="L29" s="1121"/>
      <c r="M29" s="309" t="s">
        <v>163</v>
      </c>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6"/>
    </row>
    <row r="30" spans="2:44" ht="24.95" customHeight="1">
      <c r="B30" s="1121"/>
      <c r="C30" s="1121"/>
      <c r="D30" s="1121"/>
      <c r="E30" s="1121"/>
      <c r="F30" s="1121"/>
      <c r="G30" s="1121"/>
      <c r="H30" s="1121"/>
      <c r="I30" s="1121"/>
      <c r="J30" s="1121"/>
      <c r="K30" s="1121"/>
      <c r="L30" s="1121"/>
      <c r="M30" s="1135"/>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7"/>
      <c r="AR30" s="170"/>
    </row>
    <row r="31" spans="2:44" ht="24.95" customHeight="1">
      <c r="B31" s="1121" t="s">
        <v>169</v>
      </c>
      <c r="C31" s="1121"/>
      <c r="D31" s="1121"/>
      <c r="E31" s="1121"/>
      <c r="F31" s="1121"/>
      <c r="G31" s="1121"/>
      <c r="H31" s="1121"/>
      <c r="I31" s="1121"/>
      <c r="J31" s="1121"/>
      <c r="K31" s="1121"/>
      <c r="L31" s="1121"/>
      <c r="M31" s="1117"/>
      <c r="N31" s="1118"/>
      <c r="O31" s="1118"/>
      <c r="P31" s="1118"/>
      <c r="Q31" s="1118"/>
      <c r="R31" s="1118"/>
      <c r="S31" s="1118"/>
      <c r="T31" s="1118"/>
      <c r="U31" s="1118"/>
      <c r="V31" s="1118"/>
      <c r="W31" s="1118"/>
      <c r="X31" s="1118"/>
      <c r="Y31" s="1118"/>
      <c r="Z31" s="1118"/>
      <c r="AA31" s="1118"/>
      <c r="AB31" s="1118"/>
      <c r="AC31" s="1118"/>
      <c r="AD31" s="1118"/>
      <c r="AE31" s="1118"/>
      <c r="AF31" s="1118"/>
      <c r="AG31" s="1118"/>
      <c r="AH31" s="1118"/>
      <c r="AI31" s="1118"/>
      <c r="AJ31" s="1118"/>
      <c r="AK31" s="1118"/>
      <c r="AL31" s="1118"/>
      <c r="AM31" s="1118"/>
      <c r="AN31" s="1118"/>
      <c r="AO31" s="1118"/>
      <c r="AP31" s="1119"/>
      <c r="AR31" s="170"/>
    </row>
    <row r="32" spans="2:44" ht="24.95" customHeight="1">
      <c r="B32" s="1121" t="s">
        <v>312</v>
      </c>
      <c r="C32" s="1121"/>
      <c r="D32" s="1121"/>
      <c r="E32" s="1121"/>
      <c r="F32" s="1121"/>
      <c r="G32" s="1121"/>
      <c r="H32" s="1121"/>
      <c r="I32" s="1121"/>
      <c r="J32" s="1121"/>
      <c r="K32" s="1121"/>
      <c r="L32" s="1121"/>
      <c r="M32" s="1117"/>
      <c r="N32" s="1118"/>
      <c r="O32" s="1118"/>
      <c r="P32" s="1118"/>
      <c r="Q32" s="1118"/>
      <c r="R32" s="1118"/>
      <c r="S32" s="1118"/>
      <c r="T32" s="1118"/>
      <c r="U32" s="1118"/>
      <c r="V32" s="1118"/>
      <c r="W32" s="1118"/>
      <c r="X32" s="1118"/>
      <c r="Y32" s="1118"/>
      <c r="Z32" s="1118"/>
      <c r="AA32" s="1118"/>
      <c r="AB32" s="1118"/>
      <c r="AC32" s="1118"/>
      <c r="AD32" s="1118"/>
      <c r="AE32" s="1118"/>
      <c r="AF32" s="1118"/>
      <c r="AG32" s="1118"/>
      <c r="AH32" s="1118"/>
      <c r="AI32" s="1118"/>
      <c r="AJ32" s="1118"/>
      <c r="AK32" s="1118"/>
      <c r="AL32" s="1118"/>
      <c r="AM32" s="1118"/>
      <c r="AN32" s="1118"/>
      <c r="AO32" s="1118"/>
      <c r="AP32" s="1119"/>
      <c r="AR32" s="170"/>
    </row>
    <row r="33" spans="2:44" ht="15" customHeight="1">
      <c r="Z33" s="308"/>
      <c r="AL33" s="170"/>
      <c r="AM33" s="170"/>
      <c r="AN33" s="170"/>
      <c r="AO33" s="170"/>
      <c r="AP33" s="170"/>
      <c r="AQ33" s="307" t="s">
        <v>349</v>
      </c>
      <c r="AR33" s="170"/>
    </row>
    <row r="34" spans="2:44" ht="30" customHeight="1">
      <c r="B34" s="1128" t="s">
        <v>412</v>
      </c>
      <c r="C34" s="1129"/>
      <c r="D34" s="1129"/>
      <c r="E34" s="1129"/>
      <c r="F34" s="1129"/>
      <c r="G34" s="1129"/>
      <c r="H34" s="1129"/>
      <c r="I34" s="1129"/>
      <c r="J34" s="1129"/>
      <c r="K34" s="1129"/>
      <c r="L34" s="1129"/>
      <c r="M34" s="1129"/>
      <c r="N34" s="1129"/>
      <c r="O34" s="1129"/>
      <c r="P34" s="1129"/>
      <c r="Q34" s="1129"/>
      <c r="R34" s="1129"/>
      <c r="S34" s="1129"/>
      <c r="T34" s="1129"/>
      <c r="U34" s="1129"/>
      <c r="V34" s="1129"/>
      <c r="W34" s="1129"/>
      <c r="X34" s="1129"/>
      <c r="Y34" s="1129"/>
      <c r="Z34" s="1129"/>
      <c r="AA34" s="1129"/>
      <c r="AB34" s="1129"/>
      <c r="AC34" s="1129"/>
      <c r="AD34" s="1129"/>
      <c r="AE34" s="1129"/>
      <c r="AF34" s="1129"/>
      <c r="AG34" s="1129"/>
      <c r="AH34" s="1129"/>
      <c r="AI34" s="1129"/>
      <c r="AJ34" s="1129"/>
      <c r="AK34" s="1129"/>
      <c r="AL34" s="1129"/>
      <c r="AM34" s="1129"/>
      <c r="AN34" s="1129"/>
      <c r="AO34" s="1129"/>
      <c r="AP34" s="1130"/>
      <c r="AR34" s="170"/>
    </row>
    <row r="35" spans="2:44" ht="24" customHeight="1">
      <c r="B35" s="1132" t="s">
        <v>413</v>
      </c>
      <c r="C35" s="1133"/>
      <c r="D35" s="1133"/>
      <c r="E35" s="1133"/>
      <c r="F35" s="1133"/>
      <c r="G35" s="1133"/>
      <c r="H35" s="1133"/>
      <c r="I35" s="1133"/>
      <c r="J35" s="1133"/>
      <c r="K35" s="1133"/>
      <c r="L35" s="1133"/>
      <c r="M35" s="1133"/>
      <c r="N35" s="1133"/>
      <c r="O35" s="1133"/>
      <c r="P35" s="1133"/>
      <c r="Q35" s="1133"/>
      <c r="R35" s="1133"/>
      <c r="S35" s="1133"/>
      <c r="T35" s="1133"/>
      <c r="U35" s="1133"/>
      <c r="V35" s="1133"/>
      <c r="W35" s="1133"/>
      <c r="X35" s="1133"/>
      <c r="Y35" s="1133"/>
      <c r="Z35" s="1133"/>
      <c r="AA35" s="1133"/>
      <c r="AB35" s="1133"/>
      <c r="AC35" s="1133"/>
      <c r="AD35" s="1133"/>
      <c r="AE35" s="1133"/>
      <c r="AF35" s="1133"/>
      <c r="AG35" s="1133"/>
      <c r="AH35" s="1133"/>
      <c r="AI35" s="1133"/>
      <c r="AJ35" s="1133"/>
      <c r="AK35" s="1133"/>
      <c r="AL35" s="1133"/>
      <c r="AM35" s="1133"/>
      <c r="AN35" s="1133"/>
      <c r="AO35" s="1133"/>
      <c r="AP35" s="1134"/>
      <c r="AR35" s="170"/>
    </row>
    <row r="36" spans="2:44" ht="15" customHeight="1">
      <c r="B36" s="1121" t="s">
        <v>167</v>
      </c>
      <c r="C36" s="1121"/>
      <c r="D36" s="1121"/>
      <c r="E36" s="1121"/>
      <c r="F36" s="1121"/>
      <c r="G36" s="1121"/>
      <c r="H36" s="1121"/>
      <c r="I36" s="1121"/>
      <c r="J36" s="1121"/>
      <c r="K36" s="1121"/>
      <c r="L36" s="1121"/>
      <c r="M36" s="1138" t="s">
        <v>265</v>
      </c>
      <c r="N36" s="1139"/>
      <c r="O36" s="1139"/>
      <c r="P36" s="1139"/>
      <c r="Q36" s="1139"/>
      <c r="R36" s="1140"/>
      <c r="S36" s="1140"/>
      <c r="T36" s="1140"/>
      <c r="U36" s="1140"/>
      <c r="V36" s="1140"/>
      <c r="W36" s="1140"/>
      <c r="X36" s="1140"/>
      <c r="Y36" s="1140"/>
      <c r="Z36" s="1140"/>
      <c r="AA36" s="1140"/>
      <c r="AB36" s="1140"/>
      <c r="AC36" s="1140"/>
      <c r="AD36" s="1140"/>
      <c r="AE36" s="1140"/>
      <c r="AF36" s="1140"/>
      <c r="AG36" s="1140"/>
      <c r="AH36" s="1140"/>
      <c r="AI36" s="1140"/>
      <c r="AJ36" s="1140"/>
      <c r="AK36" s="1140"/>
      <c r="AL36" s="1140"/>
      <c r="AM36" s="1140"/>
      <c r="AN36" s="1140"/>
      <c r="AO36" s="1140"/>
      <c r="AP36" s="1141"/>
    </row>
    <row r="37" spans="2:44" ht="24.95" customHeight="1">
      <c r="B37" s="1121"/>
      <c r="C37" s="1121"/>
      <c r="D37" s="1121"/>
      <c r="E37" s="1121"/>
      <c r="F37" s="1121"/>
      <c r="G37" s="1121"/>
      <c r="H37" s="1121"/>
      <c r="I37" s="1121"/>
      <c r="J37" s="1121"/>
      <c r="K37" s="1121"/>
      <c r="L37" s="1121"/>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5"/>
      <c r="AO37" s="1125"/>
      <c r="AP37" s="1125"/>
    </row>
    <row r="38" spans="2:44" ht="15" customHeight="1">
      <c r="B38" s="1121" t="s">
        <v>164</v>
      </c>
      <c r="C38" s="1121"/>
      <c r="D38" s="1121"/>
      <c r="E38" s="1121"/>
      <c r="F38" s="1121"/>
      <c r="G38" s="1121"/>
      <c r="H38" s="1121"/>
      <c r="I38" s="1121"/>
      <c r="J38" s="1121"/>
      <c r="K38" s="1121"/>
      <c r="L38" s="1121"/>
      <c r="M38" s="309" t="s">
        <v>163</v>
      </c>
      <c r="N38" s="1115"/>
      <c r="O38" s="1115"/>
      <c r="P38" s="1115"/>
      <c r="Q38" s="1115"/>
      <c r="R38" s="1115"/>
      <c r="S38" s="1115"/>
      <c r="T38" s="1115"/>
      <c r="U38" s="1115"/>
      <c r="V38" s="1115"/>
      <c r="W38" s="1115"/>
      <c r="X38" s="1115"/>
      <c r="Y38" s="1115"/>
      <c r="Z38" s="1115"/>
      <c r="AA38" s="1115"/>
      <c r="AB38" s="1115"/>
      <c r="AC38" s="1115"/>
      <c r="AD38" s="1115"/>
      <c r="AE38" s="1115"/>
      <c r="AF38" s="1115"/>
      <c r="AG38" s="1115"/>
      <c r="AH38" s="1115"/>
      <c r="AI38" s="1115"/>
      <c r="AJ38" s="1115"/>
      <c r="AK38" s="1115"/>
      <c r="AL38" s="1115"/>
      <c r="AM38" s="1115"/>
      <c r="AN38" s="1115"/>
      <c r="AO38" s="1115"/>
      <c r="AP38" s="1116"/>
    </row>
    <row r="39" spans="2:44" ht="24.95" customHeight="1">
      <c r="B39" s="1121"/>
      <c r="C39" s="1121"/>
      <c r="D39" s="1121"/>
      <c r="E39" s="1121"/>
      <c r="F39" s="1121"/>
      <c r="G39" s="1121"/>
      <c r="H39" s="1121"/>
      <c r="I39" s="1121"/>
      <c r="J39" s="1121"/>
      <c r="K39" s="1121"/>
      <c r="L39" s="1121"/>
      <c r="M39" s="1135"/>
      <c r="N39" s="1136"/>
      <c r="O39" s="1136"/>
      <c r="P39" s="1136"/>
      <c r="Q39" s="1136"/>
      <c r="R39" s="1136"/>
      <c r="S39" s="1136"/>
      <c r="T39" s="1136"/>
      <c r="U39" s="1136"/>
      <c r="V39" s="1136"/>
      <c r="W39" s="1136"/>
      <c r="X39" s="1136"/>
      <c r="Y39" s="1136"/>
      <c r="Z39" s="1136"/>
      <c r="AA39" s="1136"/>
      <c r="AB39" s="1136"/>
      <c r="AC39" s="1136"/>
      <c r="AD39" s="1136"/>
      <c r="AE39" s="1136"/>
      <c r="AF39" s="1136"/>
      <c r="AG39" s="1136"/>
      <c r="AH39" s="1136"/>
      <c r="AI39" s="1136"/>
      <c r="AJ39" s="1136"/>
      <c r="AK39" s="1136"/>
      <c r="AL39" s="1136"/>
      <c r="AM39" s="1136"/>
      <c r="AN39" s="1136"/>
      <c r="AO39" s="1136"/>
      <c r="AP39" s="1137"/>
      <c r="AR39" s="170"/>
    </row>
    <row r="40" spans="2:44" ht="24.95" customHeight="1">
      <c r="B40" s="1121" t="s">
        <v>169</v>
      </c>
      <c r="C40" s="1121"/>
      <c r="D40" s="1121"/>
      <c r="E40" s="1121"/>
      <c r="F40" s="1121"/>
      <c r="G40" s="1121"/>
      <c r="H40" s="1121"/>
      <c r="I40" s="1121"/>
      <c r="J40" s="1121"/>
      <c r="K40" s="1121"/>
      <c r="L40" s="1121"/>
      <c r="M40" s="1127"/>
      <c r="N40" s="1127"/>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1127"/>
      <c r="AM40" s="1127"/>
      <c r="AN40" s="1127"/>
      <c r="AO40" s="1127"/>
      <c r="AP40" s="1127"/>
      <c r="AR40" s="170"/>
    </row>
    <row r="41" spans="2:44" ht="24.95" customHeight="1">
      <c r="B41" s="1121" t="s">
        <v>312</v>
      </c>
      <c r="C41" s="1121"/>
      <c r="D41" s="1121"/>
      <c r="E41" s="1121"/>
      <c r="F41" s="1121"/>
      <c r="G41" s="1121"/>
      <c r="H41" s="1121"/>
      <c r="I41" s="1121"/>
      <c r="J41" s="1121"/>
      <c r="K41" s="1121"/>
      <c r="L41" s="1121"/>
      <c r="M41" s="1127"/>
      <c r="N41" s="1127"/>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K41" s="1127"/>
      <c r="AL41" s="1127"/>
      <c r="AM41" s="1127"/>
      <c r="AN41" s="1127"/>
      <c r="AO41" s="1127"/>
      <c r="AP41" s="1127"/>
      <c r="AR41" s="170"/>
    </row>
    <row r="42" spans="2:44" ht="22.35" customHeight="1">
      <c r="B42" s="1131" t="s">
        <v>414</v>
      </c>
      <c r="C42" s="1131"/>
      <c r="D42" s="1131"/>
      <c r="E42" s="1131"/>
      <c r="F42" s="1131"/>
      <c r="G42" s="1131"/>
      <c r="H42" s="1131"/>
      <c r="I42" s="1131"/>
      <c r="J42" s="1131"/>
      <c r="K42" s="1131"/>
      <c r="L42" s="1131"/>
      <c r="M42" s="1131"/>
      <c r="N42" s="1131"/>
      <c r="O42" s="1131"/>
      <c r="P42" s="1131"/>
      <c r="Q42" s="1131"/>
      <c r="R42" s="1131"/>
      <c r="S42" s="1131"/>
      <c r="T42" s="1131"/>
      <c r="U42" s="1131"/>
      <c r="V42" s="1131"/>
      <c r="W42" s="1131"/>
      <c r="X42" s="1131"/>
      <c r="Y42" s="1131"/>
      <c r="Z42" s="1131"/>
      <c r="AA42" s="1131"/>
      <c r="AB42" s="1131"/>
      <c r="AC42" s="1131"/>
      <c r="AD42" s="1131"/>
      <c r="AE42" s="1131"/>
      <c r="AF42" s="1131"/>
      <c r="AG42" s="1131"/>
      <c r="AH42" s="1131"/>
      <c r="AI42" s="1131"/>
      <c r="AJ42" s="1131"/>
      <c r="AK42" s="1131"/>
      <c r="AL42" s="1131"/>
      <c r="AM42" s="1131"/>
      <c r="AN42" s="1131"/>
      <c r="AO42" s="1131"/>
      <c r="AP42" s="1131"/>
      <c r="AR42" s="170"/>
    </row>
    <row r="43" spans="2:44" ht="15" customHeight="1">
      <c r="B43" s="1121" t="s">
        <v>415</v>
      </c>
      <c r="C43" s="1121"/>
      <c r="D43" s="1121"/>
      <c r="E43" s="1121"/>
      <c r="F43" s="1121"/>
      <c r="G43" s="1121"/>
      <c r="H43" s="1121"/>
      <c r="I43" s="1121"/>
      <c r="J43" s="1121"/>
      <c r="K43" s="1121"/>
      <c r="L43" s="1121"/>
      <c r="M43" s="1138" t="s">
        <v>265</v>
      </c>
      <c r="N43" s="1139"/>
      <c r="O43" s="1139"/>
      <c r="P43" s="1139"/>
      <c r="Q43" s="1139"/>
      <c r="R43" s="1140"/>
      <c r="S43" s="1140"/>
      <c r="T43" s="1140"/>
      <c r="U43" s="1140"/>
      <c r="V43" s="1140"/>
      <c r="W43" s="1140"/>
      <c r="X43" s="1140"/>
      <c r="Y43" s="1140"/>
      <c r="Z43" s="1140"/>
      <c r="AA43" s="1140"/>
      <c r="AB43" s="1140"/>
      <c r="AC43" s="1140"/>
      <c r="AD43" s="1140"/>
      <c r="AE43" s="1140"/>
      <c r="AF43" s="1140"/>
      <c r="AG43" s="1140"/>
      <c r="AH43" s="1140"/>
      <c r="AI43" s="1140"/>
      <c r="AJ43" s="1140"/>
      <c r="AK43" s="1140"/>
      <c r="AL43" s="1140"/>
      <c r="AM43" s="1140"/>
      <c r="AN43" s="1140"/>
      <c r="AO43" s="1140"/>
      <c r="AP43" s="1141"/>
    </row>
    <row r="44" spans="2:44" ht="24.95" customHeight="1">
      <c r="B44" s="1121"/>
      <c r="C44" s="1121"/>
      <c r="D44" s="1121"/>
      <c r="E44" s="1121"/>
      <c r="F44" s="1121"/>
      <c r="G44" s="1121"/>
      <c r="H44" s="1121"/>
      <c r="I44" s="1121"/>
      <c r="J44" s="1121"/>
      <c r="K44" s="1121"/>
      <c r="L44" s="1121"/>
      <c r="M44" s="1125"/>
      <c r="N44" s="1125"/>
      <c r="O44" s="1125"/>
      <c r="P44" s="1125"/>
      <c r="Q44" s="1125"/>
      <c r="R44" s="1125"/>
      <c r="S44" s="1125"/>
      <c r="T44" s="1125"/>
      <c r="U44" s="1125"/>
      <c r="V44" s="1125"/>
      <c r="W44" s="1125"/>
      <c r="X44" s="1125"/>
      <c r="Y44" s="1125"/>
      <c r="Z44" s="1125"/>
      <c r="AA44" s="1125"/>
      <c r="AB44" s="1125"/>
      <c r="AC44" s="1125"/>
      <c r="AD44" s="1125"/>
      <c r="AE44" s="1125"/>
      <c r="AF44" s="1125"/>
      <c r="AG44" s="1125"/>
      <c r="AH44" s="1125"/>
      <c r="AI44" s="1125"/>
      <c r="AJ44" s="1125"/>
      <c r="AK44" s="1125"/>
      <c r="AL44" s="1125"/>
      <c r="AM44" s="1125"/>
      <c r="AN44" s="1125"/>
      <c r="AO44" s="1125"/>
      <c r="AP44" s="1125"/>
    </row>
    <row r="45" spans="2:44" ht="24.95" customHeight="1">
      <c r="B45" s="1122" t="s">
        <v>326</v>
      </c>
      <c r="C45" s="1123"/>
      <c r="D45" s="1123"/>
      <c r="E45" s="1123"/>
      <c r="F45" s="1123"/>
      <c r="G45" s="1123"/>
      <c r="H45" s="1123"/>
      <c r="I45" s="1123"/>
      <c r="J45" s="1123"/>
      <c r="K45" s="1123"/>
      <c r="L45" s="1124"/>
      <c r="M45" s="1117"/>
      <c r="N45" s="1118"/>
      <c r="O45" s="1118"/>
      <c r="P45" s="1118"/>
      <c r="Q45" s="1118"/>
      <c r="R45" s="1118"/>
      <c r="S45" s="1118"/>
      <c r="T45" s="1118"/>
      <c r="U45" s="1118"/>
      <c r="V45" s="1118"/>
      <c r="W45" s="1118"/>
      <c r="X45" s="1118"/>
      <c r="Y45" s="1118"/>
      <c r="Z45" s="1118"/>
      <c r="AA45" s="1118"/>
      <c r="AB45" s="1118"/>
      <c r="AC45" s="1118"/>
      <c r="AD45" s="1118"/>
      <c r="AE45" s="1118"/>
      <c r="AF45" s="1118"/>
      <c r="AG45" s="1118"/>
      <c r="AH45" s="1118"/>
      <c r="AI45" s="1118"/>
      <c r="AJ45" s="1118"/>
      <c r="AK45" s="1118"/>
      <c r="AL45" s="1118"/>
      <c r="AM45" s="1118"/>
      <c r="AN45" s="1118"/>
      <c r="AO45" s="1118"/>
      <c r="AP45" s="1119"/>
    </row>
    <row r="46" spans="2:44" ht="15" customHeight="1">
      <c r="B46" s="1121" t="s">
        <v>325</v>
      </c>
      <c r="C46" s="1121"/>
      <c r="D46" s="1121"/>
      <c r="E46" s="1121"/>
      <c r="F46" s="1121"/>
      <c r="G46" s="1121"/>
      <c r="H46" s="1121"/>
      <c r="I46" s="1121"/>
      <c r="J46" s="1121"/>
      <c r="K46" s="1121"/>
      <c r="L46" s="1121"/>
      <c r="M46" s="309" t="s">
        <v>163</v>
      </c>
      <c r="N46" s="1115"/>
      <c r="O46" s="1115"/>
      <c r="P46" s="1115"/>
      <c r="Q46" s="1115"/>
      <c r="R46" s="1115"/>
      <c r="S46" s="1115"/>
      <c r="T46" s="1115"/>
      <c r="U46" s="1115"/>
      <c r="V46" s="1115"/>
      <c r="W46" s="1115"/>
      <c r="X46" s="1115"/>
      <c r="Y46" s="1115"/>
      <c r="Z46" s="1115"/>
      <c r="AA46" s="1115"/>
      <c r="AB46" s="1115"/>
      <c r="AC46" s="1115"/>
      <c r="AD46" s="1115"/>
      <c r="AE46" s="1115"/>
      <c r="AF46" s="1115"/>
      <c r="AG46" s="1115"/>
      <c r="AH46" s="1115"/>
      <c r="AI46" s="1115"/>
      <c r="AJ46" s="1115"/>
      <c r="AK46" s="1115"/>
      <c r="AL46" s="1115"/>
      <c r="AM46" s="1115"/>
      <c r="AN46" s="1115"/>
      <c r="AO46" s="1115"/>
      <c r="AP46" s="1116"/>
    </row>
    <row r="47" spans="2:44" ht="24.95" customHeight="1">
      <c r="B47" s="1121"/>
      <c r="C47" s="1121"/>
      <c r="D47" s="1121"/>
      <c r="E47" s="1121"/>
      <c r="F47" s="1121"/>
      <c r="G47" s="1121"/>
      <c r="H47" s="1121"/>
      <c r="I47" s="1121"/>
      <c r="J47" s="1121"/>
      <c r="K47" s="1121"/>
      <c r="L47" s="1121"/>
      <c r="M47" s="1135"/>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c r="AL47" s="1136"/>
      <c r="AM47" s="1136"/>
      <c r="AN47" s="1136"/>
      <c r="AO47" s="1136"/>
      <c r="AP47" s="1137"/>
      <c r="AR47" s="170"/>
    </row>
    <row r="48" spans="2:44" ht="24.95" customHeight="1">
      <c r="B48" s="1122" t="s">
        <v>327</v>
      </c>
      <c r="C48" s="1123"/>
      <c r="D48" s="1123"/>
      <c r="E48" s="1123"/>
      <c r="F48" s="1123"/>
      <c r="G48" s="1123"/>
      <c r="H48" s="1123"/>
      <c r="I48" s="1123"/>
      <c r="J48" s="1123"/>
      <c r="K48" s="1123"/>
      <c r="L48" s="1124"/>
      <c r="M48" s="1127"/>
      <c r="N48" s="1127"/>
      <c r="O48" s="1127"/>
      <c r="P48" s="1127"/>
      <c r="Q48" s="1127"/>
      <c r="R48" s="1127"/>
      <c r="S48" s="1127"/>
      <c r="T48" s="1127"/>
      <c r="U48" s="1127"/>
      <c r="V48" s="1127"/>
      <c r="W48" s="1127"/>
      <c r="X48" s="1127"/>
      <c r="Y48" s="1127"/>
      <c r="Z48" s="1127"/>
      <c r="AA48" s="1127"/>
      <c r="AB48" s="1127"/>
      <c r="AC48" s="1127"/>
      <c r="AD48" s="1127"/>
      <c r="AE48" s="1127"/>
      <c r="AF48" s="1127"/>
      <c r="AG48" s="1127"/>
      <c r="AH48" s="1127"/>
      <c r="AI48" s="1127"/>
      <c r="AJ48" s="1127"/>
      <c r="AK48" s="1127"/>
      <c r="AL48" s="1127"/>
      <c r="AM48" s="1127"/>
      <c r="AN48" s="1127"/>
      <c r="AO48" s="1127"/>
      <c r="AP48" s="1127"/>
      <c r="AR48" s="170"/>
    </row>
    <row r="49" spans="2:92" ht="24.95" customHeight="1">
      <c r="B49" s="1122" t="s">
        <v>329</v>
      </c>
      <c r="C49" s="1123"/>
      <c r="D49" s="1123"/>
      <c r="E49" s="1123"/>
      <c r="F49" s="1123"/>
      <c r="G49" s="1123"/>
      <c r="H49" s="1123"/>
      <c r="I49" s="1123"/>
      <c r="J49" s="1123"/>
      <c r="K49" s="1123"/>
      <c r="L49" s="1124"/>
      <c r="M49" s="1127"/>
      <c r="N49" s="1127"/>
      <c r="O49" s="1127"/>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c r="AK49" s="1127"/>
      <c r="AL49" s="1127"/>
      <c r="AM49" s="1127"/>
      <c r="AN49" s="1127"/>
      <c r="AO49" s="1127"/>
      <c r="AP49" s="1127"/>
      <c r="AR49" s="170"/>
    </row>
    <row r="50" spans="2:92" ht="24.95" customHeight="1">
      <c r="B50" s="1121" t="s">
        <v>322</v>
      </c>
      <c r="C50" s="1121"/>
      <c r="D50" s="1121"/>
      <c r="E50" s="1121"/>
      <c r="F50" s="1121"/>
      <c r="G50" s="1121"/>
      <c r="H50" s="1121"/>
      <c r="I50" s="1121"/>
      <c r="J50" s="1121"/>
      <c r="K50" s="1121"/>
      <c r="L50" s="1121"/>
      <c r="M50" s="1127"/>
      <c r="N50" s="1127"/>
      <c r="O50" s="1127"/>
      <c r="P50" s="1127"/>
      <c r="Q50" s="1127"/>
      <c r="R50" s="1127"/>
      <c r="S50" s="1127"/>
      <c r="T50" s="1127"/>
      <c r="U50" s="1127"/>
      <c r="V50" s="1127"/>
      <c r="W50" s="1127"/>
      <c r="X50" s="1127"/>
      <c r="Y50" s="1127"/>
      <c r="Z50" s="1127"/>
      <c r="AA50" s="1127"/>
      <c r="AB50" s="1127"/>
      <c r="AC50" s="1127"/>
      <c r="AD50" s="1127"/>
      <c r="AE50" s="1127"/>
      <c r="AF50" s="1127"/>
      <c r="AG50" s="1127"/>
      <c r="AH50" s="1127"/>
      <c r="AI50" s="1127"/>
      <c r="AJ50" s="1127"/>
      <c r="AK50" s="1127"/>
      <c r="AL50" s="1127"/>
      <c r="AM50" s="1127"/>
      <c r="AN50" s="1127"/>
      <c r="AO50" s="1127"/>
      <c r="AP50" s="1127"/>
      <c r="AR50" s="170"/>
    </row>
    <row r="51" spans="2:92" ht="24.95" customHeight="1">
      <c r="B51" s="1121" t="s">
        <v>328</v>
      </c>
      <c r="C51" s="1121"/>
      <c r="D51" s="1121"/>
      <c r="E51" s="1121"/>
      <c r="F51" s="1121"/>
      <c r="G51" s="1121"/>
      <c r="H51" s="1121"/>
      <c r="I51" s="1121"/>
      <c r="J51" s="1121"/>
      <c r="K51" s="1121"/>
      <c r="L51" s="1121"/>
      <c r="M51" s="1127"/>
      <c r="N51" s="1127"/>
      <c r="O51" s="1127"/>
      <c r="P51" s="1127"/>
      <c r="Q51" s="1127"/>
      <c r="R51" s="1127"/>
      <c r="S51" s="1127"/>
      <c r="T51" s="1127"/>
      <c r="U51" s="1127"/>
      <c r="V51" s="1127"/>
      <c r="W51" s="1127"/>
      <c r="X51" s="1127"/>
      <c r="Y51" s="1127"/>
      <c r="Z51" s="1127"/>
      <c r="AA51" s="1127"/>
      <c r="AB51" s="1127"/>
      <c r="AC51" s="1127"/>
      <c r="AD51" s="1127"/>
      <c r="AE51" s="1127"/>
      <c r="AF51" s="1127"/>
      <c r="AG51" s="1127"/>
      <c r="AH51" s="1127"/>
      <c r="AI51" s="1127"/>
      <c r="AJ51" s="1127"/>
      <c r="AK51" s="1127"/>
      <c r="AL51" s="1127"/>
      <c r="AM51" s="1127"/>
      <c r="AN51" s="1127"/>
      <c r="AO51" s="1127"/>
      <c r="AP51" s="1127"/>
      <c r="AR51" s="170"/>
    </row>
    <row r="52" spans="2:92" ht="15" customHeight="1">
      <c r="B52" s="1120" t="s">
        <v>262</v>
      </c>
      <c r="C52" s="1120"/>
      <c r="D52" s="1120"/>
      <c r="E52" s="1120"/>
      <c r="F52" s="1120"/>
      <c r="G52" s="1120"/>
      <c r="H52" s="1120"/>
      <c r="I52" s="1120"/>
      <c r="J52" s="1120"/>
      <c r="K52" s="1120"/>
      <c r="L52" s="1120"/>
      <c r="M52" s="1165" t="s">
        <v>439</v>
      </c>
      <c r="N52" s="1165"/>
      <c r="O52" s="1165"/>
      <c r="P52" s="1165"/>
      <c r="Q52" s="1165"/>
      <c r="R52" s="1165"/>
      <c r="S52" s="1165"/>
      <c r="T52" s="1165"/>
      <c r="U52" s="1165"/>
      <c r="V52" s="1165"/>
      <c r="W52" s="1165"/>
      <c r="X52" s="1165"/>
      <c r="Y52" s="1165"/>
      <c r="Z52" s="1165"/>
      <c r="AA52" s="1165"/>
      <c r="AB52" s="1165"/>
      <c r="AC52" s="1165"/>
      <c r="AD52" s="1165"/>
      <c r="AE52" s="1165"/>
      <c r="AF52" s="1165"/>
      <c r="AG52" s="1165"/>
      <c r="AH52" s="1165"/>
      <c r="AI52" s="1165"/>
      <c r="AJ52" s="1165"/>
      <c r="AK52" s="1165"/>
      <c r="AL52" s="1165"/>
      <c r="AM52" s="1165"/>
      <c r="AN52" s="1165"/>
      <c r="AO52" s="1165"/>
      <c r="AP52" s="1165"/>
      <c r="AQ52" s="1165"/>
    </row>
    <row r="53" spans="2:92" ht="54" customHeight="1">
      <c r="B53" s="1114" t="s">
        <v>544</v>
      </c>
      <c r="C53" s="1114"/>
      <c r="D53" s="1114"/>
      <c r="E53" s="1114"/>
      <c r="F53" s="1114"/>
      <c r="G53" s="1114"/>
      <c r="H53" s="1114"/>
      <c r="I53" s="1114"/>
      <c r="J53" s="1114"/>
      <c r="K53" s="1114"/>
      <c r="L53" s="1114"/>
      <c r="M53" s="1114"/>
      <c r="N53" s="1114"/>
      <c r="O53" s="1114"/>
      <c r="P53" s="1114"/>
      <c r="Q53" s="1114"/>
      <c r="R53" s="1114"/>
      <c r="S53" s="1114"/>
      <c r="T53" s="1114"/>
      <c r="U53" s="1114"/>
      <c r="V53" s="1114"/>
      <c r="W53" s="1114"/>
      <c r="X53" s="1114"/>
      <c r="Y53" s="1114"/>
      <c r="Z53" s="1114"/>
      <c r="AA53" s="1114"/>
      <c r="AB53" s="1114"/>
      <c r="AC53" s="1114"/>
      <c r="AD53" s="1114"/>
      <c r="AE53" s="1114"/>
      <c r="AF53" s="1114"/>
      <c r="AG53" s="1114"/>
      <c r="AH53" s="1114"/>
      <c r="AI53" s="1114"/>
      <c r="AJ53" s="1114"/>
      <c r="AK53" s="1114"/>
      <c r="AL53" s="1114"/>
      <c r="AM53" s="1126"/>
      <c r="AN53" s="1126"/>
      <c r="AO53" s="1126"/>
      <c r="AP53" s="1126"/>
      <c r="AR53" s="280"/>
    </row>
    <row r="54" spans="2:92" ht="15" customHeight="1">
      <c r="B54" s="308" t="s">
        <v>330</v>
      </c>
      <c r="C54" s="314"/>
      <c r="D54" s="314"/>
      <c r="E54" s="314"/>
      <c r="F54" s="314"/>
      <c r="G54" s="314"/>
      <c r="H54" s="314"/>
      <c r="I54" s="314"/>
      <c r="J54" s="314"/>
      <c r="K54" s="314"/>
      <c r="L54" s="314"/>
      <c r="M54" s="314"/>
      <c r="N54" s="314"/>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314"/>
      <c r="AO54" s="314"/>
      <c r="AP54" s="314"/>
    </row>
    <row r="55" spans="2:92" ht="15" customHeight="1">
      <c r="B55" s="308" t="s">
        <v>416</v>
      </c>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308"/>
      <c r="AZ55" s="308"/>
      <c r="BA55" s="308"/>
      <c r="BB55" s="308"/>
      <c r="BC55" s="308"/>
      <c r="BD55" s="308"/>
      <c r="BE55" s="308"/>
      <c r="BF55" s="308"/>
      <c r="BG55" s="308"/>
      <c r="BH55" s="308"/>
      <c r="BI55" s="308"/>
      <c r="BJ55" s="308"/>
      <c r="BK55" s="308"/>
      <c r="BL55" s="308"/>
      <c r="BM55" s="308"/>
      <c r="BN55" s="308"/>
      <c r="BO55" s="308"/>
      <c r="BP55" s="308"/>
      <c r="BQ55" s="308"/>
      <c r="BR55" s="308"/>
      <c r="BS55" s="308"/>
      <c r="BT55" s="308"/>
      <c r="BU55" s="308"/>
      <c r="BV55" s="308"/>
      <c r="BW55" s="308"/>
      <c r="BX55" s="308"/>
      <c r="BY55" s="308"/>
      <c r="BZ55" s="308"/>
      <c r="CA55" s="308"/>
      <c r="CB55" s="308"/>
      <c r="CC55" s="308"/>
      <c r="CD55" s="308"/>
      <c r="CE55" s="308"/>
      <c r="CF55" s="308"/>
      <c r="CG55" s="308"/>
      <c r="CH55" s="308"/>
      <c r="CI55" s="308"/>
      <c r="CJ55" s="308"/>
      <c r="CK55" s="308"/>
      <c r="CL55" s="308"/>
      <c r="CM55" s="308"/>
      <c r="CN55" s="308"/>
    </row>
    <row r="56" spans="2:92" ht="15" customHeight="1">
      <c r="B56" s="315"/>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8"/>
      <c r="AY56" s="308"/>
      <c r="AZ56" s="308"/>
      <c r="BA56" s="308"/>
      <c r="BB56" s="308"/>
      <c r="BC56" s="308"/>
      <c r="BD56" s="308"/>
      <c r="BE56" s="308"/>
      <c r="BF56" s="308"/>
      <c r="BG56" s="308"/>
      <c r="BH56" s="308"/>
      <c r="BI56" s="308"/>
      <c r="BJ56" s="308"/>
      <c r="BK56" s="308"/>
      <c r="BL56" s="308"/>
      <c r="BM56" s="308"/>
      <c r="BN56" s="308"/>
      <c r="BO56" s="308"/>
      <c r="BP56" s="308"/>
      <c r="BQ56" s="308"/>
      <c r="BR56" s="308"/>
      <c r="BS56" s="308"/>
      <c r="BT56" s="308"/>
      <c r="BU56" s="308"/>
      <c r="BV56" s="308"/>
      <c r="BW56" s="308"/>
      <c r="BX56" s="308"/>
      <c r="BY56" s="308"/>
      <c r="BZ56" s="308"/>
      <c r="CA56" s="308"/>
      <c r="CB56" s="308"/>
      <c r="CC56" s="308"/>
      <c r="CD56" s="308"/>
      <c r="CE56" s="308"/>
      <c r="CF56" s="308"/>
      <c r="CG56" s="308"/>
      <c r="CH56" s="308"/>
      <c r="CI56" s="308"/>
      <c r="CJ56" s="308"/>
      <c r="CK56" s="308"/>
      <c r="CL56" s="308"/>
      <c r="CM56" s="308"/>
      <c r="CN56" s="308"/>
    </row>
    <row r="57" spans="2:92" ht="15" customHeight="1">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8"/>
      <c r="AY57" s="308"/>
      <c r="AZ57" s="308"/>
      <c r="BA57" s="308"/>
      <c r="BB57" s="308"/>
      <c r="BC57" s="308"/>
      <c r="BD57" s="308"/>
      <c r="BE57" s="308"/>
      <c r="BF57" s="308"/>
      <c r="BG57" s="308"/>
      <c r="BH57" s="308"/>
      <c r="BI57" s="308"/>
      <c r="BJ57" s="308"/>
      <c r="BK57" s="308"/>
      <c r="BL57" s="308"/>
      <c r="BM57" s="308"/>
      <c r="BN57" s="308"/>
      <c r="BO57" s="308"/>
      <c r="BP57" s="308"/>
      <c r="BQ57" s="308"/>
      <c r="BR57" s="308"/>
      <c r="BS57" s="308"/>
      <c r="BT57" s="308"/>
      <c r="BU57" s="308"/>
      <c r="BV57" s="308"/>
      <c r="BW57" s="308"/>
      <c r="BX57" s="308"/>
      <c r="BY57" s="308"/>
      <c r="BZ57" s="308"/>
      <c r="CA57" s="308"/>
      <c r="CB57" s="308"/>
      <c r="CC57" s="308"/>
      <c r="CD57" s="308"/>
      <c r="CE57" s="308"/>
      <c r="CF57" s="308"/>
      <c r="CG57" s="308"/>
      <c r="CH57" s="308"/>
      <c r="CI57" s="308"/>
      <c r="CJ57" s="308"/>
      <c r="CK57" s="308"/>
      <c r="CL57" s="308"/>
      <c r="CM57" s="308"/>
      <c r="CN57" s="308"/>
    </row>
  </sheetData>
  <sheetProtection algorithmName="SHA-512" hashValue="UVvzleEuv0k5GLt1sMkHWUv+Aa5uYU+oeM450WNkNQHIxtfmRK6Cr6X/3KzpavtNf1+9tzbs2+s9rOwEGkj3iQ==" saltValue="9D3r6KnQnSeOMK6fYkwdrA==" spinCount="100000" sheet="1" formatCells="0" formatColumns="0" formatRows="0" selectLockedCells="1"/>
  <mergeCells count="78">
    <mergeCell ref="M52:AQ52"/>
    <mergeCell ref="M51:AP51"/>
    <mergeCell ref="B40:L40"/>
    <mergeCell ref="N29:AP29"/>
    <mergeCell ref="M31:AP31"/>
    <mergeCell ref="M36:Q36"/>
    <mergeCell ref="R36:AP36"/>
    <mergeCell ref="M43:Q43"/>
    <mergeCell ref="R43:AP43"/>
    <mergeCell ref="M37:AP37"/>
    <mergeCell ref="B38:L39"/>
    <mergeCell ref="M32:AP32"/>
    <mergeCell ref="B29:L30"/>
    <mergeCell ref="M30:AP30"/>
    <mergeCell ref="B46:L47"/>
    <mergeCell ref="M47:AP47"/>
    <mergeCell ref="AG3:AI3"/>
    <mergeCell ref="AK3:AL3"/>
    <mergeCell ref="AN3:AO3"/>
    <mergeCell ref="B20:N20"/>
    <mergeCell ref="O20:AP20"/>
    <mergeCell ref="B15:AP16"/>
    <mergeCell ref="D18:AO18"/>
    <mergeCell ref="B12:AP12"/>
    <mergeCell ref="C14:H14"/>
    <mergeCell ref="I14:J14"/>
    <mergeCell ref="K14:L14"/>
    <mergeCell ref="M14:Q14"/>
    <mergeCell ref="B11:AP11"/>
    <mergeCell ref="Y7:AP7"/>
    <mergeCell ref="T9:X9"/>
    <mergeCell ref="T8:X8"/>
    <mergeCell ref="T7:X7"/>
    <mergeCell ref="M27:Q27"/>
    <mergeCell ref="R27:AP27"/>
    <mergeCell ref="B22:N22"/>
    <mergeCell ref="AB24:AP24"/>
    <mergeCell ref="O24:AA24"/>
    <mergeCell ref="Y8:AP8"/>
    <mergeCell ref="B21:N21"/>
    <mergeCell ref="O21:AP21"/>
    <mergeCell ref="O23:AP23"/>
    <mergeCell ref="B24:N24"/>
    <mergeCell ref="B23:N23"/>
    <mergeCell ref="Y9:AE9"/>
    <mergeCell ref="AF9:AP9"/>
    <mergeCell ref="O22:AP22"/>
    <mergeCell ref="R14:T14"/>
    <mergeCell ref="U14:AP14"/>
    <mergeCell ref="B26:AP26"/>
    <mergeCell ref="B27:L28"/>
    <mergeCell ref="B42:AP42"/>
    <mergeCell ref="M40:AP40"/>
    <mergeCell ref="M41:AP41"/>
    <mergeCell ref="B35:AP35"/>
    <mergeCell ref="B36:L37"/>
    <mergeCell ref="B41:L41"/>
    <mergeCell ref="B31:L31"/>
    <mergeCell ref="B32:L32"/>
    <mergeCell ref="M39:AP39"/>
    <mergeCell ref="M28:AP28"/>
    <mergeCell ref="B34:AP34"/>
    <mergeCell ref="B53:AL53"/>
    <mergeCell ref="N38:AP38"/>
    <mergeCell ref="M45:AP45"/>
    <mergeCell ref="N46:AP46"/>
    <mergeCell ref="B52:L52"/>
    <mergeCell ref="B51:L51"/>
    <mergeCell ref="B48:L48"/>
    <mergeCell ref="B49:L49"/>
    <mergeCell ref="B43:L44"/>
    <mergeCell ref="M44:AP44"/>
    <mergeCell ref="B50:L50"/>
    <mergeCell ref="B45:L45"/>
    <mergeCell ref="AM53:AP53"/>
    <mergeCell ref="M50:AP50"/>
    <mergeCell ref="M48:AP48"/>
    <mergeCell ref="M49:AP49"/>
  </mergeCells>
  <phoneticPr fontId="9"/>
  <printOptions horizontalCentered="1"/>
  <pageMargins left="0.23622047244094491" right="0.23622047244094491" top="0.74803149606299213" bottom="0.74803149606299213" header="0.31496062992125984" footer="0.31496062992125984"/>
  <pageSetup paperSize="9" scale="95" orientation="portrait" blackAndWhite="1" r:id="rId1"/>
  <rowBreaks count="1" manualBreakCount="1">
    <brk id="32" max="42" man="1"/>
  </rowBreaks>
  <drawing r:id="rId2"/>
  <legacyDrawing r:id="rId3"/>
  <mc:AlternateContent xmlns:mc="http://schemas.openxmlformats.org/markup-compatibility/2006">
    <mc:Choice Requires="x14">
      <controls>
        <mc:AlternateContent xmlns:mc="http://schemas.openxmlformats.org/markup-compatibility/2006">
          <mc:Choice Requires="x14">
            <control shapeId="14346" r:id="rId4" name="Check Box 4">
              <controlPr defaultSize="0" autoFill="0" autoLine="0" autoPict="0">
                <anchor moveWithCells="1">
                  <from>
                    <xdr:col>1</xdr:col>
                    <xdr:colOff>38100</xdr:colOff>
                    <xdr:row>52</xdr:row>
                    <xdr:rowOff>152400</xdr:rowOff>
                  </from>
                  <to>
                    <xdr:col>2</xdr:col>
                    <xdr:colOff>114300</xdr:colOff>
                    <xdr:row>52</xdr:row>
                    <xdr:rowOff>342900</xdr:rowOff>
                  </to>
                </anchor>
              </controlPr>
            </control>
          </mc:Choice>
        </mc:AlternateContent>
        <mc:AlternateContent xmlns:mc="http://schemas.openxmlformats.org/markup-compatibility/2006">
          <mc:Choice Requires="x14">
            <control shapeId="14347" r:id="rId5" name="Check Box 11">
              <controlPr defaultSize="0" autoFill="0" autoLine="0" autoPict="0">
                <anchor moveWithCells="1">
                  <from>
                    <xdr:col>39</xdr:col>
                    <xdr:colOff>66675</xdr:colOff>
                    <xdr:row>52</xdr:row>
                    <xdr:rowOff>219075</xdr:rowOff>
                  </from>
                  <to>
                    <xdr:col>41</xdr:col>
                    <xdr:colOff>28575</xdr:colOff>
                    <xdr:row>52</xdr:row>
                    <xdr:rowOff>495300</xdr:rowOff>
                  </to>
                </anchor>
              </controlPr>
            </control>
          </mc:Choice>
        </mc:AlternateContent>
        <mc:AlternateContent xmlns:mc="http://schemas.openxmlformats.org/markup-compatibility/2006">
          <mc:Choice Requires="x14">
            <control shapeId="14340" r:id="rId6" name="Check Box 1">
              <controlPr defaultSize="0" autoFill="0" autoLine="0" autoPict="0">
                <anchor moveWithCells="1">
                  <from>
                    <xdr:col>18</xdr:col>
                    <xdr:colOff>180975</xdr:colOff>
                    <xdr:row>57</xdr:row>
                    <xdr:rowOff>0</xdr:rowOff>
                  </from>
                  <to>
                    <xdr:col>21</xdr:col>
                    <xdr:colOff>76200</xdr:colOff>
                    <xdr:row>58</xdr:row>
                    <xdr:rowOff>76200</xdr:rowOff>
                  </to>
                </anchor>
              </controlPr>
            </control>
          </mc:Choice>
        </mc:AlternateContent>
        <mc:AlternateContent xmlns:mc="http://schemas.openxmlformats.org/markup-compatibility/2006">
          <mc:Choice Requires="x14">
            <control shapeId="14341" r:id="rId7" name="Check Box 2">
              <controlPr defaultSize="0" autoFill="0" autoLine="0" autoPict="0">
                <anchor moveWithCells="1">
                  <from>
                    <xdr:col>21</xdr:col>
                    <xdr:colOff>123825</xdr:colOff>
                    <xdr:row>57</xdr:row>
                    <xdr:rowOff>0</xdr:rowOff>
                  </from>
                  <to>
                    <xdr:col>24</xdr:col>
                    <xdr:colOff>104775</xdr:colOff>
                    <xdr:row>58</xdr:row>
                    <xdr:rowOff>76200</xdr:rowOff>
                  </to>
                </anchor>
              </controlPr>
            </control>
          </mc:Choice>
        </mc:AlternateContent>
        <mc:AlternateContent xmlns:mc="http://schemas.openxmlformats.org/markup-compatibility/2006">
          <mc:Choice Requires="x14">
            <control shapeId="14342" r:id="rId8" name="Check Box 4">
              <controlPr defaultSize="0" autoFill="0" autoLine="0" autoPict="0">
                <anchor moveWithCells="1">
                  <from>
                    <xdr:col>1</xdr:col>
                    <xdr:colOff>38100</xdr:colOff>
                    <xdr:row>57</xdr:row>
                    <xdr:rowOff>0</xdr:rowOff>
                  </from>
                  <to>
                    <xdr:col>2</xdr:col>
                    <xdr:colOff>114300</xdr:colOff>
                    <xdr:row>58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CQ54"/>
  <sheetViews>
    <sheetView showZeros="0" view="pageBreakPreview" zoomScaleNormal="100" zoomScaleSheetLayoutView="100" workbookViewId="0">
      <selection activeCell="Q27" sqref="Q27:AP27"/>
    </sheetView>
  </sheetViews>
  <sheetFormatPr defaultColWidth="2.125" defaultRowHeight="15" customHeight="1"/>
  <cols>
    <col min="1" max="38" width="2.125" style="170"/>
    <col min="39" max="45" width="2.125" style="168"/>
    <col min="46" max="16384" width="2.125" style="170"/>
  </cols>
  <sheetData>
    <row r="1" spans="1:95" ht="15" customHeight="1">
      <c r="A1" s="277"/>
      <c r="B1" s="278" t="s">
        <v>301</v>
      </c>
      <c r="AQ1" s="307" t="s">
        <v>283</v>
      </c>
    </row>
    <row r="2" spans="1:95" ht="15" customHeight="1">
      <c r="AJ2" s="280"/>
      <c r="AK2" s="280"/>
      <c r="AL2" s="280"/>
      <c r="AP2" s="280"/>
      <c r="AT2" s="281"/>
      <c r="AU2" s="170" t="s">
        <v>136</v>
      </c>
    </row>
    <row r="3" spans="1:95" ht="15" customHeight="1">
      <c r="AH3" s="1112"/>
      <c r="AI3" s="1112"/>
      <c r="AJ3" s="1112"/>
      <c r="AK3" s="282" t="s">
        <v>133</v>
      </c>
      <c r="AL3" s="1112"/>
      <c r="AM3" s="1112"/>
      <c r="AN3" s="282" t="s">
        <v>134</v>
      </c>
      <c r="AO3" s="1113"/>
      <c r="AP3" s="1113"/>
      <c r="AQ3" s="282" t="s">
        <v>135</v>
      </c>
    </row>
    <row r="4" spans="1:95" s="148" customFormat="1" ht="15" customHeight="1">
      <c r="A4" s="161" t="s">
        <v>29</v>
      </c>
      <c r="Y4" s="159"/>
      <c r="Z4" s="159"/>
      <c r="AN4" s="159"/>
      <c r="AO4" s="153"/>
      <c r="AX4" s="161"/>
    </row>
    <row r="5" spans="1:95" s="148" customFormat="1" ht="15" customHeight="1">
      <c r="A5" s="148" t="s">
        <v>30</v>
      </c>
      <c r="AA5" s="153"/>
      <c r="AB5" s="153"/>
      <c r="AC5" s="153"/>
      <c r="AD5" s="153"/>
      <c r="AE5" s="153"/>
      <c r="AF5" s="153"/>
      <c r="AG5" s="153"/>
      <c r="AH5" s="153"/>
      <c r="AI5" s="153"/>
      <c r="AJ5" s="153"/>
      <c r="AK5" s="153"/>
      <c r="AL5" s="153"/>
      <c r="AM5" s="153"/>
      <c r="AN5" s="153"/>
      <c r="AO5" s="153"/>
    </row>
    <row r="6" spans="1:95" s="148" customFormat="1" ht="15" customHeight="1">
      <c r="T6" s="161" t="s">
        <v>285</v>
      </c>
      <c r="U6" s="161"/>
      <c r="V6" s="161"/>
      <c r="W6" s="161"/>
      <c r="AA6" s="153"/>
      <c r="AB6" s="153"/>
      <c r="AC6" s="153"/>
      <c r="AD6" s="153"/>
      <c r="AE6" s="153"/>
      <c r="AF6" s="153"/>
      <c r="AG6" s="153"/>
      <c r="AH6" s="153"/>
      <c r="AI6" s="153"/>
      <c r="AJ6" s="153"/>
      <c r="AK6" s="153"/>
      <c r="AL6" s="153"/>
      <c r="AM6" s="153"/>
      <c r="AN6" s="153"/>
      <c r="AO6" s="153"/>
      <c r="BS6" s="161"/>
      <c r="BT6" s="161"/>
      <c r="BU6" s="161"/>
      <c r="BV6" s="161"/>
      <c r="BW6" s="161"/>
    </row>
    <row r="7" spans="1:95" s="148" customFormat="1" ht="30" customHeight="1">
      <c r="T7" s="654" t="s">
        <v>515</v>
      </c>
      <c r="U7" s="654"/>
      <c r="V7" s="654"/>
      <c r="W7" s="654"/>
      <c r="X7" s="654"/>
      <c r="Y7" s="1147"/>
      <c r="Z7" s="1147"/>
      <c r="AA7" s="1147"/>
      <c r="AB7" s="1147"/>
      <c r="AC7" s="1147"/>
      <c r="AD7" s="1147"/>
      <c r="AE7" s="1147"/>
      <c r="AF7" s="1147"/>
      <c r="AG7" s="1147"/>
      <c r="AH7" s="1147"/>
      <c r="AI7" s="1147"/>
      <c r="AJ7" s="1147"/>
      <c r="AK7" s="1147"/>
      <c r="AL7" s="1147"/>
      <c r="AM7" s="1147"/>
      <c r="AN7" s="1147"/>
      <c r="AO7" s="1147"/>
      <c r="AP7" s="1147"/>
      <c r="BT7" s="152"/>
      <c r="BU7" s="152"/>
      <c r="BV7" s="152"/>
      <c r="BW7" s="152"/>
      <c r="BX7" s="162"/>
    </row>
    <row r="8" spans="1:95" s="148" customFormat="1" ht="30" customHeight="1">
      <c r="T8" s="654" t="s">
        <v>547</v>
      </c>
      <c r="U8" s="654"/>
      <c r="V8" s="654"/>
      <c r="W8" s="654"/>
      <c r="X8" s="654"/>
      <c r="Y8" s="1147"/>
      <c r="Z8" s="1147"/>
      <c r="AA8" s="1147"/>
      <c r="AB8" s="1147"/>
      <c r="AC8" s="1147"/>
      <c r="AD8" s="1147"/>
      <c r="AE8" s="1147"/>
      <c r="AF8" s="1147"/>
      <c r="AG8" s="1147"/>
      <c r="AH8" s="1147"/>
      <c r="AI8" s="1147"/>
      <c r="AJ8" s="1147"/>
      <c r="AK8" s="1147"/>
      <c r="AL8" s="1147"/>
      <c r="AM8" s="1147"/>
      <c r="AN8" s="1147"/>
      <c r="AO8" s="1147"/>
      <c r="AP8" s="1147"/>
      <c r="BT8" s="152"/>
      <c r="BU8" s="152"/>
      <c r="BV8" s="152"/>
      <c r="BW8" s="152"/>
      <c r="BX8" s="162"/>
    </row>
    <row r="9" spans="1:95" s="148" customFormat="1" ht="30" customHeight="1">
      <c r="T9" s="655" t="s">
        <v>33</v>
      </c>
      <c r="U9" s="655"/>
      <c r="V9" s="655"/>
      <c r="W9" s="655"/>
      <c r="X9" s="655"/>
      <c r="Y9" s="1147"/>
      <c r="Z9" s="1147"/>
      <c r="AA9" s="1147"/>
      <c r="AB9" s="1147"/>
      <c r="AC9" s="1147"/>
      <c r="AD9" s="1147"/>
      <c r="AE9" s="1147"/>
      <c r="AF9" s="1147"/>
      <c r="AG9" s="1147"/>
      <c r="AH9" s="1147"/>
      <c r="AI9" s="1147"/>
      <c r="AJ9" s="1147"/>
      <c r="AK9" s="1147"/>
      <c r="AL9" s="1147"/>
      <c r="AM9" s="1147"/>
      <c r="AN9" s="1147"/>
      <c r="AO9" s="1147"/>
      <c r="AP9" s="1147"/>
      <c r="AT9" s="290" t="s">
        <v>348</v>
      </c>
      <c r="BT9" s="152"/>
      <c r="BU9" s="152"/>
      <c r="BV9" s="152"/>
      <c r="BW9" s="152"/>
      <c r="BX9" s="175"/>
    </row>
    <row r="10" spans="1:95" ht="15" customHeight="1">
      <c r="V10" s="285"/>
      <c r="W10" s="285"/>
      <c r="X10" s="285"/>
      <c r="Y10" s="285"/>
      <c r="Z10" s="286"/>
      <c r="AA10" s="286"/>
      <c r="AB10" s="286"/>
      <c r="AC10" s="286"/>
      <c r="AD10" s="286"/>
      <c r="AE10" s="286"/>
      <c r="AF10" s="286"/>
      <c r="AG10" s="286"/>
      <c r="AH10" s="286"/>
      <c r="AI10" s="286"/>
      <c r="AJ10" s="286"/>
      <c r="AK10" s="286"/>
      <c r="AL10" s="286"/>
      <c r="AM10" s="286"/>
      <c r="AN10" s="286"/>
      <c r="AO10" s="286"/>
      <c r="AP10" s="286"/>
      <c r="AT10" s="287"/>
      <c r="AU10" s="287"/>
      <c r="AV10" s="287"/>
      <c r="AW10" s="287"/>
      <c r="AX10" s="287"/>
      <c r="AY10" s="287"/>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281</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317"/>
      <c r="AT12" s="287"/>
      <c r="AU12" s="287"/>
      <c r="AV12" s="287"/>
      <c r="AW12" s="287"/>
      <c r="AX12" s="287"/>
      <c r="AY12" s="287"/>
    </row>
    <row r="13" spans="1:95" ht="15" customHeight="1">
      <c r="B13" s="289"/>
      <c r="C13" s="289"/>
      <c r="D13" s="289"/>
      <c r="E13" s="289"/>
      <c r="F13" s="289"/>
      <c r="G13" s="289"/>
      <c r="H13" s="289"/>
      <c r="I13" s="289"/>
      <c r="J13" s="289"/>
      <c r="K13" s="289"/>
      <c r="L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row>
    <row r="14" spans="1:95" ht="18" customHeight="1">
      <c r="C14" s="1080">
        <f>第７号様式_一般承継!C14</f>
        <v>0</v>
      </c>
      <c r="D14" s="1080"/>
      <c r="E14" s="1080"/>
      <c r="F14" s="1080"/>
      <c r="G14" s="1080"/>
      <c r="H14" s="1080"/>
      <c r="I14" s="1083" t="s">
        <v>137</v>
      </c>
      <c r="J14" s="1083"/>
      <c r="K14" s="1081">
        <f>第７号様式_一般承継!K14</f>
        <v>0</v>
      </c>
      <c r="L14" s="1081"/>
      <c r="M14" s="1083" t="s">
        <v>138</v>
      </c>
      <c r="N14" s="1083"/>
      <c r="O14" s="1083"/>
      <c r="P14" s="1083"/>
      <c r="Q14" s="1083"/>
      <c r="R14" s="1081">
        <f>第７号様式_一般承継!R14</f>
        <v>0</v>
      </c>
      <c r="S14" s="1081"/>
      <c r="T14" s="1081"/>
      <c r="U14" s="1079" t="s">
        <v>594</v>
      </c>
      <c r="V14" s="1079"/>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Q14" s="170"/>
      <c r="AT14" s="290" t="s">
        <v>139</v>
      </c>
    </row>
    <row r="15" spans="1:95" ht="18" customHeight="1">
      <c r="B15" s="1076" t="s">
        <v>595</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302"/>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c r="AQ16" s="302"/>
    </row>
    <row r="17" spans="2:51" ht="18" customHeight="1">
      <c r="B17" s="1076"/>
      <c r="C17" s="1076"/>
      <c r="D17" s="1076"/>
      <c r="E17" s="1076"/>
      <c r="F17" s="1076"/>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302"/>
    </row>
    <row r="18" spans="2:51" ht="15" customHeight="1">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row>
    <row r="19" spans="2:51" ht="15" customHeight="1">
      <c r="C19" s="1077" t="s">
        <v>140</v>
      </c>
      <c r="D19" s="1077"/>
      <c r="E19" s="1077"/>
      <c r="F19" s="1077"/>
      <c r="G19" s="1077"/>
      <c r="H19" s="1077"/>
      <c r="I19" s="1077"/>
      <c r="J19" s="1077"/>
      <c r="K19" s="1077"/>
      <c r="L19" s="1077"/>
      <c r="M19" s="1077"/>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c r="AL19" s="1077"/>
      <c r="AM19" s="1077"/>
      <c r="AN19" s="1077"/>
      <c r="AO19" s="1077"/>
    </row>
    <row r="20" spans="2:51" ht="15" customHeight="1">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row>
    <row r="21" spans="2:51" ht="30" customHeight="1">
      <c r="B21" s="728" t="s">
        <v>218</v>
      </c>
      <c r="C21" s="728"/>
      <c r="D21" s="728"/>
      <c r="E21" s="728"/>
      <c r="F21" s="728"/>
      <c r="G21" s="728"/>
      <c r="H21" s="728"/>
      <c r="I21" s="728"/>
      <c r="J21" s="728"/>
      <c r="K21" s="728"/>
      <c r="L21" s="728"/>
      <c r="M21" s="728"/>
      <c r="N21" s="1163">
        <f>第７号様式_一般承継!O20</f>
        <v>0</v>
      </c>
      <c r="O21" s="1163"/>
      <c r="P21" s="1163"/>
      <c r="Q21" s="1163"/>
      <c r="R21" s="1163"/>
      <c r="S21" s="1163"/>
      <c r="T21" s="1163"/>
      <c r="U21" s="1163"/>
      <c r="V21" s="1163"/>
      <c r="W21" s="1163"/>
      <c r="X21" s="1163"/>
      <c r="Y21" s="1163"/>
      <c r="Z21" s="1163"/>
      <c r="AA21" s="1163"/>
      <c r="AB21" s="1163"/>
      <c r="AC21" s="1163"/>
      <c r="AD21" s="1163"/>
      <c r="AE21" s="1163"/>
      <c r="AF21" s="1163"/>
      <c r="AG21" s="1163"/>
      <c r="AH21" s="1163"/>
      <c r="AI21" s="1163"/>
      <c r="AJ21" s="1163"/>
      <c r="AK21" s="1163"/>
      <c r="AL21" s="1163"/>
      <c r="AM21" s="1163"/>
      <c r="AN21" s="1163"/>
      <c r="AO21" s="1163"/>
      <c r="AP21" s="1163"/>
      <c r="AS21" s="170"/>
    </row>
    <row r="22" spans="2:51" ht="30" customHeight="1">
      <c r="B22" s="1148" t="s">
        <v>311</v>
      </c>
      <c r="C22" s="1149"/>
      <c r="D22" s="1149"/>
      <c r="E22" s="1149"/>
      <c r="F22" s="1149"/>
      <c r="G22" s="1149"/>
      <c r="H22" s="1149"/>
      <c r="I22" s="1149"/>
      <c r="J22" s="1149"/>
      <c r="K22" s="1149"/>
      <c r="L22" s="1149"/>
      <c r="M22" s="1150"/>
      <c r="N22" s="1151"/>
      <c r="O22" s="1152"/>
      <c r="P22" s="1152"/>
      <c r="Q22" s="1152"/>
      <c r="R22" s="1152"/>
      <c r="S22" s="1152"/>
      <c r="T22" s="1152"/>
      <c r="U22" s="1152"/>
      <c r="V22" s="1152"/>
      <c r="W22" s="1152"/>
      <c r="X22" s="1152"/>
      <c r="Y22" s="1152"/>
      <c r="Z22" s="1152"/>
      <c r="AA22" s="1152"/>
      <c r="AB22" s="1152"/>
      <c r="AC22" s="1152"/>
      <c r="AD22" s="1152"/>
      <c r="AE22" s="1152"/>
      <c r="AF22" s="1152"/>
      <c r="AG22" s="1152"/>
      <c r="AH22" s="1152"/>
      <c r="AI22" s="1152"/>
      <c r="AJ22" s="1152"/>
      <c r="AK22" s="1152"/>
      <c r="AL22" s="1152"/>
      <c r="AM22" s="1152"/>
      <c r="AN22" s="1152"/>
      <c r="AO22" s="1152"/>
      <c r="AP22" s="1153"/>
      <c r="AS22" s="170"/>
    </row>
    <row r="23" spans="2:51" ht="30" customHeight="1">
      <c r="B23" s="1121" t="s">
        <v>438</v>
      </c>
      <c r="C23" s="1121"/>
      <c r="D23" s="1121"/>
      <c r="E23" s="1121"/>
      <c r="F23" s="1121"/>
      <c r="G23" s="1121"/>
      <c r="H23" s="1121"/>
      <c r="I23" s="1121"/>
      <c r="J23" s="1121"/>
      <c r="K23" s="1121"/>
      <c r="L23" s="1121"/>
      <c r="M23" s="1121"/>
      <c r="N23" s="1159"/>
      <c r="O23" s="1159"/>
      <c r="P23" s="1159"/>
      <c r="Q23" s="1159"/>
      <c r="R23" s="1159"/>
      <c r="S23" s="1159"/>
      <c r="T23" s="1159"/>
      <c r="U23" s="1159"/>
      <c r="V23" s="1159"/>
      <c r="W23" s="1159"/>
      <c r="X23" s="1159"/>
      <c r="Y23" s="1159"/>
      <c r="Z23" s="1159"/>
      <c r="AA23" s="1159"/>
      <c r="AB23" s="1159"/>
      <c r="AC23" s="1159"/>
      <c r="AD23" s="1159"/>
      <c r="AE23" s="1159"/>
      <c r="AF23" s="1159"/>
      <c r="AG23" s="1159"/>
      <c r="AH23" s="1159"/>
      <c r="AI23" s="1159"/>
      <c r="AJ23" s="1159"/>
      <c r="AK23" s="1159"/>
      <c r="AL23" s="1159"/>
      <c r="AM23" s="1159"/>
      <c r="AN23" s="1159"/>
      <c r="AO23" s="1159"/>
      <c r="AP23" s="1159"/>
    </row>
    <row r="24" spans="2:51" ht="30" customHeight="1">
      <c r="B24" s="657" t="s">
        <v>275</v>
      </c>
      <c r="C24" s="657"/>
      <c r="D24" s="657"/>
      <c r="E24" s="657"/>
      <c r="F24" s="657"/>
      <c r="G24" s="657"/>
      <c r="H24" s="657"/>
      <c r="I24" s="657"/>
      <c r="J24" s="657"/>
      <c r="K24" s="657"/>
      <c r="L24" s="657"/>
      <c r="M24" s="657"/>
      <c r="N24" s="1117"/>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9"/>
    </row>
    <row r="25" spans="2:51" ht="15" customHeight="1">
      <c r="AM25" s="170"/>
      <c r="AN25" s="170"/>
      <c r="AO25" s="170"/>
      <c r="AP25" s="170"/>
      <c r="AQ25" s="307" t="s">
        <v>282</v>
      </c>
    </row>
    <row r="26" spans="2:51" ht="20.100000000000001" customHeight="1">
      <c r="B26" s="1128" t="s">
        <v>276</v>
      </c>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30"/>
    </row>
    <row r="27" spans="2:51" ht="15" customHeight="1">
      <c r="B27" s="1121" t="s">
        <v>410</v>
      </c>
      <c r="C27" s="1121"/>
      <c r="D27" s="1121"/>
      <c r="E27" s="1121"/>
      <c r="F27" s="1121"/>
      <c r="G27" s="1121"/>
      <c r="H27" s="1121"/>
      <c r="I27" s="1121"/>
      <c r="J27" s="1121"/>
      <c r="K27" s="1121"/>
      <c r="L27" s="1121"/>
      <c r="M27" s="1166" t="s">
        <v>265</v>
      </c>
      <c r="N27" s="1167"/>
      <c r="O27" s="1167"/>
      <c r="P27" s="1167"/>
      <c r="Q27" s="1115"/>
      <c r="R27" s="1115"/>
      <c r="S27" s="1115"/>
      <c r="T27" s="1115"/>
      <c r="U27" s="1115"/>
      <c r="V27" s="1115"/>
      <c r="W27" s="1115"/>
      <c r="X27" s="1115"/>
      <c r="Y27" s="1115"/>
      <c r="Z27" s="1115"/>
      <c r="AA27" s="1115"/>
      <c r="AB27" s="1115"/>
      <c r="AC27" s="1115"/>
      <c r="AD27" s="1115"/>
      <c r="AE27" s="1115"/>
      <c r="AF27" s="1115"/>
      <c r="AG27" s="1115"/>
      <c r="AH27" s="1115"/>
      <c r="AI27" s="1115"/>
      <c r="AJ27" s="1115"/>
      <c r="AK27" s="1115"/>
      <c r="AL27" s="1115"/>
      <c r="AM27" s="1115"/>
      <c r="AN27" s="1115"/>
      <c r="AO27" s="1115"/>
      <c r="AP27" s="1116"/>
      <c r="AS27" s="170"/>
    </row>
    <row r="28" spans="2:51" ht="20.100000000000001" customHeight="1">
      <c r="B28" s="1121"/>
      <c r="C28" s="1121"/>
      <c r="D28" s="1121"/>
      <c r="E28" s="1121"/>
      <c r="F28" s="1121"/>
      <c r="G28" s="1121"/>
      <c r="H28" s="1121"/>
      <c r="I28" s="1121"/>
      <c r="J28" s="1121"/>
      <c r="K28" s="1121"/>
      <c r="L28" s="1121"/>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c r="AS28" s="170"/>
    </row>
    <row r="29" spans="2:51" ht="15" customHeight="1">
      <c r="B29" s="1121" t="s">
        <v>411</v>
      </c>
      <c r="C29" s="1121"/>
      <c r="D29" s="1121"/>
      <c r="E29" s="1121"/>
      <c r="F29" s="1121"/>
      <c r="G29" s="1121"/>
      <c r="H29" s="1121"/>
      <c r="I29" s="1121"/>
      <c r="J29" s="1121"/>
      <c r="K29" s="1121"/>
      <c r="L29" s="1121"/>
      <c r="M29" s="309" t="s">
        <v>163</v>
      </c>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6"/>
      <c r="AS29" s="170"/>
    </row>
    <row r="30" spans="2:51" ht="20.100000000000001" customHeight="1">
      <c r="B30" s="1121"/>
      <c r="C30" s="1121"/>
      <c r="D30" s="1121"/>
      <c r="E30" s="1121"/>
      <c r="F30" s="1121"/>
      <c r="G30" s="1121"/>
      <c r="H30" s="1121"/>
      <c r="I30" s="1121"/>
      <c r="J30" s="1121"/>
      <c r="K30" s="1121"/>
      <c r="L30" s="1121"/>
      <c r="M30" s="1135"/>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7"/>
      <c r="AR30" s="170"/>
      <c r="AS30" s="170"/>
    </row>
    <row r="31" spans="2:51" s="168" customFormat="1" ht="20.100000000000001" customHeight="1">
      <c r="B31" s="1128" t="s">
        <v>417</v>
      </c>
      <c r="C31" s="1129"/>
      <c r="D31" s="1129"/>
      <c r="E31" s="1129"/>
      <c r="F31" s="1129"/>
      <c r="G31" s="1129"/>
      <c r="H31" s="1129"/>
      <c r="I31" s="1129"/>
      <c r="J31" s="1129"/>
      <c r="K31" s="1129"/>
      <c r="L31" s="1129"/>
      <c r="M31" s="1129"/>
      <c r="N31" s="1129"/>
      <c r="O31" s="1129"/>
      <c r="P31" s="1129"/>
      <c r="Q31" s="1129"/>
      <c r="R31" s="1129"/>
      <c r="S31" s="1129"/>
      <c r="T31" s="1129"/>
      <c r="U31" s="1129"/>
      <c r="V31" s="1129"/>
      <c r="W31" s="1129"/>
      <c r="X31" s="1129"/>
      <c r="Y31" s="1129"/>
      <c r="Z31" s="1129"/>
      <c r="AA31" s="1129"/>
      <c r="AB31" s="1129"/>
      <c r="AC31" s="1129"/>
      <c r="AD31" s="1129"/>
      <c r="AE31" s="1129"/>
      <c r="AF31" s="1129"/>
      <c r="AG31" s="1129"/>
      <c r="AH31" s="1129"/>
      <c r="AI31" s="1129"/>
      <c r="AJ31" s="1129"/>
      <c r="AK31" s="1129"/>
      <c r="AL31" s="1129"/>
      <c r="AM31" s="1129"/>
      <c r="AN31" s="1129"/>
      <c r="AO31" s="1129"/>
      <c r="AP31" s="1130"/>
      <c r="AT31" s="170"/>
      <c r="AU31" s="170"/>
      <c r="AV31" s="170"/>
      <c r="AW31" s="170"/>
      <c r="AX31" s="170"/>
      <c r="AY31" s="170"/>
    </row>
    <row r="32" spans="2:51" ht="20.100000000000001" customHeight="1">
      <c r="B32" s="1168" t="s">
        <v>418</v>
      </c>
      <c r="C32" s="1169"/>
      <c r="D32" s="1169"/>
      <c r="E32" s="1169"/>
      <c r="F32" s="1169"/>
      <c r="G32" s="1169"/>
      <c r="H32" s="1169"/>
      <c r="I32" s="1169"/>
      <c r="J32" s="1169"/>
      <c r="K32" s="1169"/>
      <c r="L32" s="1169"/>
      <c r="M32" s="1169"/>
      <c r="N32" s="1169"/>
      <c r="O32" s="1169"/>
      <c r="P32" s="1169"/>
      <c r="Q32" s="1169"/>
      <c r="R32" s="1169"/>
      <c r="S32" s="1169"/>
      <c r="T32" s="1169"/>
      <c r="U32" s="1169"/>
      <c r="V32" s="1169"/>
      <c r="W32" s="1169"/>
      <c r="X32" s="1169"/>
      <c r="Y32" s="1169"/>
      <c r="Z32" s="1169"/>
      <c r="AA32" s="1169"/>
      <c r="AB32" s="1169"/>
      <c r="AC32" s="1169"/>
      <c r="AD32" s="1169"/>
      <c r="AE32" s="1169"/>
      <c r="AF32" s="1169"/>
      <c r="AG32" s="1169"/>
      <c r="AH32" s="1169"/>
      <c r="AI32" s="1169"/>
      <c r="AJ32" s="1169"/>
      <c r="AK32" s="1169"/>
      <c r="AL32" s="1169"/>
      <c r="AM32" s="1169"/>
      <c r="AN32" s="1169"/>
      <c r="AO32" s="1169"/>
      <c r="AP32" s="1170"/>
      <c r="AR32" s="170"/>
      <c r="AS32" s="170"/>
    </row>
    <row r="33" spans="2:45" ht="15" customHeight="1">
      <c r="B33" s="1121" t="s">
        <v>167</v>
      </c>
      <c r="C33" s="1121"/>
      <c r="D33" s="1121"/>
      <c r="E33" s="1121"/>
      <c r="F33" s="1121"/>
      <c r="G33" s="1121"/>
      <c r="H33" s="1121"/>
      <c r="I33" s="1121"/>
      <c r="J33" s="1121"/>
      <c r="K33" s="1121"/>
      <c r="L33" s="1121"/>
      <c r="M33" s="1166" t="s">
        <v>265</v>
      </c>
      <c r="N33" s="1167"/>
      <c r="O33" s="1167"/>
      <c r="P33" s="1167"/>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1115"/>
      <c r="AL33" s="1115"/>
      <c r="AM33" s="1115"/>
      <c r="AN33" s="1115"/>
      <c r="AO33" s="1115"/>
      <c r="AP33" s="1116"/>
      <c r="AS33" s="170"/>
    </row>
    <row r="34" spans="2:45" ht="20.100000000000001" customHeight="1">
      <c r="B34" s="1121"/>
      <c r="C34" s="1121"/>
      <c r="D34" s="1121"/>
      <c r="E34" s="1121"/>
      <c r="F34" s="1121"/>
      <c r="G34" s="1121"/>
      <c r="H34" s="1121"/>
      <c r="I34" s="1121"/>
      <c r="J34" s="1121"/>
      <c r="K34" s="1121"/>
      <c r="L34" s="1121"/>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5"/>
      <c r="AL34" s="1125"/>
      <c r="AM34" s="1125"/>
      <c r="AN34" s="1125"/>
      <c r="AO34" s="1125"/>
      <c r="AP34" s="1125"/>
      <c r="AS34" s="170"/>
    </row>
    <row r="35" spans="2:45" ht="15" customHeight="1">
      <c r="B35" s="1121" t="s">
        <v>164</v>
      </c>
      <c r="C35" s="1121"/>
      <c r="D35" s="1121"/>
      <c r="E35" s="1121"/>
      <c r="F35" s="1121"/>
      <c r="G35" s="1121"/>
      <c r="H35" s="1121"/>
      <c r="I35" s="1121"/>
      <c r="J35" s="1121"/>
      <c r="K35" s="1121"/>
      <c r="L35" s="1121"/>
      <c r="M35" s="309" t="s">
        <v>163</v>
      </c>
      <c r="N35" s="1115"/>
      <c r="O35" s="1115"/>
      <c r="P35" s="1115"/>
      <c r="Q35" s="1115"/>
      <c r="R35" s="1115"/>
      <c r="S35" s="1115"/>
      <c r="T35" s="1115"/>
      <c r="U35" s="1115"/>
      <c r="V35" s="1115"/>
      <c r="W35" s="1115"/>
      <c r="X35" s="1115"/>
      <c r="Y35" s="1115"/>
      <c r="Z35" s="1115"/>
      <c r="AA35" s="1115"/>
      <c r="AB35" s="1115"/>
      <c r="AC35" s="1115"/>
      <c r="AD35" s="1115"/>
      <c r="AE35" s="1115"/>
      <c r="AF35" s="1115"/>
      <c r="AG35" s="1115"/>
      <c r="AH35" s="1115"/>
      <c r="AI35" s="1115"/>
      <c r="AJ35" s="1115"/>
      <c r="AK35" s="1115"/>
      <c r="AL35" s="1115"/>
      <c r="AM35" s="1115"/>
      <c r="AN35" s="1115"/>
      <c r="AO35" s="1115"/>
      <c r="AP35" s="1116"/>
      <c r="AS35" s="170"/>
    </row>
    <row r="36" spans="2:45" ht="20.100000000000001" customHeight="1">
      <c r="B36" s="1121"/>
      <c r="C36" s="1121"/>
      <c r="D36" s="1121"/>
      <c r="E36" s="1121"/>
      <c r="F36" s="1121"/>
      <c r="G36" s="1121"/>
      <c r="H36" s="1121"/>
      <c r="I36" s="1121"/>
      <c r="J36" s="1121"/>
      <c r="K36" s="1121"/>
      <c r="L36" s="1121"/>
      <c r="M36" s="1135"/>
      <c r="N36" s="1136"/>
      <c r="O36" s="1136"/>
      <c r="P36" s="1136"/>
      <c r="Q36" s="1136"/>
      <c r="R36" s="1136"/>
      <c r="S36" s="1136"/>
      <c r="T36" s="1136"/>
      <c r="U36" s="1136"/>
      <c r="V36" s="1136"/>
      <c r="W36" s="1136"/>
      <c r="X36" s="1136"/>
      <c r="Y36" s="1136"/>
      <c r="Z36" s="1136"/>
      <c r="AA36" s="1136"/>
      <c r="AB36" s="1136"/>
      <c r="AC36" s="1136"/>
      <c r="AD36" s="1136"/>
      <c r="AE36" s="1136"/>
      <c r="AF36" s="1136"/>
      <c r="AG36" s="1136"/>
      <c r="AH36" s="1136"/>
      <c r="AI36" s="1136"/>
      <c r="AJ36" s="1136"/>
      <c r="AK36" s="1136"/>
      <c r="AL36" s="1136"/>
      <c r="AM36" s="1136"/>
      <c r="AN36" s="1136"/>
      <c r="AO36" s="1136"/>
      <c r="AP36" s="1137"/>
      <c r="AR36" s="170"/>
      <c r="AS36" s="170"/>
    </row>
    <row r="37" spans="2:45" ht="20.100000000000001" customHeight="1">
      <c r="B37" s="1121" t="s">
        <v>169</v>
      </c>
      <c r="C37" s="1121"/>
      <c r="D37" s="1121"/>
      <c r="E37" s="1121"/>
      <c r="F37" s="1121"/>
      <c r="G37" s="1121"/>
      <c r="H37" s="1121"/>
      <c r="I37" s="1121"/>
      <c r="J37" s="1121"/>
      <c r="K37" s="1121"/>
      <c r="L37" s="1121"/>
      <c r="M37" s="1127"/>
      <c r="N37" s="1127"/>
      <c r="O37" s="1127"/>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1127"/>
      <c r="AM37" s="1127"/>
      <c r="AN37" s="1127"/>
      <c r="AO37" s="1127"/>
      <c r="AP37" s="1127"/>
      <c r="AR37" s="170"/>
      <c r="AS37" s="170"/>
    </row>
    <row r="38" spans="2:45" ht="20.100000000000001" customHeight="1">
      <c r="B38" s="1121" t="s">
        <v>312</v>
      </c>
      <c r="C38" s="1121"/>
      <c r="D38" s="1121"/>
      <c r="E38" s="1121"/>
      <c r="F38" s="1121"/>
      <c r="G38" s="1121"/>
      <c r="H38" s="1121"/>
      <c r="I38" s="1121"/>
      <c r="J38" s="1121"/>
      <c r="K38" s="1121"/>
      <c r="L38" s="1121"/>
      <c r="M38" s="1127"/>
      <c r="N38" s="1127"/>
      <c r="O38" s="1127"/>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1127"/>
      <c r="AM38" s="1127"/>
      <c r="AN38" s="1127"/>
      <c r="AO38" s="1127"/>
      <c r="AP38" s="1127"/>
      <c r="AR38" s="170"/>
      <c r="AS38" s="170"/>
    </row>
    <row r="39" spans="2:45" ht="20.100000000000001" customHeight="1">
      <c r="B39" s="1131" t="s">
        <v>419</v>
      </c>
      <c r="C39" s="1131"/>
      <c r="D39" s="1131"/>
      <c r="E39" s="1131"/>
      <c r="F39" s="1131"/>
      <c r="G39" s="1131"/>
      <c r="H39" s="1131"/>
      <c r="I39" s="1131"/>
      <c r="J39" s="1131"/>
      <c r="K39" s="1131"/>
      <c r="L39" s="1131"/>
      <c r="M39" s="1131"/>
      <c r="N39" s="1131"/>
      <c r="O39" s="1131"/>
      <c r="P39" s="1131"/>
      <c r="Q39" s="1131"/>
      <c r="R39" s="1131"/>
      <c r="S39" s="1131"/>
      <c r="T39" s="1131"/>
      <c r="U39" s="1131"/>
      <c r="V39" s="1131"/>
      <c r="W39" s="1131"/>
      <c r="X39" s="1131"/>
      <c r="Y39" s="1131"/>
      <c r="Z39" s="1131"/>
      <c r="AA39" s="1131"/>
      <c r="AB39" s="1131"/>
      <c r="AC39" s="1131"/>
      <c r="AD39" s="1131"/>
      <c r="AE39" s="1131"/>
      <c r="AF39" s="1131"/>
      <c r="AG39" s="1131"/>
      <c r="AH39" s="1131"/>
      <c r="AI39" s="1131"/>
      <c r="AJ39" s="1131"/>
      <c r="AK39" s="1131"/>
      <c r="AL39" s="1131"/>
      <c r="AM39" s="1131"/>
      <c r="AN39" s="1131"/>
      <c r="AO39" s="1131"/>
      <c r="AP39" s="1131"/>
      <c r="AR39" s="170"/>
      <c r="AS39" s="170"/>
    </row>
    <row r="40" spans="2:45" ht="15" customHeight="1">
      <c r="B40" s="1121" t="s">
        <v>415</v>
      </c>
      <c r="C40" s="1121"/>
      <c r="D40" s="1121"/>
      <c r="E40" s="1121"/>
      <c r="F40" s="1121"/>
      <c r="G40" s="1121"/>
      <c r="H40" s="1121"/>
      <c r="I40" s="1121"/>
      <c r="J40" s="1121"/>
      <c r="K40" s="1121"/>
      <c r="L40" s="1121"/>
      <c r="M40" s="1166" t="s">
        <v>265</v>
      </c>
      <c r="N40" s="1167"/>
      <c r="O40" s="1167"/>
      <c r="P40" s="1167"/>
      <c r="Q40" s="1115"/>
      <c r="R40" s="1115"/>
      <c r="S40" s="1115"/>
      <c r="T40" s="1115"/>
      <c r="U40" s="1115"/>
      <c r="V40" s="1115"/>
      <c r="W40" s="1115"/>
      <c r="X40" s="1115"/>
      <c r="Y40" s="1115"/>
      <c r="Z40" s="1115"/>
      <c r="AA40" s="1115"/>
      <c r="AB40" s="1115"/>
      <c r="AC40" s="1115"/>
      <c r="AD40" s="1115"/>
      <c r="AE40" s="1115"/>
      <c r="AF40" s="1115"/>
      <c r="AG40" s="1115"/>
      <c r="AH40" s="1115"/>
      <c r="AI40" s="1115"/>
      <c r="AJ40" s="1115"/>
      <c r="AK40" s="1115"/>
      <c r="AL40" s="1115"/>
      <c r="AM40" s="1115"/>
      <c r="AN40" s="1115"/>
      <c r="AO40" s="1115"/>
      <c r="AP40" s="1116"/>
      <c r="AS40" s="170"/>
    </row>
    <row r="41" spans="2:45" ht="20.100000000000001" customHeight="1">
      <c r="B41" s="1121"/>
      <c r="C41" s="1121"/>
      <c r="D41" s="1121"/>
      <c r="E41" s="1121"/>
      <c r="F41" s="1121"/>
      <c r="G41" s="1121"/>
      <c r="H41" s="1121"/>
      <c r="I41" s="1121"/>
      <c r="J41" s="1121"/>
      <c r="K41" s="1121"/>
      <c r="L41" s="1121"/>
      <c r="M41" s="1125"/>
      <c r="N41" s="1125"/>
      <c r="O41" s="1125"/>
      <c r="P41" s="1125"/>
      <c r="Q41" s="1125"/>
      <c r="R41" s="1125"/>
      <c r="S41" s="1125"/>
      <c r="T41" s="1125"/>
      <c r="U41" s="1125"/>
      <c r="V41" s="1125"/>
      <c r="W41" s="1125"/>
      <c r="X41" s="1125"/>
      <c r="Y41" s="1125"/>
      <c r="Z41" s="1125"/>
      <c r="AA41" s="1125"/>
      <c r="AB41" s="1125"/>
      <c r="AC41" s="1125"/>
      <c r="AD41" s="1125"/>
      <c r="AE41" s="1125"/>
      <c r="AF41" s="1125"/>
      <c r="AG41" s="1125"/>
      <c r="AH41" s="1125"/>
      <c r="AI41" s="1125"/>
      <c r="AJ41" s="1125"/>
      <c r="AK41" s="1125"/>
      <c r="AL41" s="1125"/>
      <c r="AM41" s="1125"/>
      <c r="AN41" s="1125"/>
      <c r="AO41" s="1125"/>
      <c r="AP41" s="1125"/>
      <c r="AS41" s="170"/>
    </row>
    <row r="42" spans="2:45" ht="20.100000000000001" customHeight="1">
      <c r="B42" s="1122" t="s">
        <v>326</v>
      </c>
      <c r="C42" s="1123"/>
      <c r="D42" s="1123"/>
      <c r="E42" s="1123"/>
      <c r="F42" s="1123"/>
      <c r="G42" s="1123"/>
      <c r="H42" s="1123"/>
      <c r="I42" s="1123"/>
      <c r="J42" s="1123"/>
      <c r="K42" s="1123"/>
      <c r="L42" s="1124"/>
      <c r="M42" s="1117"/>
      <c r="N42" s="1118"/>
      <c r="O42" s="1118"/>
      <c r="P42" s="1118"/>
      <c r="Q42" s="1118"/>
      <c r="R42" s="1118"/>
      <c r="S42" s="1118"/>
      <c r="T42" s="1118"/>
      <c r="U42" s="1118"/>
      <c r="V42" s="1118"/>
      <c r="W42" s="1118"/>
      <c r="X42" s="1118"/>
      <c r="Y42" s="1118"/>
      <c r="Z42" s="1118"/>
      <c r="AA42" s="1118"/>
      <c r="AB42" s="1118"/>
      <c r="AC42" s="1118"/>
      <c r="AD42" s="1118"/>
      <c r="AE42" s="1118"/>
      <c r="AF42" s="1118"/>
      <c r="AG42" s="1118"/>
      <c r="AH42" s="1118"/>
      <c r="AI42" s="1118"/>
      <c r="AJ42" s="1118"/>
      <c r="AK42" s="1118"/>
      <c r="AL42" s="1118"/>
      <c r="AM42" s="1118"/>
      <c r="AN42" s="1118"/>
      <c r="AO42" s="1118"/>
      <c r="AP42" s="1119"/>
      <c r="AS42" s="170"/>
    </row>
    <row r="43" spans="2:45" ht="15" customHeight="1">
      <c r="B43" s="1121" t="s">
        <v>325</v>
      </c>
      <c r="C43" s="1121"/>
      <c r="D43" s="1121"/>
      <c r="E43" s="1121"/>
      <c r="F43" s="1121"/>
      <c r="G43" s="1121"/>
      <c r="H43" s="1121"/>
      <c r="I43" s="1121"/>
      <c r="J43" s="1121"/>
      <c r="K43" s="1121"/>
      <c r="L43" s="1121"/>
      <c r="M43" s="309" t="s">
        <v>163</v>
      </c>
      <c r="N43" s="1115"/>
      <c r="O43" s="1115"/>
      <c r="P43" s="1115"/>
      <c r="Q43" s="1115"/>
      <c r="R43" s="1115"/>
      <c r="S43" s="1115"/>
      <c r="T43" s="1115"/>
      <c r="U43" s="1115"/>
      <c r="V43" s="1115"/>
      <c r="W43" s="1115"/>
      <c r="X43" s="1115"/>
      <c r="Y43" s="1115"/>
      <c r="Z43" s="1115"/>
      <c r="AA43" s="1115"/>
      <c r="AB43" s="1115"/>
      <c r="AC43" s="1115"/>
      <c r="AD43" s="1115"/>
      <c r="AE43" s="1115"/>
      <c r="AF43" s="1115"/>
      <c r="AG43" s="1115"/>
      <c r="AH43" s="1115"/>
      <c r="AI43" s="1115"/>
      <c r="AJ43" s="1115"/>
      <c r="AK43" s="1115"/>
      <c r="AL43" s="1115"/>
      <c r="AM43" s="1115"/>
      <c r="AN43" s="1115"/>
      <c r="AO43" s="1115"/>
      <c r="AP43" s="1116"/>
      <c r="AS43" s="170"/>
    </row>
    <row r="44" spans="2:45" ht="20.100000000000001" customHeight="1">
      <c r="B44" s="1121"/>
      <c r="C44" s="1121"/>
      <c r="D44" s="1121"/>
      <c r="E44" s="1121"/>
      <c r="F44" s="1121"/>
      <c r="G44" s="1121"/>
      <c r="H44" s="1121"/>
      <c r="I44" s="1121"/>
      <c r="J44" s="1121"/>
      <c r="K44" s="1121"/>
      <c r="L44" s="1121"/>
      <c r="M44" s="1135"/>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1136"/>
      <c r="AM44" s="1136"/>
      <c r="AN44" s="1136"/>
      <c r="AO44" s="1136"/>
      <c r="AP44" s="1137"/>
      <c r="AR44" s="170"/>
      <c r="AS44" s="170"/>
    </row>
    <row r="45" spans="2:45" ht="20.100000000000001" customHeight="1">
      <c r="B45" s="1122" t="s">
        <v>327</v>
      </c>
      <c r="C45" s="1123"/>
      <c r="D45" s="1123"/>
      <c r="E45" s="1123"/>
      <c r="F45" s="1123"/>
      <c r="G45" s="1123"/>
      <c r="H45" s="1123"/>
      <c r="I45" s="1123"/>
      <c r="J45" s="1123"/>
      <c r="K45" s="1123"/>
      <c r="L45" s="1124"/>
      <c r="M45" s="1127"/>
      <c r="N45" s="1127"/>
      <c r="O45" s="1127"/>
      <c r="P45" s="1127"/>
      <c r="Q45" s="1127"/>
      <c r="R45" s="1127"/>
      <c r="S45" s="1127"/>
      <c r="T45" s="1127"/>
      <c r="U45" s="1127"/>
      <c r="V45" s="1127"/>
      <c r="W45" s="1127"/>
      <c r="X45" s="1127"/>
      <c r="Y45" s="1127"/>
      <c r="Z45" s="1127"/>
      <c r="AA45" s="1127"/>
      <c r="AB45" s="1127"/>
      <c r="AC45" s="1127"/>
      <c r="AD45" s="1127"/>
      <c r="AE45" s="1127"/>
      <c r="AF45" s="1127"/>
      <c r="AG45" s="1127"/>
      <c r="AH45" s="1127"/>
      <c r="AI45" s="1127"/>
      <c r="AJ45" s="1127"/>
      <c r="AK45" s="1127"/>
      <c r="AL45" s="1127"/>
      <c r="AM45" s="1127"/>
      <c r="AN45" s="1127"/>
      <c r="AO45" s="1127"/>
      <c r="AP45" s="1127"/>
      <c r="AR45" s="170"/>
      <c r="AS45" s="170"/>
    </row>
    <row r="46" spans="2:45" ht="20.100000000000001" customHeight="1">
      <c r="B46" s="1122" t="s">
        <v>329</v>
      </c>
      <c r="C46" s="1123"/>
      <c r="D46" s="1123"/>
      <c r="E46" s="1123"/>
      <c r="F46" s="1123"/>
      <c r="G46" s="1123"/>
      <c r="H46" s="1123"/>
      <c r="I46" s="1123"/>
      <c r="J46" s="1123"/>
      <c r="K46" s="1123"/>
      <c r="L46" s="1124"/>
      <c r="M46" s="1127"/>
      <c r="N46" s="1127"/>
      <c r="O46" s="1127"/>
      <c r="P46" s="1127"/>
      <c r="Q46" s="1127"/>
      <c r="R46" s="1127"/>
      <c r="S46" s="1127"/>
      <c r="T46" s="1127"/>
      <c r="U46" s="1127"/>
      <c r="V46" s="1127"/>
      <c r="W46" s="1127"/>
      <c r="X46" s="1127"/>
      <c r="Y46" s="1127"/>
      <c r="Z46" s="1127"/>
      <c r="AA46" s="1127"/>
      <c r="AB46" s="1127"/>
      <c r="AC46" s="1127"/>
      <c r="AD46" s="1127"/>
      <c r="AE46" s="1127"/>
      <c r="AF46" s="1127"/>
      <c r="AG46" s="1127"/>
      <c r="AH46" s="1127"/>
      <c r="AI46" s="1127"/>
      <c r="AJ46" s="1127"/>
      <c r="AK46" s="1127"/>
      <c r="AL46" s="1127"/>
      <c r="AM46" s="1127"/>
      <c r="AN46" s="1127"/>
      <c r="AO46" s="1127"/>
      <c r="AP46" s="1127"/>
      <c r="AR46" s="170"/>
      <c r="AS46" s="170"/>
    </row>
    <row r="47" spans="2:45" ht="20.100000000000001" customHeight="1">
      <c r="B47" s="1121" t="s">
        <v>322</v>
      </c>
      <c r="C47" s="1121"/>
      <c r="D47" s="1121"/>
      <c r="E47" s="1121"/>
      <c r="F47" s="1121"/>
      <c r="G47" s="1121"/>
      <c r="H47" s="1121"/>
      <c r="I47" s="1121"/>
      <c r="J47" s="1121"/>
      <c r="K47" s="1121"/>
      <c r="L47" s="1121"/>
      <c r="M47" s="1127"/>
      <c r="N47" s="1127"/>
      <c r="O47" s="1127"/>
      <c r="P47" s="1127"/>
      <c r="Q47" s="1127"/>
      <c r="R47" s="1127"/>
      <c r="S47" s="1127"/>
      <c r="T47" s="1127"/>
      <c r="U47" s="1127"/>
      <c r="V47" s="1127"/>
      <c r="W47" s="1127"/>
      <c r="X47" s="1127"/>
      <c r="Y47" s="1127"/>
      <c r="Z47" s="1127"/>
      <c r="AA47" s="1127"/>
      <c r="AB47" s="1127"/>
      <c r="AC47" s="1127"/>
      <c r="AD47" s="1127"/>
      <c r="AE47" s="1127"/>
      <c r="AF47" s="1127"/>
      <c r="AG47" s="1127"/>
      <c r="AH47" s="1127"/>
      <c r="AI47" s="1127"/>
      <c r="AJ47" s="1127"/>
      <c r="AK47" s="1127"/>
      <c r="AL47" s="1127"/>
      <c r="AM47" s="1127"/>
      <c r="AN47" s="1127"/>
      <c r="AO47" s="1127"/>
      <c r="AP47" s="1127"/>
      <c r="AR47" s="170"/>
      <c r="AS47" s="170"/>
    </row>
    <row r="48" spans="2:45" ht="20.100000000000001" customHeight="1">
      <c r="B48" s="1121" t="s">
        <v>328</v>
      </c>
      <c r="C48" s="1121"/>
      <c r="D48" s="1121"/>
      <c r="E48" s="1121"/>
      <c r="F48" s="1121"/>
      <c r="G48" s="1121"/>
      <c r="H48" s="1121"/>
      <c r="I48" s="1121"/>
      <c r="J48" s="1121"/>
      <c r="K48" s="1121"/>
      <c r="L48" s="1121"/>
      <c r="M48" s="1127"/>
      <c r="N48" s="1127"/>
      <c r="O48" s="1127"/>
      <c r="P48" s="1127"/>
      <c r="Q48" s="1127"/>
      <c r="R48" s="1127"/>
      <c r="S48" s="1127"/>
      <c r="T48" s="1127"/>
      <c r="U48" s="1127"/>
      <c r="V48" s="1127"/>
      <c r="W48" s="1127"/>
      <c r="X48" s="1127"/>
      <c r="Y48" s="1127"/>
      <c r="Z48" s="1127"/>
      <c r="AA48" s="1127"/>
      <c r="AB48" s="1127"/>
      <c r="AC48" s="1127"/>
      <c r="AD48" s="1127"/>
      <c r="AE48" s="1127"/>
      <c r="AF48" s="1127"/>
      <c r="AG48" s="1127"/>
      <c r="AH48" s="1127"/>
      <c r="AI48" s="1127"/>
      <c r="AJ48" s="1127"/>
      <c r="AK48" s="1127"/>
      <c r="AL48" s="1127"/>
      <c r="AM48" s="1127"/>
      <c r="AN48" s="1127"/>
      <c r="AO48" s="1127"/>
      <c r="AP48" s="1127"/>
      <c r="AR48" s="170"/>
      <c r="AS48" s="170"/>
    </row>
    <row r="50" spans="2:45" ht="15" customHeight="1">
      <c r="B50" s="1120" t="s">
        <v>262</v>
      </c>
      <c r="C50" s="1120"/>
      <c r="D50" s="1120"/>
      <c r="E50" s="1120"/>
      <c r="F50" s="1120"/>
      <c r="G50" s="1120"/>
      <c r="H50" s="1120"/>
      <c r="I50" s="1120"/>
      <c r="J50" s="1120"/>
      <c r="K50" s="1120"/>
      <c r="L50" s="1120"/>
      <c r="M50" s="318" t="s">
        <v>548</v>
      </c>
      <c r="O50" s="310"/>
      <c r="P50" s="310"/>
      <c r="Q50" s="310"/>
      <c r="R50" s="312"/>
      <c r="S50" s="312"/>
      <c r="T50" s="312"/>
      <c r="V50" s="312"/>
      <c r="W50" s="313"/>
      <c r="X50" s="310"/>
      <c r="Y50" s="310"/>
      <c r="Z50" s="310"/>
      <c r="AA50" s="308"/>
    </row>
    <row r="51" spans="2:45" ht="54" customHeight="1">
      <c r="B51" s="1114" t="s">
        <v>585</v>
      </c>
      <c r="C51" s="1114"/>
      <c r="D51" s="1114"/>
      <c r="E51" s="1114"/>
      <c r="F51" s="1114"/>
      <c r="G51" s="1114"/>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c r="AD51" s="1114"/>
      <c r="AE51" s="1114"/>
      <c r="AF51" s="1114"/>
      <c r="AG51" s="1114"/>
      <c r="AH51" s="1114"/>
      <c r="AI51" s="1114"/>
      <c r="AJ51" s="1114"/>
      <c r="AK51" s="1114"/>
      <c r="AL51" s="1114"/>
      <c r="AM51" s="1114"/>
      <c r="AN51" s="1126"/>
      <c r="AO51" s="1126"/>
      <c r="AP51" s="1126"/>
    </row>
    <row r="52" spans="2:45" ht="54" customHeight="1">
      <c r="B52" s="1114" t="s">
        <v>421</v>
      </c>
      <c r="C52" s="1114"/>
      <c r="D52" s="1114"/>
      <c r="E52" s="1114"/>
      <c r="F52" s="1114"/>
      <c r="G52" s="1114"/>
      <c r="H52" s="1114"/>
      <c r="I52" s="1114"/>
      <c r="J52" s="1114"/>
      <c r="K52" s="1114"/>
      <c r="L52" s="1114"/>
      <c r="M52" s="1114"/>
      <c r="N52" s="1114"/>
      <c r="O52" s="1114"/>
      <c r="P52" s="1114"/>
      <c r="Q52" s="1114"/>
      <c r="R52" s="1114"/>
      <c r="S52" s="1114"/>
      <c r="T52" s="1114"/>
      <c r="U52" s="1114"/>
      <c r="V52" s="1114"/>
      <c r="W52" s="1114"/>
      <c r="X52" s="1114"/>
      <c r="Y52" s="1114"/>
      <c r="Z52" s="1114"/>
      <c r="AA52" s="1114"/>
      <c r="AB52" s="1114"/>
      <c r="AC52" s="1114"/>
      <c r="AD52" s="1114"/>
      <c r="AE52" s="1114"/>
      <c r="AF52" s="1114"/>
      <c r="AG52" s="1114"/>
      <c r="AH52" s="1114"/>
      <c r="AI52" s="1114"/>
      <c r="AJ52" s="1114"/>
      <c r="AK52" s="1114"/>
      <c r="AL52" s="1114"/>
      <c r="AM52" s="1114"/>
      <c r="AN52" s="1126"/>
      <c r="AO52" s="1126"/>
      <c r="AP52" s="1126"/>
    </row>
    <row r="53" spans="2:45" ht="15" customHeight="1">
      <c r="B53" s="308" t="s">
        <v>420</v>
      </c>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row>
    <row r="54" spans="2:45" ht="15" customHeight="1">
      <c r="B54" s="316"/>
      <c r="C54" s="316"/>
      <c r="D54" s="316"/>
      <c r="E54" s="316"/>
      <c r="F54" s="316"/>
      <c r="G54" s="316"/>
      <c r="H54" s="316"/>
      <c r="I54" s="316"/>
      <c r="J54" s="316"/>
      <c r="K54" s="316"/>
      <c r="L54" s="316"/>
      <c r="M54" s="316"/>
      <c r="O54" s="316"/>
      <c r="P54" s="316"/>
      <c r="Q54" s="316"/>
      <c r="R54" s="316"/>
      <c r="S54" s="316"/>
      <c r="T54" s="316"/>
      <c r="U54" s="316"/>
      <c r="V54" s="316"/>
      <c r="W54" s="316"/>
      <c r="X54" s="316"/>
      <c r="Y54" s="316"/>
      <c r="Z54" s="316"/>
      <c r="AA54" s="316"/>
      <c r="AB54" s="316"/>
      <c r="AM54" s="170"/>
      <c r="AN54" s="170"/>
      <c r="AO54" s="170"/>
      <c r="AP54" s="170"/>
      <c r="AQ54" s="170"/>
      <c r="AR54" s="170"/>
      <c r="AS54" s="170"/>
    </row>
  </sheetData>
  <sheetProtection algorithmName="SHA-512" hashValue="XFOzUg42NzNUMNP9A8FVsvv4aOHokJ5mMnk1qr6IzXk+8IZxq5GrLRY4lFnmFxcZRLyYdxkiK/4tCCWgQpB2Fg==" saltValue="RFHjLxmdqJnjyQ+Ot8iMqA==" spinCount="100000" sheet="1" formatCells="0" formatColumns="0" formatRows="0" selectLockedCells="1"/>
  <mergeCells count="72">
    <mergeCell ref="C19:AO19"/>
    <mergeCell ref="B33:L34"/>
    <mergeCell ref="M34:AP34"/>
    <mergeCell ref="M33:P33"/>
    <mergeCell ref="Q33:AP33"/>
    <mergeCell ref="B29:L30"/>
    <mergeCell ref="M30:AP30"/>
    <mergeCell ref="B31:AP31"/>
    <mergeCell ref="B32:AP32"/>
    <mergeCell ref="N29:AP29"/>
    <mergeCell ref="B12:AP12"/>
    <mergeCell ref="B27:L28"/>
    <mergeCell ref="M28:AP28"/>
    <mergeCell ref="N23:AP23"/>
    <mergeCell ref="N24:AP24"/>
    <mergeCell ref="B24:M24"/>
    <mergeCell ref="B23:M23"/>
    <mergeCell ref="M27:P27"/>
    <mergeCell ref="Q27:AP27"/>
    <mergeCell ref="B22:M22"/>
    <mergeCell ref="N22:AP22"/>
    <mergeCell ref="B26:AP26"/>
    <mergeCell ref="B21:M21"/>
    <mergeCell ref="C14:H14"/>
    <mergeCell ref="I14:J14"/>
    <mergeCell ref="U14:AP14"/>
    <mergeCell ref="AH3:AJ3"/>
    <mergeCell ref="AL3:AM3"/>
    <mergeCell ref="AO3:AP3"/>
    <mergeCell ref="N21:AP21"/>
    <mergeCell ref="Y8:AP8"/>
    <mergeCell ref="Y9:AE9"/>
    <mergeCell ref="AF9:AP9"/>
    <mergeCell ref="B15:AP17"/>
    <mergeCell ref="Y7:AP7"/>
    <mergeCell ref="T9:X9"/>
    <mergeCell ref="T8:X8"/>
    <mergeCell ref="T7:X7"/>
    <mergeCell ref="K14:L14"/>
    <mergeCell ref="M14:Q14"/>
    <mergeCell ref="R14:T14"/>
    <mergeCell ref="B11:AP11"/>
    <mergeCell ref="M47:AP47"/>
    <mergeCell ref="B52:AM52"/>
    <mergeCell ref="AN52:AP52"/>
    <mergeCell ref="AN51:AP51"/>
    <mergeCell ref="B50:L50"/>
    <mergeCell ref="B51:AM51"/>
    <mergeCell ref="B40:L41"/>
    <mergeCell ref="M41:AP41"/>
    <mergeCell ref="M40:P40"/>
    <mergeCell ref="Q40:AP40"/>
    <mergeCell ref="B48:L48"/>
    <mergeCell ref="M48:AP48"/>
    <mergeCell ref="B42:L42"/>
    <mergeCell ref="B43:L44"/>
    <mergeCell ref="M44:AP44"/>
    <mergeCell ref="B45:L45"/>
    <mergeCell ref="M45:AP45"/>
    <mergeCell ref="M42:AP42"/>
    <mergeCell ref="N43:AP43"/>
    <mergeCell ref="B46:L46"/>
    <mergeCell ref="M46:AP46"/>
    <mergeCell ref="B47:L47"/>
    <mergeCell ref="N35:AP35"/>
    <mergeCell ref="B38:L38"/>
    <mergeCell ref="M38:AP38"/>
    <mergeCell ref="B39:AP39"/>
    <mergeCell ref="B37:L37"/>
    <mergeCell ref="M37:AP37"/>
    <mergeCell ref="B35:L36"/>
    <mergeCell ref="M36:AP36"/>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rowBreaks count="1" manualBreakCount="1">
    <brk id="24" max="42" man="1"/>
  </rowBreaks>
  <drawing r:id="rId2"/>
  <legacyDrawing r:id="rId3"/>
  <mc:AlternateContent xmlns:mc="http://schemas.openxmlformats.org/markup-compatibility/2006">
    <mc:Choice Requires="x14">
      <controls>
        <mc:AlternateContent xmlns:mc="http://schemas.openxmlformats.org/markup-compatibility/2006">
          <mc:Choice Requires="x14">
            <control shapeId="84993" r:id="rId4" name="Check Box 4">
              <controlPr defaultSize="0" autoFill="0" autoLine="0" autoPict="0">
                <anchor moveWithCells="1">
                  <from>
                    <xdr:col>1</xdr:col>
                    <xdr:colOff>38100</xdr:colOff>
                    <xdr:row>50</xdr:row>
                    <xdr:rowOff>152400</xdr:rowOff>
                  </from>
                  <to>
                    <xdr:col>2</xdr:col>
                    <xdr:colOff>114300</xdr:colOff>
                    <xdr:row>50</xdr:row>
                    <xdr:rowOff>342900</xdr:rowOff>
                  </to>
                </anchor>
              </controlPr>
            </control>
          </mc:Choice>
        </mc:AlternateContent>
        <mc:AlternateContent xmlns:mc="http://schemas.openxmlformats.org/markup-compatibility/2006">
          <mc:Choice Requires="x14">
            <control shapeId="84994" r:id="rId5" name="Check Box 4">
              <controlPr defaultSize="0" autoFill="0" autoLine="0" autoPict="0">
                <anchor moveWithCells="1">
                  <from>
                    <xdr:col>1</xdr:col>
                    <xdr:colOff>38100</xdr:colOff>
                    <xdr:row>51</xdr:row>
                    <xdr:rowOff>152400</xdr:rowOff>
                  </from>
                  <to>
                    <xdr:col>2</xdr:col>
                    <xdr:colOff>114300</xdr:colOff>
                    <xdr:row>51</xdr:row>
                    <xdr:rowOff>342900</xdr:rowOff>
                  </to>
                </anchor>
              </controlPr>
            </control>
          </mc:Choice>
        </mc:AlternateContent>
        <mc:AlternateContent xmlns:mc="http://schemas.openxmlformats.org/markup-compatibility/2006">
          <mc:Choice Requires="x14">
            <control shapeId="84997" r:id="rId6" name="Check Box 5">
              <controlPr defaultSize="0" autoFill="0" autoLine="0" autoPict="0">
                <anchor moveWithCells="1">
                  <from>
                    <xdr:col>39</xdr:col>
                    <xdr:colOff>142875</xdr:colOff>
                    <xdr:row>50</xdr:row>
                    <xdr:rowOff>228600</xdr:rowOff>
                  </from>
                  <to>
                    <xdr:col>43</xdr:col>
                    <xdr:colOff>123825</xdr:colOff>
                    <xdr:row>50</xdr:row>
                    <xdr:rowOff>561975</xdr:rowOff>
                  </to>
                </anchor>
              </controlPr>
            </control>
          </mc:Choice>
        </mc:AlternateContent>
        <mc:AlternateContent xmlns:mc="http://schemas.openxmlformats.org/markup-compatibility/2006">
          <mc:Choice Requires="x14">
            <control shapeId="84998" r:id="rId7" name="Check Box 6">
              <controlPr defaultSize="0" autoFill="0" autoLine="0" autoPict="0">
                <anchor moveWithCells="1">
                  <from>
                    <xdr:col>39</xdr:col>
                    <xdr:colOff>142875</xdr:colOff>
                    <xdr:row>51</xdr:row>
                    <xdr:rowOff>228600</xdr:rowOff>
                  </from>
                  <to>
                    <xdr:col>43</xdr:col>
                    <xdr:colOff>123825</xdr:colOff>
                    <xdr:row>51</xdr:row>
                    <xdr:rowOff>561975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CQ56"/>
  <sheetViews>
    <sheetView showZeros="0" view="pageBreakPreview" zoomScaleNormal="100" zoomScaleSheetLayoutView="100" workbookViewId="0">
      <selection activeCell="Q43" sqref="Q43:AP43"/>
    </sheetView>
  </sheetViews>
  <sheetFormatPr defaultColWidth="2.125" defaultRowHeight="15" customHeight="1"/>
  <cols>
    <col min="1" max="37" width="2.125" style="170"/>
    <col min="38" max="44" width="2.125" style="168"/>
    <col min="45" max="16384" width="2.125" style="170"/>
  </cols>
  <sheetData>
    <row r="1" spans="1:95" ht="15" customHeight="1">
      <c r="A1" s="277"/>
      <c r="B1" s="278" t="s">
        <v>279</v>
      </c>
      <c r="AQ1" s="307" t="s">
        <v>283</v>
      </c>
    </row>
    <row r="3" spans="1:95" ht="15" customHeight="1">
      <c r="AG3" s="1161"/>
      <c r="AH3" s="1161"/>
      <c r="AI3" s="1162"/>
      <c r="AJ3" s="282" t="s">
        <v>133</v>
      </c>
      <c r="AK3" s="1112"/>
      <c r="AL3" s="1112"/>
      <c r="AM3" s="282" t="s">
        <v>134</v>
      </c>
      <c r="AN3" s="1113"/>
      <c r="AO3" s="1113"/>
      <c r="AP3" s="282" t="s">
        <v>135</v>
      </c>
      <c r="AS3" s="281"/>
      <c r="AT3" s="170" t="s">
        <v>136</v>
      </c>
    </row>
    <row r="4" spans="1:95" s="148" customFormat="1" ht="15" customHeight="1">
      <c r="B4" s="161" t="s">
        <v>29</v>
      </c>
      <c r="Y4" s="159"/>
      <c r="Z4" s="159"/>
      <c r="AN4" s="159"/>
      <c r="AO4" s="153"/>
      <c r="AX4" s="161"/>
    </row>
    <row r="5" spans="1:95" s="148" customFormat="1" ht="15" customHeight="1">
      <c r="B5" s="148" t="s">
        <v>30</v>
      </c>
      <c r="AA5" s="153"/>
      <c r="AB5" s="153"/>
      <c r="AC5" s="153"/>
      <c r="AD5" s="153"/>
      <c r="AE5" s="153"/>
      <c r="AF5" s="153"/>
      <c r="AG5" s="153"/>
      <c r="AH5" s="153"/>
      <c r="AI5" s="153"/>
      <c r="AJ5" s="153"/>
      <c r="AK5" s="153"/>
      <c r="AL5" s="153"/>
      <c r="AM5" s="153"/>
      <c r="AN5" s="153"/>
      <c r="A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row>
    <row r="7" spans="1:95" s="148" customFormat="1" ht="30" customHeight="1">
      <c r="T7" s="654" t="s">
        <v>515</v>
      </c>
      <c r="U7" s="654"/>
      <c r="V7" s="654"/>
      <c r="W7" s="654"/>
      <c r="X7" s="654"/>
      <c r="Y7" s="1164">
        <f>基本情報!$E$4</f>
        <v>0</v>
      </c>
      <c r="Z7" s="1164"/>
      <c r="AA7" s="1164"/>
      <c r="AB7" s="1185">
        <f>基本情報!$E$5</f>
        <v>0</v>
      </c>
      <c r="AC7" s="1185"/>
      <c r="AD7" s="1185"/>
      <c r="AE7" s="1185"/>
      <c r="AF7" s="1185"/>
      <c r="AG7" s="1185"/>
      <c r="AH7" s="1185"/>
      <c r="AI7" s="1185"/>
      <c r="AJ7" s="1185"/>
      <c r="AK7" s="1185"/>
      <c r="AL7" s="1185"/>
      <c r="AM7" s="1185"/>
      <c r="AN7" s="1185"/>
      <c r="AO7" s="1185"/>
      <c r="AP7" s="1185"/>
      <c r="BT7" s="152"/>
      <c r="BU7" s="152"/>
      <c r="BV7" s="152"/>
    </row>
    <row r="8" spans="1:95" s="148" customFormat="1" ht="30" customHeight="1">
      <c r="T8" s="654" t="s">
        <v>547</v>
      </c>
      <c r="U8" s="654"/>
      <c r="V8" s="654"/>
      <c r="W8" s="654"/>
      <c r="X8" s="654"/>
      <c r="Y8" s="1147">
        <f>基本情報!$E$3</f>
        <v>0</v>
      </c>
      <c r="Z8" s="1147"/>
      <c r="AA8" s="1147"/>
      <c r="AB8" s="1147"/>
      <c r="AC8" s="1147"/>
      <c r="AD8" s="1147"/>
      <c r="AE8" s="1147"/>
      <c r="AF8" s="1147"/>
      <c r="AG8" s="1147"/>
      <c r="AH8" s="1147"/>
      <c r="AI8" s="1147"/>
      <c r="AJ8" s="1147"/>
      <c r="AK8" s="1147"/>
      <c r="AL8" s="1147"/>
      <c r="AM8" s="1147"/>
      <c r="AN8" s="1147"/>
      <c r="AO8" s="1147"/>
      <c r="AP8" s="1147"/>
      <c r="BT8" s="152"/>
      <c r="BU8" s="152"/>
      <c r="BV8" s="152"/>
    </row>
    <row r="9" spans="1:95" s="148" customFormat="1" ht="30" customHeight="1">
      <c r="T9" s="655" t="s">
        <v>33</v>
      </c>
      <c r="U9" s="655"/>
      <c r="V9" s="655"/>
      <c r="W9" s="655"/>
      <c r="X9" s="655"/>
      <c r="Y9" s="1147">
        <f>基本情報!$E$6</f>
        <v>0</v>
      </c>
      <c r="Z9" s="1147"/>
      <c r="AA9" s="1147"/>
      <c r="AB9" s="1147"/>
      <c r="AC9" s="1147"/>
      <c r="AD9" s="1147"/>
      <c r="AE9" s="1147"/>
      <c r="AF9" s="1147">
        <f>基本情報!$E$8</f>
        <v>0</v>
      </c>
      <c r="AG9" s="1147"/>
      <c r="AH9" s="1147"/>
      <c r="AI9" s="1147"/>
      <c r="AJ9" s="1147"/>
      <c r="AK9" s="1147"/>
      <c r="AL9" s="1147"/>
      <c r="AM9" s="1147"/>
      <c r="AN9" s="1147"/>
      <c r="AO9" s="1147"/>
      <c r="AP9" s="1147"/>
      <c r="AS9" s="290" t="s">
        <v>348</v>
      </c>
      <c r="BT9" s="152"/>
      <c r="BU9" s="152"/>
      <c r="BV9" s="152"/>
    </row>
    <row r="10" spans="1:95" ht="15" customHeight="1">
      <c r="V10" s="285"/>
      <c r="W10" s="285"/>
      <c r="X10" s="285"/>
      <c r="Y10" s="285"/>
      <c r="Z10" s="286"/>
      <c r="AA10" s="286"/>
      <c r="AB10" s="286"/>
      <c r="AC10" s="286"/>
      <c r="AD10" s="286"/>
      <c r="AE10" s="286"/>
      <c r="AF10" s="286"/>
      <c r="AG10" s="286"/>
      <c r="AH10" s="286"/>
      <c r="AI10" s="286"/>
      <c r="AJ10" s="286"/>
      <c r="AK10" s="286"/>
      <c r="AL10" s="286"/>
      <c r="AM10" s="286"/>
      <c r="AN10" s="286"/>
      <c r="AO10" s="286"/>
      <c r="AP10" s="286"/>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286</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row>
    <row r="13" spans="1:95" ht="15" customHeight="1">
      <c r="B13" s="289"/>
      <c r="C13" s="289"/>
      <c r="D13" s="289"/>
      <c r="E13" s="289"/>
      <c r="F13" s="289"/>
      <c r="G13" s="289"/>
      <c r="H13" s="289"/>
      <c r="I13" s="289"/>
      <c r="J13" s="289"/>
      <c r="M13" s="289"/>
      <c r="N13" s="289"/>
      <c r="O13" s="289"/>
      <c r="V13" s="289"/>
      <c r="W13" s="289"/>
      <c r="X13" s="289"/>
      <c r="Y13" s="289"/>
      <c r="Z13" s="289"/>
      <c r="AA13" s="289"/>
      <c r="AB13" s="289"/>
      <c r="AC13" s="289"/>
      <c r="AD13" s="289"/>
      <c r="AE13" s="289"/>
      <c r="AF13" s="289"/>
      <c r="AG13" s="289"/>
      <c r="AH13" s="289"/>
      <c r="AI13" s="289"/>
      <c r="AJ13" s="289"/>
      <c r="AK13" s="289"/>
      <c r="AL13" s="289"/>
      <c r="AM13" s="289"/>
      <c r="AN13" s="289"/>
      <c r="AO13" s="289"/>
      <c r="AP13" s="289"/>
    </row>
    <row r="14" spans="1:95" ht="18" customHeight="1">
      <c r="C14" s="1080">
        <f>第８号様式_一般承継辞退!C14</f>
        <v>0</v>
      </c>
      <c r="D14" s="1080"/>
      <c r="E14" s="1080"/>
      <c r="F14" s="1080"/>
      <c r="G14" s="1080"/>
      <c r="H14" s="1080"/>
      <c r="I14" s="1083" t="s">
        <v>137</v>
      </c>
      <c r="J14" s="1083"/>
      <c r="K14" s="1160">
        <f>第８号様式_一般承継辞退!K14</f>
        <v>0</v>
      </c>
      <c r="L14" s="1160"/>
      <c r="M14" s="1083" t="s">
        <v>138</v>
      </c>
      <c r="N14" s="1083"/>
      <c r="O14" s="1083"/>
      <c r="P14" s="1083"/>
      <c r="Q14" s="1083"/>
      <c r="R14" s="1083"/>
      <c r="S14" s="1160">
        <f>第８号様式_一般承継辞退!R14</f>
        <v>0</v>
      </c>
      <c r="T14" s="1160"/>
      <c r="U14" s="1079" t="s">
        <v>545</v>
      </c>
      <c r="V14" s="1079"/>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S14" s="290" t="s">
        <v>223</v>
      </c>
    </row>
    <row r="15" spans="1:95" ht="18" customHeight="1">
      <c r="B15" s="1076" t="s">
        <v>549</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row>
    <row r="17" spans="2:44" ht="15" customHeight="1">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row>
    <row r="18" spans="2:44"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row>
    <row r="19" spans="2:44" ht="15"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row>
    <row r="20" spans="2:44" ht="30" customHeight="1">
      <c r="B20" s="728" t="s">
        <v>218</v>
      </c>
      <c r="C20" s="728"/>
      <c r="D20" s="728"/>
      <c r="E20" s="728"/>
      <c r="F20" s="728"/>
      <c r="G20" s="728"/>
      <c r="H20" s="728"/>
      <c r="I20" s="728"/>
      <c r="J20" s="728"/>
      <c r="K20" s="728"/>
      <c r="L20" s="728"/>
      <c r="M20" s="728"/>
      <c r="N20" s="728"/>
      <c r="O20" s="1163">
        <f>第８号様式_一般承継辞退!N21</f>
        <v>0</v>
      </c>
      <c r="P20" s="1163"/>
      <c r="Q20" s="1163"/>
      <c r="R20" s="1163"/>
      <c r="S20" s="1163"/>
      <c r="T20" s="1163"/>
      <c r="U20" s="1163"/>
      <c r="V20" s="1163"/>
      <c r="W20" s="1163"/>
      <c r="X20" s="1163"/>
      <c r="Y20" s="1163"/>
      <c r="Z20" s="1163"/>
      <c r="AA20" s="1163"/>
      <c r="AB20" s="1163"/>
      <c r="AC20" s="1163"/>
      <c r="AD20" s="1163"/>
      <c r="AE20" s="1163"/>
      <c r="AF20" s="1163"/>
      <c r="AG20" s="1163"/>
      <c r="AH20" s="1163"/>
      <c r="AI20" s="1163"/>
      <c r="AJ20" s="1163"/>
      <c r="AK20" s="1163"/>
      <c r="AL20" s="1163"/>
      <c r="AM20" s="1163"/>
      <c r="AN20" s="1163"/>
      <c r="AO20" s="1163"/>
      <c r="AP20" s="1163"/>
    </row>
    <row r="21" spans="2:44" ht="30" customHeight="1">
      <c r="B21" s="1148" t="s">
        <v>310</v>
      </c>
      <c r="C21" s="1149"/>
      <c r="D21" s="1149"/>
      <c r="E21" s="1149"/>
      <c r="F21" s="1149"/>
      <c r="G21" s="1149"/>
      <c r="H21" s="1149"/>
      <c r="I21" s="1149"/>
      <c r="J21" s="1149"/>
      <c r="K21" s="1149"/>
      <c r="L21" s="1149"/>
      <c r="M21" s="1149"/>
      <c r="N21" s="1150"/>
      <c r="O21" s="1182"/>
      <c r="P21" s="1183"/>
      <c r="Q21" s="1183"/>
      <c r="R21" s="1183"/>
      <c r="S21" s="1183"/>
      <c r="T21" s="1183"/>
      <c r="U21" s="1183"/>
      <c r="V21" s="1183"/>
      <c r="W21" s="1183"/>
      <c r="X21" s="1183"/>
      <c r="Y21" s="1183"/>
      <c r="Z21" s="1183"/>
      <c r="AA21" s="1183"/>
      <c r="AB21" s="1183"/>
      <c r="AC21" s="1183"/>
      <c r="AD21" s="1183"/>
      <c r="AE21" s="1183"/>
      <c r="AF21" s="1183"/>
      <c r="AG21" s="1183"/>
      <c r="AH21" s="1183"/>
      <c r="AI21" s="1183"/>
      <c r="AJ21" s="1183"/>
      <c r="AK21" s="1183"/>
      <c r="AL21" s="1183"/>
      <c r="AM21" s="1183"/>
      <c r="AN21" s="1183"/>
      <c r="AO21" s="1183"/>
      <c r="AP21" s="1184"/>
    </row>
    <row r="22" spans="2:44" ht="30" customHeight="1">
      <c r="B22" s="1121" t="s">
        <v>438</v>
      </c>
      <c r="C22" s="1121"/>
      <c r="D22" s="1121"/>
      <c r="E22" s="1121"/>
      <c r="F22" s="1121"/>
      <c r="G22" s="1121"/>
      <c r="H22" s="1121"/>
      <c r="I22" s="1121"/>
      <c r="J22" s="1121"/>
      <c r="K22" s="1121"/>
      <c r="L22" s="1121"/>
      <c r="M22" s="1121"/>
      <c r="N22" s="1121"/>
      <c r="O22" s="1159"/>
      <c r="P22" s="1159"/>
      <c r="Q22" s="1159"/>
      <c r="R22" s="1159"/>
      <c r="S22" s="1159"/>
      <c r="T22" s="1159"/>
      <c r="U22" s="1159"/>
      <c r="V22" s="1159"/>
      <c r="W22" s="1159"/>
      <c r="X22" s="1159"/>
      <c r="Y22" s="1159"/>
      <c r="Z22" s="1159"/>
      <c r="AA22" s="1159"/>
      <c r="AB22" s="1159"/>
      <c r="AC22" s="1159"/>
      <c r="AD22" s="1159"/>
      <c r="AE22" s="1159"/>
      <c r="AF22" s="1159"/>
      <c r="AG22" s="1159"/>
      <c r="AH22" s="1159"/>
      <c r="AI22" s="1159"/>
      <c r="AJ22" s="1159"/>
      <c r="AK22" s="1159"/>
      <c r="AL22" s="1159"/>
      <c r="AM22" s="1159"/>
      <c r="AN22" s="1159"/>
      <c r="AO22" s="1159"/>
      <c r="AP22" s="1159"/>
    </row>
    <row r="23" spans="2:44" ht="30" customHeight="1" thickBot="1">
      <c r="B23" s="1158" t="s">
        <v>264</v>
      </c>
      <c r="C23" s="1158"/>
      <c r="D23" s="1158"/>
      <c r="E23" s="1158"/>
      <c r="F23" s="1158"/>
      <c r="G23" s="1158"/>
      <c r="H23" s="1158"/>
      <c r="I23" s="1158"/>
      <c r="J23" s="1158"/>
      <c r="K23" s="1158"/>
      <c r="L23" s="1158"/>
      <c r="M23" s="1158"/>
      <c r="N23" s="1158"/>
      <c r="O23" s="1154"/>
      <c r="P23" s="1154"/>
      <c r="Q23" s="1154"/>
      <c r="R23" s="1154"/>
      <c r="S23" s="1154"/>
      <c r="T23" s="1154"/>
      <c r="U23" s="1154"/>
      <c r="V23" s="1154"/>
      <c r="W23" s="1154"/>
      <c r="X23" s="1154"/>
      <c r="Y23" s="1154"/>
      <c r="Z23" s="1154"/>
      <c r="AA23" s="1154"/>
      <c r="AB23" s="1127"/>
      <c r="AC23" s="1127"/>
      <c r="AD23" s="1127"/>
      <c r="AE23" s="1127"/>
      <c r="AF23" s="1127"/>
      <c r="AG23" s="1127"/>
      <c r="AH23" s="1127"/>
      <c r="AI23" s="1127"/>
      <c r="AJ23" s="1127"/>
      <c r="AK23" s="1127"/>
      <c r="AL23" s="1127"/>
      <c r="AM23" s="1127"/>
      <c r="AN23" s="1127"/>
      <c r="AO23" s="1127"/>
      <c r="AP23" s="1127"/>
    </row>
    <row r="24" spans="2:44" ht="30" customHeight="1" thickBot="1">
      <c r="B24" s="1177" t="s">
        <v>422</v>
      </c>
      <c r="C24" s="1178"/>
      <c r="D24" s="1178"/>
      <c r="E24" s="1178"/>
      <c r="F24" s="1178"/>
      <c r="G24" s="1178"/>
      <c r="H24" s="1178"/>
      <c r="I24" s="1178"/>
      <c r="J24" s="1178"/>
      <c r="K24" s="1178"/>
      <c r="L24" s="1178"/>
      <c r="M24" s="1178"/>
      <c r="N24" s="1178"/>
      <c r="O24" s="1179" t="s">
        <v>287</v>
      </c>
      <c r="P24" s="1180"/>
      <c r="Q24" s="1180"/>
      <c r="R24" s="1180"/>
      <c r="S24" s="1180"/>
      <c r="T24" s="1180"/>
      <c r="U24" s="1180"/>
      <c r="V24" s="1180"/>
      <c r="W24" s="1180"/>
      <c r="X24" s="1180"/>
      <c r="Y24" s="1180"/>
      <c r="Z24" s="1180"/>
      <c r="AA24" s="1181"/>
    </row>
    <row r="25" spans="2:44" ht="15" customHeight="1">
      <c r="Z25" s="308"/>
      <c r="AL25" s="170"/>
      <c r="AM25" s="170"/>
      <c r="AN25" s="170"/>
      <c r="AO25" s="170"/>
      <c r="AP25" s="170"/>
      <c r="AQ25" s="307" t="s">
        <v>349</v>
      </c>
      <c r="AR25" s="170"/>
    </row>
    <row r="26" spans="2:44" ht="20.100000000000001" customHeight="1">
      <c r="B26" s="1128" t="s">
        <v>423</v>
      </c>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30"/>
      <c r="AR26" s="170"/>
    </row>
    <row r="27" spans="2:44" ht="15" customHeight="1">
      <c r="B27" s="1121" t="s">
        <v>410</v>
      </c>
      <c r="C27" s="1121"/>
      <c r="D27" s="1121"/>
      <c r="E27" s="1121"/>
      <c r="F27" s="1121"/>
      <c r="G27" s="1121"/>
      <c r="H27" s="1121"/>
      <c r="I27" s="1121"/>
      <c r="J27" s="1121"/>
      <c r="K27" s="1121"/>
      <c r="L27" s="1121"/>
      <c r="M27" s="1171" t="s">
        <v>265</v>
      </c>
      <c r="N27" s="1172"/>
      <c r="O27" s="1172"/>
      <c r="P27" s="1172"/>
      <c r="Q27" s="1115"/>
      <c r="R27" s="1115"/>
      <c r="S27" s="1115"/>
      <c r="T27" s="1115"/>
      <c r="U27" s="1115"/>
      <c r="V27" s="1115"/>
      <c r="W27" s="1115"/>
      <c r="X27" s="1115"/>
      <c r="Y27" s="1115"/>
      <c r="Z27" s="1115"/>
      <c r="AA27" s="1115"/>
      <c r="AB27" s="1115"/>
      <c r="AC27" s="1115"/>
      <c r="AD27" s="1115"/>
      <c r="AE27" s="1115"/>
      <c r="AF27" s="1115"/>
      <c r="AG27" s="1115"/>
      <c r="AH27" s="1115"/>
      <c r="AI27" s="1115"/>
      <c r="AJ27" s="1115"/>
      <c r="AK27" s="1115"/>
      <c r="AL27" s="1115"/>
      <c r="AM27" s="1115"/>
      <c r="AN27" s="1115"/>
      <c r="AO27" s="1115"/>
      <c r="AP27" s="1116"/>
    </row>
    <row r="28" spans="2:44" ht="20.100000000000001" customHeight="1">
      <c r="B28" s="1121"/>
      <c r="C28" s="1121"/>
      <c r="D28" s="1121"/>
      <c r="E28" s="1121"/>
      <c r="F28" s="1121"/>
      <c r="G28" s="1121"/>
      <c r="H28" s="1121"/>
      <c r="I28" s="1121"/>
      <c r="J28" s="1121"/>
      <c r="K28" s="1121"/>
      <c r="L28" s="1121"/>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row>
    <row r="29" spans="2:44" ht="15" customHeight="1">
      <c r="B29" s="1121" t="s">
        <v>411</v>
      </c>
      <c r="C29" s="1121"/>
      <c r="D29" s="1121"/>
      <c r="E29" s="1121"/>
      <c r="F29" s="1121"/>
      <c r="G29" s="1121"/>
      <c r="H29" s="1121"/>
      <c r="I29" s="1121"/>
      <c r="J29" s="1121"/>
      <c r="K29" s="1121"/>
      <c r="L29" s="1121"/>
      <c r="M29" s="309" t="s">
        <v>163</v>
      </c>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6"/>
    </row>
    <row r="30" spans="2:44" ht="20.100000000000001" customHeight="1">
      <c r="B30" s="1121"/>
      <c r="C30" s="1121"/>
      <c r="D30" s="1121"/>
      <c r="E30" s="1121"/>
      <c r="F30" s="1121"/>
      <c r="G30" s="1121"/>
      <c r="H30" s="1121"/>
      <c r="I30" s="1121"/>
      <c r="J30" s="1121"/>
      <c r="K30" s="1121"/>
      <c r="L30" s="1121"/>
      <c r="M30" s="1135"/>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7"/>
      <c r="AR30" s="170"/>
    </row>
    <row r="31" spans="2:44" ht="20.100000000000001" customHeight="1">
      <c r="B31" s="1121" t="s">
        <v>169</v>
      </c>
      <c r="C31" s="1121"/>
      <c r="D31" s="1121"/>
      <c r="E31" s="1121"/>
      <c r="F31" s="1121"/>
      <c r="G31" s="1121"/>
      <c r="H31" s="1121"/>
      <c r="I31" s="1121"/>
      <c r="J31" s="1121"/>
      <c r="K31" s="1121"/>
      <c r="L31" s="1121"/>
      <c r="M31" s="1117"/>
      <c r="N31" s="1118"/>
      <c r="O31" s="1118"/>
      <c r="P31" s="1118"/>
      <c r="Q31" s="1118"/>
      <c r="R31" s="1118"/>
      <c r="S31" s="1118"/>
      <c r="T31" s="1118"/>
      <c r="U31" s="1118"/>
      <c r="V31" s="1118"/>
      <c r="W31" s="1118"/>
      <c r="X31" s="1118"/>
      <c r="Y31" s="1118"/>
      <c r="Z31" s="1118"/>
      <c r="AA31" s="1118"/>
      <c r="AB31" s="1118"/>
      <c r="AC31" s="1118"/>
      <c r="AD31" s="1118"/>
      <c r="AE31" s="1118"/>
      <c r="AF31" s="1118"/>
      <c r="AG31" s="1118"/>
      <c r="AH31" s="1118"/>
      <c r="AI31" s="1118"/>
      <c r="AJ31" s="1118"/>
      <c r="AK31" s="1118"/>
      <c r="AL31" s="1118"/>
      <c r="AM31" s="1118"/>
      <c r="AN31" s="1118"/>
      <c r="AO31" s="1118"/>
      <c r="AP31" s="1119"/>
      <c r="AR31" s="170"/>
    </row>
    <row r="32" spans="2:44" ht="20.100000000000001" customHeight="1">
      <c r="B32" s="1121" t="s">
        <v>312</v>
      </c>
      <c r="C32" s="1121"/>
      <c r="D32" s="1121"/>
      <c r="E32" s="1121"/>
      <c r="F32" s="1121"/>
      <c r="G32" s="1121"/>
      <c r="H32" s="1121"/>
      <c r="I32" s="1121"/>
      <c r="J32" s="1121"/>
      <c r="K32" s="1121"/>
      <c r="L32" s="1121"/>
      <c r="M32" s="1117"/>
      <c r="N32" s="1118"/>
      <c r="O32" s="1118"/>
      <c r="P32" s="1118"/>
      <c r="Q32" s="1118"/>
      <c r="R32" s="1118"/>
      <c r="S32" s="1118"/>
      <c r="T32" s="1118"/>
      <c r="U32" s="1118"/>
      <c r="V32" s="1118"/>
      <c r="W32" s="1118"/>
      <c r="X32" s="1118"/>
      <c r="Y32" s="1118"/>
      <c r="Z32" s="1118"/>
      <c r="AA32" s="1118"/>
      <c r="AB32" s="1118"/>
      <c r="AC32" s="1118"/>
      <c r="AD32" s="1118"/>
      <c r="AE32" s="1118"/>
      <c r="AF32" s="1118"/>
      <c r="AG32" s="1118"/>
      <c r="AH32" s="1118"/>
      <c r="AI32" s="1118"/>
      <c r="AJ32" s="1118"/>
      <c r="AK32" s="1118"/>
      <c r="AL32" s="1118"/>
      <c r="AM32" s="1118"/>
      <c r="AN32" s="1118"/>
      <c r="AO32" s="1118"/>
      <c r="AP32" s="1119"/>
      <c r="AR32" s="170"/>
    </row>
    <row r="33" spans="2:44" ht="15" customHeight="1">
      <c r="Z33" s="308"/>
      <c r="AL33" s="170"/>
      <c r="AM33" s="170"/>
      <c r="AN33" s="170"/>
      <c r="AO33" s="170"/>
      <c r="AP33" s="170"/>
      <c r="AR33" s="170"/>
    </row>
    <row r="34" spans="2:44" ht="20.100000000000001" customHeight="1">
      <c r="B34" s="1128" t="s">
        <v>424</v>
      </c>
      <c r="C34" s="1129"/>
      <c r="D34" s="1129"/>
      <c r="E34" s="1129"/>
      <c r="F34" s="1129"/>
      <c r="G34" s="1129"/>
      <c r="H34" s="1129"/>
      <c r="I34" s="1129"/>
      <c r="J34" s="1129"/>
      <c r="K34" s="1129"/>
      <c r="L34" s="1129"/>
      <c r="M34" s="1129"/>
      <c r="N34" s="1129"/>
      <c r="O34" s="1129"/>
      <c r="P34" s="1129"/>
      <c r="Q34" s="1129"/>
      <c r="R34" s="1129"/>
      <c r="S34" s="1129"/>
      <c r="T34" s="1129"/>
      <c r="U34" s="1129"/>
      <c r="V34" s="1129"/>
      <c r="W34" s="1129"/>
      <c r="X34" s="1129"/>
      <c r="Y34" s="1129"/>
      <c r="Z34" s="1129"/>
      <c r="AA34" s="1129"/>
      <c r="AB34" s="1129"/>
      <c r="AC34" s="1129"/>
      <c r="AD34" s="1129"/>
      <c r="AE34" s="1129"/>
      <c r="AF34" s="1129"/>
      <c r="AG34" s="1129"/>
      <c r="AH34" s="1129"/>
      <c r="AI34" s="1129"/>
      <c r="AJ34" s="1129"/>
      <c r="AK34" s="1129"/>
      <c r="AL34" s="1129"/>
      <c r="AM34" s="1129"/>
      <c r="AN34" s="1129"/>
      <c r="AO34" s="1129"/>
      <c r="AP34" s="1130"/>
      <c r="AR34" s="170"/>
    </row>
    <row r="35" spans="2:44" ht="20.100000000000001" customHeight="1">
      <c r="B35" s="1168" t="s">
        <v>425</v>
      </c>
      <c r="C35" s="1169"/>
      <c r="D35" s="1169"/>
      <c r="E35" s="1169"/>
      <c r="F35" s="1169"/>
      <c r="G35" s="1169"/>
      <c r="H35" s="1169"/>
      <c r="I35" s="1169"/>
      <c r="J35" s="1169"/>
      <c r="K35" s="1169"/>
      <c r="L35" s="1169"/>
      <c r="M35" s="1169"/>
      <c r="N35" s="1169"/>
      <c r="O35" s="1169"/>
      <c r="P35" s="1169"/>
      <c r="Q35" s="1169"/>
      <c r="R35" s="1169"/>
      <c r="S35" s="1169"/>
      <c r="T35" s="1169"/>
      <c r="U35" s="1169"/>
      <c r="V35" s="1169"/>
      <c r="W35" s="1169"/>
      <c r="X35" s="1169"/>
      <c r="Y35" s="1169"/>
      <c r="Z35" s="1169"/>
      <c r="AA35" s="1169"/>
      <c r="AB35" s="1169"/>
      <c r="AC35" s="1169"/>
      <c r="AD35" s="1169"/>
      <c r="AE35" s="1169"/>
      <c r="AF35" s="1169"/>
      <c r="AG35" s="1169"/>
      <c r="AH35" s="1169"/>
      <c r="AI35" s="1169"/>
      <c r="AJ35" s="1169"/>
      <c r="AK35" s="1169"/>
      <c r="AL35" s="1169"/>
      <c r="AM35" s="1169"/>
      <c r="AN35" s="1169"/>
      <c r="AO35" s="1169"/>
      <c r="AP35" s="1170"/>
      <c r="AR35" s="170"/>
    </row>
    <row r="36" spans="2:44" ht="15" customHeight="1">
      <c r="B36" s="1121" t="s">
        <v>324</v>
      </c>
      <c r="C36" s="1121"/>
      <c r="D36" s="1121"/>
      <c r="E36" s="1121"/>
      <c r="F36" s="1121"/>
      <c r="G36" s="1121"/>
      <c r="H36" s="1121"/>
      <c r="I36" s="1121"/>
      <c r="J36" s="1121"/>
      <c r="K36" s="1121"/>
      <c r="L36" s="1121"/>
      <c r="M36" s="1171" t="s">
        <v>265</v>
      </c>
      <c r="N36" s="1172"/>
      <c r="O36" s="1172"/>
      <c r="P36" s="1172"/>
      <c r="Q36" s="1115"/>
      <c r="R36" s="1115"/>
      <c r="S36" s="1115"/>
      <c r="T36" s="1115"/>
      <c r="U36" s="1115"/>
      <c r="V36" s="1115"/>
      <c r="W36" s="1115"/>
      <c r="X36" s="1115"/>
      <c r="Y36" s="1115"/>
      <c r="Z36" s="1115"/>
      <c r="AA36" s="1115"/>
      <c r="AB36" s="1115"/>
      <c r="AC36" s="1115"/>
      <c r="AD36" s="1115"/>
      <c r="AE36" s="1115"/>
      <c r="AF36" s="1115"/>
      <c r="AG36" s="1115"/>
      <c r="AH36" s="1115"/>
      <c r="AI36" s="1115"/>
      <c r="AJ36" s="1115"/>
      <c r="AK36" s="1115"/>
      <c r="AL36" s="1115"/>
      <c r="AM36" s="1115"/>
      <c r="AN36" s="1115"/>
      <c r="AO36" s="1115"/>
      <c r="AP36" s="1116"/>
    </row>
    <row r="37" spans="2:44" ht="20.100000000000001" customHeight="1">
      <c r="B37" s="1121"/>
      <c r="C37" s="1121"/>
      <c r="D37" s="1121"/>
      <c r="E37" s="1121"/>
      <c r="F37" s="1121"/>
      <c r="G37" s="1121"/>
      <c r="H37" s="1121"/>
      <c r="I37" s="1121"/>
      <c r="J37" s="1121"/>
      <c r="K37" s="1121"/>
      <c r="L37" s="1121"/>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5"/>
      <c r="AO37" s="1125"/>
      <c r="AP37" s="1125"/>
    </row>
    <row r="38" spans="2:44" ht="15" customHeight="1">
      <c r="B38" s="1121" t="s">
        <v>323</v>
      </c>
      <c r="C38" s="1121"/>
      <c r="D38" s="1121"/>
      <c r="E38" s="1121"/>
      <c r="F38" s="1121"/>
      <c r="G38" s="1121"/>
      <c r="H38" s="1121"/>
      <c r="I38" s="1121"/>
      <c r="J38" s="1121"/>
      <c r="K38" s="1121"/>
      <c r="L38" s="1121"/>
      <c r="M38" s="309" t="s">
        <v>163</v>
      </c>
      <c r="N38" s="1115"/>
      <c r="O38" s="1115"/>
      <c r="P38" s="1115"/>
      <c r="Q38" s="1115"/>
      <c r="R38" s="1115"/>
      <c r="S38" s="1115"/>
      <c r="T38" s="1115"/>
      <c r="U38" s="1115"/>
      <c r="V38" s="1115"/>
      <c r="W38" s="1115"/>
      <c r="X38" s="1115"/>
      <c r="Y38" s="1115"/>
      <c r="Z38" s="1115"/>
      <c r="AA38" s="1115"/>
      <c r="AB38" s="1115"/>
      <c r="AC38" s="1115"/>
      <c r="AD38" s="1115"/>
      <c r="AE38" s="1115"/>
      <c r="AF38" s="1115"/>
      <c r="AG38" s="1115"/>
      <c r="AH38" s="1115"/>
      <c r="AI38" s="1115"/>
      <c r="AJ38" s="1115"/>
      <c r="AK38" s="1115"/>
      <c r="AL38" s="1115"/>
      <c r="AM38" s="1115"/>
      <c r="AN38" s="1115"/>
      <c r="AO38" s="1115"/>
      <c r="AP38" s="1116"/>
    </row>
    <row r="39" spans="2:44" ht="20.100000000000001" customHeight="1">
      <c r="B39" s="1121"/>
      <c r="C39" s="1121"/>
      <c r="D39" s="1121"/>
      <c r="E39" s="1121"/>
      <c r="F39" s="1121"/>
      <c r="G39" s="1121"/>
      <c r="H39" s="1121"/>
      <c r="I39" s="1121"/>
      <c r="J39" s="1121"/>
      <c r="K39" s="1121"/>
      <c r="L39" s="1121"/>
      <c r="M39" s="1135"/>
      <c r="N39" s="1136"/>
      <c r="O39" s="1136"/>
      <c r="P39" s="1136"/>
      <c r="Q39" s="1136"/>
      <c r="R39" s="1136"/>
      <c r="S39" s="1136"/>
      <c r="T39" s="1136"/>
      <c r="U39" s="1136"/>
      <c r="V39" s="1136"/>
      <c r="W39" s="1136"/>
      <c r="X39" s="1136"/>
      <c r="Y39" s="1136"/>
      <c r="Z39" s="1136"/>
      <c r="AA39" s="1136"/>
      <c r="AB39" s="1136"/>
      <c r="AC39" s="1136"/>
      <c r="AD39" s="1136"/>
      <c r="AE39" s="1136"/>
      <c r="AF39" s="1136"/>
      <c r="AG39" s="1136"/>
      <c r="AH39" s="1136"/>
      <c r="AI39" s="1136"/>
      <c r="AJ39" s="1136"/>
      <c r="AK39" s="1136"/>
      <c r="AL39" s="1136"/>
      <c r="AM39" s="1136"/>
      <c r="AN39" s="1136"/>
      <c r="AO39" s="1136"/>
      <c r="AP39" s="1137"/>
      <c r="AR39" s="170"/>
    </row>
    <row r="40" spans="2:44" ht="20.100000000000001" customHeight="1">
      <c r="B40" s="1121" t="s">
        <v>169</v>
      </c>
      <c r="C40" s="1121"/>
      <c r="D40" s="1121"/>
      <c r="E40" s="1121"/>
      <c r="F40" s="1121"/>
      <c r="G40" s="1121"/>
      <c r="H40" s="1121"/>
      <c r="I40" s="1121"/>
      <c r="J40" s="1121"/>
      <c r="K40" s="1121"/>
      <c r="L40" s="1121"/>
      <c r="M40" s="1127"/>
      <c r="N40" s="1127"/>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1127"/>
      <c r="AM40" s="1127"/>
      <c r="AN40" s="1127"/>
      <c r="AO40" s="1127"/>
      <c r="AP40" s="1127"/>
      <c r="AR40" s="170"/>
    </row>
    <row r="41" spans="2:44" ht="20.100000000000001" customHeight="1">
      <c r="B41" s="1121" t="s">
        <v>312</v>
      </c>
      <c r="C41" s="1121"/>
      <c r="D41" s="1121"/>
      <c r="E41" s="1121"/>
      <c r="F41" s="1121"/>
      <c r="G41" s="1121"/>
      <c r="H41" s="1121"/>
      <c r="I41" s="1121"/>
      <c r="J41" s="1121"/>
      <c r="K41" s="1121"/>
      <c r="L41" s="1121"/>
      <c r="M41" s="1127"/>
      <c r="N41" s="1127"/>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K41" s="1127"/>
      <c r="AL41" s="1127"/>
      <c r="AM41" s="1127"/>
      <c r="AN41" s="1127"/>
      <c r="AO41" s="1127"/>
      <c r="AP41" s="1127"/>
      <c r="AR41" s="170"/>
    </row>
    <row r="42" spans="2:44" ht="20.100000000000001" customHeight="1">
      <c r="B42" s="1131" t="s">
        <v>426</v>
      </c>
      <c r="C42" s="1131"/>
      <c r="D42" s="1131"/>
      <c r="E42" s="1131"/>
      <c r="F42" s="1131"/>
      <c r="G42" s="1131"/>
      <c r="H42" s="1131"/>
      <c r="I42" s="1131"/>
      <c r="J42" s="1131"/>
      <c r="K42" s="1131"/>
      <c r="L42" s="1131"/>
      <c r="M42" s="1131"/>
      <c r="N42" s="1131"/>
      <c r="O42" s="1131"/>
      <c r="P42" s="1131"/>
      <c r="Q42" s="1131"/>
      <c r="R42" s="1131"/>
      <c r="S42" s="1131"/>
      <c r="T42" s="1131"/>
      <c r="U42" s="1131"/>
      <c r="V42" s="1131"/>
      <c r="W42" s="1131"/>
      <c r="X42" s="1131"/>
      <c r="Y42" s="1131"/>
      <c r="Z42" s="1131"/>
      <c r="AA42" s="1131"/>
      <c r="AB42" s="1131"/>
      <c r="AC42" s="1131"/>
      <c r="AD42" s="1131"/>
      <c r="AE42" s="1131"/>
      <c r="AF42" s="1131"/>
      <c r="AG42" s="1131"/>
      <c r="AH42" s="1131"/>
      <c r="AI42" s="1131"/>
      <c r="AJ42" s="1131"/>
      <c r="AK42" s="1131"/>
      <c r="AL42" s="1131"/>
      <c r="AM42" s="1131"/>
      <c r="AN42" s="1131"/>
      <c r="AO42" s="1131"/>
      <c r="AP42" s="1131"/>
      <c r="AR42" s="170"/>
    </row>
    <row r="43" spans="2:44" ht="15" customHeight="1">
      <c r="B43" s="1121" t="s">
        <v>415</v>
      </c>
      <c r="C43" s="1121"/>
      <c r="D43" s="1121"/>
      <c r="E43" s="1121"/>
      <c r="F43" s="1121"/>
      <c r="G43" s="1121"/>
      <c r="H43" s="1121"/>
      <c r="I43" s="1121"/>
      <c r="J43" s="1121"/>
      <c r="K43" s="1121"/>
      <c r="L43" s="1121"/>
      <c r="M43" s="1171" t="s">
        <v>265</v>
      </c>
      <c r="N43" s="1172"/>
      <c r="O43" s="1172"/>
      <c r="P43" s="1172"/>
      <c r="Q43" s="1115"/>
      <c r="R43" s="1115"/>
      <c r="S43" s="1115"/>
      <c r="T43" s="1115"/>
      <c r="U43" s="1115"/>
      <c r="V43" s="1115"/>
      <c r="W43" s="1115"/>
      <c r="X43" s="1115"/>
      <c r="Y43" s="1115"/>
      <c r="Z43" s="1115"/>
      <c r="AA43" s="1115"/>
      <c r="AB43" s="1115"/>
      <c r="AC43" s="1115"/>
      <c r="AD43" s="1115"/>
      <c r="AE43" s="1115"/>
      <c r="AF43" s="1115"/>
      <c r="AG43" s="1115"/>
      <c r="AH43" s="1115"/>
      <c r="AI43" s="1115"/>
      <c r="AJ43" s="1115"/>
      <c r="AK43" s="1115"/>
      <c r="AL43" s="1115"/>
      <c r="AM43" s="1115"/>
      <c r="AN43" s="1115"/>
      <c r="AO43" s="1115"/>
      <c r="AP43" s="1116"/>
    </row>
    <row r="44" spans="2:44" ht="20.100000000000001" customHeight="1">
      <c r="B44" s="1121"/>
      <c r="C44" s="1121"/>
      <c r="D44" s="1121"/>
      <c r="E44" s="1121"/>
      <c r="F44" s="1121"/>
      <c r="G44" s="1121"/>
      <c r="H44" s="1121"/>
      <c r="I44" s="1121"/>
      <c r="J44" s="1121"/>
      <c r="K44" s="1121"/>
      <c r="L44" s="1121"/>
      <c r="M44" s="1125"/>
      <c r="N44" s="1125"/>
      <c r="O44" s="1125"/>
      <c r="P44" s="1125"/>
      <c r="Q44" s="1125"/>
      <c r="R44" s="1125"/>
      <c r="S44" s="1125"/>
      <c r="T44" s="1125"/>
      <c r="U44" s="1125"/>
      <c r="V44" s="1125"/>
      <c r="W44" s="1125"/>
      <c r="X44" s="1125"/>
      <c r="Y44" s="1125"/>
      <c r="Z44" s="1125"/>
      <c r="AA44" s="1125"/>
      <c r="AB44" s="1125"/>
      <c r="AC44" s="1125"/>
      <c r="AD44" s="1125"/>
      <c r="AE44" s="1125"/>
      <c r="AF44" s="1125"/>
      <c r="AG44" s="1125"/>
      <c r="AH44" s="1125"/>
      <c r="AI44" s="1125"/>
      <c r="AJ44" s="1125"/>
      <c r="AK44" s="1125"/>
      <c r="AL44" s="1125"/>
      <c r="AM44" s="1125"/>
      <c r="AN44" s="1125"/>
      <c r="AO44" s="1125"/>
      <c r="AP44" s="1125"/>
    </row>
    <row r="45" spans="2:44" ht="20.100000000000001" customHeight="1">
      <c r="B45" s="1122" t="s">
        <v>326</v>
      </c>
      <c r="C45" s="1123"/>
      <c r="D45" s="1123"/>
      <c r="E45" s="1123"/>
      <c r="F45" s="1123"/>
      <c r="G45" s="1123"/>
      <c r="H45" s="1123"/>
      <c r="I45" s="1123"/>
      <c r="J45" s="1123"/>
      <c r="K45" s="1123"/>
      <c r="L45" s="1124"/>
      <c r="M45" s="1117"/>
      <c r="N45" s="1118"/>
      <c r="O45" s="1118"/>
      <c r="P45" s="1118"/>
      <c r="Q45" s="1118"/>
      <c r="R45" s="1118"/>
      <c r="S45" s="1118"/>
      <c r="T45" s="1118"/>
      <c r="U45" s="1118"/>
      <c r="V45" s="1118"/>
      <c r="W45" s="1118"/>
      <c r="X45" s="1118"/>
      <c r="Y45" s="1118"/>
      <c r="Z45" s="1118"/>
      <c r="AA45" s="1118"/>
      <c r="AB45" s="1118"/>
      <c r="AC45" s="1118"/>
      <c r="AD45" s="1118"/>
      <c r="AE45" s="1118"/>
      <c r="AF45" s="1118"/>
      <c r="AG45" s="1118"/>
      <c r="AH45" s="1118"/>
      <c r="AI45" s="1118"/>
      <c r="AJ45" s="1118"/>
      <c r="AK45" s="1118"/>
      <c r="AL45" s="1118"/>
      <c r="AM45" s="1118"/>
      <c r="AN45" s="1118"/>
      <c r="AO45" s="1118"/>
      <c r="AP45" s="1119"/>
    </row>
    <row r="46" spans="2:44" ht="15" customHeight="1">
      <c r="B46" s="1121" t="s">
        <v>325</v>
      </c>
      <c r="C46" s="1121"/>
      <c r="D46" s="1121"/>
      <c r="E46" s="1121"/>
      <c r="F46" s="1121"/>
      <c r="G46" s="1121"/>
      <c r="H46" s="1121"/>
      <c r="I46" s="1121"/>
      <c r="J46" s="1121"/>
      <c r="K46" s="1121"/>
      <c r="L46" s="1121"/>
      <c r="M46" s="309" t="s">
        <v>163</v>
      </c>
      <c r="N46" s="1115"/>
      <c r="O46" s="1115"/>
      <c r="P46" s="1115"/>
      <c r="Q46" s="1115"/>
      <c r="R46" s="1115"/>
      <c r="S46" s="1115"/>
      <c r="T46" s="1115"/>
      <c r="U46" s="1115"/>
      <c r="V46" s="1115"/>
      <c r="W46" s="1115"/>
      <c r="X46" s="1115"/>
      <c r="Y46" s="1115"/>
      <c r="Z46" s="1115"/>
      <c r="AA46" s="1115"/>
      <c r="AB46" s="1115"/>
      <c r="AC46" s="1115"/>
      <c r="AD46" s="1115"/>
      <c r="AE46" s="1115"/>
      <c r="AF46" s="1115"/>
      <c r="AG46" s="1115"/>
      <c r="AH46" s="1115"/>
      <c r="AI46" s="1115"/>
      <c r="AJ46" s="1115"/>
      <c r="AK46" s="1115"/>
      <c r="AL46" s="1115"/>
      <c r="AM46" s="1115"/>
      <c r="AN46" s="1115"/>
      <c r="AO46" s="1115"/>
      <c r="AP46" s="1116"/>
    </row>
    <row r="47" spans="2:44" ht="20.100000000000001" customHeight="1">
      <c r="B47" s="1121"/>
      <c r="C47" s="1121"/>
      <c r="D47" s="1121"/>
      <c r="E47" s="1121"/>
      <c r="F47" s="1121"/>
      <c r="G47" s="1121"/>
      <c r="H47" s="1121"/>
      <c r="I47" s="1121"/>
      <c r="J47" s="1121"/>
      <c r="K47" s="1121"/>
      <c r="L47" s="1121"/>
      <c r="M47" s="1135"/>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c r="AL47" s="1136"/>
      <c r="AM47" s="1136"/>
      <c r="AN47" s="1136"/>
      <c r="AO47" s="1136"/>
      <c r="AP47" s="1137"/>
      <c r="AR47" s="170"/>
    </row>
    <row r="48" spans="2:44" ht="20.100000000000001" customHeight="1">
      <c r="B48" s="1122" t="s">
        <v>327</v>
      </c>
      <c r="C48" s="1123"/>
      <c r="D48" s="1123"/>
      <c r="E48" s="1123"/>
      <c r="F48" s="1123"/>
      <c r="G48" s="1123"/>
      <c r="H48" s="1123"/>
      <c r="I48" s="1123"/>
      <c r="J48" s="1123"/>
      <c r="K48" s="1123"/>
      <c r="L48" s="1124"/>
      <c r="M48" s="1127"/>
      <c r="N48" s="1127"/>
      <c r="O48" s="1127"/>
      <c r="P48" s="1127"/>
      <c r="Q48" s="1127"/>
      <c r="R48" s="1127"/>
      <c r="S48" s="1127"/>
      <c r="T48" s="1127"/>
      <c r="U48" s="1127"/>
      <c r="V48" s="1127"/>
      <c r="W48" s="1127"/>
      <c r="X48" s="1127"/>
      <c r="Y48" s="1127"/>
      <c r="Z48" s="1127"/>
      <c r="AA48" s="1127"/>
      <c r="AB48" s="1127"/>
      <c r="AC48" s="1127"/>
      <c r="AD48" s="1127"/>
      <c r="AE48" s="1127"/>
      <c r="AF48" s="1127"/>
      <c r="AG48" s="1127"/>
      <c r="AH48" s="1127"/>
      <c r="AI48" s="1127"/>
      <c r="AJ48" s="1127"/>
      <c r="AK48" s="1127"/>
      <c r="AL48" s="1127"/>
      <c r="AM48" s="1127"/>
      <c r="AN48" s="1127"/>
      <c r="AO48" s="1127"/>
      <c r="AP48" s="1127"/>
      <c r="AR48" s="170"/>
    </row>
    <row r="49" spans="2:44" ht="20.100000000000001" customHeight="1">
      <c r="B49" s="1122" t="s">
        <v>329</v>
      </c>
      <c r="C49" s="1123"/>
      <c r="D49" s="1123"/>
      <c r="E49" s="1123"/>
      <c r="F49" s="1123"/>
      <c r="G49" s="1123"/>
      <c r="H49" s="1123"/>
      <c r="I49" s="1123"/>
      <c r="J49" s="1123"/>
      <c r="K49" s="1123"/>
      <c r="L49" s="1124"/>
      <c r="M49" s="1127"/>
      <c r="N49" s="1127"/>
      <c r="O49" s="1127"/>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c r="AK49" s="1127"/>
      <c r="AL49" s="1127"/>
      <c r="AM49" s="1127"/>
      <c r="AN49" s="1127"/>
      <c r="AO49" s="1127"/>
      <c r="AP49" s="1127"/>
      <c r="AR49" s="170"/>
    </row>
    <row r="50" spans="2:44" ht="20.100000000000001" customHeight="1">
      <c r="B50" s="1121" t="s">
        <v>322</v>
      </c>
      <c r="C50" s="1121"/>
      <c r="D50" s="1121"/>
      <c r="E50" s="1121"/>
      <c r="F50" s="1121"/>
      <c r="G50" s="1121"/>
      <c r="H50" s="1121"/>
      <c r="I50" s="1121"/>
      <c r="J50" s="1121"/>
      <c r="K50" s="1121"/>
      <c r="L50" s="1121"/>
      <c r="M50" s="1127"/>
      <c r="N50" s="1127"/>
      <c r="O50" s="1127"/>
      <c r="P50" s="1127"/>
      <c r="Q50" s="1127"/>
      <c r="R50" s="1127"/>
      <c r="S50" s="1127"/>
      <c r="T50" s="1127"/>
      <c r="U50" s="1127"/>
      <c r="V50" s="1127"/>
      <c r="W50" s="1127"/>
      <c r="X50" s="1127"/>
      <c r="Y50" s="1127"/>
      <c r="Z50" s="1127"/>
      <c r="AA50" s="1127"/>
      <c r="AB50" s="1127"/>
      <c r="AC50" s="1127"/>
      <c r="AD50" s="1127"/>
      <c r="AE50" s="1127"/>
      <c r="AF50" s="1127"/>
      <c r="AG50" s="1127"/>
      <c r="AH50" s="1127"/>
      <c r="AI50" s="1127"/>
      <c r="AJ50" s="1127"/>
      <c r="AK50" s="1127"/>
      <c r="AL50" s="1127"/>
      <c r="AM50" s="1127"/>
      <c r="AN50" s="1127"/>
      <c r="AO50" s="1127"/>
      <c r="AP50" s="1127"/>
      <c r="AR50" s="170"/>
    </row>
    <row r="51" spans="2:44" ht="20.100000000000001" customHeight="1">
      <c r="B51" s="1121" t="s">
        <v>328</v>
      </c>
      <c r="C51" s="1121"/>
      <c r="D51" s="1121"/>
      <c r="E51" s="1121"/>
      <c r="F51" s="1121"/>
      <c r="G51" s="1121"/>
      <c r="H51" s="1121"/>
      <c r="I51" s="1121"/>
      <c r="J51" s="1121"/>
      <c r="K51" s="1121"/>
      <c r="L51" s="1121"/>
      <c r="M51" s="1127"/>
      <c r="N51" s="1127"/>
      <c r="O51" s="1127"/>
      <c r="P51" s="1127"/>
      <c r="Q51" s="1127"/>
      <c r="R51" s="1127"/>
      <c r="S51" s="1127"/>
      <c r="T51" s="1127"/>
      <c r="U51" s="1127"/>
      <c r="V51" s="1127"/>
      <c r="W51" s="1127"/>
      <c r="X51" s="1127"/>
      <c r="Y51" s="1127"/>
      <c r="Z51" s="1127"/>
      <c r="AA51" s="1127"/>
      <c r="AB51" s="1127"/>
      <c r="AC51" s="1127"/>
      <c r="AD51" s="1127"/>
      <c r="AE51" s="1127"/>
      <c r="AF51" s="1127"/>
      <c r="AG51" s="1127"/>
      <c r="AH51" s="1127"/>
      <c r="AI51" s="1127"/>
      <c r="AJ51" s="1127"/>
      <c r="AK51" s="1127"/>
      <c r="AL51" s="1127"/>
      <c r="AM51" s="1127"/>
      <c r="AN51" s="1127"/>
      <c r="AO51" s="1127"/>
      <c r="AP51" s="1127"/>
      <c r="AR51" s="170"/>
    </row>
    <row r="52" spans="2:44" ht="9.9499999999999993" customHeight="1">
      <c r="B52" s="311"/>
      <c r="C52" s="310"/>
      <c r="D52" s="310"/>
      <c r="E52" s="308"/>
      <c r="F52" s="308"/>
      <c r="G52" s="308"/>
      <c r="H52" s="308"/>
      <c r="I52" s="308"/>
      <c r="J52" s="308"/>
      <c r="K52" s="308"/>
      <c r="L52" s="308"/>
      <c r="M52" s="308"/>
      <c r="N52" s="308"/>
      <c r="O52" s="310"/>
      <c r="P52" s="310"/>
      <c r="Q52" s="310"/>
      <c r="R52" s="308"/>
      <c r="S52" s="308"/>
      <c r="T52" s="308"/>
      <c r="U52" s="308"/>
      <c r="V52" s="308"/>
      <c r="W52" s="308"/>
      <c r="X52" s="308"/>
      <c r="Y52" s="308"/>
      <c r="Z52" s="308"/>
    </row>
    <row r="53" spans="2:44" ht="15" customHeight="1">
      <c r="B53" s="1120" t="s">
        <v>262</v>
      </c>
      <c r="C53" s="1120"/>
      <c r="D53" s="1120"/>
      <c r="E53" s="1120"/>
      <c r="F53" s="1120"/>
      <c r="G53" s="1120"/>
      <c r="H53" s="1120"/>
      <c r="I53" s="1120"/>
      <c r="J53" s="1120"/>
      <c r="K53" s="1120"/>
      <c r="L53" s="1120"/>
      <c r="M53" s="319" t="s">
        <v>427</v>
      </c>
      <c r="O53" s="310"/>
      <c r="P53" s="310"/>
      <c r="Q53" s="310"/>
      <c r="R53" s="312"/>
      <c r="S53" s="312"/>
      <c r="U53" s="312"/>
      <c r="V53" s="313"/>
      <c r="W53" s="310"/>
      <c r="X53" s="310"/>
      <c r="Y53" s="310"/>
      <c r="Z53" s="308"/>
    </row>
    <row r="54" spans="2:44" ht="54" customHeight="1">
      <c r="B54" s="1173" t="s">
        <v>455</v>
      </c>
      <c r="C54" s="1173"/>
      <c r="D54" s="1173"/>
      <c r="E54" s="1173"/>
      <c r="F54" s="1173"/>
      <c r="G54" s="1173"/>
      <c r="H54" s="1173"/>
      <c r="I54" s="1173"/>
      <c r="J54" s="1173"/>
      <c r="K54" s="1173"/>
      <c r="L54" s="1173"/>
      <c r="M54" s="1173"/>
      <c r="N54" s="1173"/>
      <c r="O54" s="1173"/>
      <c r="P54" s="1173"/>
      <c r="Q54" s="1173"/>
      <c r="R54" s="1173"/>
      <c r="S54" s="1173"/>
      <c r="T54" s="1173"/>
      <c r="U54" s="1173"/>
      <c r="V54" s="1173"/>
      <c r="W54" s="1173"/>
      <c r="X54" s="1173"/>
      <c r="Y54" s="1173"/>
      <c r="Z54" s="1173"/>
      <c r="AA54" s="1173"/>
      <c r="AB54" s="1173"/>
      <c r="AC54" s="1173"/>
      <c r="AD54" s="1173"/>
      <c r="AE54" s="1173"/>
      <c r="AF54" s="1173"/>
      <c r="AG54" s="1173"/>
      <c r="AH54" s="1173"/>
      <c r="AI54" s="1173"/>
      <c r="AJ54" s="1173"/>
      <c r="AK54" s="1173"/>
      <c r="AL54" s="1173"/>
      <c r="AM54" s="1174"/>
      <c r="AN54" s="1175"/>
      <c r="AO54" s="1175"/>
      <c r="AP54" s="1176"/>
      <c r="AR54" s="280"/>
    </row>
    <row r="55" spans="2:44" ht="15" customHeight="1">
      <c r="B55" s="308" t="s">
        <v>456</v>
      </c>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20"/>
    </row>
    <row r="56" spans="2:44" ht="15" customHeight="1">
      <c r="B56" s="170" t="s">
        <v>428</v>
      </c>
    </row>
  </sheetData>
  <sheetProtection algorithmName="SHA-512" hashValue="o0qf4zI/5rqGEOGyVuwJAEBDk0ZcR8SaeRj1guZcF4k5PN014n5WiUN6KELVWjiCht54XhMWNAyuIW8F/KT1uw==" saltValue="hUBiQvt65BRvx4vizTB0CA==" spinCount="100000" sheet="1" formatCells="0" formatColumns="0" formatRows="0" selectLockedCells="1"/>
  <mergeCells count="77">
    <mergeCell ref="T7:X7"/>
    <mergeCell ref="B11:AP11"/>
    <mergeCell ref="Y8:AP8"/>
    <mergeCell ref="Y9:AE9"/>
    <mergeCell ref="AF9:AP9"/>
    <mergeCell ref="AG3:AI3"/>
    <mergeCell ref="AK3:AL3"/>
    <mergeCell ref="AN3:AO3"/>
    <mergeCell ref="Y7:AA7"/>
    <mergeCell ref="AB7:AP7"/>
    <mergeCell ref="B12:AP12"/>
    <mergeCell ref="C14:H14"/>
    <mergeCell ref="I14:J14"/>
    <mergeCell ref="K14:L14"/>
    <mergeCell ref="M14:R14"/>
    <mergeCell ref="S14:T14"/>
    <mergeCell ref="U14:AP14"/>
    <mergeCell ref="B38:L39"/>
    <mergeCell ref="B15:AP16"/>
    <mergeCell ref="D18:AO18"/>
    <mergeCell ref="B20:N20"/>
    <mergeCell ref="O20:AP20"/>
    <mergeCell ref="B22:N22"/>
    <mergeCell ref="O22:AP22"/>
    <mergeCell ref="B21:N21"/>
    <mergeCell ref="O21:AP21"/>
    <mergeCell ref="M27:P27"/>
    <mergeCell ref="Q27:AP27"/>
    <mergeCell ref="N29:AP29"/>
    <mergeCell ref="M36:P36"/>
    <mergeCell ref="Q36:AP36"/>
    <mergeCell ref="B34:AP34"/>
    <mergeCell ref="B35:AP35"/>
    <mergeCell ref="B23:N23"/>
    <mergeCell ref="O23:AP23"/>
    <mergeCell ref="B24:N24"/>
    <mergeCell ref="O24:AA24"/>
    <mergeCell ref="B26:AP26"/>
    <mergeCell ref="B46:L47"/>
    <mergeCell ref="M47:AP47"/>
    <mergeCell ref="B48:L48"/>
    <mergeCell ref="M48:AP48"/>
    <mergeCell ref="M45:AP45"/>
    <mergeCell ref="N46:AP46"/>
    <mergeCell ref="B45:L45"/>
    <mergeCell ref="B54:AL54"/>
    <mergeCell ref="B49:L49"/>
    <mergeCell ref="M49:AP49"/>
    <mergeCell ref="B50:L50"/>
    <mergeCell ref="M50:AP50"/>
    <mergeCell ref="B51:L51"/>
    <mergeCell ref="M51:AP51"/>
    <mergeCell ref="B53:L53"/>
    <mergeCell ref="AM54:AP54"/>
    <mergeCell ref="B41:L41"/>
    <mergeCell ref="M41:AP41"/>
    <mergeCell ref="B42:AP42"/>
    <mergeCell ref="B43:L44"/>
    <mergeCell ref="M44:AP44"/>
    <mergeCell ref="M43:P43"/>
    <mergeCell ref="Q43:AP43"/>
    <mergeCell ref="M39:AP39"/>
    <mergeCell ref="B40:L40"/>
    <mergeCell ref="T9:X9"/>
    <mergeCell ref="T8:X8"/>
    <mergeCell ref="B31:L31"/>
    <mergeCell ref="B32:L32"/>
    <mergeCell ref="B27:L28"/>
    <mergeCell ref="M28:AP28"/>
    <mergeCell ref="B29:L30"/>
    <mergeCell ref="M30:AP30"/>
    <mergeCell ref="M32:AP32"/>
    <mergeCell ref="M31:AP31"/>
    <mergeCell ref="M40:AP40"/>
    <mergeCell ref="N38:AP38"/>
    <mergeCell ref="B36:L37"/>
    <mergeCell ref="M37:AP37"/>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rowBreaks count="1" manualBreakCount="1">
    <brk id="24" max="42"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2" r:id="rId4" name="Check Box 4">
              <controlPr defaultSize="0" autoFill="0" autoLine="0" autoPict="0">
                <anchor moveWithCells="1">
                  <from>
                    <xdr:col>1</xdr:col>
                    <xdr:colOff>38100</xdr:colOff>
                    <xdr:row>53</xdr:row>
                    <xdr:rowOff>152400</xdr:rowOff>
                  </from>
                  <to>
                    <xdr:col>2</xdr:col>
                    <xdr:colOff>114300</xdr:colOff>
                    <xdr:row>53</xdr:row>
                    <xdr:rowOff>342900</xdr:rowOff>
                  </to>
                </anchor>
              </controlPr>
            </control>
          </mc:Choice>
        </mc:AlternateContent>
        <mc:AlternateContent xmlns:mc="http://schemas.openxmlformats.org/markup-compatibility/2006">
          <mc:Choice Requires="x14">
            <control shapeId="71695" r:id="rId5" name="Check Box 15">
              <controlPr defaultSize="0" autoFill="0" autoLine="0" autoPict="0">
                <anchor moveWithCells="1">
                  <from>
                    <xdr:col>39</xdr:col>
                    <xdr:colOff>66675</xdr:colOff>
                    <xdr:row>53</xdr:row>
                    <xdr:rowOff>190500</xdr:rowOff>
                  </from>
                  <to>
                    <xdr:col>41</xdr:col>
                    <xdr:colOff>38100</xdr:colOff>
                    <xdr:row>53</xdr:row>
                    <xdr:rowOff>485775</xdr:rowOff>
                  </to>
                </anchor>
              </controlPr>
            </control>
          </mc:Choice>
        </mc:AlternateContent>
        <mc:AlternateContent xmlns:mc="http://schemas.openxmlformats.org/markup-compatibility/2006">
          <mc:Choice Requires="x14">
            <control shapeId="71681" r:id="rId6" name="Check Box 1">
              <controlPr defaultSize="0" autoFill="0" autoLine="0" autoPict="0">
                <anchor moveWithCells="1">
                  <from>
                    <xdr:col>19</xdr:col>
                    <xdr:colOff>0</xdr:colOff>
                    <xdr:row>55</xdr:row>
                    <xdr:rowOff>0</xdr:rowOff>
                  </from>
                  <to>
                    <xdr:col>21</xdr:col>
                    <xdr:colOff>76200</xdr:colOff>
                    <xdr:row>56</xdr:row>
                    <xdr:rowOff>66675</xdr:rowOff>
                  </to>
                </anchor>
              </controlPr>
            </control>
          </mc:Choice>
        </mc:AlternateContent>
        <mc:AlternateContent xmlns:mc="http://schemas.openxmlformats.org/markup-compatibility/2006">
          <mc:Choice Requires="x14">
            <control shapeId="71682" r:id="rId7" name="Check Box 2">
              <controlPr defaultSize="0" autoFill="0" autoLine="0" autoPict="0">
                <anchor moveWithCells="1">
                  <from>
                    <xdr:col>21</xdr:col>
                    <xdr:colOff>123825</xdr:colOff>
                    <xdr:row>55</xdr:row>
                    <xdr:rowOff>0</xdr:rowOff>
                  </from>
                  <to>
                    <xdr:col>24</xdr:col>
                    <xdr:colOff>104775</xdr:colOff>
                    <xdr:row>56</xdr:row>
                    <xdr:rowOff>66675</xdr:rowOff>
                  </to>
                </anchor>
              </controlPr>
            </control>
          </mc:Choice>
        </mc:AlternateContent>
        <mc:AlternateContent xmlns:mc="http://schemas.openxmlformats.org/markup-compatibility/2006">
          <mc:Choice Requires="x14">
            <control shapeId="71683" r:id="rId8" name="Check Box 4">
              <controlPr defaultSize="0" autoFill="0" autoLine="0" autoPict="0">
                <anchor moveWithCells="1">
                  <from>
                    <xdr:col>1</xdr:col>
                    <xdr:colOff>38100</xdr:colOff>
                    <xdr:row>55</xdr:row>
                    <xdr:rowOff>0</xdr:rowOff>
                  </from>
                  <to>
                    <xdr:col>2</xdr:col>
                    <xdr:colOff>114300</xdr:colOff>
                    <xdr:row>56</xdr:row>
                    <xdr:rowOff>0</xdr:rowOff>
                  </to>
                </anchor>
              </controlPr>
            </control>
          </mc:Choice>
        </mc:AlternateContent>
        <mc:AlternateContent xmlns:mc="http://schemas.openxmlformats.org/markup-compatibility/2006">
          <mc:Choice Requires="x14">
            <control shapeId="71685" r:id="rId9" name="Check Box 1">
              <controlPr defaultSize="0" autoFill="0" autoLine="0" autoPict="0">
                <anchor moveWithCells="1">
                  <from>
                    <xdr:col>18</xdr:col>
                    <xdr:colOff>180975</xdr:colOff>
                    <xdr:row>55</xdr:row>
                    <xdr:rowOff>0</xdr:rowOff>
                  </from>
                  <to>
                    <xdr:col>21</xdr:col>
                    <xdr:colOff>76200</xdr:colOff>
                    <xdr:row>56</xdr:row>
                    <xdr:rowOff>66675</xdr:rowOff>
                  </to>
                </anchor>
              </controlPr>
            </control>
          </mc:Choice>
        </mc:AlternateContent>
        <mc:AlternateContent xmlns:mc="http://schemas.openxmlformats.org/markup-compatibility/2006">
          <mc:Choice Requires="x14">
            <control shapeId="71686" r:id="rId10" name="Check Box 2">
              <controlPr defaultSize="0" autoFill="0" autoLine="0" autoPict="0">
                <anchor moveWithCells="1">
                  <from>
                    <xdr:col>21</xdr:col>
                    <xdr:colOff>123825</xdr:colOff>
                    <xdr:row>55</xdr:row>
                    <xdr:rowOff>0</xdr:rowOff>
                  </from>
                  <to>
                    <xdr:col>24</xdr:col>
                    <xdr:colOff>104775</xdr:colOff>
                    <xdr:row>56</xdr:row>
                    <xdr:rowOff>66675</xdr:rowOff>
                  </to>
                </anchor>
              </controlPr>
            </control>
          </mc:Choice>
        </mc:AlternateContent>
        <mc:AlternateContent xmlns:mc="http://schemas.openxmlformats.org/markup-compatibility/2006">
          <mc:Choice Requires="x14">
            <control shapeId="71687" r:id="rId11" name="Check Box 4">
              <controlPr defaultSize="0" autoFill="0" autoLine="0" autoPict="0">
                <anchor moveWithCells="1">
                  <from>
                    <xdr:col>1</xdr:col>
                    <xdr:colOff>38100</xdr:colOff>
                    <xdr:row>55</xdr:row>
                    <xdr:rowOff>0</xdr:rowOff>
                  </from>
                  <to>
                    <xdr:col>2</xdr:col>
                    <xdr:colOff>114300</xdr:colOff>
                    <xdr:row>56</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7"/>
  </sheetPr>
  <dimension ref="A1:CQ36"/>
  <sheetViews>
    <sheetView showZeros="0" view="pageBreakPreview" zoomScaleNormal="100" zoomScaleSheetLayoutView="100" workbookViewId="0">
      <selection activeCell="AG3" sqref="AG3:AI3"/>
    </sheetView>
  </sheetViews>
  <sheetFormatPr defaultColWidth="2.125" defaultRowHeight="15" customHeight="1"/>
  <cols>
    <col min="1" max="37" width="2.125" style="170"/>
    <col min="38" max="44" width="2.125" style="168"/>
    <col min="45" max="16384" width="2.125" style="170"/>
  </cols>
  <sheetData>
    <row r="1" spans="1:95" ht="15" customHeight="1">
      <c r="A1" s="277"/>
      <c r="B1" s="278" t="s">
        <v>362</v>
      </c>
    </row>
    <row r="3" spans="1:95" ht="15" customHeight="1">
      <c r="AG3" s="1161"/>
      <c r="AH3" s="1161"/>
      <c r="AI3" s="1162"/>
      <c r="AJ3" s="282" t="s">
        <v>133</v>
      </c>
      <c r="AK3" s="1112"/>
      <c r="AL3" s="1112"/>
      <c r="AM3" s="282" t="s">
        <v>134</v>
      </c>
      <c r="AN3" s="1113"/>
      <c r="AO3" s="1113"/>
      <c r="AP3" s="282" t="s">
        <v>135</v>
      </c>
      <c r="AS3" s="281"/>
      <c r="AT3" s="170" t="s">
        <v>136</v>
      </c>
    </row>
    <row r="4" spans="1:95" s="148" customFormat="1" ht="15" customHeight="1">
      <c r="B4" s="161" t="s">
        <v>29</v>
      </c>
      <c r="Y4" s="159"/>
      <c r="Z4" s="159"/>
      <c r="AN4" s="159"/>
      <c r="AO4" s="153"/>
      <c r="AX4" s="161"/>
      <c r="BY4" s="159"/>
      <c r="BZ4" s="159"/>
      <c r="CN4" s="159"/>
      <c r="CO4" s="153"/>
    </row>
    <row r="5" spans="1:95" s="148" customFormat="1" ht="15" customHeight="1">
      <c r="B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429</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9.9499999999999993" customHeight="1">
      <c r="V10" s="285"/>
      <c r="W10" s="285"/>
      <c r="X10" s="285"/>
      <c r="Y10" s="285"/>
      <c r="Z10" s="286"/>
      <c r="AA10" s="286"/>
      <c r="AB10" s="286"/>
      <c r="AC10" s="286"/>
      <c r="AD10" s="286"/>
      <c r="AE10" s="286"/>
      <c r="AF10" s="286"/>
      <c r="AG10" s="286"/>
      <c r="AH10" s="286"/>
      <c r="AI10" s="286"/>
      <c r="AJ10" s="286"/>
      <c r="AK10" s="286"/>
      <c r="AL10" s="286"/>
      <c r="AM10" s="286"/>
      <c r="AN10" s="286"/>
      <c r="AO10" s="286"/>
      <c r="AP10" s="286"/>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331</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row>
    <row r="13" spans="1:95" ht="9.9499999999999993" customHeight="1">
      <c r="B13" s="289"/>
      <c r="C13" s="289"/>
      <c r="D13" s="289"/>
      <c r="E13" s="289"/>
      <c r="F13" s="289"/>
      <c r="G13" s="289"/>
      <c r="H13" s="289"/>
      <c r="I13" s="289"/>
      <c r="J13" s="289"/>
      <c r="M13" s="289"/>
      <c r="N13" s="289"/>
      <c r="O13" s="289"/>
      <c r="V13" s="289"/>
      <c r="W13" s="289"/>
      <c r="X13" s="289"/>
      <c r="Y13" s="289"/>
      <c r="Z13" s="289"/>
      <c r="AA13" s="289"/>
      <c r="AB13" s="289"/>
      <c r="AC13" s="289"/>
      <c r="AD13" s="289"/>
      <c r="AE13" s="289"/>
      <c r="AF13" s="289"/>
      <c r="AG13" s="289"/>
      <c r="AH13" s="289"/>
      <c r="AI13" s="289"/>
      <c r="AJ13" s="289"/>
      <c r="AK13" s="289"/>
      <c r="AL13" s="289"/>
      <c r="AM13" s="289"/>
      <c r="AN13" s="289"/>
      <c r="AO13" s="289"/>
      <c r="AP13" s="289"/>
    </row>
    <row r="14" spans="1:95" ht="18" customHeight="1">
      <c r="C14" s="1200">
        <f>第９号様式_契約等地位承継!C14</f>
        <v>0</v>
      </c>
      <c r="D14" s="1200"/>
      <c r="E14" s="1200"/>
      <c r="F14" s="1200"/>
      <c r="G14" s="1200"/>
      <c r="H14" s="1200"/>
      <c r="I14" s="1197" t="s">
        <v>137</v>
      </c>
      <c r="J14" s="1197"/>
      <c r="K14" s="1198">
        <f>第９号様式_契約等地位承継!K14</f>
        <v>0</v>
      </c>
      <c r="L14" s="1198"/>
      <c r="M14" s="1197" t="s">
        <v>138</v>
      </c>
      <c r="N14" s="1197"/>
      <c r="O14" s="1197"/>
      <c r="P14" s="1197"/>
      <c r="Q14" s="1197"/>
      <c r="R14" s="1197"/>
      <c r="S14" s="1198">
        <f>第９号様式_契約等地位承継!S14</f>
        <v>0</v>
      </c>
      <c r="T14" s="1198"/>
      <c r="U14" s="1196" t="s">
        <v>552</v>
      </c>
      <c r="V14" s="1196"/>
      <c r="W14" s="1196"/>
      <c r="X14" s="1196"/>
      <c r="Y14" s="1196"/>
      <c r="Z14" s="1196"/>
      <c r="AA14" s="1196"/>
      <c r="AB14" s="1196"/>
      <c r="AC14" s="1196"/>
      <c r="AD14" s="1196"/>
      <c r="AE14" s="1196"/>
      <c r="AF14" s="1196"/>
      <c r="AG14" s="1196"/>
      <c r="AH14" s="1196"/>
      <c r="AI14" s="1196"/>
      <c r="AJ14" s="1196"/>
      <c r="AK14" s="1196"/>
      <c r="AL14" s="1196"/>
      <c r="AM14" s="1196"/>
      <c r="AN14" s="1196"/>
      <c r="AO14" s="1196"/>
      <c r="AP14" s="1196"/>
      <c r="AS14" s="290" t="s">
        <v>223</v>
      </c>
    </row>
    <row r="15" spans="1:95" ht="18" customHeight="1">
      <c r="B15" s="1195" t="s">
        <v>553</v>
      </c>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row>
    <row r="16" spans="1:95" ht="18" customHeight="1">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row>
    <row r="17" spans="2:43" ht="9.9499999999999993" customHeight="1">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row>
    <row r="18" spans="2:43"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row>
    <row r="19" spans="2:43" ht="9.9499999999999993"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row>
    <row r="20" spans="2:43" ht="24.95" customHeight="1">
      <c r="B20" s="728" t="s">
        <v>218</v>
      </c>
      <c r="C20" s="728"/>
      <c r="D20" s="728"/>
      <c r="E20" s="728"/>
      <c r="F20" s="728"/>
      <c r="G20" s="728"/>
      <c r="H20" s="728"/>
      <c r="I20" s="728"/>
      <c r="J20" s="728"/>
      <c r="K20" s="728"/>
      <c r="L20" s="728"/>
      <c r="M20" s="728"/>
      <c r="N20" s="728"/>
      <c r="O20" s="1188">
        <f>第９号様式_契約等地位承継!O20</f>
        <v>0</v>
      </c>
      <c r="P20" s="1188"/>
      <c r="Q20" s="1188"/>
      <c r="R20" s="1188"/>
      <c r="S20" s="1188"/>
      <c r="T20" s="1188"/>
      <c r="U20" s="1188"/>
      <c r="V20" s="1188"/>
      <c r="W20" s="1188"/>
      <c r="X20" s="1188"/>
      <c r="Y20" s="1188"/>
      <c r="Z20" s="1188"/>
      <c r="AA20" s="1188"/>
      <c r="AB20" s="1188"/>
      <c r="AC20" s="1188"/>
      <c r="AD20" s="1188"/>
      <c r="AE20" s="1188"/>
      <c r="AF20" s="1188"/>
      <c r="AG20" s="1188"/>
      <c r="AH20" s="1188"/>
      <c r="AI20" s="1188"/>
      <c r="AJ20" s="1188"/>
      <c r="AK20" s="1188"/>
      <c r="AL20" s="1188"/>
      <c r="AM20" s="1188"/>
      <c r="AN20" s="1188"/>
      <c r="AO20" s="1188"/>
      <c r="AP20" s="1188"/>
    </row>
    <row r="21" spans="2:43" ht="24.95" customHeight="1">
      <c r="B21" s="1121" t="s">
        <v>486</v>
      </c>
      <c r="C21" s="1121"/>
      <c r="D21" s="1121"/>
      <c r="E21" s="1121"/>
      <c r="F21" s="1121"/>
      <c r="G21" s="1121"/>
      <c r="H21" s="1121"/>
      <c r="I21" s="1121"/>
      <c r="J21" s="1121"/>
      <c r="K21" s="1121"/>
      <c r="L21" s="1121"/>
      <c r="M21" s="1121"/>
      <c r="N21" s="1121"/>
      <c r="O21" s="1189"/>
      <c r="P21" s="1189"/>
      <c r="Q21" s="1189"/>
      <c r="R21" s="1189"/>
      <c r="S21" s="1189"/>
      <c r="T21" s="1189"/>
      <c r="U21" s="1189"/>
      <c r="V21" s="1189"/>
      <c r="W21" s="1189"/>
      <c r="X21" s="1189"/>
      <c r="Y21" s="1189"/>
      <c r="Z21" s="1189"/>
      <c r="AA21" s="1189"/>
      <c r="AB21" s="1189"/>
      <c r="AC21" s="1189"/>
      <c r="AD21" s="1189"/>
      <c r="AE21" s="1189"/>
      <c r="AF21" s="1189"/>
      <c r="AG21" s="1189"/>
      <c r="AH21" s="1189"/>
      <c r="AI21" s="1189"/>
      <c r="AJ21" s="1189"/>
      <c r="AK21" s="1189"/>
      <c r="AL21" s="1189"/>
      <c r="AM21" s="1189"/>
      <c r="AN21" s="1189"/>
      <c r="AO21" s="1189"/>
      <c r="AP21" s="1189"/>
    </row>
    <row r="22" spans="2:43" ht="24.95" customHeight="1">
      <c r="B22" s="1121" t="s">
        <v>487</v>
      </c>
      <c r="C22" s="1121"/>
      <c r="D22" s="1121"/>
      <c r="E22" s="1121"/>
      <c r="F22" s="1121"/>
      <c r="G22" s="1121"/>
      <c r="H22" s="1121"/>
      <c r="I22" s="1121"/>
      <c r="J22" s="1121"/>
      <c r="K22" s="1121"/>
      <c r="L22" s="1121"/>
      <c r="M22" s="1121"/>
      <c r="N22" s="1121"/>
      <c r="O22" s="1192"/>
      <c r="P22" s="1193"/>
      <c r="Q22" s="1193"/>
      <c r="R22" s="1193"/>
      <c r="S22" s="1193"/>
      <c r="T22" s="1193"/>
      <c r="U22" s="1193"/>
      <c r="V22" s="1193"/>
      <c r="W22" s="1193"/>
      <c r="X22" s="1193"/>
      <c r="Y22" s="1193"/>
      <c r="Z22" s="1193"/>
      <c r="AA22" s="1193"/>
      <c r="AB22" s="1193"/>
      <c r="AC22" s="1193"/>
      <c r="AD22" s="1193"/>
      <c r="AE22" s="1193"/>
      <c r="AF22" s="1193"/>
      <c r="AG22" s="1193"/>
      <c r="AH22" s="1193"/>
      <c r="AI22" s="1193"/>
      <c r="AJ22" s="1193"/>
      <c r="AK22" s="1193"/>
      <c r="AL22" s="1193"/>
      <c r="AM22" s="1193"/>
      <c r="AN22" s="1193"/>
      <c r="AO22" s="1193"/>
      <c r="AP22" s="1194"/>
    </row>
    <row r="23" spans="2:43" ht="24.95" customHeight="1">
      <c r="B23" s="1122" t="s">
        <v>488</v>
      </c>
      <c r="C23" s="1190"/>
      <c r="D23" s="1190"/>
      <c r="E23" s="1190"/>
      <c r="F23" s="1190"/>
      <c r="G23" s="1190"/>
      <c r="H23" s="1190"/>
      <c r="I23" s="1190"/>
      <c r="J23" s="1190"/>
      <c r="K23" s="1190"/>
      <c r="L23" s="1190"/>
      <c r="M23" s="1190"/>
      <c r="N23" s="1191"/>
      <c r="O23" s="1192"/>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193"/>
      <c r="AK23" s="1193"/>
      <c r="AL23" s="1193"/>
      <c r="AM23" s="1193"/>
      <c r="AN23" s="1193"/>
      <c r="AO23" s="1193"/>
      <c r="AP23" s="1194"/>
    </row>
    <row r="24" spans="2:43" ht="24.95" customHeight="1">
      <c r="B24" s="1122" t="s">
        <v>489</v>
      </c>
      <c r="C24" s="1190"/>
      <c r="D24" s="1190"/>
      <c r="E24" s="1190"/>
      <c r="F24" s="1190"/>
      <c r="G24" s="1190"/>
      <c r="H24" s="1190"/>
      <c r="I24" s="1190"/>
      <c r="J24" s="1190"/>
      <c r="K24" s="1190"/>
      <c r="L24" s="1190"/>
      <c r="M24" s="1190"/>
      <c r="N24" s="1191"/>
      <c r="O24" s="1192"/>
      <c r="P24" s="1193"/>
      <c r="Q24" s="1193"/>
      <c r="R24" s="1193"/>
      <c r="S24" s="1193"/>
      <c r="T24" s="1193"/>
      <c r="U24" s="1193"/>
      <c r="V24" s="1193"/>
      <c r="W24" s="1193"/>
      <c r="X24" s="1193"/>
      <c r="Y24" s="1193"/>
      <c r="Z24" s="1193"/>
      <c r="AA24" s="1193"/>
      <c r="AB24" s="1193"/>
      <c r="AC24" s="1193"/>
      <c r="AD24" s="1193"/>
      <c r="AE24" s="1193"/>
      <c r="AF24" s="1193"/>
      <c r="AG24" s="1193"/>
      <c r="AH24" s="1193"/>
      <c r="AI24" s="1193"/>
      <c r="AJ24" s="1193"/>
      <c r="AK24" s="1193"/>
      <c r="AL24" s="1193"/>
      <c r="AM24" s="1193"/>
      <c r="AN24" s="1193"/>
      <c r="AO24" s="1193"/>
      <c r="AP24" s="1194"/>
    </row>
    <row r="25" spans="2:43" ht="24.95" customHeight="1">
      <c r="B25" s="1122" t="s">
        <v>602</v>
      </c>
      <c r="C25" s="1190"/>
      <c r="D25" s="1190"/>
      <c r="E25" s="1190"/>
      <c r="F25" s="1190"/>
      <c r="G25" s="1190"/>
      <c r="H25" s="1190"/>
      <c r="I25" s="1190"/>
      <c r="J25" s="1190"/>
      <c r="K25" s="1190"/>
      <c r="L25" s="1190"/>
      <c r="M25" s="1190"/>
      <c r="N25" s="1191"/>
      <c r="O25" s="1192"/>
      <c r="P25" s="1193"/>
      <c r="Q25" s="1193"/>
      <c r="R25" s="1193"/>
      <c r="S25" s="1193"/>
      <c r="T25" s="1193"/>
      <c r="U25" s="1193"/>
      <c r="V25" s="1193"/>
      <c r="W25" s="1193"/>
      <c r="X25" s="1193"/>
      <c r="Y25" s="1193"/>
      <c r="Z25" s="1193"/>
      <c r="AA25" s="1193"/>
      <c r="AB25" s="1193"/>
      <c r="AC25" s="1193"/>
      <c r="AD25" s="1193"/>
      <c r="AE25" s="1193"/>
      <c r="AF25" s="1193"/>
      <c r="AG25" s="1193"/>
      <c r="AH25" s="1193"/>
      <c r="AI25" s="1193"/>
      <c r="AJ25" s="1193"/>
      <c r="AK25" s="1193"/>
      <c r="AL25" s="1193"/>
      <c r="AM25" s="1193"/>
      <c r="AN25" s="1193"/>
      <c r="AO25" s="1193"/>
      <c r="AP25" s="1194"/>
    </row>
    <row r="26" spans="2:43" ht="24.95" customHeight="1">
      <c r="B26" s="1122" t="s">
        <v>490</v>
      </c>
      <c r="C26" s="1190"/>
      <c r="D26" s="1190"/>
      <c r="E26" s="1190"/>
      <c r="F26" s="1190"/>
      <c r="G26" s="1190"/>
      <c r="H26" s="1190"/>
      <c r="I26" s="1190"/>
      <c r="J26" s="1190"/>
      <c r="K26" s="1190"/>
      <c r="L26" s="1190"/>
      <c r="M26" s="1190"/>
      <c r="N26" s="1191"/>
      <c r="O26" s="1192"/>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4"/>
    </row>
    <row r="27" spans="2:43" ht="24.95" customHeight="1">
      <c r="B27" s="1121" t="s">
        <v>491</v>
      </c>
      <c r="C27" s="1121"/>
      <c r="D27" s="1121"/>
      <c r="E27" s="1121"/>
      <c r="F27" s="1121"/>
      <c r="G27" s="1121"/>
      <c r="H27" s="1121" t="s">
        <v>492</v>
      </c>
      <c r="I27" s="1121"/>
      <c r="J27" s="1121"/>
      <c r="K27" s="1121"/>
      <c r="L27" s="1121"/>
      <c r="M27" s="1121"/>
      <c r="N27" s="1121"/>
      <c r="O27" s="1192"/>
      <c r="P27" s="1193"/>
      <c r="Q27" s="1193"/>
      <c r="R27" s="1193"/>
      <c r="S27" s="1193"/>
      <c r="T27" s="1193"/>
      <c r="U27" s="1193"/>
      <c r="V27" s="1193"/>
      <c r="W27" s="1193"/>
      <c r="X27" s="1193"/>
      <c r="Y27" s="1193"/>
      <c r="Z27" s="1193"/>
      <c r="AA27" s="1193"/>
      <c r="AB27" s="1193"/>
      <c r="AC27" s="1193"/>
      <c r="AD27" s="1193"/>
      <c r="AE27" s="1193"/>
      <c r="AF27" s="1193"/>
      <c r="AG27" s="1193"/>
      <c r="AH27" s="1193"/>
      <c r="AI27" s="1193"/>
      <c r="AJ27" s="1193"/>
      <c r="AK27" s="1193"/>
      <c r="AL27" s="1193"/>
      <c r="AM27" s="1193"/>
      <c r="AN27" s="1193"/>
      <c r="AO27" s="1193"/>
      <c r="AP27" s="1194"/>
    </row>
    <row r="28" spans="2:43" ht="24.95" customHeight="1">
      <c r="B28" s="1121"/>
      <c r="C28" s="1121"/>
      <c r="D28" s="1121"/>
      <c r="E28" s="1121"/>
      <c r="F28" s="1121"/>
      <c r="G28" s="1121"/>
      <c r="H28" s="1121" t="s">
        <v>321</v>
      </c>
      <c r="I28" s="1121"/>
      <c r="J28" s="1121"/>
      <c r="K28" s="1121"/>
      <c r="L28" s="1121"/>
      <c r="M28" s="1121"/>
      <c r="N28" s="1121"/>
      <c r="O28" s="1192"/>
      <c r="P28" s="1193"/>
      <c r="Q28" s="1193"/>
      <c r="R28" s="1193"/>
      <c r="S28" s="1193"/>
      <c r="T28" s="1193"/>
      <c r="U28" s="1193"/>
      <c r="V28" s="1193"/>
      <c r="W28" s="1193"/>
      <c r="X28" s="1193"/>
      <c r="Y28" s="1193"/>
      <c r="Z28" s="1193"/>
      <c r="AA28" s="1193"/>
      <c r="AB28" s="1193"/>
      <c r="AC28" s="1193"/>
      <c r="AD28" s="1193"/>
      <c r="AE28" s="1193"/>
      <c r="AF28" s="1193"/>
      <c r="AG28" s="1193"/>
      <c r="AH28" s="1193"/>
      <c r="AI28" s="1193"/>
      <c r="AJ28" s="1193"/>
      <c r="AK28" s="1193"/>
      <c r="AL28" s="1193"/>
      <c r="AM28" s="1193"/>
      <c r="AN28" s="1193"/>
      <c r="AO28" s="1193"/>
      <c r="AP28" s="1194"/>
    </row>
    <row r="29" spans="2:43" ht="24.95" customHeight="1">
      <c r="B29" s="1121"/>
      <c r="C29" s="1121"/>
      <c r="D29" s="1121"/>
      <c r="E29" s="1121"/>
      <c r="F29" s="1121"/>
      <c r="G29" s="1121"/>
      <c r="H29" s="1121" t="s">
        <v>550</v>
      </c>
      <c r="I29" s="1121"/>
      <c r="J29" s="1121"/>
      <c r="K29" s="1121"/>
      <c r="L29" s="1121"/>
      <c r="M29" s="1121"/>
      <c r="N29" s="1121"/>
      <c r="O29" s="1192"/>
      <c r="P29" s="1193"/>
      <c r="Q29" s="1193"/>
      <c r="R29" s="1193"/>
      <c r="S29" s="1193"/>
      <c r="T29" s="1193"/>
      <c r="U29" s="1193"/>
      <c r="V29" s="1193"/>
      <c r="W29" s="1193"/>
      <c r="X29" s="1193"/>
      <c r="Y29" s="1193"/>
      <c r="Z29" s="1193"/>
      <c r="AA29" s="1193"/>
      <c r="AB29" s="1193"/>
      <c r="AC29" s="1193"/>
      <c r="AD29" s="1193"/>
      <c r="AE29" s="1193"/>
      <c r="AF29" s="1193"/>
      <c r="AG29" s="1193"/>
      <c r="AH29" s="1193"/>
      <c r="AI29" s="1193"/>
      <c r="AJ29" s="1193"/>
      <c r="AK29" s="1193"/>
      <c r="AL29" s="1193"/>
      <c r="AM29" s="1193"/>
      <c r="AN29" s="1193"/>
      <c r="AO29" s="1193"/>
      <c r="AP29" s="1194"/>
    </row>
    <row r="30" spans="2:43" ht="24.95" customHeight="1">
      <c r="B30" s="1122" t="s">
        <v>493</v>
      </c>
      <c r="C30" s="1190"/>
      <c r="D30" s="1190"/>
      <c r="E30" s="1190"/>
      <c r="F30" s="1190"/>
      <c r="G30" s="1190"/>
      <c r="H30" s="1190"/>
      <c r="I30" s="1190"/>
      <c r="J30" s="1190"/>
      <c r="K30" s="1190"/>
      <c r="L30" s="1190"/>
      <c r="M30" s="1190"/>
      <c r="N30" s="1191"/>
      <c r="O30" s="1192"/>
      <c r="P30" s="1193"/>
      <c r="Q30" s="1193"/>
      <c r="R30" s="1193"/>
      <c r="S30" s="1193"/>
      <c r="T30" s="1193"/>
      <c r="U30" s="1193"/>
      <c r="V30" s="1193"/>
      <c r="W30" s="1193"/>
      <c r="X30" s="1193"/>
      <c r="Y30" s="1193"/>
      <c r="Z30" s="1193"/>
      <c r="AA30" s="1193"/>
      <c r="AB30" s="1193"/>
      <c r="AC30" s="1193"/>
      <c r="AD30" s="1193"/>
      <c r="AE30" s="1193"/>
      <c r="AF30" s="1193"/>
      <c r="AG30" s="1193"/>
      <c r="AH30" s="1193"/>
      <c r="AI30" s="1193"/>
      <c r="AJ30" s="1193"/>
      <c r="AK30" s="1193"/>
      <c r="AL30" s="1193"/>
      <c r="AM30" s="1193"/>
      <c r="AN30" s="1193"/>
      <c r="AO30" s="1193"/>
      <c r="AP30" s="1194"/>
    </row>
    <row r="31" spans="2:43" ht="15" customHeight="1">
      <c r="B31" s="1120" t="s">
        <v>262</v>
      </c>
      <c r="C31" s="1120"/>
      <c r="D31" s="1120"/>
      <c r="E31" s="1120"/>
      <c r="F31" s="1120"/>
      <c r="G31" s="1120"/>
      <c r="H31" s="1120"/>
      <c r="I31" s="1120"/>
      <c r="J31" s="1120"/>
      <c r="K31" s="1120"/>
      <c r="L31" s="1120"/>
      <c r="M31" s="1165" t="s">
        <v>551</v>
      </c>
      <c r="N31" s="1165"/>
      <c r="O31" s="1165"/>
      <c r="P31" s="1165"/>
      <c r="Q31" s="1165"/>
      <c r="R31" s="1165"/>
      <c r="S31" s="1165"/>
      <c r="T31" s="1165"/>
      <c r="U31" s="1165"/>
      <c r="V31" s="1165"/>
      <c r="W31" s="1165"/>
      <c r="X31" s="1165"/>
      <c r="Y31" s="1165"/>
      <c r="Z31" s="1165"/>
      <c r="AA31" s="1165"/>
      <c r="AB31" s="1165"/>
      <c r="AC31" s="1165"/>
      <c r="AD31" s="1165"/>
      <c r="AE31" s="1165"/>
      <c r="AF31" s="1165"/>
      <c r="AG31" s="1165"/>
      <c r="AH31" s="1165"/>
      <c r="AI31" s="1165"/>
      <c r="AJ31" s="1165"/>
      <c r="AK31" s="1165"/>
      <c r="AL31" s="1165"/>
      <c r="AM31" s="1165"/>
      <c r="AN31" s="1165"/>
      <c r="AO31" s="1165"/>
      <c r="AP31" s="1165"/>
      <c r="AQ31" s="1165"/>
    </row>
    <row r="32" spans="2:43" ht="54" customHeight="1">
      <c r="B32" s="1187" t="s">
        <v>440</v>
      </c>
      <c r="C32" s="1187"/>
      <c r="D32" s="1187"/>
      <c r="E32" s="1187"/>
      <c r="F32" s="1187"/>
      <c r="G32" s="1187"/>
      <c r="H32" s="1187"/>
      <c r="I32" s="1187"/>
      <c r="J32" s="1187"/>
      <c r="K32" s="1187"/>
      <c r="L32" s="1187"/>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1187"/>
      <c r="AI32" s="1187"/>
      <c r="AJ32" s="1187"/>
      <c r="AK32" s="1187"/>
      <c r="AL32" s="1187"/>
      <c r="AM32" s="1187"/>
      <c r="AN32" s="1186"/>
      <c r="AO32" s="1186"/>
      <c r="AP32" s="1186"/>
    </row>
    <row r="33" spans="2:42" ht="15" customHeight="1">
      <c r="B33" s="1199" t="s">
        <v>601</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c r="AJ33" s="1199"/>
      <c r="AK33" s="1199"/>
      <c r="AL33" s="1199"/>
      <c r="AM33" s="1199"/>
      <c r="AN33" s="1199"/>
      <c r="AO33" s="1199"/>
      <c r="AP33" s="1199"/>
    </row>
    <row r="34" spans="2:42" ht="15" customHeight="1">
      <c r="B34" s="321"/>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2"/>
      <c r="AN34" s="322"/>
      <c r="AO34" s="322"/>
      <c r="AP34" s="322"/>
    </row>
    <row r="35" spans="2:42" ht="15" customHeight="1">
      <c r="Z35" s="308"/>
    </row>
    <row r="36" spans="2:42" ht="15" customHeight="1">
      <c r="Z36" s="308"/>
    </row>
  </sheetData>
  <sheetProtection algorithmName="SHA-512" hashValue="Gla1mLdYx8Kw472YNFy3gDU6gIPvBeqhC0NxSZGWpLm0C1cova2bIrsUta1P3BLdvLkFv8wRg80+ojG37SJZ3w==" saltValue="Bm3kmxy1uVA08OLECi/J5A==" spinCount="100000" sheet="1" formatCells="0" formatColumns="0" formatRows="0" selectLockedCells="1"/>
  <mergeCells count="49">
    <mergeCell ref="B22:N22"/>
    <mergeCell ref="Y8:AP8"/>
    <mergeCell ref="B33:AP33"/>
    <mergeCell ref="M31:AQ31"/>
    <mergeCell ref="C14:H14"/>
    <mergeCell ref="B11:AP11"/>
    <mergeCell ref="O28:AP28"/>
    <mergeCell ref="O29:AP29"/>
    <mergeCell ref="B27:G29"/>
    <mergeCell ref="H27:N27"/>
    <mergeCell ref="H28:N28"/>
    <mergeCell ref="H29:N29"/>
    <mergeCell ref="B25:N25"/>
    <mergeCell ref="O25:AP25"/>
    <mergeCell ref="B26:N26"/>
    <mergeCell ref="O26:AP26"/>
    <mergeCell ref="T8:X8"/>
    <mergeCell ref="T7:X7"/>
    <mergeCell ref="I14:J14"/>
    <mergeCell ref="K14:L14"/>
    <mergeCell ref="M14:R14"/>
    <mergeCell ref="S14:T14"/>
    <mergeCell ref="AG3:AI3"/>
    <mergeCell ref="AK3:AL3"/>
    <mergeCell ref="AN3:AO3"/>
    <mergeCell ref="Y7:AA7"/>
    <mergeCell ref="AB7:AP7"/>
    <mergeCell ref="B15:AP16"/>
    <mergeCell ref="Y9:AE9"/>
    <mergeCell ref="AF9:AP9"/>
    <mergeCell ref="U14:AP14"/>
    <mergeCell ref="B12:AP12"/>
    <mergeCell ref="T9:X9"/>
    <mergeCell ref="AN32:AP32"/>
    <mergeCell ref="B32:AM32"/>
    <mergeCell ref="D18:AO18"/>
    <mergeCell ref="B20:N20"/>
    <mergeCell ref="O20:AP20"/>
    <mergeCell ref="B21:N21"/>
    <mergeCell ref="O21:AP21"/>
    <mergeCell ref="B24:N24"/>
    <mergeCell ref="O24:AP24"/>
    <mergeCell ref="O23:AP23"/>
    <mergeCell ref="B31:L31"/>
    <mergeCell ref="B30:N30"/>
    <mergeCell ref="O27:AP27"/>
    <mergeCell ref="O30:AP30"/>
    <mergeCell ref="O22:AP22"/>
    <mergeCell ref="B23:N23"/>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41313" r:id="rId4" name="Check Box 1">
              <controlPr defaultSize="0" autoFill="0" autoLine="0" autoPict="0">
                <anchor moveWithCells="1">
                  <from>
                    <xdr:col>19</xdr:col>
                    <xdr:colOff>0</xdr:colOff>
                    <xdr:row>34</xdr:row>
                    <xdr:rowOff>0</xdr:rowOff>
                  </from>
                  <to>
                    <xdr:col>21</xdr:col>
                    <xdr:colOff>76200</xdr:colOff>
                    <xdr:row>35</xdr:row>
                    <xdr:rowOff>85725</xdr:rowOff>
                  </to>
                </anchor>
              </controlPr>
            </control>
          </mc:Choice>
        </mc:AlternateContent>
        <mc:AlternateContent xmlns:mc="http://schemas.openxmlformats.org/markup-compatibility/2006">
          <mc:Choice Requires="x14">
            <control shapeId="141314" r:id="rId5" name="Check Box 2">
              <controlPr defaultSize="0" autoFill="0" autoLine="0" autoPict="0">
                <anchor moveWithCells="1">
                  <from>
                    <xdr:col>21</xdr:col>
                    <xdr:colOff>123825</xdr:colOff>
                    <xdr:row>34</xdr:row>
                    <xdr:rowOff>0</xdr:rowOff>
                  </from>
                  <to>
                    <xdr:col>24</xdr:col>
                    <xdr:colOff>104775</xdr:colOff>
                    <xdr:row>35</xdr:row>
                    <xdr:rowOff>85725</xdr:rowOff>
                  </to>
                </anchor>
              </controlPr>
            </control>
          </mc:Choice>
        </mc:AlternateContent>
        <mc:AlternateContent xmlns:mc="http://schemas.openxmlformats.org/markup-compatibility/2006">
          <mc:Choice Requires="x14">
            <control shapeId="141315" r:id="rId6" name="Check Box 4">
              <controlPr defaultSize="0" autoFill="0" autoLine="0" autoPict="0">
                <anchor moveWithCells="1">
                  <from>
                    <xdr:col>1</xdr:col>
                    <xdr:colOff>38100</xdr:colOff>
                    <xdr:row>34</xdr:row>
                    <xdr:rowOff>0</xdr:rowOff>
                  </from>
                  <to>
                    <xdr:col>2</xdr:col>
                    <xdr:colOff>114300</xdr:colOff>
                    <xdr:row>35</xdr:row>
                    <xdr:rowOff>0</xdr:rowOff>
                  </to>
                </anchor>
              </controlPr>
            </control>
          </mc:Choice>
        </mc:AlternateContent>
        <mc:AlternateContent xmlns:mc="http://schemas.openxmlformats.org/markup-compatibility/2006">
          <mc:Choice Requires="x14">
            <control shapeId="141316" r:id="rId7" name="Check Box 4">
              <controlPr defaultSize="0" autoFill="0" autoLine="0" autoPict="0">
                <anchor moveWithCells="1">
                  <from>
                    <xdr:col>39</xdr:col>
                    <xdr:colOff>142875</xdr:colOff>
                    <xdr:row>31</xdr:row>
                    <xdr:rowOff>28575</xdr:rowOff>
                  </from>
                  <to>
                    <xdr:col>41</xdr:col>
                    <xdr:colOff>142875</xdr:colOff>
                    <xdr:row>31</xdr:row>
                    <xdr:rowOff>466725</xdr:rowOff>
                  </to>
                </anchor>
              </controlPr>
            </control>
          </mc:Choice>
        </mc:AlternateContent>
        <mc:AlternateContent xmlns:mc="http://schemas.openxmlformats.org/markup-compatibility/2006">
          <mc:Choice Requires="x14">
            <control shapeId="141317" r:id="rId8" name="Check Box 1">
              <controlPr defaultSize="0" autoFill="0" autoLine="0" autoPict="0">
                <anchor moveWithCells="1">
                  <from>
                    <xdr:col>19</xdr:col>
                    <xdr:colOff>0</xdr:colOff>
                    <xdr:row>33</xdr:row>
                    <xdr:rowOff>0</xdr:rowOff>
                  </from>
                  <to>
                    <xdr:col>21</xdr:col>
                    <xdr:colOff>76200</xdr:colOff>
                    <xdr:row>34</xdr:row>
                    <xdr:rowOff>66675</xdr:rowOff>
                  </to>
                </anchor>
              </controlPr>
            </control>
          </mc:Choice>
        </mc:AlternateContent>
        <mc:AlternateContent xmlns:mc="http://schemas.openxmlformats.org/markup-compatibility/2006">
          <mc:Choice Requires="x14">
            <control shapeId="141318" r:id="rId9" name="Check Box 2">
              <controlPr defaultSize="0" autoFill="0" autoLine="0" autoPict="0">
                <anchor moveWithCells="1">
                  <from>
                    <xdr:col>21</xdr:col>
                    <xdr:colOff>123825</xdr:colOff>
                    <xdr:row>33</xdr:row>
                    <xdr:rowOff>0</xdr:rowOff>
                  </from>
                  <to>
                    <xdr:col>24</xdr:col>
                    <xdr:colOff>104775</xdr:colOff>
                    <xdr:row>34</xdr:row>
                    <xdr:rowOff>66675</xdr:rowOff>
                  </to>
                </anchor>
              </controlPr>
            </control>
          </mc:Choice>
        </mc:AlternateContent>
        <mc:AlternateContent xmlns:mc="http://schemas.openxmlformats.org/markup-compatibility/2006">
          <mc:Choice Requires="x14">
            <control shapeId="141319" r:id="rId10" name="Check Box 7">
              <controlPr defaultSize="0" autoFill="0" autoLine="0" autoPict="0">
                <anchor moveWithCells="1">
                  <from>
                    <xdr:col>1</xdr:col>
                    <xdr:colOff>38100</xdr:colOff>
                    <xdr:row>33</xdr:row>
                    <xdr:rowOff>0</xdr:rowOff>
                  </from>
                  <to>
                    <xdr:col>2</xdr:col>
                    <xdr:colOff>114300</xdr:colOff>
                    <xdr:row>34</xdr:row>
                    <xdr:rowOff>0</xdr:rowOff>
                  </to>
                </anchor>
              </controlPr>
            </control>
          </mc:Choice>
        </mc:AlternateContent>
        <mc:AlternateContent xmlns:mc="http://schemas.openxmlformats.org/markup-compatibility/2006">
          <mc:Choice Requires="x14">
            <control shapeId="141320" r:id="rId11" name="Check Box 8">
              <controlPr defaultSize="0" autoFill="0" autoLine="0" autoPict="0">
                <anchor moveWithCells="1">
                  <from>
                    <xdr:col>18</xdr:col>
                    <xdr:colOff>180975</xdr:colOff>
                    <xdr:row>33</xdr:row>
                    <xdr:rowOff>0</xdr:rowOff>
                  </from>
                  <to>
                    <xdr:col>21</xdr:col>
                    <xdr:colOff>76200</xdr:colOff>
                    <xdr:row>34</xdr:row>
                    <xdr:rowOff>66675</xdr:rowOff>
                  </to>
                </anchor>
              </controlPr>
            </control>
          </mc:Choice>
        </mc:AlternateContent>
        <mc:AlternateContent xmlns:mc="http://schemas.openxmlformats.org/markup-compatibility/2006">
          <mc:Choice Requires="x14">
            <control shapeId="141321" r:id="rId12" name="Check Box 9">
              <controlPr defaultSize="0" autoFill="0" autoLine="0" autoPict="0">
                <anchor moveWithCells="1">
                  <from>
                    <xdr:col>21</xdr:col>
                    <xdr:colOff>123825</xdr:colOff>
                    <xdr:row>33</xdr:row>
                    <xdr:rowOff>0</xdr:rowOff>
                  </from>
                  <to>
                    <xdr:col>24</xdr:col>
                    <xdr:colOff>104775</xdr:colOff>
                    <xdr:row>34</xdr:row>
                    <xdr:rowOff>66675</xdr:rowOff>
                  </to>
                </anchor>
              </controlPr>
            </control>
          </mc:Choice>
        </mc:AlternateContent>
        <mc:AlternateContent xmlns:mc="http://schemas.openxmlformats.org/markup-compatibility/2006">
          <mc:Choice Requires="x14">
            <control shapeId="141322" r:id="rId13" name="Check Box 10">
              <controlPr defaultSize="0" autoFill="0" autoLine="0" autoPict="0">
                <anchor moveWithCells="1">
                  <from>
                    <xdr:col>1</xdr:col>
                    <xdr:colOff>38100</xdr:colOff>
                    <xdr:row>33</xdr:row>
                    <xdr:rowOff>0</xdr:rowOff>
                  </from>
                  <to>
                    <xdr:col>2</xdr:col>
                    <xdr:colOff>114300</xdr:colOff>
                    <xdr:row>34</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CQ46"/>
  <sheetViews>
    <sheetView showZeros="0" view="pageBreakPreview" zoomScaleNormal="100" zoomScaleSheetLayoutView="100" workbookViewId="0">
      <selection activeCell="AG3" sqref="AG3:AJ3"/>
    </sheetView>
  </sheetViews>
  <sheetFormatPr defaultColWidth="2" defaultRowHeight="15" customHeight="1"/>
  <cols>
    <col min="1" max="1" width="2" style="170"/>
    <col min="2" max="2" width="1.625" style="170" customWidth="1"/>
    <col min="3" max="4" width="1.375" style="170" customWidth="1"/>
    <col min="5" max="14" width="2.5" style="170" customWidth="1"/>
    <col min="15" max="36" width="2" style="170"/>
    <col min="37" max="45" width="2" style="168"/>
    <col min="46" max="16384" width="2" style="170"/>
  </cols>
  <sheetData>
    <row r="1" spans="1:95" ht="15" customHeight="1">
      <c r="A1" s="277"/>
      <c r="B1" s="278" t="s">
        <v>367</v>
      </c>
      <c r="AR1" s="307" t="s">
        <v>592</v>
      </c>
    </row>
    <row r="2" spans="1:95" ht="15" customHeight="1">
      <c r="AT2" s="281"/>
      <c r="AU2" s="170" t="s">
        <v>136</v>
      </c>
    </row>
    <row r="3" spans="1:95" ht="15" customHeight="1">
      <c r="AD3" s="307"/>
      <c r="AE3" s="307"/>
      <c r="AG3" s="1113"/>
      <c r="AH3" s="1113"/>
      <c r="AI3" s="1113"/>
      <c r="AJ3" s="1113"/>
      <c r="AK3" s="282" t="s">
        <v>133</v>
      </c>
      <c r="AL3" s="1113"/>
      <c r="AM3" s="1113"/>
      <c r="AN3" s="282" t="s">
        <v>134</v>
      </c>
      <c r="AO3" s="1113"/>
      <c r="AP3" s="1113"/>
      <c r="AQ3" s="282" t="s">
        <v>135</v>
      </c>
    </row>
    <row r="4" spans="1:95" s="148" customFormat="1" ht="15" customHeight="1">
      <c r="B4" s="161" t="s">
        <v>29</v>
      </c>
      <c r="Y4" s="159"/>
      <c r="Z4" s="159"/>
      <c r="AN4" s="159"/>
      <c r="AO4" s="153"/>
      <c r="AX4" s="161"/>
      <c r="BY4" s="159"/>
      <c r="BZ4" s="159"/>
      <c r="CN4" s="159"/>
      <c r="CO4" s="153"/>
    </row>
    <row r="5" spans="1:95" s="148" customFormat="1" ht="15" customHeight="1">
      <c r="B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9.9499999999999993" customHeight="1">
      <c r="U10" s="285"/>
      <c r="V10" s="285"/>
      <c r="W10" s="285"/>
      <c r="X10" s="285"/>
      <c r="Y10" s="286"/>
      <c r="Z10" s="286"/>
      <c r="AA10" s="286"/>
      <c r="AB10" s="286"/>
      <c r="AC10" s="286"/>
      <c r="AD10" s="286"/>
      <c r="AE10" s="286"/>
      <c r="AF10" s="286"/>
      <c r="AG10" s="286"/>
      <c r="AH10" s="286"/>
      <c r="AI10" s="286"/>
      <c r="AJ10" s="286"/>
      <c r="AK10" s="286"/>
      <c r="AL10" s="286"/>
      <c r="AM10" s="286"/>
      <c r="AN10" s="286"/>
      <c r="AO10" s="286"/>
      <c r="AP10" s="286"/>
      <c r="AQ10" s="286"/>
      <c r="AT10" s="290"/>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224</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row>
    <row r="13" spans="1:95" ht="9.9499999999999993" customHeight="1">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row>
    <row r="14" spans="1:95" ht="18" customHeight="1">
      <c r="B14" s="279"/>
      <c r="C14" s="1200">
        <f>第11号様式_契約等地位承継届出!C14</f>
        <v>0</v>
      </c>
      <c r="D14" s="1200"/>
      <c r="E14" s="1200"/>
      <c r="F14" s="1200"/>
      <c r="G14" s="1200"/>
      <c r="H14" s="1200"/>
      <c r="I14" s="1197" t="s">
        <v>137</v>
      </c>
      <c r="J14" s="1197"/>
      <c r="K14" s="1198">
        <f>第11号様式_契約等地位承継届出!K14</f>
        <v>0</v>
      </c>
      <c r="L14" s="1198"/>
      <c r="M14" s="1197" t="s">
        <v>138</v>
      </c>
      <c r="N14" s="1197"/>
      <c r="O14" s="1197"/>
      <c r="P14" s="1197"/>
      <c r="Q14" s="1197"/>
      <c r="R14" s="1198">
        <f>第11号様式_契約等地位承継届出!S14</f>
        <v>0</v>
      </c>
      <c r="S14" s="1198"/>
      <c r="T14" s="1198"/>
      <c r="U14" s="1196" t="s">
        <v>561</v>
      </c>
      <c r="V14" s="1196"/>
      <c r="W14" s="1196"/>
      <c r="X14" s="1196"/>
      <c r="Y14" s="1196"/>
      <c r="Z14" s="1196"/>
      <c r="AA14" s="1196"/>
      <c r="AB14" s="1196"/>
      <c r="AC14" s="1196"/>
      <c r="AD14" s="1196"/>
      <c r="AE14" s="1196"/>
      <c r="AF14" s="1196"/>
      <c r="AG14" s="1196"/>
      <c r="AH14" s="1196"/>
      <c r="AI14" s="1196"/>
      <c r="AJ14" s="1196"/>
      <c r="AK14" s="1196"/>
      <c r="AL14" s="1196"/>
      <c r="AM14" s="1196"/>
      <c r="AN14" s="1196"/>
      <c r="AO14" s="1196"/>
      <c r="AP14" s="1196"/>
      <c r="AQ14" s="1196"/>
      <c r="AT14" s="290" t="s">
        <v>225</v>
      </c>
    </row>
    <row r="15" spans="1:95" ht="18" customHeight="1">
      <c r="B15" s="1195" t="s">
        <v>562</v>
      </c>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row>
    <row r="16" spans="1:95" ht="18" customHeight="1">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row>
    <row r="17" spans="2:45" ht="9.9499999999999993" customHeight="1">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row>
    <row r="18" spans="2:45"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row>
    <row r="19" spans="2:45" ht="9.9499999999999993"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row>
    <row r="20" spans="2:45" ht="20.100000000000001" customHeight="1">
      <c r="B20" s="1205" t="s">
        <v>218</v>
      </c>
      <c r="C20" s="1206"/>
      <c r="D20" s="1206"/>
      <c r="E20" s="1206"/>
      <c r="F20" s="1206"/>
      <c r="G20" s="1206"/>
      <c r="H20" s="1206"/>
      <c r="I20" s="1206"/>
      <c r="J20" s="1206"/>
      <c r="K20" s="1206"/>
      <c r="L20" s="1206"/>
      <c r="M20" s="1206"/>
      <c r="N20" s="1207"/>
      <c r="O20" s="1208">
        <f>第11号様式_契約等地位承継届出!O20:AP20</f>
        <v>0</v>
      </c>
      <c r="P20" s="1209"/>
      <c r="Q20" s="1209"/>
      <c r="R20" s="1209"/>
      <c r="S20" s="1209"/>
      <c r="T20" s="1209"/>
      <c r="U20" s="1209"/>
      <c r="V20" s="1209"/>
      <c r="W20" s="1209"/>
      <c r="X20" s="1209"/>
      <c r="Y20" s="1209"/>
      <c r="Z20" s="1209"/>
      <c r="AA20" s="1209"/>
      <c r="AB20" s="1209"/>
      <c r="AC20" s="1209"/>
      <c r="AD20" s="1209"/>
      <c r="AE20" s="1209"/>
      <c r="AF20" s="1209"/>
      <c r="AG20" s="1209"/>
      <c r="AH20" s="1209"/>
      <c r="AI20" s="1209"/>
      <c r="AJ20" s="1209"/>
      <c r="AK20" s="1209"/>
      <c r="AL20" s="1209"/>
      <c r="AM20" s="1209"/>
      <c r="AN20" s="1209"/>
      <c r="AO20" s="1209"/>
      <c r="AP20" s="1209"/>
      <c r="AQ20" s="1210"/>
    </row>
    <row r="21" spans="2:45" ht="20.100000000000001" customHeight="1">
      <c r="B21" s="1224" t="s">
        <v>430</v>
      </c>
      <c r="C21" s="1224"/>
      <c r="D21" s="1224"/>
      <c r="E21" s="1201" t="s">
        <v>433</v>
      </c>
      <c r="F21" s="1201"/>
      <c r="G21" s="1201"/>
      <c r="H21" s="1201"/>
      <c r="I21" s="1201"/>
      <c r="J21" s="1201"/>
      <c r="K21" s="1201"/>
      <c r="L21" s="1201"/>
      <c r="M21" s="1201"/>
      <c r="N21" s="1201"/>
      <c r="O21" s="1225" t="s">
        <v>265</v>
      </c>
      <c r="P21" s="1226"/>
      <c r="Q21" s="1226"/>
      <c r="R21" s="1226"/>
      <c r="S21" s="1226"/>
      <c r="T21" s="1203"/>
      <c r="U21" s="1203"/>
      <c r="V21" s="1203"/>
      <c r="W21" s="1203"/>
      <c r="X21" s="1203"/>
      <c r="Y21" s="1203"/>
      <c r="Z21" s="1203"/>
      <c r="AA21" s="1203"/>
      <c r="AB21" s="1203"/>
      <c r="AC21" s="1203"/>
      <c r="AD21" s="1203"/>
      <c r="AE21" s="1203"/>
      <c r="AF21" s="1203"/>
      <c r="AG21" s="1203"/>
      <c r="AH21" s="1203"/>
      <c r="AI21" s="1203"/>
      <c r="AJ21" s="1203"/>
      <c r="AK21" s="1203"/>
      <c r="AL21" s="1203"/>
      <c r="AM21" s="1203"/>
      <c r="AN21" s="1203"/>
      <c r="AO21" s="1203"/>
      <c r="AP21" s="1203"/>
      <c r="AQ21" s="1204"/>
      <c r="AS21" s="170"/>
    </row>
    <row r="22" spans="2:45" ht="20.100000000000001" customHeight="1">
      <c r="B22" s="1224"/>
      <c r="C22" s="1224"/>
      <c r="D22" s="1224"/>
      <c r="E22" s="1202"/>
      <c r="F22" s="1202"/>
      <c r="G22" s="1202"/>
      <c r="H22" s="1202"/>
      <c r="I22" s="1202"/>
      <c r="J22" s="1202"/>
      <c r="K22" s="1202"/>
      <c r="L22" s="1202"/>
      <c r="M22" s="1202"/>
      <c r="N22" s="1202"/>
      <c r="O22" s="1228"/>
      <c r="P22" s="1229"/>
      <c r="Q22" s="1229"/>
      <c r="R22" s="1229"/>
      <c r="S22" s="1229"/>
      <c r="T22" s="1229"/>
      <c r="U22" s="1229"/>
      <c r="V22" s="1229"/>
      <c r="W22" s="1229"/>
      <c r="X22" s="1229"/>
      <c r="Y22" s="1229"/>
      <c r="Z22" s="1229"/>
      <c r="AA22" s="1229"/>
      <c r="AB22" s="1229"/>
      <c r="AC22" s="1229"/>
      <c r="AD22" s="1229"/>
      <c r="AE22" s="1229"/>
      <c r="AF22" s="1229"/>
      <c r="AG22" s="1229"/>
      <c r="AH22" s="1229"/>
      <c r="AI22" s="1229"/>
      <c r="AJ22" s="1229"/>
      <c r="AK22" s="1229"/>
      <c r="AL22" s="1229"/>
      <c r="AM22" s="1229"/>
      <c r="AN22" s="1229"/>
      <c r="AO22" s="1229"/>
      <c r="AP22" s="1229"/>
      <c r="AQ22" s="1230"/>
      <c r="AS22" s="170"/>
    </row>
    <row r="23" spans="2:45" ht="20.100000000000001" customHeight="1">
      <c r="B23" s="1224"/>
      <c r="C23" s="1224"/>
      <c r="D23" s="1224"/>
      <c r="E23" s="1121" t="s">
        <v>494</v>
      </c>
      <c r="F23" s="1121"/>
      <c r="G23" s="1121"/>
      <c r="H23" s="1121"/>
      <c r="I23" s="1121"/>
      <c r="J23" s="1121"/>
      <c r="K23" s="1121"/>
      <c r="L23" s="1121"/>
      <c r="M23" s="1121"/>
      <c r="N23" s="1121"/>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70"/>
      <c r="AS23" s="170"/>
    </row>
    <row r="24" spans="2:45" ht="20.100000000000001" customHeight="1">
      <c r="B24" s="1224"/>
      <c r="C24" s="1224"/>
      <c r="D24" s="1224"/>
      <c r="E24" s="1201" t="s">
        <v>434</v>
      </c>
      <c r="F24" s="1201"/>
      <c r="G24" s="1201"/>
      <c r="H24" s="1201"/>
      <c r="I24" s="1201"/>
      <c r="J24" s="1201"/>
      <c r="K24" s="1201"/>
      <c r="L24" s="1201"/>
      <c r="M24" s="1201"/>
      <c r="N24" s="1201"/>
      <c r="O24" s="323" t="s">
        <v>163</v>
      </c>
      <c r="P24" s="1203"/>
      <c r="Q24" s="1203"/>
      <c r="R24" s="1203"/>
      <c r="S24" s="1203"/>
      <c r="T24" s="1203"/>
      <c r="U24" s="1203"/>
      <c r="V24" s="1203"/>
      <c r="W24" s="1203"/>
      <c r="X24" s="1203"/>
      <c r="Y24" s="1203"/>
      <c r="Z24" s="1203"/>
      <c r="AA24" s="1203"/>
      <c r="AB24" s="1203"/>
      <c r="AC24" s="1203"/>
      <c r="AD24" s="1203"/>
      <c r="AE24" s="1203"/>
      <c r="AF24" s="1203"/>
      <c r="AG24" s="1203"/>
      <c r="AH24" s="1203"/>
      <c r="AI24" s="1203"/>
      <c r="AJ24" s="1203"/>
      <c r="AK24" s="1203"/>
      <c r="AL24" s="1203"/>
      <c r="AM24" s="1203"/>
      <c r="AN24" s="1203"/>
      <c r="AO24" s="1203"/>
      <c r="AP24" s="1203"/>
      <c r="AQ24" s="1204"/>
      <c r="AS24" s="170"/>
    </row>
    <row r="25" spans="2:45" ht="20.100000000000001" customHeight="1">
      <c r="B25" s="1224"/>
      <c r="C25" s="1224"/>
      <c r="D25" s="1224"/>
      <c r="E25" s="1202"/>
      <c r="F25" s="1202"/>
      <c r="G25" s="1202"/>
      <c r="H25" s="1202"/>
      <c r="I25" s="1202"/>
      <c r="J25" s="1202"/>
      <c r="K25" s="1202"/>
      <c r="L25" s="1202"/>
      <c r="M25" s="1202"/>
      <c r="N25" s="1202"/>
      <c r="O25" s="1211"/>
      <c r="P25" s="1211"/>
      <c r="Q25" s="1211"/>
      <c r="R25" s="1211"/>
      <c r="S25" s="1211"/>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1"/>
      <c r="AO25" s="1211"/>
      <c r="AP25" s="1211"/>
      <c r="AQ25" s="1211"/>
      <c r="AR25" s="170"/>
      <c r="AS25" s="170"/>
    </row>
    <row r="26" spans="2:45" ht="20.100000000000001" customHeight="1">
      <c r="B26" s="1224"/>
      <c r="C26" s="1224"/>
      <c r="D26" s="1224"/>
      <c r="E26" s="1121" t="s">
        <v>169</v>
      </c>
      <c r="F26" s="1121"/>
      <c r="G26" s="1121"/>
      <c r="H26" s="1121"/>
      <c r="I26" s="1121"/>
      <c r="J26" s="1121"/>
      <c r="K26" s="1121"/>
      <c r="L26" s="1121"/>
      <c r="M26" s="1121"/>
      <c r="N26" s="1121"/>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70"/>
      <c r="AS26" s="170"/>
    </row>
    <row r="27" spans="2:45" ht="20.100000000000001" customHeight="1">
      <c r="B27" s="1224"/>
      <c r="C27" s="1224"/>
      <c r="D27" s="1224"/>
      <c r="E27" s="1121" t="s">
        <v>312</v>
      </c>
      <c r="F27" s="1121"/>
      <c r="G27" s="1121"/>
      <c r="H27" s="1121"/>
      <c r="I27" s="1121"/>
      <c r="J27" s="1121"/>
      <c r="K27" s="1121"/>
      <c r="L27" s="1121"/>
      <c r="M27" s="1121"/>
      <c r="N27" s="1121"/>
      <c r="O27" s="1127"/>
      <c r="P27" s="1127"/>
      <c r="Q27" s="1127"/>
      <c r="R27" s="1127"/>
      <c r="S27" s="1127"/>
      <c r="T27" s="1127"/>
      <c r="U27" s="1127"/>
      <c r="V27" s="1127"/>
      <c r="W27" s="1127"/>
      <c r="X27" s="1127"/>
      <c r="Y27" s="1127"/>
      <c r="Z27" s="1127"/>
      <c r="AA27" s="1127"/>
      <c r="AB27" s="1127"/>
      <c r="AC27" s="1127"/>
      <c r="AD27" s="1127"/>
      <c r="AE27" s="1127"/>
      <c r="AF27" s="1127"/>
      <c r="AG27" s="1127"/>
      <c r="AH27" s="1127"/>
      <c r="AI27" s="1127"/>
      <c r="AJ27" s="1127"/>
      <c r="AK27" s="1127"/>
      <c r="AL27" s="1127"/>
      <c r="AM27" s="1127"/>
      <c r="AN27" s="1127"/>
      <c r="AO27" s="1127"/>
      <c r="AP27" s="1127"/>
      <c r="AQ27" s="1127"/>
      <c r="AR27" s="170"/>
      <c r="AS27" s="170"/>
    </row>
    <row r="28" spans="2:45" ht="20.100000000000001" customHeight="1">
      <c r="B28" s="466"/>
      <c r="C28" s="466"/>
      <c r="D28" s="466"/>
      <c r="E28" s="467"/>
      <c r="F28" s="467"/>
      <c r="G28" s="467"/>
      <c r="H28" s="467"/>
      <c r="I28" s="467"/>
      <c r="J28" s="467"/>
      <c r="K28" s="467"/>
      <c r="L28" s="467"/>
      <c r="M28" s="467"/>
      <c r="N28" s="467"/>
      <c r="O28" s="468"/>
      <c r="P28" s="468"/>
      <c r="Q28" s="468"/>
      <c r="R28" s="468"/>
      <c r="S28" s="468"/>
      <c r="T28" s="468"/>
      <c r="U28" s="468"/>
      <c r="V28" s="468"/>
      <c r="W28" s="468"/>
      <c r="X28" s="468"/>
      <c r="Y28" s="468"/>
      <c r="Z28" s="468"/>
      <c r="AA28" s="468"/>
      <c r="AB28" s="468"/>
      <c r="AC28" s="468"/>
      <c r="AD28" s="468"/>
      <c r="AE28" s="468"/>
      <c r="AF28" s="468"/>
      <c r="AG28" s="468"/>
      <c r="AH28" s="468"/>
      <c r="AI28" s="468"/>
      <c r="AJ28" s="468"/>
      <c r="AK28" s="468"/>
      <c r="AL28" s="468"/>
      <c r="AM28" s="468"/>
      <c r="AN28" s="468"/>
      <c r="AO28" s="468"/>
      <c r="AP28" s="468"/>
      <c r="AQ28" s="468"/>
      <c r="AR28" s="307" t="s">
        <v>591</v>
      </c>
      <c r="AS28" s="170"/>
    </row>
    <row r="29" spans="2:45" ht="20.100000000000001" customHeight="1">
      <c r="B29" s="1224" t="s">
        <v>226</v>
      </c>
      <c r="C29" s="1224"/>
      <c r="D29" s="1224"/>
      <c r="E29" s="1201" t="s">
        <v>554</v>
      </c>
      <c r="F29" s="1201"/>
      <c r="G29" s="1201"/>
      <c r="H29" s="1201"/>
      <c r="I29" s="1201"/>
      <c r="J29" s="1201"/>
      <c r="K29" s="1201"/>
      <c r="L29" s="1201"/>
      <c r="M29" s="1201"/>
      <c r="N29" s="1201"/>
      <c r="O29" s="1225" t="s">
        <v>265</v>
      </c>
      <c r="P29" s="1226"/>
      <c r="Q29" s="1226"/>
      <c r="R29" s="1226"/>
      <c r="S29" s="1226"/>
      <c r="T29" s="1203"/>
      <c r="U29" s="1203"/>
      <c r="V29" s="1203"/>
      <c r="W29" s="1203"/>
      <c r="X29" s="1203"/>
      <c r="Y29" s="1203"/>
      <c r="Z29" s="1203"/>
      <c r="AA29" s="1203"/>
      <c r="AB29" s="1203"/>
      <c r="AC29" s="1203"/>
      <c r="AD29" s="1203"/>
      <c r="AE29" s="1203"/>
      <c r="AF29" s="1203"/>
      <c r="AG29" s="1203"/>
      <c r="AH29" s="1203"/>
      <c r="AI29" s="1203"/>
      <c r="AJ29" s="1203"/>
      <c r="AK29" s="1203"/>
      <c r="AL29" s="1203"/>
      <c r="AM29" s="1203"/>
      <c r="AN29" s="1203"/>
      <c r="AO29" s="1203"/>
      <c r="AP29" s="1203"/>
      <c r="AQ29" s="1204"/>
      <c r="AS29" s="170"/>
    </row>
    <row r="30" spans="2:45" ht="20.100000000000001" customHeight="1">
      <c r="B30" s="1224"/>
      <c r="C30" s="1224"/>
      <c r="D30" s="1224"/>
      <c r="E30" s="1202"/>
      <c r="F30" s="1202"/>
      <c r="G30" s="1202"/>
      <c r="H30" s="1202"/>
      <c r="I30" s="1202"/>
      <c r="J30" s="1202"/>
      <c r="K30" s="1202"/>
      <c r="L30" s="1202"/>
      <c r="M30" s="1202"/>
      <c r="N30" s="1202"/>
      <c r="O30" s="1211"/>
      <c r="P30" s="1211"/>
      <c r="Q30" s="1211"/>
      <c r="R30" s="1211"/>
      <c r="S30" s="1211"/>
      <c r="T30" s="1211"/>
      <c r="U30" s="1211"/>
      <c r="V30" s="1211"/>
      <c r="W30" s="1211"/>
      <c r="X30" s="1211"/>
      <c r="Y30" s="1211"/>
      <c r="Z30" s="1211"/>
      <c r="AA30" s="1211"/>
      <c r="AB30" s="1211"/>
      <c r="AC30" s="1211"/>
      <c r="AD30" s="1211"/>
      <c r="AE30" s="1211"/>
      <c r="AF30" s="1211"/>
      <c r="AG30" s="1211"/>
      <c r="AH30" s="1211"/>
      <c r="AI30" s="1211"/>
      <c r="AJ30" s="1211"/>
      <c r="AK30" s="1211"/>
      <c r="AL30" s="1211"/>
      <c r="AM30" s="1211"/>
      <c r="AN30" s="1211"/>
      <c r="AO30" s="1211"/>
      <c r="AP30" s="1211"/>
      <c r="AQ30" s="1211"/>
      <c r="AS30" s="170"/>
    </row>
    <row r="31" spans="2:45" ht="20.100000000000001" customHeight="1">
      <c r="B31" s="1224"/>
      <c r="C31" s="1224"/>
      <c r="D31" s="1224"/>
      <c r="E31" s="1121" t="s">
        <v>494</v>
      </c>
      <c r="F31" s="1121"/>
      <c r="G31" s="1121"/>
      <c r="H31" s="1121"/>
      <c r="I31" s="1121"/>
      <c r="J31" s="1121"/>
      <c r="K31" s="1121"/>
      <c r="L31" s="1121"/>
      <c r="M31" s="1121"/>
      <c r="N31" s="1121"/>
      <c r="O31" s="1127"/>
      <c r="P31" s="1127"/>
      <c r="Q31" s="1127"/>
      <c r="R31" s="1127"/>
      <c r="S31" s="1127"/>
      <c r="T31" s="1127"/>
      <c r="U31" s="1127"/>
      <c r="V31" s="1127"/>
      <c r="W31" s="1127"/>
      <c r="X31" s="1127"/>
      <c r="Y31" s="1127"/>
      <c r="Z31" s="1127"/>
      <c r="AA31" s="1127"/>
      <c r="AB31" s="1127"/>
      <c r="AC31" s="1127"/>
      <c r="AD31" s="1127"/>
      <c r="AE31" s="1127"/>
      <c r="AF31" s="1127"/>
      <c r="AG31" s="1127"/>
      <c r="AH31" s="1127"/>
      <c r="AI31" s="1127"/>
      <c r="AJ31" s="1127"/>
      <c r="AK31" s="1127"/>
      <c r="AL31" s="1127"/>
      <c r="AM31" s="1127"/>
      <c r="AN31" s="1127"/>
      <c r="AO31" s="1127"/>
      <c r="AP31" s="1127"/>
      <c r="AQ31" s="1127"/>
      <c r="AR31" s="170"/>
      <c r="AS31" s="170"/>
    </row>
    <row r="32" spans="2:45" ht="20.100000000000001" customHeight="1">
      <c r="B32" s="1224"/>
      <c r="C32" s="1224"/>
      <c r="D32" s="1224"/>
      <c r="E32" s="1201" t="s">
        <v>555</v>
      </c>
      <c r="F32" s="1201"/>
      <c r="G32" s="1201"/>
      <c r="H32" s="1201"/>
      <c r="I32" s="1201"/>
      <c r="J32" s="1201"/>
      <c r="K32" s="1201"/>
      <c r="L32" s="1201"/>
      <c r="M32" s="1201"/>
      <c r="N32" s="1201"/>
      <c r="O32" s="323" t="s">
        <v>163</v>
      </c>
      <c r="P32" s="1203"/>
      <c r="Q32" s="1203"/>
      <c r="R32" s="1203"/>
      <c r="S32" s="1203"/>
      <c r="T32" s="1203"/>
      <c r="U32" s="1203"/>
      <c r="V32" s="1203"/>
      <c r="W32" s="1203"/>
      <c r="X32" s="1203"/>
      <c r="Y32" s="1203"/>
      <c r="Z32" s="1203"/>
      <c r="AA32" s="1203"/>
      <c r="AB32" s="1203"/>
      <c r="AC32" s="1203"/>
      <c r="AD32" s="1203"/>
      <c r="AE32" s="1203"/>
      <c r="AF32" s="1203"/>
      <c r="AG32" s="1203"/>
      <c r="AH32" s="1203"/>
      <c r="AI32" s="1203"/>
      <c r="AJ32" s="1203"/>
      <c r="AK32" s="1203"/>
      <c r="AL32" s="1203"/>
      <c r="AM32" s="1203"/>
      <c r="AN32" s="1203"/>
      <c r="AO32" s="1203"/>
      <c r="AP32" s="1203"/>
      <c r="AQ32" s="1204"/>
      <c r="AS32" s="170"/>
    </row>
    <row r="33" spans="1:47" ht="20.100000000000001" customHeight="1">
      <c r="B33" s="1224"/>
      <c r="C33" s="1224"/>
      <c r="D33" s="1224"/>
      <c r="E33" s="1202"/>
      <c r="F33" s="1202"/>
      <c r="G33" s="1202"/>
      <c r="H33" s="1202"/>
      <c r="I33" s="1202"/>
      <c r="J33" s="1202"/>
      <c r="K33" s="1202"/>
      <c r="L33" s="1202"/>
      <c r="M33" s="1202"/>
      <c r="N33" s="1202"/>
      <c r="O33" s="1211"/>
      <c r="P33" s="1211"/>
      <c r="Q33" s="1211"/>
      <c r="R33" s="1211"/>
      <c r="S33" s="1211"/>
      <c r="T33" s="1211"/>
      <c r="U33" s="1211"/>
      <c r="V33" s="1211"/>
      <c r="W33" s="1211"/>
      <c r="X33" s="1211"/>
      <c r="Y33" s="1211"/>
      <c r="Z33" s="1211"/>
      <c r="AA33" s="1211"/>
      <c r="AB33" s="1211"/>
      <c r="AC33" s="1211"/>
      <c r="AD33" s="1211"/>
      <c r="AE33" s="1211"/>
      <c r="AF33" s="1211"/>
      <c r="AG33" s="1211"/>
      <c r="AH33" s="1211"/>
      <c r="AI33" s="1211"/>
      <c r="AJ33" s="1211"/>
      <c r="AK33" s="1211"/>
      <c r="AL33" s="1211"/>
      <c r="AM33" s="1211"/>
      <c r="AN33" s="1211"/>
      <c r="AO33" s="1211"/>
      <c r="AP33" s="1211"/>
      <c r="AQ33" s="1211"/>
      <c r="AR33" s="170"/>
      <c r="AS33" s="170"/>
    </row>
    <row r="34" spans="1:47" ht="20.100000000000001" customHeight="1">
      <c r="B34" s="1224"/>
      <c r="C34" s="1224"/>
      <c r="D34" s="1224"/>
      <c r="E34" s="1212" t="s">
        <v>442</v>
      </c>
      <c r="F34" s="1213"/>
      <c r="G34" s="1122" t="s">
        <v>169</v>
      </c>
      <c r="H34" s="1190"/>
      <c r="I34" s="1190"/>
      <c r="J34" s="1190"/>
      <c r="K34" s="1190"/>
      <c r="L34" s="1190"/>
      <c r="M34" s="1190"/>
      <c r="N34" s="1191"/>
      <c r="O34" s="1127"/>
      <c r="P34" s="1127"/>
      <c r="Q34" s="1127"/>
      <c r="R34" s="1127"/>
      <c r="S34" s="1127"/>
      <c r="T34" s="1127"/>
      <c r="U34" s="1127"/>
      <c r="V34" s="1127"/>
      <c r="W34" s="1127"/>
      <c r="X34" s="1127"/>
      <c r="Y34" s="1127"/>
      <c r="Z34" s="1127"/>
      <c r="AA34" s="1127"/>
      <c r="AB34" s="1127"/>
      <c r="AC34" s="1127"/>
      <c r="AD34" s="1127"/>
      <c r="AE34" s="1127"/>
      <c r="AF34" s="1127"/>
      <c r="AG34" s="1127"/>
      <c r="AH34" s="1127"/>
      <c r="AI34" s="1127"/>
      <c r="AJ34" s="1127"/>
      <c r="AK34" s="1127"/>
      <c r="AL34" s="1127"/>
      <c r="AM34" s="1127"/>
      <c r="AN34" s="1127"/>
      <c r="AO34" s="1127"/>
      <c r="AP34" s="1127"/>
      <c r="AQ34" s="1127"/>
      <c r="AR34" s="170"/>
      <c r="AS34" s="170"/>
    </row>
    <row r="35" spans="1:47" ht="20.100000000000001" customHeight="1">
      <c r="B35" s="1224"/>
      <c r="C35" s="1224"/>
      <c r="D35" s="1224"/>
      <c r="E35" s="1216"/>
      <c r="F35" s="1217"/>
      <c r="G35" s="1122" t="s">
        <v>312</v>
      </c>
      <c r="H35" s="1190"/>
      <c r="I35" s="1190"/>
      <c r="J35" s="1190"/>
      <c r="K35" s="1190"/>
      <c r="L35" s="1190"/>
      <c r="M35" s="1190"/>
      <c r="N35" s="1191"/>
      <c r="O35" s="1127"/>
      <c r="P35" s="1127"/>
      <c r="Q35" s="1127"/>
      <c r="R35" s="1127"/>
      <c r="S35" s="1127"/>
      <c r="T35" s="1127"/>
      <c r="U35" s="1127"/>
      <c r="V35" s="1127"/>
      <c r="W35" s="1127"/>
      <c r="X35" s="1127"/>
      <c r="Y35" s="1127"/>
      <c r="Z35" s="1127"/>
      <c r="AA35" s="1127"/>
      <c r="AB35" s="1127"/>
      <c r="AC35" s="1127"/>
      <c r="AD35" s="1127"/>
      <c r="AE35" s="1127"/>
      <c r="AF35" s="1127"/>
      <c r="AG35" s="1127"/>
      <c r="AH35" s="1127"/>
      <c r="AI35" s="1127"/>
      <c r="AJ35" s="1127"/>
      <c r="AK35" s="1127"/>
      <c r="AL35" s="1127"/>
      <c r="AM35" s="1127"/>
      <c r="AN35" s="1127"/>
      <c r="AO35" s="1127"/>
      <c r="AP35" s="1127"/>
      <c r="AQ35" s="1127"/>
      <c r="AR35" s="170"/>
      <c r="AS35" s="170"/>
    </row>
    <row r="36" spans="1:47" ht="20.100000000000001" customHeight="1">
      <c r="B36" s="1224"/>
      <c r="C36" s="1224"/>
      <c r="D36" s="1224"/>
      <c r="E36" s="1212" t="s">
        <v>443</v>
      </c>
      <c r="F36" s="1213"/>
      <c r="G36" s="1218" t="s">
        <v>556</v>
      </c>
      <c r="H36" s="1219"/>
      <c r="I36" s="1219"/>
      <c r="J36" s="1219"/>
      <c r="K36" s="1219"/>
      <c r="L36" s="1219"/>
      <c r="M36" s="1219"/>
      <c r="N36" s="1220"/>
      <c r="O36" s="1127"/>
      <c r="P36" s="1127"/>
      <c r="Q36" s="1127"/>
      <c r="R36" s="1127"/>
      <c r="S36" s="1127"/>
      <c r="T36" s="1127"/>
      <c r="U36" s="1127"/>
      <c r="V36" s="1127"/>
      <c r="W36" s="1127"/>
      <c r="X36" s="1127"/>
      <c r="Y36" s="1127"/>
      <c r="Z36" s="1127"/>
      <c r="AA36" s="1127"/>
      <c r="AB36" s="1127"/>
      <c r="AC36" s="1127"/>
      <c r="AD36" s="1127"/>
      <c r="AE36" s="1127"/>
      <c r="AF36" s="1127"/>
      <c r="AG36" s="1127"/>
      <c r="AH36" s="1127"/>
      <c r="AI36" s="1127"/>
      <c r="AJ36" s="1127"/>
      <c r="AK36" s="1127"/>
      <c r="AL36" s="1127"/>
      <c r="AM36" s="1127"/>
      <c r="AN36" s="1127"/>
      <c r="AO36" s="1127"/>
      <c r="AP36" s="1127"/>
      <c r="AQ36" s="1127"/>
      <c r="AR36" s="170"/>
      <c r="AS36" s="170"/>
    </row>
    <row r="37" spans="1:47" ht="20.100000000000001" customHeight="1">
      <c r="B37" s="1224"/>
      <c r="C37" s="1224"/>
      <c r="D37" s="1224"/>
      <c r="E37" s="1214"/>
      <c r="F37" s="1215"/>
      <c r="G37" s="1218" t="s">
        <v>557</v>
      </c>
      <c r="H37" s="1219"/>
      <c r="I37" s="1219"/>
      <c r="J37" s="1219"/>
      <c r="K37" s="1219"/>
      <c r="L37" s="1219"/>
      <c r="M37" s="1219"/>
      <c r="N37" s="1220"/>
      <c r="O37" s="1127"/>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1127"/>
      <c r="AM37" s="1127"/>
      <c r="AN37" s="1127"/>
      <c r="AO37" s="1127"/>
      <c r="AP37" s="1127"/>
      <c r="AQ37" s="1127"/>
      <c r="AR37" s="170"/>
      <c r="AS37" s="170"/>
    </row>
    <row r="38" spans="1:47" ht="20.100000000000001" customHeight="1">
      <c r="B38" s="1224"/>
      <c r="C38" s="1224"/>
      <c r="D38" s="1224"/>
      <c r="E38" s="1214"/>
      <c r="F38" s="1215"/>
      <c r="G38" s="1218" t="s">
        <v>558</v>
      </c>
      <c r="H38" s="1219"/>
      <c r="I38" s="1219"/>
      <c r="J38" s="1219"/>
      <c r="K38" s="1219"/>
      <c r="L38" s="1219"/>
      <c r="M38" s="1219"/>
      <c r="N38" s="1220"/>
      <c r="O38" s="1127"/>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1127"/>
      <c r="AM38" s="1127"/>
      <c r="AN38" s="1127"/>
      <c r="AO38" s="1127"/>
      <c r="AP38" s="1127"/>
      <c r="AQ38" s="1127"/>
      <c r="AR38" s="170"/>
      <c r="AS38" s="170"/>
    </row>
    <row r="39" spans="1:47" ht="20.100000000000001" customHeight="1">
      <c r="B39" s="1224"/>
      <c r="C39" s="1224"/>
      <c r="D39" s="1224"/>
      <c r="E39" s="1214"/>
      <c r="F39" s="1215"/>
      <c r="G39" s="1218" t="s">
        <v>559</v>
      </c>
      <c r="H39" s="1219"/>
      <c r="I39" s="1219"/>
      <c r="J39" s="1219"/>
      <c r="K39" s="1219"/>
      <c r="L39" s="1219"/>
      <c r="M39" s="1219"/>
      <c r="N39" s="1220"/>
      <c r="O39" s="1127"/>
      <c r="P39" s="1127"/>
      <c r="Q39" s="1127"/>
      <c r="R39" s="1127"/>
      <c r="S39" s="1127"/>
      <c r="T39" s="1127"/>
      <c r="U39" s="1127"/>
      <c r="V39" s="1127"/>
      <c r="W39" s="1127"/>
      <c r="X39" s="1127"/>
      <c r="Y39" s="1127"/>
      <c r="Z39" s="1127"/>
      <c r="AA39" s="1127"/>
      <c r="AB39" s="1127"/>
      <c r="AC39" s="1127"/>
      <c r="AD39" s="1127"/>
      <c r="AE39" s="1127"/>
      <c r="AF39" s="1127"/>
      <c r="AG39" s="1127"/>
      <c r="AH39" s="1127"/>
      <c r="AI39" s="1127"/>
      <c r="AJ39" s="1127"/>
      <c r="AK39" s="1127"/>
      <c r="AL39" s="1127"/>
      <c r="AM39" s="1127"/>
      <c r="AN39" s="1127"/>
      <c r="AO39" s="1127"/>
      <c r="AP39" s="1127"/>
      <c r="AQ39" s="1127"/>
      <c r="AR39" s="170"/>
      <c r="AS39" s="170"/>
    </row>
    <row r="40" spans="1:47" ht="20.100000000000001" customHeight="1">
      <c r="B40" s="1224"/>
      <c r="C40" s="1224"/>
      <c r="D40" s="1224"/>
      <c r="E40" s="1216"/>
      <c r="F40" s="1217"/>
      <c r="G40" s="1218" t="s">
        <v>560</v>
      </c>
      <c r="H40" s="1219"/>
      <c r="I40" s="1219"/>
      <c r="J40" s="1219"/>
      <c r="K40" s="1219"/>
      <c r="L40" s="1219"/>
      <c r="M40" s="1219"/>
      <c r="N40" s="1220"/>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1127"/>
      <c r="AM40" s="1127"/>
      <c r="AN40" s="1127"/>
      <c r="AO40" s="1127"/>
      <c r="AP40" s="1127"/>
      <c r="AQ40" s="1127"/>
      <c r="AR40" s="170"/>
      <c r="AS40" s="170"/>
    </row>
    <row r="41" spans="1:47" ht="20.100000000000001" customHeight="1">
      <c r="B41" s="1221" t="s">
        <v>431</v>
      </c>
      <c r="C41" s="1222"/>
      <c r="D41" s="1222"/>
      <c r="E41" s="1222"/>
      <c r="F41" s="1222"/>
      <c r="G41" s="1222"/>
      <c r="H41" s="1222"/>
      <c r="I41" s="1222"/>
      <c r="J41" s="1222"/>
      <c r="K41" s="1222"/>
      <c r="L41" s="1222"/>
      <c r="M41" s="1222"/>
      <c r="N41" s="1223"/>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K41" s="1127"/>
      <c r="AL41" s="1127"/>
      <c r="AM41" s="1127"/>
      <c r="AN41" s="1127"/>
      <c r="AO41" s="1127"/>
      <c r="AP41" s="1127"/>
      <c r="AQ41" s="1127"/>
      <c r="AR41" s="170"/>
      <c r="AS41" s="170"/>
    </row>
    <row r="42" spans="1:47" ht="20.100000000000001" customHeight="1">
      <c r="B42" s="1221" t="s">
        <v>432</v>
      </c>
      <c r="C42" s="1222"/>
      <c r="D42" s="1222"/>
      <c r="E42" s="1222"/>
      <c r="F42" s="1222"/>
      <c r="G42" s="1222"/>
      <c r="H42" s="1222"/>
      <c r="I42" s="1222"/>
      <c r="J42" s="1222"/>
      <c r="K42" s="1222"/>
      <c r="L42" s="1222"/>
      <c r="M42" s="1222"/>
      <c r="N42" s="1223"/>
      <c r="O42" s="1127"/>
      <c r="P42" s="1127"/>
      <c r="Q42" s="1127"/>
      <c r="R42" s="1127"/>
      <c r="S42" s="1127"/>
      <c r="T42" s="1127"/>
      <c r="U42" s="1127"/>
      <c r="V42" s="1127"/>
      <c r="W42" s="1127"/>
      <c r="X42" s="1127"/>
      <c r="Y42" s="1127"/>
      <c r="Z42" s="1127"/>
      <c r="AA42" s="1127"/>
      <c r="AB42" s="1127"/>
      <c r="AC42" s="1127"/>
      <c r="AD42" s="1127"/>
      <c r="AE42" s="1127"/>
      <c r="AF42" s="1127"/>
      <c r="AG42" s="1127"/>
      <c r="AH42" s="1127"/>
      <c r="AI42" s="1127"/>
      <c r="AJ42" s="1127"/>
      <c r="AK42" s="1127"/>
      <c r="AL42" s="1127"/>
      <c r="AM42" s="1127"/>
      <c r="AN42" s="1127"/>
      <c r="AO42" s="1127"/>
      <c r="AP42" s="1127"/>
      <c r="AQ42" s="1127"/>
      <c r="AR42" s="170"/>
      <c r="AS42" s="170"/>
    </row>
    <row r="43" spans="1:47" s="168" customFormat="1" ht="18" customHeight="1">
      <c r="A43" s="170"/>
      <c r="B43" s="170" t="s">
        <v>435</v>
      </c>
      <c r="C43" s="170"/>
      <c r="D43" s="170"/>
      <c r="E43" s="170"/>
      <c r="F43" s="324"/>
      <c r="G43" s="324"/>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P43" s="307"/>
      <c r="AT43" s="170"/>
      <c r="AU43" s="170"/>
    </row>
    <row r="44" spans="1:47" s="168" customFormat="1" ht="18" customHeight="1">
      <c r="A44" s="170"/>
      <c r="B44" s="170" t="s">
        <v>436</v>
      </c>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280"/>
      <c r="AJ44" s="280"/>
      <c r="AP44" s="300"/>
      <c r="AT44" s="170"/>
      <c r="AU44" s="170"/>
    </row>
    <row r="45" spans="1:47" ht="18" customHeight="1">
      <c r="B45" s="1227" t="s">
        <v>582</v>
      </c>
      <c r="C45" s="1227"/>
      <c r="D45" s="1227"/>
      <c r="E45" s="1227"/>
      <c r="F45" s="1227"/>
      <c r="G45" s="1227"/>
      <c r="H45" s="1227"/>
      <c r="I45" s="1227"/>
      <c r="J45" s="1227"/>
      <c r="K45" s="1227"/>
      <c r="L45" s="1227"/>
      <c r="M45" s="1227"/>
      <c r="N45" s="1227"/>
      <c r="O45" s="1227"/>
      <c r="P45" s="1227"/>
      <c r="Q45" s="1227"/>
      <c r="R45" s="1227"/>
      <c r="S45" s="1227"/>
      <c r="T45" s="1227"/>
      <c r="U45" s="1227"/>
      <c r="V45" s="1227"/>
      <c r="W45" s="1227"/>
      <c r="X45" s="1227"/>
      <c r="Y45" s="1227"/>
      <c r="Z45" s="1227"/>
      <c r="AA45" s="1227"/>
      <c r="AB45" s="1227"/>
      <c r="AC45" s="1227"/>
      <c r="AD45" s="1227"/>
      <c r="AE45" s="1227"/>
      <c r="AF45" s="1227"/>
      <c r="AG45" s="1227"/>
      <c r="AH45" s="1227"/>
      <c r="AI45" s="1227"/>
      <c r="AJ45" s="1227"/>
      <c r="AK45" s="1227"/>
      <c r="AL45" s="1227"/>
      <c r="AM45" s="1227"/>
      <c r="AN45" s="1227"/>
      <c r="AO45" s="1227"/>
      <c r="AP45" s="1227"/>
      <c r="AQ45" s="1227"/>
    </row>
    <row r="46" spans="1:47" ht="18" customHeight="1">
      <c r="B46" s="1227"/>
      <c r="C46" s="1227"/>
      <c r="D46" s="1227"/>
      <c r="E46" s="1227"/>
      <c r="F46" s="1227"/>
      <c r="G46" s="1227"/>
      <c r="H46" s="1227"/>
      <c r="I46" s="1227"/>
      <c r="J46" s="1227"/>
      <c r="K46" s="1227"/>
      <c r="L46" s="1227"/>
      <c r="M46" s="1227"/>
      <c r="N46" s="1227"/>
      <c r="O46" s="1227"/>
      <c r="P46" s="1227"/>
      <c r="Q46" s="1227"/>
      <c r="R46" s="1227"/>
      <c r="S46" s="1227"/>
      <c r="T46" s="1227"/>
      <c r="U46" s="1227"/>
      <c r="V46" s="1227"/>
      <c r="W46" s="1227"/>
      <c r="X46" s="1227"/>
      <c r="Y46" s="1227"/>
      <c r="Z46" s="1227"/>
      <c r="AA46" s="1227"/>
      <c r="AB46" s="1227"/>
      <c r="AC46" s="1227"/>
      <c r="AD46" s="1227"/>
      <c r="AE46" s="1227"/>
      <c r="AF46" s="1227"/>
      <c r="AG46" s="1227"/>
      <c r="AH46" s="1227"/>
      <c r="AI46" s="1227"/>
      <c r="AJ46" s="1227"/>
      <c r="AK46" s="1227"/>
      <c r="AL46" s="1227"/>
      <c r="AM46" s="1227"/>
      <c r="AN46" s="1227"/>
      <c r="AO46" s="1227"/>
      <c r="AP46" s="1227"/>
      <c r="AQ46" s="1227"/>
    </row>
  </sheetData>
  <sheetProtection algorithmName="SHA-512" hashValue="Wbjp3dAK1/sDUYdftbsfxJP7VbSB0fiHqDxo2iEpXyt20HNR1XUVYJwG9w6KxkKAPyGg1bfcwmUSMyVne8fMuQ==" saltValue="UayF0VDvQ9uxeK22QxGxzw==" spinCount="100000" sheet="1" formatCells="0" formatColumns="0" formatRows="0" selectLockedCells="1"/>
  <mergeCells count="68">
    <mergeCell ref="B45:AQ46"/>
    <mergeCell ref="O29:S29"/>
    <mergeCell ref="T29:AQ29"/>
    <mergeCell ref="B15:AQ16"/>
    <mergeCell ref="B12:AQ12"/>
    <mergeCell ref="C14:H14"/>
    <mergeCell ref="I14:J14"/>
    <mergeCell ref="K14:L14"/>
    <mergeCell ref="M14:Q14"/>
    <mergeCell ref="R14:T14"/>
    <mergeCell ref="U14:AQ14"/>
    <mergeCell ref="O22:AQ22"/>
    <mergeCell ref="E21:N22"/>
    <mergeCell ref="B21:D27"/>
    <mergeCell ref="O23:AQ23"/>
    <mergeCell ref="B41:N41"/>
    <mergeCell ref="AG3:AJ3"/>
    <mergeCell ref="AL3:AM3"/>
    <mergeCell ref="AO3:AP3"/>
    <mergeCell ref="Y7:AA7"/>
    <mergeCell ref="AB7:AP7"/>
    <mergeCell ref="Y8:AP8"/>
    <mergeCell ref="Y9:AE9"/>
    <mergeCell ref="AF9:AP9"/>
    <mergeCell ref="B11:AP11"/>
    <mergeCell ref="O21:S21"/>
    <mergeCell ref="T21:AQ21"/>
    <mergeCell ref="B42:N42"/>
    <mergeCell ref="O41:AQ41"/>
    <mergeCell ref="O42:AQ42"/>
    <mergeCell ref="E29:N30"/>
    <mergeCell ref="O30:AQ30"/>
    <mergeCell ref="E32:N33"/>
    <mergeCell ref="O33:AQ33"/>
    <mergeCell ref="O34:AQ34"/>
    <mergeCell ref="O35:AQ35"/>
    <mergeCell ref="O37:AQ37"/>
    <mergeCell ref="O38:AQ38"/>
    <mergeCell ref="O39:AQ39"/>
    <mergeCell ref="O40:AQ40"/>
    <mergeCell ref="B29:D40"/>
    <mergeCell ref="E34:F35"/>
    <mergeCell ref="P32:AQ32"/>
    <mergeCell ref="O36:AQ36"/>
    <mergeCell ref="G34:N34"/>
    <mergeCell ref="G35:N35"/>
    <mergeCell ref="E36:F40"/>
    <mergeCell ref="G36:N36"/>
    <mergeCell ref="G37:N37"/>
    <mergeCell ref="G38:N38"/>
    <mergeCell ref="G39:N39"/>
    <mergeCell ref="G40:N40"/>
    <mergeCell ref="E31:N31"/>
    <mergeCell ref="O31:AQ31"/>
    <mergeCell ref="T9:X9"/>
    <mergeCell ref="T8:X8"/>
    <mergeCell ref="T7:X7"/>
    <mergeCell ref="O27:AQ27"/>
    <mergeCell ref="E27:N27"/>
    <mergeCell ref="E26:N26"/>
    <mergeCell ref="E24:N25"/>
    <mergeCell ref="P24:AQ24"/>
    <mergeCell ref="D18:AP18"/>
    <mergeCell ref="B20:N20"/>
    <mergeCell ref="O20:AQ20"/>
    <mergeCell ref="O25:AQ25"/>
    <mergeCell ref="O26:AQ26"/>
    <mergeCell ref="E23:N23"/>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rowBreaks count="1" manualBreakCount="1">
    <brk id="27" max="4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A1:CQ27"/>
  <sheetViews>
    <sheetView showZeros="0" view="pageBreakPreview" zoomScaleNormal="100" zoomScaleSheetLayoutView="100" workbookViewId="0">
      <selection activeCell="AG3" sqref="AG3:AJ3"/>
    </sheetView>
  </sheetViews>
  <sheetFormatPr defaultColWidth="2" defaultRowHeight="15" customHeight="1"/>
  <cols>
    <col min="1" max="38" width="2" style="170"/>
    <col min="39" max="46" width="2" style="168"/>
    <col min="47" max="16384" width="2" style="170"/>
  </cols>
  <sheetData>
    <row r="1" spans="1:95" ht="15" customHeight="1">
      <c r="A1" s="277"/>
      <c r="B1" s="278" t="s">
        <v>368</v>
      </c>
    </row>
    <row r="2" spans="1:95" ht="15" customHeight="1">
      <c r="AJ2" s="280"/>
      <c r="AK2" s="280"/>
      <c r="AL2" s="280"/>
      <c r="AQ2" s="280"/>
      <c r="AU2" s="281"/>
      <c r="AV2" s="170" t="s">
        <v>136</v>
      </c>
    </row>
    <row r="3" spans="1:95" ht="15" customHeight="1">
      <c r="AF3" s="307"/>
      <c r="AG3" s="1112"/>
      <c r="AH3" s="1112"/>
      <c r="AI3" s="1112"/>
      <c r="AJ3" s="1112"/>
      <c r="AK3" s="282" t="s">
        <v>133</v>
      </c>
      <c r="AL3" s="1113"/>
      <c r="AM3" s="1113"/>
      <c r="AN3" s="282" t="s">
        <v>134</v>
      </c>
      <c r="AO3" s="1113"/>
      <c r="AP3" s="1113"/>
      <c r="AQ3" s="282" t="s">
        <v>135</v>
      </c>
    </row>
    <row r="4" spans="1:95" s="148" customFormat="1" ht="15" customHeight="1">
      <c r="B4" s="161" t="s">
        <v>29</v>
      </c>
      <c r="Y4" s="159"/>
      <c r="Z4" s="159"/>
      <c r="AN4" s="159"/>
      <c r="AO4" s="153"/>
      <c r="AX4" s="161"/>
      <c r="BY4" s="159"/>
      <c r="BZ4" s="159"/>
      <c r="CN4" s="159"/>
      <c r="CO4" s="153"/>
    </row>
    <row r="5" spans="1:95" s="148" customFormat="1" ht="15" customHeight="1">
      <c r="B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15" customHeight="1">
      <c r="W10" s="285"/>
      <c r="X10" s="285"/>
      <c r="Y10" s="285"/>
      <c r="Z10" s="285"/>
      <c r="AA10" s="325"/>
      <c r="AB10" s="325"/>
      <c r="AC10" s="325"/>
      <c r="AD10" s="325"/>
      <c r="AE10" s="325"/>
      <c r="AF10" s="325"/>
      <c r="AG10" s="325"/>
      <c r="AH10" s="325"/>
      <c r="AI10" s="325"/>
      <c r="AJ10" s="325"/>
      <c r="AK10" s="325"/>
      <c r="AL10" s="325"/>
      <c r="AM10" s="325"/>
      <c r="AN10" s="325"/>
      <c r="AO10" s="325"/>
      <c r="AP10" s="325"/>
      <c r="AQ10" s="325"/>
      <c r="AT10" s="170"/>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227</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row>
    <row r="13" spans="1:95" ht="9.9499999999999993" customHeight="1"/>
    <row r="14" spans="1:95" ht="18" customHeight="1">
      <c r="C14" s="1236">
        <f>第12号様式_被交付者情報変更!C14</f>
        <v>0</v>
      </c>
      <c r="D14" s="1236"/>
      <c r="E14" s="1236"/>
      <c r="F14" s="1236"/>
      <c r="G14" s="1236"/>
      <c r="H14" s="1236"/>
      <c r="I14" s="1083" t="s">
        <v>137</v>
      </c>
      <c r="J14" s="1083"/>
      <c r="K14" s="1160">
        <f>第12号様式_被交付者情報変更!K14</f>
        <v>0</v>
      </c>
      <c r="L14" s="1160"/>
      <c r="M14" s="1083" t="s">
        <v>138</v>
      </c>
      <c r="N14" s="1083"/>
      <c r="O14" s="1083"/>
      <c r="P14" s="1083"/>
      <c r="Q14" s="1083"/>
      <c r="R14" s="1083"/>
      <c r="S14" s="1160">
        <f>第12号様式_被交付者情報変更!R14</f>
        <v>0</v>
      </c>
      <c r="T14" s="1160"/>
      <c r="U14" s="1160"/>
      <c r="V14" s="1079" t="s">
        <v>563</v>
      </c>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Q14" s="1079"/>
      <c r="AR14" s="170"/>
      <c r="AU14" s="290" t="s">
        <v>225</v>
      </c>
    </row>
    <row r="15" spans="1:95" ht="18" customHeight="1">
      <c r="B15" s="1076" t="s">
        <v>564</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1076"/>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c r="AQ16" s="1076"/>
    </row>
    <row r="17" spans="1:48" ht="9.9499999999999993" customHeight="1">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row>
    <row r="18" spans="1:48"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077"/>
    </row>
    <row r="19" spans="1:48" ht="9.9499999999999993"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c r="AQ19" s="292"/>
    </row>
    <row r="20" spans="1:48" ht="30" customHeight="1">
      <c r="B20" s="1221" t="s">
        <v>218</v>
      </c>
      <c r="C20" s="1222"/>
      <c r="D20" s="1222"/>
      <c r="E20" s="1222"/>
      <c r="F20" s="1222"/>
      <c r="G20" s="1222"/>
      <c r="H20" s="1222"/>
      <c r="I20" s="1222"/>
      <c r="J20" s="1222"/>
      <c r="K20" s="1222"/>
      <c r="L20" s="1222"/>
      <c r="M20" s="1222"/>
      <c r="N20" s="1223"/>
      <c r="O20" s="1231">
        <f>第12号様式_被交付者情報変更!O20</f>
        <v>0</v>
      </c>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3"/>
    </row>
    <row r="21" spans="1:48" ht="15" customHeight="1">
      <c r="B21" s="743" t="s">
        <v>228</v>
      </c>
      <c r="C21" s="743"/>
      <c r="D21" s="743"/>
      <c r="E21" s="743"/>
      <c r="F21" s="743"/>
      <c r="G21" s="743"/>
      <c r="H21" s="743"/>
      <c r="I21" s="743"/>
      <c r="J21" s="743"/>
      <c r="K21" s="743"/>
      <c r="L21" s="743"/>
      <c r="M21" s="743"/>
      <c r="N21" s="743"/>
      <c r="O21" s="1234"/>
      <c r="P21" s="1234"/>
      <c r="Q21" s="1234"/>
      <c r="R21" s="1234"/>
      <c r="S21" s="1234"/>
      <c r="T21" s="1234"/>
      <c r="U21" s="1234"/>
      <c r="V21" s="1234"/>
      <c r="W21" s="1234"/>
      <c r="X21" s="1234"/>
      <c r="Y21" s="1234"/>
      <c r="Z21" s="1234"/>
      <c r="AA21" s="1234"/>
      <c r="AB21" s="1234"/>
      <c r="AC21" s="1234"/>
      <c r="AD21" s="1234"/>
      <c r="AE21" s="1234"/>
      <c r="AF21" s="1234"/>
      <c r="AG21" s="1234"/>
      <c r="AH21" s="1234"/>
      <c r="AI21" s="1234"/>
      <c r="AJ21" s="1234"/>
      <c r="AK21" s="1234"/>
      <c r="AL21" s="1234"/>
      <c r="AM21" s="1234"/>
      <c r="AN21" s="1234"/>
      <c r="AO21" s="1234"/>
      <c r="AP21" s="1234"/>
      <c r="AQ21" s="1234"/>
    </row>
    <row r="22" spans="1:48" ht="15" customHeight="1">
      <c r="B22" s="728"/>
      <c r="C22" s="728"/>
      <c r="D22" s="728"/>
      <c r="E22" s="728"/>
      <c r="F22" s="728"/>
      <c r="G22" s="728"/>
      <c r="H22" s="728"/>
      <c r="I22" s="728"/>
      <c r="J22" s="728"/>
      <c r="K22" s="728"/>
      <c r="L22" s="728"/>
      <c r="M22" s="728"/>
      <c r="N22" s="728"/>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c r="AK22" s="1234"/>
      <c r="AL22" s="1234"/>
      <c r="AM22" s="1234"/>
      <c r="AN22" s="1234"/>
      <c r="AO22" s="1234"/>
      <c r="AP22" s="1234"/>
      <c r="AQ22" s="1234"/>
    </row>
    <row r="23" spans="1:48" ht="15" customHeight="1">
      <c r="B23" s="728"/>
      <c r="C23" s="728"/>
      <c r="D23" s="728"/>
      <c r="E23" s="728"/>
      <c r="F23" s="728"/>
      <c r="G23" s="728"/>
      <c r="H23" s="728"/>
      <c r="I23" s="728"/>
      <c r="J23" s="728"/>
      <c r="K23" s="728"/>
      <c r="L23" s="728"/>
      <c r="M23" s="728"/>
      <c r="N23" s="728"/>
      <c r="O23" s="1235"/>
      <c r="P23" s="1235"/>
      <c r="Q23" s="1235"/>
      <c r="R23" s="1235"/>
      <c r="S23" s="1235"/>
      <c r="T23" s="1235"/>
      <c r="U23" s="1235"/>
      <c r="V23" s="1235"/>
      <c r="W23" s="1235"/>
      <c r="X23" s="1235"/>
      <c r="Y23" s="1235"/>
      <c r="Z23" s="1235"/>
      <c r="AA23" s="1235"/>
      <c r="AB23" s="1235"/>
      <c r="AC23" s="1235"/>
      <c r="AD23" s="1235"/>
      <c r="AE23" s="1235"/>
      <c r="AF23" s="1235"/>
      <c r="AG23" s="1235"/>
      <c r="AH23" s="1235"/>
      <c r="AI23" s="1235"/>
      <c r="AJ23" s="1235"/>
      <c r="AK23" s="1235"/>
      <c r="AL23" s="1235"/>
      <c r="AM23" s="1235"/>
      <c r="AN23" s="1235"/>
      <c r="AO23" s="1235"/>
      <c r="AP23" s="1235"/>
      <c r="AQ23" s="1235"/>
    </row>
    <row r="24" spans="1:48" ht="15" customHeight="1">
      <c r="B24" s="728"/>
      <c r="C24" s="728"/>
      <c r="D24" s="728"/>
      <c r="E24" s="728"/>
      <c r="F24" s="728"/>
      <c r="G24" s="728"/>
      <c r="H24" s="728"/>
      <c r="I24" s="728"/>
      <c r="J24" s="728"/>
      <c r="K24" s="728"/>
      <c r="L24" s="728"/>
      <c r="M24" s="728"/>
      <c r="N24" s="728"/>
      <c r="O24" s="1235"/>
      <c r="P24" s="1235"/>
      <c r="Q24" s="1235"/>
      <c r="R24" s="1235"/>
      <c r="S24" s="1235"/>
      <c r="T24" s="1235"/>
      <c r="U24" s="1235"/>
      <c r="V24" s="1235"/>
      <c r="W24" s="1235"/>
      <c r="X24" s="1235"/>
      <c r="Y24" s="1235"/>
      <c r="Z24" s="1235"/>
      <c r="AA24" s="1235"/>
      <c r="AB24" s="1235"/>
      <c r="AC24" s="1235"/>
      <c r="AD24" s="1235"/>
      <c r="AE24" s="1235"/>
      <c r="AF24" s="1235"/>
      <c r="AG24" s="1235"/>
      <c r="AH24" s="1235"/>
      <c r="AI24" s="1235"/>
      <c r="AJ24" s="1235"/>
      <c r="AK24" s="1235"/>
      <c r="AL24" s="1235"/>
      <c r="AM24" s="1235"/>
      <c r="AN24" s="1235"/>
      <c r="AO24" s="1235"/>
      <c r="AP24" s="1235"/>
      <c r="AQ24" s="1235"/>
    </row>
    <row r="25" spans="1:48" s="326" customFormat="1" ht="15" customHeight="1">
      <c r="B25" s="728"/>
      <c r="C25" s="728"/>
      <c r="D25" s="728"/>
      <c r="E25" s="728"/>
      <c r="F25" s="728"/>
      <c r="G25" s="728"/>
      <c r="H25" s="728"/>
      <c r="I25" s="728"/>
      <c r="J25" s="728"/>
      <c r="K25" s="728"/>
      <c r="L25" s="728"/>
      <c r="M25" s="728"/>
      <c r="N25" s="728"/>
      <c r="O25" s="1235"/>
      <c r="P25" s="1235"/>
      <c r="Q25" s="1235"/>
      <c r="R25" s="1235"/>
      <c r="S25" s="1235"/>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1235"/>
      <c r="AR25" s="327"/>
      <c r="AS25" s="327"/>
      <c r="AT25" s="327"/>
    </row>
    <row r="26" spans="1:48" s="168" customFormat="1" ht="15" customHeight="1">
      <c r="A26" s="170"/>
      <c r="B26" s="170"/>
      <c r="C26" s="170"/>
      <c r="D26" s="170"/>
      <c r="E26" s="170"/>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170"/>
      <c r="AK26" s="279"/>
      <c r="AL26" s="279"/>
      <c r="AM26" s="170"/>
      <c r="AN26" s="297"/>
      <c r="AO26" s="297"/>
      <c r="AP26" s="297"/>
      <c r="AQ26" s="297"/>
      <c r="AU26" s="170"/>
      <c r="AV26" s="170"/>
    </row>
    <row r="27" spans="1:48" s="168" customFormat="1" ht="15" customHeight="1">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280"/>
      <c r="AL27" s="280"/>
      <c r="AQ27" s="300"/>
      <c r="AU27" s="170"/>
      <c r="AV27" s="170"/>
    </row>
  </sheetData>
  <sheetProtection algorithmName="SHA-512" hashValue="d7CgtmUhEHHDVA/WhR42vrYK4IZKWCAdMAaQVr4nwrDASLobHpqS0vuFqRFoqEz1I07jp5GbZo7Vr0k2WyF3AQ==" saltValue="uOnNRbNzt7xoBN1GJnDihQ==" spinCount="100000" sheet="1" formatCells="0" formatColumns="0" formatRows="0" selectLockedCells="1"/>
  <mergeCells count="25">
    <mergeCell ref="T7:X7"/>
    <mergeCell ref="B11:AP11"/>
    <mergeCell ref="Y8:AP8"/>
    <mergeCell ref="Y9:AE9"/>
    <mergeCell ref="AF9:AP9"/>
    <mergeCell ref="T9:X9"/>
    <mergeCell ref="T8:X8"/>
    <mergeCell ref="AG3:AJ3"/>
    <mergeCell ref="AL3:AM3"/>
    <mergeCell ref="AO3:AP3"/>
    <mergeCell ref="Y7:AA7"/>
    <mergeCell ref="AB7:AP7"/>
    <mergeCell ref="B12:AQ12"/>
    <mergeCell ref="C14:H14"/>
    <mergeCell ref="I14:J14"/>
    <mergeCell ref="K14:L14"/>
    <mergeCell ref="M14:R14"/>
    <mergeCell ref="S14:U14"/>
    <mergeCell ref="V14:AQ14"/>
    <mergeCell ref="B20:N20"/>
    <mergeCell ref="O20:AQ20"/>
    <mergeCell ref="B21:N25"/>
    <mergeCell ref="O21:AQ25"/>
    <mergeCell ref="B15:AQ16"/>
    <mergeCell ref="D18:AQ18"/>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dimension ref="A1:CQ40"/>
  <sheetViews>
    <sheetView showZeros="0" view="pageBreakPreview" zoomScaleNormal="100" zoomScaleSheetLayoutView="100" workbookViewId="0">
      <selection activeCell="AG3" sqref="AG3:AJ3"/>
    </sheetView>
  </sheetViews>
  <sheetFormatPr defaultColWidth="2" defaultRowHeight="15" customHeight="1"/>
  <cols>
    <col min="1" max="38" width="2" style="170"/>
    <col min="39" max="44" width="2" style="168"/>
    <col min="45" max="45" width="6.875" style="168" customWidth="1"/>
    <col min="46" max="46" width="8.625" style="170" bestFit="1" customWidth="1"/>
    <col min="47" max="16384" width="2" style="170"/>
  </cols>
  <sheetData>
    <row r="1" spans="1:95" ht="15" customHeight="1">
      <c r="A1" s="277"/>
      <c r="B1" s="278" t="s">
        <v>369</v>
      </c>
      <c r="AR1" s="307"/>
    </row>
    <row r="2" spans="1:95" ht="15" customHeight="1">
      <c r="AI2" s="280"/>
      <c r="AJ2" s="280"/>
      <c r="AK2" s="280"/>
      <c r="AL2" s="280"/>
      <c r="AP2" s="280"/>
      <c r="AT2" s="281"/>
      <c r="AU2" s="170" t="s">
        <v>136</v>
      </c>
    </row>
    <row r="3" spans="1:95" ht="15" customHeight="1">
      <c r="AG3" s="1112"/>
      <c r="AH3" s="1112"/>
      <c r="AI3" s="1112"/>
      <c r="AJ3" s="1112"/>
      <c r="AK3" s="282" t="s">
        <v>133</v>
      </c>
      <c r="AL3" s="1266"/>
      <c r="AM3" s="1266"/>
      <c r="AN3" s="282" t="s">
        <v>134</v>
      </c>
      <c r="AO3" s="1113"/>
      <c r="AP3" s="1113"/>
      <c r="AQ3" s="282" t="s">
        <v>135</v>
      </c>
    </row>
    <row r="4" spans="1:95" s="148" customFormat="1" ht="15" customHeight="1">
      <c r="B4" s="161" t="s">
        <v>29</v>
      </c>
      <c r="Y4" s="159"/>
      <c r="Z4" s="159"/>
      <c r="AN4" s="159"/>
      <c r="AO4" s="153"/>
      <c r="AX4" s="161"/>
      <c r="BY4" s="159"/>
      <c r="BZ4" s="159"/>
      <c r="CN4" s="159"/>
      <c r="CO4" s="153"/>
    </row>
    <row r="5" spans="1:95" s="148" customFormat="1" ht="15" customHeight="1">
      <c r="B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15" customHeight="1">
      <c r="V10" s="169"/>
      <c r="W10" s="169"/>
      <c r="X10" s="169"/>
      <c r="Y10" s="169"/>
      <c r="Z10" s="301"/>
      <c r="AA10" s="301"/>
      <c r="AB10" s="301"/>
      <c r="AC10" s="301"/>
      <c r="AD10" s="301"/>
      <c r="AE10" s="301"/>
      <c r="AF10" s="301"/>
      <c r="AG10" s="301"/>
      <c r="AH10" s="301"/>
      <c r="AI10" s="301"/>
      <c r="AJ10" s="301"/>
      <c r="AK10" s="301"/>
      <c r="AL10" s="301"/>
      <c r="AM10" s="301"/>
      <c r="AN10" s="301"/>
      <c r="AO10" s="301"/>
      <c r="AP10" s="301"/>
      <c r="AQ10" s="301"/>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229</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Q12" s="1078"/>
    </row>
    <row r="14" spans="1:95" ht="18" customHeight="1">
      <c r="C14" s="1080">
        <f>第13号様式_助成事業廃止!C14</f>
        <v>0</v>
      </c>
      <c r="D14" s="1080"/>
      <c r="E14" s="1080"/>
      <c r="F14" s="1080"/>
      <c r="G14" s="1080"/>
      <c r="H14" s="1080"/>
      <c r="I14" s="1083" t="s">
        <v>137</v>
      </c>
      <c r="J14" s="1083"/>
      <c r="K14" s="1160">
        <f>第13号様式_助成事業廃止!K14</f>
        <v>0</v>
      </c>
      <c r="L14" s="1160"/>
      <c r="M14" s="708" t="s">
        <v>138</v>
      </c>
      <c r="N14" s="708"/>
      <c r="O14" s="708"/>
      <c r="P14" s="708"/>
      <c r="Q14" s="708"/>
      <c r="R14" s="708"/>
      <c r="S14" s="1160">
        <f>第13号様式_助成事業廃止!S14</f>
        <v>0</v>
      </c>
      <c r="T14" s="1160"/>
      <c r="U14" s="1160"/>
      <c r="V14" s="1079" t="s">
        <v>596</v>
      </c>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Q14" s="1079"/>
      <c r="AT14" s="290" t="s">
        <v>139</v>
      </c>
    </row>
    <row r="15" spans="1:95" ht="18" customHeight="1">
      <c r="B15" s="1076" t="s">
        <v>597</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c r="AQ15" s="1076"/>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c r="AQ16" s="1076"/>
    </row>
    <row r="17" spans="2:47" ht="15" customHeight="1">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row>
    <row r="18" spans="2:47" ht="15" customHeight="1">
      <c r="D18" s="708" t="s">
        <v>140</v>
      </c>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8"/>
      <c r="AM18" s="708"/>
      <c r="AN18" s="708"/>
      <c r="AO18" s="708"/>
      <c r="AP18" s="708"/>
    </row>
    <row r="19" spans="2:47" ht="15" customHeight="1">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row>
    <row r="20" spans="2:47" ht="30" customHeight="1">
      <c r="B20" s="705" t="s">
        <v>218</v>
      </c>
      <c r="C20" s="678"/>
      <c r="D20" s="678"/>
      <c r="E20" s="678"/>
      <c r="F20" s="678"/>
      <c r="G20" s="678"/>
      <c r="H20" s="678"/>
      <c r="I20" s="678"/>
      <c r="J20" s="678"/>
      <c r="K20" s="678"/>
      <c r="L20" s="678"/>
      <c r="M20" s="678"/>
      <c r="N20" s="679"/>
      <c r="O20" s="1231">
        <f>第13号様式_助成事業廃止!O20</f>
        <v>0</v>
      </c>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3"/>
      <c r="AS20" s="170"/>
    </row>
    <row r="21" spans="2:47" ht="60" customHeight="1">
      <c r="B21" s="705" t="s">
        <v>230</v>
      </c>
      <c r="C21" s="678"/>
      <c r="D21" s="678"/>
      <c r="E21" s="678"/>
      <c r="F21" s="678"/>
      <c r="G21" s="678"/>
      <c r="H21" s="678"/>
      <c r="I21" s="678"/>
      <c r="J21" s="678"/>
      <c r="K21" s="678"/>
      <c r="L21" s="678"/>
      <c r="M21" s="678"/>
      <c r="N21" s="679"/>
      <c r="O21" s="1235"/>
      <c r="P21" s="1235"/>
      <c r="Q21" s="1235"/>
      <c r="R21" s="1235"/>
      <c r="S21" s="1235"/>
      <c r="T21" s="1235"/>
      <c r="U21" s="1235"/>
      <c r="V21" s="1235"/>
      <c r="W21" s="1235"/>
      <c r="X21" s="1235"/>
      <c r="Y21" s="1235"/>
      <c r="Z21" s="1235"/>
      <c r="AA21" s="1235"/>
      <c r="AB21" s="1235"/>
      <c r="AC21" s="1235"/>
      <c r="AD21" s="1235"/>
      <c r="AE21" s="1235"/>
      <c r="AF21" s="1235"/>
      <c r="AG21" s="1235"/>
      <c r="AH21" s="1235"/>
      <c r="AI21" s="1235"/>
      <c r="AJ21" s="1235"/>
      <c r="AK21" s="1235"/>
      <c r="AL21" s="1235"/>
      <c r="AM21" s="1235"/>
      <c r="AN21" s="1235"/>
      <c r="AO21" s="1235"/>
      <c r="AP21" s="1235"/>
      <c r="AQ21" s="1235"/>
    </row>
    <row r="22" spans="2:47" ht="60" customHeight="1">
      <c r="B22" s="705" t="s">
        <v>231</v>
      </c>
      <c r="C22" s="678"/>
      <c r="D22" s="678"/>
      <c r="E22" s="678"/>
      <c r="F22" s="678"/>
      <c r="G22" s="678"/>
      <c r="H22" s="678"/>
      <c r="I22" s="678"/>
      <c r="J22" s="678"/>
      <c r="K22" s="678"/>
      <c r="L22" s="678"/>
      <c r="M22" s="678"/>
      <c r="N22" s="679"/>
      <c r="O22" s="1235"/>
      <c r="P22" s="1235"/>
      <c r="Q22" s="1235"/>
      <c r="R22" s="1235"/>
      <c r="S22" s="1235"/>
      <c r="T22" s="1235"/>
      <c r="U22" s="1235"/>
      <c r="V22" s="1235"/>
      <c r="W22" s="1235"/>
      <c r="X22" s="1235"/>
      <c r="Y22" s="1235"/>
      <c r="Z22" s="1235"/>
      <c r="AA22" s="1235"/>
      <c r="AB22" s="1235"/>
      <c r="AC22" s="1235"/>
      <c r="AD22" s="1235"/>
      <c r="AE22" s="1235"/>
      <c r="AF22" s="1235"/>
      <c r="AG22" s="1235"/>
      <c r="AH22" s="1235"/>
      <c r="AI22" s="1235"/>
      <c r="AJ22" s="1235"/>
      <c r="AK22" s="1235"/>
      <c r="AL22" s="1235"/>
      <c r="AM22" s="1235"/>
      <c r="AN22" s="1235"/>
      <c r="AO22" s="1235"/>
      <c r="AP22" s="1235"/>
      <c r="AQ22" s="1235"/>
    </row>
    <row r="23" spans="2:47" ht="30" customHeight="1">
      <c r="B23" s="1260" t="s">
        <v>232</v>
      </c>
      <c r="C23" s="1260"/>
      <c r="D23" s="1260"/>
      <c r="E23" s="1260"/>
      <c r="F23" s="1260"/>
      <c r="G23" s="1260"/>
      <c r="H23" s="1260"/>
      <c r="I23" s="1260"/>
      <c r="J23" s="1260"/>
      <c r="K23" s="1260"/>
      <c r="L23" s="1260"/>
      <c r="M23" s="1260"/>
      <c r="N23" s="1260"/>
      <c r="O23" s="1261" t="s">
        <v>342</v>
      </c>
      <c r="P23" s="1261"/>
      <c r="Q23" s="1261"/>
      <c r="R23" s="1261"/>
      <c r="S23" s="1261"/>
      <c r="T23" s="1261"/>
      <c r="U23" s="1261"/>
      <c r="V23" s="1261"/>
      <c r="W23" s="1261"/>
      <c r="X23" s="1261"/>
      <c r="Y23" s="1261"/>
      <c r="Z23" s="1261"/>
      <c r="AA23" s="1261"/>
      <c r="AB23" s="1261"/>
      <c r="AC23" s="1261"/>
      <c r="AD23" s="1261"/>
      <c r="AE23" s="1261"/>
      <c r="AF23" s="1261"/>
      <c r="AG23" s="1261"/>
      <c r="AH23" s="1261"/>
      <c r="AI23" s="1261"/>
      <c r="AJ23" s="1261"/>
      <c r="AK23" s="1261"/>
      <c r="AL23" s="1261"/>
      <c r="AM23" s="1261"/>
      <c r="AN23" s="1261"/>
      <c r="AO23" s="1261"/>
      <c r="AP23" s="1261"/>
      <c r="AQ23" s="1261"/>
    </row>
    <row r="24" spans="2:47" ht="15" customHeight="1">
      <c r="B24" s="324" t="s">
        <v>598</v>
      </c>
      <c r="G24" s="324"/>
      <c r="AM24" s="170"/>
    </row>
    <row r="25" spans="2:47" ht="15" customHeight="1" thickBot="1">
      <c r="C25" s="324"/>
      <c r="G25" s="324"/>
      <c r="AM25" s="170"/>
    </row>
    <row r="26" spans="2:47" ht="15" hidden="1" customHeight="1">
      <c r="B26" s="166" t="s">
        <v>41</v>
      </c>
      <c r="D26" s="166"/>
      <c r="E26" s="166"/>
      <c r="F26" s="166"/>
      <c r="G26" s="166"/>
      <c r="AM26" s="170"/>
      <c r="AN26" s="170"/>
      <c r="AO26" s="170"/>
      <c r="AP26" s="170"/>
      <c r="AQ26" s="170"/>
      <c r="AR26" s="159"/>
      <c r="AS26" s="170"/>
    </row>
    <row r="27" spans="2:47" ht="15" hidden="1" customHeight="1">
      <c r="B27" s="166"/>
      <c r="D27" s="166"/>
      <c r="E27" s="166"/>
      <c r="F27" s="166"/>
      <c r="G27" s="166"/>
      <c r="AM27" s="170"/>
      <c r="AN27" s="170"/>
      <c r="AO27" s="170"/>
      <c r="AP27" s="170"/>
      <c r="AQ27" s="170"/>
      <c r="AR27" s="159"/>
      <c r="AS27" s="170"/>
    </row>
    <row r="28" spans="2:47" ht="30" hidden="1" customHeight="1">
      <c r="B28" s="1249" t="s">
        <v>252</v>
      </c>
      <c r="C28" s="1250"/>
      <c r="D28" s="1250"/>
      <c r="E28" s="1250"/>
      <c r="F28" s="1250"/>
      <c r="G28" s="1250"/>
      <c r="H28" s="1250"/>
      <c r="I28" s="1250"/>
      <c r="J28" s="1250"/>
      <c r="K28" s="1250"/>
      <c r="L28" s="1250"/>
      <c r="M28" s="1250"/>
      <c r="N28" s="1250"/>
      <c r="O28" s="1250"/>
      <c r="P28" s="1251"/>
      <c r="Q28" s="1262"/>
      <c r="R28" s="1263"/>
      <c r="S28" s="1263"/>
      <c r="T28" s="1263"/>
      <c r="U28" s="1263"/>
      <c r="V28" s="1263"/>
      <c r="W28" s="1263"/>
      <c r="X28" s="1263"/>
      <c r="Y28" s="1263"/>
      <c r="Z28" s="1263"/>
      <c r="AA28" s="1263"/>
      <c r="AB28" s="1263"/>
      <c r="AC28" s="1263"/>
      <c r="AD28" s="1264" t="s">
        <v>69</v>
      </c>
      <c r="AE28" s="1265"/>
      <c r="AF28" s="328"/>
      <c r="AG28" s="329"/>
      <c r="AH28" s="330"/>
      <c r="AI28" s="330"/>
      <c r="AJ28" s="171"/>
      <c r="AK28" s="171"/>
      <c r="AL28" s="171"/>
      <c r="AM28" s="171"/>
      <c r="AN28" s="171"/>
      <c r="AO28" s="171"/>
      <c r="AP28" s="171"/>
      <c r="AQ28" s="246"/>
      <c r="AR28" s="159"/>
      <c r="AS28" s="170"/>
    </row>
    <row r="29" spans="2:47" ht="30" hidden="1" customHeight="1">
      <c r="B29" s="1249" t="s">
        <v>253</v>
      </c>
      <c r="C29" s="1250"/>
      <c r="D29" s="1250"/>
      <c r="E29" s="1250"/>
      <c r="F29" s="1250"/>
      <c r="G29" s="1250"/>
      <c r="H29" s="1250"/>
      <c r="I29" s="1250"/>
      <c r="J29" s="1250"/>
      <c r="K29" s="1250"/>
      <c r="L29" s="1250"/>
      <c r="M29" s="1250"/>
      <c r="N29" s="1250"/>
      <c r="O29" s="1250"/>
      <c r="P29" s="1251"/>
      <c r="Q29" s="1256"/>
      <c r="R29" s="805"/>
      <c r="S29" s="805"/>
      <c r="T29" s="805"/>
      <c r="U29" s="805"/>
      <c r="V29" s="805"/>
      <c r="W29" s="805"/>
      <c r="X29" s="805"/>
      <c r="Y29" s="805"/>
      <c r="Z29" s="805"/>
      <c r="AA29" s="805"/>
      <c r="AB29" s="805"/>
      <c r="AC29" s="805"/>
      <c r="AD29" s="699" t="s">
        <v>69</v>
      </c>
      <c r="AE29" s="700"/>
      <c r="AF29" s="331"/>
      <c r="AG29" s="332"/>
      <c r="AH29" s="332"/>
      <c r="AI29" s="332"/>
      <c r="AJ29" s="332"/>
      <c r="AK29" s="332"/>
      <c r="AL29" s="332"/>
      <c r="AM29" s="332"/>
      <c r="AN29" s="332"/>
      <c r="AO29" s="332"/>
      <c r="AP29" s="332"/>
      <c r="AQ29" s="333"/>
      <c r="AR29" s="159"/>
      <c r="AS29" s="170"/>
      <c r="AT29" s="340"/>
      <c r="AU29" s="341"/>
    </row>
    <row r="30" spans="2:47" ht="30" hidden="1" customHeight="1">
      <c r="B30" s="1257" t="s">
        <v>254</v>
      </c>
      <c r="C30" s="1258"/>
      <c r="D30" s="1258"/>
      <c r="E30" s="1258"/>
      <c r="F30" s="1258"/>
      <c r="G30" s="1258"/>
      <c r="H30" s="1258"/>
      <c r="I30" s="1258"/>
      <c r="J30" s="1258"/>
      <c r="K30" s="1258"/>
      <c r="L30" s="1258"/>
      <c r="M30" s="1258"/>
      <c r="N30" s="1258"/>
      <c r="O30" s="1258"/>
      <c r="P30" s="1259"/>
      <c r="Q30" s="1256"/>
      <c r="R30" s="805"/>
      <c r="S30" s="805"/>
      <c r="T30" s="805"/>
      <c r="U30" s="805"/>
      <c r="V30" s="805"/>
      <c r="W30" s="805"/>
      <c r="X30" s="805"/>
      <c r="Y30" s="805"/>
      <c r="Z30" s="805"/>
      <c r="AA30" s="805"/>
      <c r="AB30" s="805"/>
      <c r="AC30" s="805"/>
      <c r="AD30" s="699" t="s">
        <v>69</v>
      </c>
      <c r="AE30" s="700"/>
      <c r="AF30" s="334"/>
      <c r="AG30" s="330"/>
      <c r="AH30" s="330"/>
      <c r="AI30" s="330"/>
      <c r="AJ30" s="171"/>
      <c r="AK30" s="171"/>
      <c r="AL30" s="171"/>
      <c r="AM30" s="171"/>
      <c r="AN30" s="171"/>
      <c r="AO30" s="171"/>
      <c r="AP30" s="171"/>
      <c r="AQ30" s="246"/>
      <c r="AR30" s="159"/>
      <c r="AS30" s="170"/>
      <c r="AT30" s="277"/>
    </row>
    <row r="31" spans="2:47" ht="30" hidden="1" customHeight="1">
      <c r="B31" s="1257" t="s">
        <v>255</v>
      </c>
      <c r="C31" s="1258"/>
      <c r="D31" s="1258"/>
      <c r="E31" s="1258"/>
      <c r="F31" s="1258"/>
      <c r="G31" s="1258"/>
      <c r="H31" s="1258"/>
      <c r="I31" s="1258"/>
      <c r="J31" s="1258"/>
      <c r="K31" s="1258"/>
      <c r="L31" s="1258"/>
      <c r="M31" s="1258"/>
      <c r="N31" s="1258"/>
      <c r="O31" s="1258"/>
      <c r="P31" s="1259"/>
      <c r="Q31" s="1256"/>
      <c r="R31" s="805"/>
      <c r="S31" s="805"/>
      <c r="T31" s="805"/>
      <c r="U31" s="805"/>
      <c r="V31" s="805"/>
      <c r="W31" s="805"/>
      <c r="X31" s="805"/>
      <c r="Y31" s="805"/>
      <c r="Z31" s="805"/>
      <c r="AA31" s="805"/>
      <c r="AB31" s="805"/>
      <c r="AC31" s="805"/>
      <c r="AD31" s="699" t="s">
        <v>69</v>
      </c>
      <c r="AE31" s="700"/>
      <c r="AF31" s="334"/>
      <c r="AG31" s="330"/>
      <c r="AH31" s="330"/>
      <c r="AI31" s="330"/>
      <c r="AJ31" s="171"/>
      <c r="AK31" s="171"/>
      <c r="AL31" s="171"/>
      <c r="AM31" s="171"/>
      <c r="AN31" s="171"/>
      <c r="AO31" s="171"/>
      <c r="AP31" s="171"/>
      <c r="AQ31" s="246"/>
      <c r="AR31" s="159"/>
      <c r="AS31" s="170"/>
      <c r="AT31" s="277"/>
    </row>
    <row r="32" spans="2:47" ht="30" hidden="1" customHeight="1">
      <c r="B32" s="1257" t="s">
        <v>256</v>
      </c>
      <c r="C32" s="1258"/>
      <c r="D32" s="1258"/>
      <c r="E32" s="1258"/>
      <c r="F32" s="1258"/>
      <c r="G32" s="1258"/>
      <c r="H32" s="1258"/>
      <c r="I32" s="1258"/>
      <c r="J32" s="1258"/>
      <c r="K32" s="1258"/>
      <c r="L32" s="1258"/>
      <c r="M32" s="1258"/>
      <c r="N32" s="1258"/>
      <c r="O32" s="1258"/>
      <c r="P32" s="1259"/>
      <c r="Q32" s="1256"/>
      <c r="R32" s="805"/>
      <c r="S32" s="805"/>
      <c r="T32" s="805"/>
      <c r="U32" s="805"/>
      <c r="V32" s="805"/>
      <c r="W32" s="805"/>
      <c r="X32" s="805"/>
      <c r="Y32" s="805"/>
      <c r="Z32" s="805"/>
      <c r="AA32" s="805"/>
      <c r="AB32" s="805"/>
      <c r="AC32" s="805"/>
      <c r="AD32" s="699" t="s">
        <v>69</v>
      </c>
      <c r="AE32" s="700"/>
      <c r="AF32" s="334"/>
      <c r="AG32" s="330"/>
      <c r="AH32" s="330"/>
      <c r="AI32" s="330"/>
      <c r="AJ32" s="171"/>
      <c r="AK32" s="171"/>
      <c r="AL32" s="171"/>
      <c r="AM32" s="171"/>
      <c r="AN32" s="171"/>
      <c r="AO32" s="171"/>
      <c r="AP32" s="171"/>
      <c r="AQ32" s="246"/>
      <c r="AR32" s="159"/>
      <c r="AS32" s="170"/>
      <c r="AT32" s="277"/>
    </row>
    <row r="33" spans="2:47" ht="30" hidden="1" customHeight="1">
      <c r="B33" s="1257" t="s">
        <v>257</v>
      </c>
      <c r="C33" s="1258"/>
      <c r="D33" s="1258"/>
      <c r="E33" s="1258"/>
      <c r="F33" s="1258"/>
      <c r="G33" s="1258"/>
      <c r="H33" s="1258"/>
      <c r="I33" s="1258"/>
      <c r="J33" s="1258"/>
      <c r="K33" s="1258"/>
      <c r="L33" s="1258"/>
      <c r="M33" s="1258"/>
      <c r="N33" s="1258"/>
      <c r="O33" s="1258"/>
      <c r="P33" s="1259"/>
      <c r="Q33" s="1256"/>
      <c r="R33" s="805"/>
      <c r="S33" s="805"/>
      <c r="T33" s="805"/>
      <c r="U33" s="805"/>
      <c r="V33" s="805"/>
      <c r="W33" s="805"/>
      <c r="X33" s="805"/>
      <c r="Y33" s="805"/>
      <c r="Z33" s="805"/>
      <c r="AA33" s="805"/>
      <c r="AB33" s="805"/>
      <c r="AC33" s="805"/>
      <c r="AD33" s="699" t="s">
        <v>69</v>
      </c>
      <c r="AE33" s="700"/>
      <c r="AF33" s="334"/>
      <c r="AG33" s="330"/>
      <c r="AH33" s="330"/>
      <c r="AI33" s="330"/>
      <c r="AJ33" s="171"/>
      <c r="AK33" s="171"/>
      <c r="AL33" s="171"/>
      <c r="AM33" s="171"/>
      <c r="AN33" s="171"/>
      <c r="AO33" s="171"/>
      <c r="AP33" s="171"/>
      <c r="AQ33" s="246"/>
      <c r="AR33" s="159"/>
      <c r="AS33" s="170"/>
      <c r="AT33" s="277"/>
    </row>
    <row r="34" spans="2:47" ht="30" hidden="1" customHeight="1">
      <c r="B34" s="1249" t="s">
        <v>258</v>
      </c>
      <c r="C34" s="1250"/>
      <c r="D34" s="1250"/>
      <c r="E34" s="1250"/>
      <c r="F34" s="1250"/>
      <c r="G34" s="1250"/>
      <c r="H34" s="1250"/>
      <c r="I34" s="1250"/>
      <c r="J34" s="1250"/>
      <c r="K34" s="1250"/>
      <c r="L34" s="1250"/>
      <c r="M34" s="1250"/>
      <c r="N34" s="1250"/>
      <c r="O34" s="1250"/>
      <c r="P34" s="1251"/>
      <c r="Q34" s="1256"/>
      <c r="R34" s="805"/>
      <c r="S34" s="805"/>
      <c r="T34" s="805"/>
      <c r="U34" s="805"/>
      <c r="V34" s="805"/>
      <c r="W34" s="805"/>
      <c r="X34" s="805"/>
      <c r="Y34" s="805"/>
      <c r="Z34" s="805"/>
      <c r="AA34" s="805"/>
      <c r="AB34" s="805"/>
      <c r="AC34" s="805"/>
      <c r="AD34" s="699" t="s">
        <v>69</v>
      </c>
      <c r="AE34" s="700"/>
      <c r="AF34" s="334"/>
      <c r="AG34" s="330"/>
      <c r="AH34" s="330"/>
      <c r="AI34" s="330"/>
      <c r="AJ34" s="171"/>
      <c r="AK34" s="171"/>
      <c r="AL34" s="171"/>
      <c r="AM34" s="171"/>
      <c r="AN34" s="171"/>
      <c r="AO34" s="171"/>
      <c r="AP34" s="171"/>
      <c r="AQ34" s="246"/>
      <c r="AR34" s="159"/>
      <c r="AS34" s="170"/>
      <c r="AT34" s="277"/>
    </row>
    <row r="35" spans="2:47" ht="30" hidden="1" customHeight="1">
      <c r="B35" s="1249" t="s">
        <v>5</v>
      </c>
      <c r="C35" s="1250"/>
      <c r="D35" s="1250"/>
      <c r="E35" s="1250"/>
      <c r="F35" s="1250"/>
      <c r="G35" s="1250"/>
      <c r="H35" s="1250"/>
      <c r="I35" s="1250"/>
      <c r="J35" s="1250"/>
      <c r="K35" s="1250"/>
      <c r="L35" s="1250"/>
      <c r="M35" s="1250"/>
      <c r="N35" s="1250"/>
      <c r="O35" s="1250"/>
      <c r="P35" s="1251"/>
      <c r="Q35" s="1252"/>
      <c r="R35" s="1253"/>
      <c r="S35" s="1253"/>
      <c r="T35" s="1253"/>
      <c r="U35" s="1253"/>
      <c r="V35" s="1253"/>
      <c r="W35" s="1253"/>
      <c r="X35" s="1253"/>
      <c r="Y35" s="1253"/>
      <c r="Z35" s="1253"/>
      <c r="AA35" s="1253"/>
      <c r="AB35" s="1253"/>
      <c r="AC35" s="1253"/>
      <c r="AD35" s="1254" t="s">
        <v>69</v>
      </c>
      <c r="AE35" s="1255"/>
      <c r="AF35" s="334"/>
      <c r="AG35" s="330"/>
      <c r="AH35" s="330"/>
      <c r="AI35" s="330"/>
      <c r="AJ35" s="171"/>
      <c r="AK35" s="171"/>
      <c r="AL35" s="171"/>
      <c r="AM35" s="171"/>
      <c r="AN35" s="171"/>
      <c r="AO35" s="171"/>
      <c r="AP35" s="171"/>
      <c r="AQ35" s="246"/>
      <c r="AR35" s="159"/>
      <c r="AS35" s="170"/>
      <c r="AT35" s="277"/>
    </row>
    <row r="36" spans="2:47" ht="30" hidden="1" customHeight="1">
      <c r="B36" s="1257" t="s">
        <v>350</v>
      </c>
      <c r="C36" s="1258"/>
      <c r="D36" s="1258"/>
      <c r="E36" s="1258"/>
      <c r="F36" s="1258"/>
      <c r="G36" s="1258"/>
      <c r="H36" s="1258"/>
      <c r="I36" s="1258"/>
      <c r="J36" s="1258"/>
      <c r="K36" s="1258"/>
      <c r="L36" s="1258"/>
      <c r="M36" s="1258"/>
      <c r="N36" s="1258"/>
      <c r="O36" s="1258"/>
      <c r="P36" s="1259"/>
      <c r="Q36" s="1252"/>
      <c r="R36" s="1253"/>
      <c r="S36" s="1253"/>
      <c r="T36" s="1253"/>
      <c r="U36" s="1253"/>
      <c r="V36" s="1253"/>
      <c r="W36" s="1253"/>
      <c r="X36" s="1253"/>
      <c r="Y36" s="1253"/>
      <c r="Z36" s="1253"/>
      <c r="AA36" s="1253"/>
      <c r="AB36" s="1253"/>
      <c r="AC36" s="1253"/>
      <c r="AD36" s="1254" t="s">
        <v>69</v>
      </c>
      <c r="AE36" s="1255"/>
      <c r="AF36" s="335"/>
      <c r="AG36" s="336"/>
      <c r="AH36" s="336"/>
      <c r="AI36" s="336"/>
      <c r="AJ36" s="336"/>
      <c r="AK36" s="336"/>
      <c r="AL36" s="336"/>
      <c r="AM36" s="336"/>
      <c r="AN36" s="336"/>
      <c r="AO36" s="336"/>
      <c r="AP36" s="336"/>
      <c r="AQ36" s="337"/>
      <c r="AR36" s="159"/>
      <c r="AS36" s="170"/>
      <c r="AT36" s="340"/>
      <c r="AU36" s="341"/>
    </row>
    <row r="37" spans="2:47" ht="15" hidden="1" customHeight="1">
      <c r="B37" s="166"/>
      <c r="D37" s="166"/>
      <c r="E37" s="166"/>
      <c r="F37" s="166"/>
      <c r="G37" s="166"/>
      <c r="AM37" s="170"/>
      <c r="AN37" s="170"/>
      <c r="AO37" s="170"/>
      <c r="AP37" s="170"/>
      <c r="AQ37" s="170"/>
      <c r="AR37" s="159"/>
      <c r="AS37" s="170"/>
    </row>
    <row r="38" spans="2:47" ht="15" hidden="1" customHeight="1" thickBot="1">
      <c r="B38" s="168"/>
      <c r="C38" s="168"/>
      <c r="D38" s="168"/>
      <c r="E38" s="168"/>
      <c r="F38" s="168"/>
      <c r="G38" s="168"/>
      <c r="H38" s="168"/>
      <c r="I38" s="168"/>
      <c r="J38" s="168"/>
      <c r="K38" s="168"/>
      <c r="L38" s="168"/>
      <c r="M38" s="168"/>
      <c r="N38" s="168"/>
      <c r="O38" s="168"/>
      <c r="P38" s="168"/>
      <c r="Q38" s="338"/>
      <c r="R38" s="172"/>
      <c r="S38" s="172"/>
      <c r="T38" s="172"/>
      <c r="U38" s="172"/>
      <c r="V38" s="172"/>
      <c r="W38" s="172"/>
      <c r="X38" s="172"/>
      <c r="Y38" s="172"/>
      <c r="Z38" s="172"/>
      <c r="AA38" s="172"/>
      <c r="AB38" s="172"/>
      <c r="AC38" s="172"/>
      <c r="AD38" s="172"/>
      <c r="AE38" s="172"/>
      <c r="AF38" s="172"/>
      <c r="AG38" s="172"/>
      <c r="AH38" s="172"/>
      <c r="AI38" s="172"/>
      <c r="AJ38" s="168"/>
      <c r="AM38" s="170"/>
      <c r="AN38" s="170"/>
      <c r="AO38" s="170"/>
      <c r="AP38" s="170"/>
      <c r="AQ38" s="170"/>
      <c r="AR38" s="159"/>
      <c r="AS38" s="170"/>
      <c r="AU38" s="342"/>
    </row>
    <row r="39" spans="2:47" ht="15" customHeight="1">
      <c r="B39" s="1237" t="s">
        <v>90</v>
      </c>
      <c r="C39" s="1238"/>
      <c r="D39" s="1238"/>
      <c r="E39" s="1238"/>
      <c r="F39" s="1238"/>
      <c r="G39" s="1238"/>
      <c r="H39" s="1238"/>
      <c r="I39" s="1238"/>
      <c r="J39" s="1238"/>
      <c r="K39" s="1238"/>
      <c r="L39" s="1238"/>
      <c r="M39" s="1238"/>
      <c r="N39" s="1238"/>
      <c r="O39" s="1238"/>
      <c r="P39" s="1239"/>
      <c r="Q39" s="1243"/>
      <c r="R39" s="1243"/>
      <c r="S39" s="1243"/>
      <c r="T39" s="1243"/>
      <c r="U39" s="1243"/>
      <c r="V39" s="1243"/>
      <c r="W39" s="1243"/>
      <c r="X39" s="1243"/>
      <c r="Y39" s="1243"/>
      <c r="Z39" s="1243"/>
      <c r="AA39" s="1243"/>
      <c r="AB39" s="1243"/>
      <c r="AC39" s="1243"/>
      <c r="AD39" s="1243"/>
      <c r="AE39" s="1243"/>
      <c r="AF39" s="1243"/>
      <c r="AG39" s="1243"/>
      <c r="AH39" s="1243"/>
      <c r="AI39" s="1243"/>
      <c r="AJ39" s="790" t="s">
        <v>69</v>
      </c>
      <c r="AK39" s="1245"/>
      <c r="AL39" s="1245"/>
      <c r="AM39" s="1245"/>
      <c r="AN39" s="1245"/>
      <c r="AO39" s="1245"/>
      <c r="AP39" s="1245"/>
      <c r="AQ39" s="1246"/>
      <c r="AR39" s="159"/>
      <c r="AS39" s="170"/>
      <c r="AT39" s="339" t="s">
        <v>351</v>
      </c>
      <c r="AU39" s="342"/>
    </row>
    <row r="40" spans="2:47" ht="15" customHeight="1" thickBot="1">
      <c r="B40" s="1240"/>
      <c r="C40" s="1241"/>
      <c r="D40" s="1241"/>
      <c r="E40" s="1241"/>
      <c r="F40" s="1241"/>
      <c r="G40" s="1241"/>
      <c r="H40" s="1241"/>
      <c r="I40" s="1241"/>
      <c r="J40" s="1241"/>
      <c r="K40" s="1241"/>
      <c r="L40" s="1241"/>
      <c r="M40" s="1241"/>
      <c r="N40" s="1241"/>
      <c r="O40" s="1241"/>
      <c r="P40" s="1242"/>
      <c r="Q40" s="1244"/>
      <c r="R40" s="1244"/>
      <c r="S40" s="1244"/>
      <c r="T40" s="1244"/>
      <c r="U40" s="1244"/>
      <c r="V40" s="1244"/>
      <c r="W40" s="1244"/>
      <c r="X40" s="1244"/>
      <c r="Y40" s="1244"/>
      <c r="Z40" s="1244"/>
      <c r="AA40" s="1244"/>
      <c r="AB40" s="1244"/>
      <c r="AC40" s="1244"/>
      <c r="AD40" s="1244"/>
      <c r="AE40" s="1244"/>
      <c r="AF40" s="1244"/>
      <c r="AG40" s="1244"/>
      <c r="AH40" s="1244"/>
      <c r="AI40" s="1244"/>
      <c r="AJ40" s="793"/>
      <c r="AK40" s="1247"/>
      <c r="AL40" s="1247"/>
      <c r="AM40" s="1247"/>
      <c r="AN40" s="1247"/>
      <c r="AO40" s="1247"/>
      <c r="AP40" s="1247"/>
      <c r="AQ40" s="1248"/>
      <c r="AR40" s="159"/>
      <c r="AS40" s="340"/>
      <c r="AT40" s="339" t="s">
        <v>359</v>
      </c>
      <c r="AU40" s="342"/>
    </row>
  </sheetData>
  <sheetProtection algorithmName="SHA-512" hashValue="qIWoOlFNs5BPyYUPynazVURrn5QITJmgC6tnAmuUVMwC4Igoyg7Lc+7dJrZWZ8K3CGhXrbpeI5XyD+3UI3Uzdw==" saltValue="mg86AQ+yyc9D+ArQTKau4w==" spinCount="100000" sheet="1" formatCells="0" formatColumns="0" formatRows="0" selectLockedCells="1"/>
  <mergeCells count="60">
    <mergeCell ref="B11:AP11"/>
    <mergeCell ref="T7:X7"/>
    <mergeCell ref="T8:X8"/>
    <mergeCell ref="T9:X9"/>
    <mergeCell ref="Y8:AP8"/>
    <mergeCell ref="Y9:AE9"/>
    <mergeCell ref="AF9:AP9"/>
    <mergeCell ref="AG3:AJ3"/>
    <mergeCell ref="AL3:AM3"/>
    <mergeCell ref="AO3:AP3"/>
    <mergeCell ref="Y7:AA7"/>
    <mergeCell ref="AB7:AP7"/>
    <mergeCell ref="B15:AQ16"/>
    <mergeCell ref="D18:AP18"/>
    <mergeCell ref="B12:AQ12"/>
    <mergeCell ref="C14:H14"/>
    <mergeCell ref="I14:J14"/>
    <mergeCell ref="K14:L14"/>
    <mergeCell ref="S14:U14"/>
    <mergeCell ref="M14:R14"/>
    <mergeCell ref="V14:AQ14"/>
    <mergeCell ref="B20:N20"/>
    <mergeCell ref="O20:AQ20"/>
    <mergeCell ref="B29:P29"/>
    <mergeCell ref="Q29:AC29"/>
    <mergeCell ref="AD29:AE29"/>
    <mergeCell ref="B21:N21"/>
    <mergeCell ref="O21:AQ21"/>
    <mergeCell ref="B22:N22"/>
    <mergeCell ref="O22:AQ22"/>
    <mergeCell ref="B23:N23"/>
    <mergeCell ref="O23:AQ23"/>
    <mergeCell ref="B28:P28"/>
    <mergeCell ref="Q28:AC28"/>
    <mergeCell ref="AD28:AE28"/>
    <mergeCell ref="B30:P30"/>
    <mergeCell ref="Q30:AC30"/>
    <mergeCell ref="AD30:AE30"/>
    <mergeCell ref="B31:P31"/>
    <mergeCell ref="Q31:AC31"/>
    <mergeCell ref="AD31:AE31"/>
    <mergeCell ref="B32:P32"/>
    <mergeCell ref="Q32:AC32"/>
    <mergeCell ref="AD32:AE32"/>
    <mergeCell ref="B33:P33"/>
    <mergeCell ref="Q33:AC33"/>
    <mergeCell ref="AD33:AE33"/>
    <mergeCell ref="B34:P34"/>
    <mergeCell ref="Q34:AC34"/>
    <mergeCell ref="AD34:AE34"/>
    <mergeCell ref="B36:P36"/>
    <mergeCell ref="Q36:AC36"/>
    <mergeCell ref="AD36:AE36"/>
    <mergeCell ref="B39:P40"/>
    <mergeCell ref="Q39:AI40"/>
    <mergeCell ref="AJ39:AJ40"/>
    <mergeCell ref="AK39:AQ40"/>
    <mergeCell ref="B35:P35"/>
    <mergeCell ref="Q35:AC35"/>
    <mergeCell ref="AD35:AE35"/>
  </mergeCells>
  <phoneticPr fontId="1"/>
  <conditionalFormatting sqref="B29:AQ29">
    <cfRule type="expression" dxfId="1" priority="2">
      <formula>$Q29&gt;$AT29</formula>
    </cfRule>
  </conditionalFormatting>
  <conditionalFormatting sqref="B36:AQ36">
    <cfRule type="expression" dxfId="0" priority="1">
      <formula>$Q36&gt;$AT36</formula>
    </cfRule>
  </conditionalFormatting>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rgb="FFFFFF66"/>
  </sheetPr>
  <dimension ref="A1:WVC56"/>
  <sheetViews>
    <sheetView showZeros="0" view="pageBreakPreview" zoomScaleNormal="100" zoomScaleSheetLayoutView="100" workbookViewId="0">
      <selection activeCell="AG3" sqref="AG3:AJ3"/>
    </sheetView>
  </sheetViews>
  <sheetFormatPr defaultColWidth="2" defaultRowHeight="15" customHeight="1"/>
  <cols>
    <col min="1" max="17" width="2" style="344"/>
    <col min="18" max="18" width="2.125" style="344" customWidth="1"/>
    <col min="19" max="36" width="2" style="344"/>
    <col min="37" max="45" width="2" style="345"/>
    <col min="46" max="88" width="2" style="344"/>
    <col min="89" max="89" width="3.5" style="344" bestFit="1" customWidth="1"/>
    <col min="90" max="16384" width="2" style="344"/>
  </cols>
  <sheetData>
    <row r="1" spans="1:95" ht="15" customHeight="1">
      <c r="A1" s="344" t="s">
        <v>370</v>
      </c>
      <c r="AR1" s="159" t="s">
        <v>283</v>
      </c>
    </row>
    <row r="2" spans="1:95" ht="15" customHeight="1">
      <c r="AR2" s="159"/>
    </row>
    <row r="3" spans="1:95" ht="15" customHeight="1">
      <c r="AG3" s="1301"/>
      <c r="AH3" s="1301"/>
      <c r="AI3" s="1301"/>
      <c r="AJ3" s="1301"/>
      <c r="AK3" s="346" t="s">
        <v>133</v>
      </c>
      <c r="AL3" s="1302"/>
      <c r="AM3" s="1302"/>
      <c r="AN3" s="346" t="s">
        <v>134</v>
      </c>
      <c r="AO3" s="1302"/>
      <c r="AP3" s="1302"/>
      <c r="AQ3" s="346" t="s">
        <v>135</v>
      </c>
    </row>
    <row r="4" spans="1:95" s="148" customFormat="1" ht="15" customHeight="1">
      <c r="B4" s="161" t="s">
        <v>29</v>
      </c>
      <c r="Y4" s="159"/>
      <c r="Z4" s="159"/>
      <c r="AN4" s="159"/>
      <c r="AO4" s="153"/>
      <c r="AX4" s="161"/>
      <c r="BY4" s="159"/>
      <c r="BZ4" s="159"/>
      <c r="CN4" s="159"/>
      <c r="CO4" s="153"/>
    </row>
    <row r="5" spans="1:95" s="148" customFormat="1" ht="15" customHeight="1">
      <c r="B5" s="148" t="s">
        <v>30</v>
      </c>
      <c r="AA5" s="153"/>
      <c r="AB5" s="153"/>
      <c r="AC5" s="153"/>
      <c r="AD5" s="153"/>
      <c r="AE5" s="153"/>
      <c r="AF5" s="153"/>
      <c r="AG5" s="153"/>
      <c r="AH5" s="153"/>
      <c r="AI5" s="153"/>
      <c r="AJ5" s="153"/>
      <c r="AK5" s="153"/>
      <c r="AL5" s="153"/>
      <c r="AM5" s="153"/>
      <c r="AN5" s="153"/>
      <c r="AO5" s="153"/>
      <c r="CA5" s="153"/>
      <c r="CB5" s="153"/>
      <c r="CC5" s="153"/>
      <c r="CD5" s="153"/>
      <c r="CE5" s="153"/>
      <c r="CF5" s="153"/>
      <c r="CG5" s="153"/>
      <c r="CH5" s="153"/>
      <c r="CI5" s="153"/>
      <c r="CJ5" s="153"/>
      <c r="CK5" s="153"/>
      <c r="CL5" s="153"/>
      <c r="CM5" s="153"/>
      <c r="CN5" s="153"/>
      <c r="C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c r="CA6" s="153"/>
      <c r="CB6" s="153"/>
      <c r="CC6" s="153"/>
      <c r="CD6" s="153"/>
      <c r="CE6" s="153"/>
      <c r="CF6" s="153"/>
      <c r="CG6" s="153"/>
      <c r="CH6" s="153"/>
      <c r="CI6" s="153"/>
      <c r="CJ6" s="153"/>
      <c r="CK6" s="153"/>
      <c r="CL6" s="153"/>
      <c r="CM6" s="153"/>
      <c r="CN6" s="153"/>
      <c r="CO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18.75">
      <c r="V10" s="347"/>
      <c r="W10" s="347"/>
      <c r="X10" s="347"/>
      <c r="Y10" s="347"/>
      <c r="Z10" s="286"/>
      <c r="AA10" s="286"/>
      <c r="AB10" s="286"/>
      <c r="AC10" s="286"/>
      <c r="AD10" s="286"/>
      <c r="AE10" s="286"/>
      <c r="AF10" s="286"/>
      <c r="AG10" s="286"/>
      <c r="AH10" s="286"/>
      <c r="AI10" s="286"/>
      <c r="AJ10" s="286"/>
      <c r="AK10" s="286"/>
      <c r="AL10" s="286"/>
      <c r="AM10" s="286"/>
      <c r="AN10" s="286"/>
      <c r="AO10" s="286"/>
      <c r="AP10" s="286"/>
      <c r="AQ10" s="286"/>
      <c r="AX10" s="348"/>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307" t="s">
        <v>441</v>
      </c>
      <c r="C12" s="1307"/>
      <c r="D12" s="1307"/>
      <c r="E12" s="1307"/>
      <c r="F12" s="1307"/>
      <c r="G12" s="1307"/>
      <c r="H12" s="1307"/>
      <c r="I12" s="1307"/>
      <c r="J12" s="1307"/>
      <c r="K12" s="1307"/>
      <c r="L12" s="1307"/>
      <c r="M12" s="1307"/>
      <c r="N12" s="1307"/>
      <c r="O12" s="1307"/>
      <c r="P12" s="1307"/>
      <c r="Q12" s="1307"/>
      <c r="R12" s="1307"/>
      <c r="S12" s="1307"/>
      <c r="T12" s="1307"/>
      <c r="U12" s="1307"/>
      <c r="V12" s="1307"/>
      <c r="W12" s="1307"/>
      <c r="X12" s="1307"/>
      <c r="Y12" s="1307"/>
      <c r="Z12" s="1307"/>
      <c r="AA12" s="1307"/>
      <c r="AB12" s="1307"/>
      <c r="AC12" s="1307"/>
      <c r="AD12" s="1307"/>
      <c r="AE12" s="1307"/>
      <c r="AF12" s="1307"/>
      <c r="AG12" s="1307"/>
      <c r="AH12" s="1307"/>
      <c r="AI12" s="1307"/>
      <c r="AJ12" s="1307"/>
      <c r="AK12" s="1307"/>
      <c r="AL12" s="1307"/>
      <c r="AM12" s="1307"/>
      <c r="AN12" s="1307"/>
      <c r="AO12" s="1307"/>
      <c r="AP12" s="1307"/>
      <c r="AQ12" s="1307"/>
      <c r="AX12" s="349"/>
    </row>
    <row r="13" spans="1:95" ht="18" customHeight="1">
      <c r="C13" s="1308">
        <f>第14号様式_助成事業変更!C14</f>
        <v>0</v>
      </c>
      <c r="D13" s="1308"/>
      <c r="E13" s="1308"/>
      <c r="F13" s="1308"/>
      <c r="G13" s="1308"/>
      <c r="H13" s="1308"/>
      <c r="I13" s="1309" t="s">
        <v>137</v>
      </c>
      <c r="J13" s="1309"/>
      <c r="K13" s="1310">
        <f>第14号様式_助成事業変更!K14</f>
        <v>0</v>
      </c>
      <c r="L13" s="1310"/>
      <c r="M13" s="1309" t="s">
        <v>138</v>
      </c>
      <c r="N13" s="1309"/>
      <c r="O13" s="1309"/>
      <c r="P13" s="1309"/>
      <c r="Q13" s="1309"/>
      <c r="R13" s="1310">
        <f>第14号様式_助成事業変更!S14</f>
        <v>0</v>
      </c>
      <c r="S13" s="1310"/>
      <c r="T13" s="1310"/>
      <c r="U13" s="1322" t="s">
        <v>605</v>
      </c>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344"/>
      <c r="AT13" s="350" t="s">
        <v>139</v>
      </c>
      <c r="AX13" s="348"/>
    </row>
    <row r="14" spans="1:95" ht="18" customHeight="1">
      <c r="B14" s="1305" t="s">
        <v>606</v>
      </c>
      <c r="C14" s="1305"/>
      <c r="D14" s="1305"/>
      <c r="E14" s="1305"/>
      <c r="F14" s="1305"/>
      <c r="G14" s="1305"/>
      <c r="H14" s="1305"/>
      <c r="I14" s="1305"/>
      <c r="J14" s="1305"/>
      <c r="K14" s="1305"/>
      <c r="L14" s="1305"/>
      <c r="M14" s="1305"/>
      <c r="N14" s="1305"/>
      <c r="O14" s="1305"/>
      <c r="P14" s="1305"/>
      <c r="Q14" s="1305"/>
      <c r="R14" s="1305"/>
      <c r="S14" s="1305"/>
      <c r="T14" s="1305"/>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X14" s="348"/>
    </row>
    <row r="15" spans="1:95" ht="18" customHeight="1">
      <c r="B15" s="1305"/>
      <c r="C15" s="1305"/>
      <c r="D15" s="1305"/>
      <c r="E15" s="1305"/>
      <c r="F15" s="1305"/>
      <c r="G15" s="1305"/>
      <c r="H15" s="1305"/>
      <c r="I15" s="1305"/>
      <c r="J15" s="1305"/>
      <c r="K15" s="1305"/>
      <c r="L15" s="1305"/>
      <c r="M15" s="1305"/>
      <c r="N15" s="1305"/>
      <c r="O15" s="1305"/>
      <c r="P15" s="1305"/>
      <c r="Q15" s="1305"/>
      <c r="R15" s="1305"/>
      <c r="S15" s="1305"/>
      <c r="T15" s="1305"/>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X15" s="348"/>
    </row>
    <row r="16" spans="1:95" ht="15" customHeight="1">
      <c r="B16" s="1306" t="s">
        <v>140</v>
      </c>
      <c r="C16" s="1306"/>
      <c r="D16" s="1306"/>
      <c r="E16" s="1306"/>
      <c r="F16" s="1306"/>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6"/>
      <c r="AL16" s="1306"/>
      <c r="AM16" s="1306"/>
      <c r="AN16" s="1306"/>
      <c r="AO16" s="1306"/>
      <c r="AP16" s="1306"/>
      <c r="AQ16" s="1306"/>
      <c r="AX16" s="349"/>
    </row>
    <row r="17" spans="1:16123" ht="30" customHeight="1">
      <c r="B17" s="1311" t="s">
        <v>495</v>
      </c>
      <c r="C17" s="1311"/>
      <c r="D17" s="1311"/>
      <c r="E17" s="1311"/>
      <c r="F17" s="1311"/>
      <c r="G17" s="1311"/>
      <c r="H17" s="1311"/>
      <c r="I17" s="1311"/>
      <c r="J17" s="1311"/>
      <c r="K17" s="1311"/>
      <c r="L17" s="1311"/>
      <c r="M17" s="1311"/>
      <c r="N17" s="1311"/>
      <c r="O17" s="1312"/>
      <c r="P17" s="1312"/>
      <c r="Q17" s="1312"/>
      <c r="R17" s="1312"/>
      <c r="S17" s="1312"/>
      <c r="T17" s="1312"/>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X17" s="349"/>
    </row>
    <row r="18" spans="1:16123" s="359" customFormat="1" ht="15" customHeight="1">
      <c r="A18" s="90"/>
      <c r="B18" s="1303" t="s">
        <v>141</v>
      </c>
      <c r="C18" s="1303"/>
      <c r="D18" s="1303"/>
      <c r="E18" s="1303"/>
      <c r="F18" s="1303"/>
      <c r="G18" s="1303"/>
      <c r="H18" s="1303"/>
      <c r="I18" s="1303"/>
      <c r="J18" s="1303"/>
      <c r="K18" s="1303"/>
      <c r="L18" s="1303"/>
      <c r="M18" s="1303"/>
      <c r="N18" s="1304"/>
      <c r="O18" s="351"/>
      <c r="P18" s="352" t="s">
        <v>142</v>
      </c>
      <c r="Q18" s="352"/>
      <c r="R18" s="352"/>
      <c r="S18" s="353"/>
      <c r="T18" s="352"/>
      <c r="U18" s="354"/>
      <c r="V18" s="354"/>
      <c r="W18" s="354"/>
      <c r="X18" s="354"/>
      <c r="Y18" s="354"/>
      <c r="Z18" s="354"/>
      <c r="AA18" s="355"/>
      <c r="AB18" s="355"/>
      <c r="AC18" s="355"/>
      <c r="AD18" s="355"/>
      <c r="AE18" s="355"/>
      <c r="AF18" s="355"/>
      <c r="AG18" s="355"/>
      <c r="AH18" s="355"/>
      <c r="AI18" s="355"/>
      <c r="AJ18" s="355"/>
      <c r="AK18" s="355"/>
      <c r="AL18" s="355"/>
      <c r="AM18" s="355"/>
      <c r="AN18" s="356"/>
      <c r="AO18" s="357"/>
      <c r="AP18" s="357"/>
      <c r="AQ18" s="358"/>
      <c r="AT18" s="360"/>
      <c r="AU18" s="344"/>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90"/>
      <c r="IO18" s="90"/>
      <c r="IP18" s="90"/>
      <c r="IQ18" s="90"/>
      <c r="IR18" s="90"/>
      <c r="IS18" s="90"/>
      <c r="IT18" s="90"/>
      <c r="IU18" s="90"/>
      <c r="IV18" s="90"/>
      <c r="IW18" s="90"/>
      <c r="IX18" s="90"/>
      <c r="IY18" s="90"/>
      <c r="IZ18" s="90"/>
      <c r="JA18" s="90"/>
      <c r="JB18" s="90"/>
      <c r="JC18" s="90"/>
      <c r="JD18" s="90"/>
      <c r="JE18" s="90"/>
      <c r="JF18" s="90"/>
      <c r="JG18" s="90"/>
      <c r="JH18" s="90"/>
      <c r="JI18" s="90"/>
      <c r="JJ18" s="90"/>
      <c r="JK18" s="90"/>
      <c r="JL18" s="90"/>
      <c r="JM18" s="90"/>
      <c r="JN18" s="90"/>
      <c r="JO18" s="90"/>
      <c r="JP18" s="90"/>
      <c r="JQ18" s="90"/>
      <c r="JR18" s="90"/>
      <c r="JS18" s="90"/>
      <c r="JT18" s="90"/>
      <c r="JU18" s="90"/>
      <c r="JV18" s="90"/>
      <c r="JW18" s="90"/>
      <c r="JX18" s="90"/>
      <c r="JY18" s="90"/>
      <c r="JZ18" s="90"/>
      <c r="KA18" s="90"/>
      <c r="KB18" s="90"/>
      <c r="KC18" s="90"/>
      <c r="KD18" s="90"/>
      <c r="KE18" s="90"/>
      <c r="KF18" s="90"/>
      <c r="KG18" s="90"/>
      <c r="KH18" s="90"/>
      <c r="KI18" s="90"/>
      <c r="KJ18" s="90"/>
      <c r="KK18" s="90"/>
      <c r="KL18" s="90"/>
      <c r="KM18" s="90"/>
      <c r="KN18" s="90"/>
      <c r="KO18" s="90"/>
      <c r="KP18" s="90"/>
      <c r="KQ18" s="90"/>
      <c r="KR18" s="90"/>
      <c r="KS18" s="90"/>
      <c r="KT18" s="90"/>
      <c r="KU18" s="90"/>
      <c r="KV18" s="90"/>
      <c r="KW18" s="90"/>
      <c r="KX18" s="90"/>
      <c r="KY18" s="90"/>
      <c r="KZ18" s="90"/>
      <c r="LA18" s="90"/>
      <c r="LB18" s="90"/>
      <c r="LC18" s="90"/>
      <c r="LD18" s="90"/>
      <c r="LE18" s="90"/>
      <c r="LF18" s="90"/>
      <c r="LG18" s="90"/>
      <c r="LH18" s="90"/>
      <c r="LI18" s="90"/>
      <c r="LJ18" s="90"/>
      <c r="LK18" s="90"/>
      <c r="LL18" s="90"/>
      <c r="LM18" s="90"/>
      <c r="LN18" s="90"/>
      <c r="LO18" s="90"/>
      <c r="LP18" s="90"/>
      <c r="LQ18" s="90"/>
      <c r="LR18" s="90"/>
      <c r="LS18" s="90"/>
      <c r="LT18" s="90"/>
      <c r="LU18" s="90"/>
      <c r="LV18" s="90"/>
      <c r="LW18" s="90"/>
      <c r="LX18" s="90"/>
      <c r="LY18" s="90"/>
      <c r="LZ18" s="90"/>
      <c r="MA18" s="90"/>
      <c r="MB18" s="90"/>
      <c r="MC18" s="90"/>
      <c r="MD18" s="90"/>
      <c r="ME18" s="90"/>
      <c r="MF18" s="90"/>
      <c r="MG18" s="90"/>
      <c r="MH18" s="90"/>
      <c r="MI18" s="90"/>
      <c r="MJ18" s="90"/>
      <c r="MK18" s="90"/>
      <c r="ML18" s="90"/>
      <c r="MM18" s="90"/>
      <c r="MN18" s="90"/>
      <c r="MO18" s="90"/>
      <c r="MP18" s="90"/>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c r="BGB18" s="90"/>
      <c r="BGC18" s="90"/>
      <c r="BGD18" s="90"/>
      <c r="BGE18" s="90"/>
      <c r="BGF18" s="90"/>
      <c r="BGG18" s="90"/>
      <c r="BGH18" s="90"/>
      <c r="BGI18" s="90"/>
      <c r="BGJ18" s="90"/>
      <c r="BGK18" s="90"/>
      <c r="BGL18" s="90"/>
      <c r="BGM18" s="90"/>
      <c r="BGN18" s="90"/>
      <c r="BGO18" s="90"/>
      <c r="BGP18" s="90"/>
      <c r="BGQ18" s="90"/>
      <c r="BGR18" s="90"/>
      <c r="BGS18" s="90"/>
      <c r="BGT18" s="90"/>
      <c r="BGU18" s="90"/>
      <c r="BGV18" s="90"/>
      <c r="BGW18" s="90"/>
      <c r="BGX18" s="90"/>
      <c r="BGY18" s="90"/>
      <c r="BGZ18" s="90"/>
      <c r="BHA18" s="90"/>
      <c r="BHB18" s="90"/>
      <c r="BHC18" s="90"/>
      <c r="BHD18" s="90"/>
      <c r="BHE18" s="90"/>
      <c r="BHF18" s="90"/>
      <c r="BHG18" s="90"/>
      <c r="BHH18" s="90"/>
      <c r="BHI18" s="90"/>
      <c r="BHJ18" s="90"/>
      <c r="BHK18" s="90"/>
      <c r="BHL18" s="90"/>
      <c r="BHM18" s="90"/>
      <c r="BHN18" s="90"/>
      <c r="BHO18" s="90"/>
      <c r="BHP18" s="90"/>
      <c r="BHQ18" s="90"/>
      <c r="BHR18" s="90"/>
      <c r="BHS18" s="90"/>
      <c r="BHT18" s="90"/>
      <c r="BHU18" s="90"/>
      <c r="BHV18" s="90"/>
      <c r="BHW18" s="90"/>
      <c r="BHX18" s="90"/>
      <c r="BHY18" s="90"/>
      <c r="BHZ18" s="90"/>
      <c r="BIA18" s="90"/>
      <c r="BIB18" s="90"/>
      <c r="BIC18" s="90"/>
      <c r="BID18" s="90"/>
      <c r="BIE18" s="90"/>
      <c r="BIF18" s="90"/>
      <c r="BIG18" s="90"/>
      <c r="BIH18" s="90"/>
      <c r="BII18" s="90"/>
      <c r="BIJ18" s="90"/>
      <c r="BIK18" s="90"/>
      <c r="BIL18" s="90"/>
      <c r="BIM18" s="90"/>
      <c r="BIN18" s="90"/>
      <c r="BIO18" s="90"/>
      <c r="BIP18" s="90"/>
      <c r="BIQ18" s="90"/>
      <c r="BIR18" s="90"/>
      <c r="BIS18" s="90"/>
      <c r="BIT18" s="90"/>
      <c r="BIU18" s="90"/>
      <c r="BIV18" s="90"/>
      <c r="BIW18" s="90"/>
      <c r="BIX18" s="90"/>
      <c r="BIY18" s="90"/>
      <c r="BIZ18" s="90"/>
      <c r="BJA18" s="90"/>
      <c r="BJB18" s="90"/>
      <c r="BJC18" s="90"/>
      <c r="BJD18" s="90"/>
      <c r="BJE18" s="90"/>
      <c r="BJF18" s="90"/>
      <c r="BJG18" s="90"/>
      <c r="BJH18" s="90"/>
      <c r="BJI18" s="90"/>
      <c r="BJJ18" s="90"/>
      <c r="BJK18" s="90"/>
      <c r="BJL18" s="90"/>
      <c r="BJM18" s="90"/>
      <c r="BJN18" s="90"/>
      <c r="BJO18" s="90"/>
      <c r="BJP18" s="90"/>
      <c r="BJQ18" s="90"/>
      <c r="BJR18" s="90"/>
      <c r="BJS18" s="90"/>
      <c r="BJT18" s="90"/>
      <c r="BJU18" s="90"/>
      <c r="BJV18" s="90"/>
      <c r="BJW18" s="90"/>
      <c r="BJX18" s="90"/>
      <c r="BJY18" s="90"/>
      <c r="BJZ18" s="90"/>
      <c r="BKA18" s="90"/>
      <c r="BKB18" s="90"/>
      <c r="BKC18" s="90"/>
      <c r="BKD18" s="90"/>
      <c r="BKE18" s="90"/>
      <c r="BKF18" s="90"/>
      <c r="BKG18" s="90"/>
      <c r="BKH18" s="90"/>
      <c r="BKI18" s="90"/>
      <c r="BKJ18" s="90"/>
      <c r="BKK18" s="90"/>
      <c r="BKL18" s="90"/>
      <c r="BKM18" s="90"/>
      <c r="BKN18" s="90"/>
      <c r="BKO18" s="90"/>
      <c r="BKP18" s="90"/>
      <c r="BKQ18" s="90"/>
      <c r="BKR18" s="90"/>
      <c r="BKS18" s="90"/>
      <c r="BKT18" s="90"/>
      <c r="BKU18" s="90"/>
      <c r="BKV18" s="90"/>
      <c r="BKW18" s="90"/>
      <c r="BKX18" s="90"/>
      <c r="BKY18" s="90"/>
      <c r="BKZ18" s="90"/>
      <c r="BLA18" s="90"/>
      <c r="BLB18" s="90"/>
      <c r="BLC18" s="90"/>
      <c r="BLD18" s="90"/>
      <c r="BLE18" s="90"/>
      <c r="BLF18" s="90"/>
      <c r="BLG18" s="90"/>
      <c r="BLH18" s="90"/>
      <c r="BLI18" s="90"/>
      <c r="BLJ18" s="90"/>
      <c r="BLK18" s="90"/>
      <c r="BLL18" s="90"/>
      <c r="BLM18" s="90"/>
      <c r="BLN18" s="90"/>
      <c r="BLO18" s="90"/>
      <c r="BLP18" s="90"/>
      <c r="BLQ18" s="90"/>
      <c r="BLR18" s="90"/>
      <c r="BLS18" s="90"/>
      <c r="BLT18" s="90"/>
      <c r="BLU18" s="90"/>
      <c r="BLV18" s="90"/>
      <c r="BLW18" s="90"/>
      <c r="BLX18" s="90"/>
      <c r="BLY18" s="90"/>
      <c r="BLZ18" s="90"/>
      <c r="BMA18" s="90"/>
      <c r="BMB18" s="90"/>
      <c r="BMC18" s="90"/>
      <c r="BMD18" s="90"/>
      <c r="BME18" s="90"/>
      <c r="BMF18" s="90"/>
      <c r="BMG18" s="90"/>
      <c r="BMH18" s="90"/>
      <c r="BMI18" s="90"/>
      <c r="BMJ18" s="90"/>
      <c r="BMK18" s="90"/>
      <c r="BML18" s="90"/>
      <c r="BMM18" s="90"/>
      <c r="BMN18" s="90"/>
      <c r="BMO18" s="90"/>
      <c r="BMP18" s="90"/>
      <c r="BMQ18" s="90"/>
      <c r="BMR18" s="90"/>
      <c r="BMS18" s="90"/>
      <c r="BMT18" s="90"/>
      <c r="BMU18" s="90"/>
      <c r="BMV18" s="90"/>
      <c r="BMW18" s="90"/>
      <c r="BMX18" s="90"/>
      <c r="BMY18" s="90"/>
      <c r="BMZ18" s="90"/>
      <c r="BNA18" s="90"/>
      <c r="BNB18" s="90"/>
      <c r="BNC18" s="90"/>
      <c r="BND18" s="90"/>
      <c r="BNE18" s="90"/>
      <c r="BNF18" s="90"/>
      <c r="BNG18" s="90"/>
      <c r="BNH18" s="90"/>
      <c r="BNI18" s="90"/>
      <c r="BNJ18" s="90"/>
      <c r="BNK18" s="90"/>
      <c r="BNL18" s="90"/>
      <c r="BNM18" s="90"/>
      <c r="BNN18" s="90"/>
      <c r="BNO18" s="90"/>
      <c r="BNP18" s="90"/>
      <c r="BNQ18" s="90"/>
      <c r="BNR18" s="90"/>
      <c r="BNS18" s="90"/>
      <c r="BNT18" s="90"/>
      <c r="BNU18" s="90"/>
      <c r="BNV18" s="90"/>
      <c r="BNW18" s="90"/>
      <c r="BNX18" s="90"/>
      <c r="BNY18" s="90"/>
      <c r="BNZ18" s="90"/>
      <c r="BOA18" s="90"/>
      <c r="BOB18" s="90"/>
      <c r="BOC18" s="90"/>
      <c r="BOD18" s="90"/>
      <c r="BOE18" s="90"/>
      <c r="BOF18" s="90"/>
      <c r="BOG18" s="90"/>
      <c r="BOH18" s="90"/>
      <c r="BOI18" s="90"/>
      <c r="BOJ18" s="90"/>
      <c r="BOK18" s="90"/>
      <c r="BOL18" s="90"/>
      <c r="BOM18" s="90"/>
      <c r="BON18" s="90"/>
      <c r="BOO18" s="90"/>
      <c r="BOP18" s="90"/>
      <c r="BOQ18" s="90"/>
      <c r="BOR18" s="90"/>
      <c r="BOS18" s="90"/>
      <c r="BOT18" s="90"/>
      <c r="BOU18" s="90"/>
      <c r="BOV18" s="90"/>
      <c r="BOW18" s="90"/>
      <c r="BOX18" s="90"/>
      <c r="BOY18" s="90"/>
      <c r="BOZ18" s="90"/>
      <c r="BPA18" s="90"/>
      <c r="BPB18" s="90"/>
      <c r="BPC18" s="90"/>
      <c r="BPD18" s="90"/>
      <c r="BPE18" s="90"/>
      <c r="BPF18" s="90"/>
      <c r="BPG18" s="90"/>
      <c r="BPH18" s="90"/>
      <c r="BPI18" s="90"/>
      <c r="BPJ18" s="90"/>
      <c r="BPK18" s="90"/>
      <c r="BPL18" s="90"/>
      <c r="BPM18" s="90"/>
      <c r="BPN18" s="90"/>
      <c r="BPO18" s="90"/>
      <c r="BPP18" s="90"/>
      <c r="BPQ18" s="90"/>
      <c r="BPR18" s="90"/>
      <c r="BPS18" s="90"/>
      <c r="BPT18" s="90"/>
      <c r="BPU18" s="90"/>
      <c r="BPV18" s="90"/>
      <c r="BPW18" s="90"/>
      <c r="BPX18" s="90"/>
      <c r="BPY18" s="90"/>
      <c r="BPZ18" s="90"/>
      <c r="BQA18" s="90"/>
      <c r="BQB18" s="90"/>
      <c r="BQC18" s="90"/>
      <c r="BQD18" s="90"/>
      <c r="BQE18" s="90"/>
      <c r="BQF18" s="90"/>
      <c r="BQG18" s="90"/>
      <c r="BQH18" s="90"/>
      <c r="BQI18" s="90"/>
      <c r="BQJ18" s="90"/>
      <c r="BQK18" s="90"/>
      <c r="BQL18" s="90"/>
      <c r="BQM18" s="90"/>
      <c r="BQN18" s="90"/>
      <c r="BQO18" s="90"/>
      <c r="BQP18" s="90"/>
      <c r="BQQ18" s="90"/>
      <c r="BQR18" s="90"/>
      <c r="BQS18" s="90"/>
      <c r="BQT18" s="90"/>
      <c r="BQU18" s="90"/>
      <c r="BQV18" s="90"/>
      <c r="BQW18" s="90"/>
      <c r="BQX18" s="90"/>
      <c r="BQY18" s="90"/>
      <c r="BQZ18" s="90"/>
      <c r="BRA18" s="90"/>
      <c r="BRB18" s="90"/>
      <c r="BRC18" s="90"/>
      <c r="BRD18" s="90"/>
      <c r="BRE18" s="90"/>
      <c r="BRF18" s="90"/>
      <c r="BRG18" s="90"/>
      <c r="BRH18" s="90"/>
      <c r="BRI18" s="90"/>
      <c r="BRJ18" s="90"/>
      <c r="BRK18" s="90"/>
      <c r="BRL18" s="90"/>
      <c r="BRM18" s="90"/>
      <c r="BRN18" s="90"/>
      <c r="BRO18" s="90"/>
      <c r="BRP18" s="90"/>
      <c r="BRQ18" s="90"/>
      <c r="BRR18" s="90"/>
      <c r="BRS18" s="90"/>
      <c r="BRT18" s="90"/>
      <c r="BRU18" s="90"/>
      <c r="BRV18" s="90"/>
      <c r="BRW18" s="90"/>
      <c r="BRX18" s="90"/>
      <c r="BRY18" s="90"/>
      <c r="BRZ18" s="90"/>
      <c r="BSA18" s="90"/>
      <c r="BSB18" s="90"/>
      <c r="BSC18" s="90"/>
      <c r="BSD18" s="90"/>
      <c r="BSE18" s="90"/>
      <c r="BSF18" s="90"/>
      <c r="BSG18" s="90"/>
      <c r="BSH18" s="90"/>
      <c r="BSI18" s="90"/>
      <c r="BSJ18" s="90"/>
      <c r="BSK18" s="90"/>
      <c r="BSL18" s="90"/>
      <c r="BSM18" s="90"/>
      <c r="BSN18" s="90"/>
      <c r="BSO18" s="90"/>
      <c r="BSP18" s="90"/>
      <c r="BSQ18" s="90"/>
      <c r="BSR18" s="90"/>
      <c r="BSS18" s="90"/>
      <c r="BST18" s="90"/>
      <c r="BSU18" s="90"/>
      <c r="BSV18" s="90"/>
      <c r="BSW18" s="90"/>
      <c r="BSX18" s="90"/>
      <c r="BSY18" s="90"/>
      <c r="BSZ18" s="90"/>
      <c r="BTA18" s="90"/>
      <c r="BTB18" s="90"/>
      <c r="BTC18" s="90"/>
      <c r="BTD18" s="90"/>
      <c r="BTE18" s="90"/>
      <c r="BTF18" s="90"/>
      <c r="BTG18" s="90"/>
      <c r="BTH18" s="90"/>
      <c r="BTI18" s="90"/>
      <c r="BTJ18" s="90"/>
      <c r="BTK18" s="90"/>
      <c r="BTL18" s="90"/>
      <c r="BTM18" s="90"/>
      <c r="BTN18" s="90"/>
      <c r="BTO18" s="90"/>
      <c r="BTP18" s="90"/>
      <c r="BTQ18" s="90"/>
      <c r="BTR18" s="90"/>
      <c r="BTS18" s="90"/>
      <c r="BTT18" s="90"/>
      <c r="BTU18" s="90"/>
      <c r="BTV18" s="90"/>
      <c r="BTW18" s="90"/>
      <c r="BTX18" s="90"/>
      <c r="BTY18" s="90"/>
      <c r="BTZ18" s="90"/>
      <c r="BUA18" s="90"/>
      <c r="BUB18" s="90"/>
      <c r="BUC18" s="90"/>
      <c r="BUD18" s="90"/>
      <c r="BUE18" s="90"/>
      <c r="BUF18" s="90"/>
      <c r="BUG18" s="90"/>
      <c r="BUH18" s="90"/>
      <c r="BUI18" s="90"/>
      <c r="BUJ18" s="90"/>
      <c r="BUK18" s="90"/>
      <c r="BUL18" s="90"/>
      <c r="BUM18" s="90"/>
      <c r="BUN18" s="90"/>
      <c r="BUO18" s="90"/>
      <c r="BUP18" s="90"/>
      <c r="BUQ18" s="90"/>
      <c r="BUR18" s="90"/>
      <c r="BUS18" s="90"/>
      <c r="BUT18" s="90"/>
      <c r="BUU18" s="90"/>
      <c r="BUV18" s="90"/>
      <c r="BUW18" s="90"/>
      <c r="BUX18" s="90"/>
      <c r="BUY18" s="90"/>
      <c r="BUZ18" s="90"/>
      <c r="BVA18" s="90"/>
      <c r="BVB18" s="90"/>
      <c r="BVC18" s="90"/>
      <c r="BVD18" s="90"/>
      <c r="BVE18" s="90"/>
      <c r="BVF18" s="90"/>
      <c r="BVG18" s="90"/>
      <c r="BVH18" s="90"/>
      <c r="BVI18" s="90"/>
      <c r="BVJ18" s="90"/>
      <c r="BVK18" s="90"/>
      <c r="BVL18" s="90"/>
      <c r="BVM18" s="90"/>
      <c r="BVN18" s="90"/>
      <c r="BVO18" s="90"/>
      <c r="BVP18" s="90"/>
      <c r="BVQ18" s="90"/>
      <c r="BVR18" s="90"/>
      <c r="BVS18" s="90"/>
      <c r="BVT18" s="90"/>
      <c r="BVU18" s="90"/>
      <c r="BVV18" s="90"/>
      <c r="BVW18" s="90"/>
      <c r="BVX18" s="90"/>
      <c r="BVY18" s="90"/>
      <c r="BVZ18" s="90"/>
      <c r="BWA18" s="90"/>
      <c r="BWB18" s="90"/>
      <c r="BWC18" s="90"/>
      <c r="BWD18" s="90"/>
      <c r="BWE18" s="90"/>
      <c r="BWF18" s="90"/>
      <c r="BWG18" s="90"/>
      <c r="BWH18" s="90"/>
      <c r="BWI18" s="90"/>
      <c r="BWJ18" s="90"/>
      <c r="BWK18" s="90"/>
      <c r="BWL18" s="90"/>
      <c r="BWM18" s="90"/>
      <c r="BWN18" s="90"/>
      <c r="BWO18" s="90"/>
      <c r="BWP18" s="90"/>
      <c r="BWQ18" s="90"/>
      <c r="BWR18" s="90"/>
      <c r="BWS18" s="90"/>
      <c r="BWT18" s="90"/>
      <c r="BWU18" s="90"/>
      <c r="BWV18" s="90"/>
      <c r="BWW18" s="90"/>
      <c r="BWX18" s="90"/>
      <c r="BWY18" s="90"/>
      <c r="BWZ18" s="90"/>
      <c r="BXA18" s="90"/>
      <c r="BXB18" s="90"/>
      <c r="BXC18" s="90"/>
      <c r="BXD18" s="90"/>
      <c r="BXE18" s="90"/>
      <c r="BXF18" s="90"/>
      <c r="BXG18" s="90"/>
      <c r="BXH18" s="90"/>
      <c r="BXI18" s="90"/>
      <c r="BXJ18" s="90"/>
      <c r="BXK18" s="90"/>
      <c r="BXL18" s="90"/>
      <c r="BXM18" s="90"/>
      <c r="BXN18" s="90"/>
      <c r="BXO18" s="90"/>
      <c r="BXP18" s="90"/>
      <c r="BXQ18" s="90"/>
      <c r="BXR18" s="90"/>
      <c r="BXS18" s="90"/>
      <c r="BXT18" s="90"/>
      <c r="BXU18" s="90"/>
      <c r="BXV18" s="90"/>
      <c r="BXW18" s="90"/>
      <c r="BXX18" s="90"/>
      <c r="BXY18" s="90"/>
      <c r="BXZ18" s="90"/>
      <c r="BYA18" s="90"/>
      <c r="BYB18" s="90"/>
      <c r="BYC18" s="90"/>
      <c r="BYD18" s="90"/>
      <c r="BYE18" s="90"/>
      <c r="BYF18" s="90"/>
      <c r="BYG18" s="90"/>
      <c r="BYH18" s="90"/>
      <c r="BYI18" s="90"/>
      <c r="BYJ18" s="90"/>
      <c r="BYK18" s="90"/>
      <c r="BYL18" s="90"/>
      <c r="BYM18" s="90"/>
      <c r="BYN18" s="90"/>
      <c r="BYO18" s="90"/>
      <c r="BYP18" s="90"/>
      <c r="BYQ18" s="90"/>
      <c r="BYR18" s="90"/>
      <c r="BYS18" s="90"/>
      <c r="BYT18" s="90"/>
      <c r="BYU18" s="90"/>
      <c r="BYV18" s="90"/>
      <c r="BYW18" s="90"/>
      <c r="BYX18" s="90"/>
      <c r="BYY18" s="90"/>
      <c r="BYZ18" s="90"/>
      <c r="BZA18" s="90"/>
      <c r="BZB18" s="90"/>
      <c r="BZC18" s="90"/>
      <c r="BZD18" s="90"/>
      <c r="BZE18" s="90"/>
      <c r="BZF18" s="90"/>
      <c r="BZG18" s="90"/>
      <c r="BZH18" s="90"/>
      <c r="BZI18" s="90"/>
      <c r="BZJ18" s="90"/>
      <c r="BZK18" s="90"/>
      <c r="BZL18" s="90"/>
      <c r="BZM18" s="90"/>
      <c r="BZN18" s="90"/>
      <c r="BZO18" s="90"/>
      <c r="BZP18" s="90"/>
      <c r="BZQ18" s="90"/>
      <c r="BZR18" s="90"/>
      <c r="BZS18" s="90"/>
      <c r="BZT18" s="90"/>
      <c r="BZU18" s="90"/>
      <c r="BZV18" s="90"/>
      <c r="BZW18" s="90"/>
      <c r="BZX18" s="90"/>
      <c r="BZY18" s="90"/>
      <c r="BZZ18" s="90"/>
      <c r="CAA18" s="90"/>
      <c r="CAB18" s="90"/>
      <c r="CAC18" s="90"/>
      <c r="CAD18" s="90"/>
      <c r="CAE18" s="90"/>
      <c r="CAF18" s="90"/>
      <c r="CAG18" s="90"/>
      <c r="CAH18" s="90"/>
      <c r="CAI18" s="90"/>
      <c r="CAJ18" s="90"/>
      <c r="CAK18" s="90"/>
      <c r="CAL18" s="90"/>
      <c r="CAM18" s="90"/>
      <c r="CAN18" s="90"/>
      <c r="CAO18" s="90"/>
      <c r="CAP18" s="90"/>
      <c r="CAQ18" s="90"/>
      <c r="CAR18" s="90"/>
      <c r="CAS18" s="90"/>
      <c r="CAT18" s="90"/>
      <c r="CAU18" s="90"/>
      <c r="CAV18" s="90"/>
      <c r="CAW18" s="90"/>
      <c r="CAX18" s="90"/>
      <c r="CAY18" s="90"/>
      <c r="CAZ18" s="90"/>
      <c r="CBA18" s="90"/>
      <c r="CBB18" s="90"/>
      <c r="CBC18" s="90"/>
      <c r="CBD18" s="90"/>
      <c r="CBE18" s="90"/>
      <c r="CBF18" s="90"/>
      <c r="CBG18" s="90"/>
      <c r="CBH18" s="90"/>
      <c r="CBI18" s="90"/>
      <c r="CBJ18" s="90"/>
      <c r="CBK18" s="90"/>
      <c r="CBL18" s="90"/>
      <c r="CBM18" s="90"/>
      <c r="CBN18" s="90"/>
      <c r="CBO18" s="90"/>
      <c r="CBP18" s="90"/>
      <c r="CBQ18" s="90"/>
      <c r="CBR18" s="90"/>
      <c r="CBS18" s="90"/>
      <c r="CBT18" s="90"/>
      <c r="CBU18" s="90"/>
      <c r="CBV18" s="90"/>
      <c r="CBW18" s="90"/>
      <c r="CBX18" s="90"/>
      <c r="CBY18" s="90"/>
      <c r="CBZ18" s="90"/>
      <c r="CCA18" s="90"/>
      <c r="CCB18" s="90"/>
      <c r="CCC18" s="90"/>
      <c r="CCD18" s="90"/>
      <c r="CCE18" s="90"/>
      <c r="CCF18" s="90"/>
      <c r="CCG18" s="90"/>
      <c r="CCH18" s="90"/>
      <c r="CCI18" s="90"/>
      <c r="CCJ18" s="90"/>
      <c r="CCK18" s="90"/>
      <c r="CCL18" s="90"/>
      <c r="CCM18" s="90"/>
      <c r="CCN18" s="90"/>
      <c r="CCO18" s="90"/>
      <c r="CCP18" s="90"/>
      <c r="CCQ18" s="90"/>
      <c r="CCR18" s="90"/>
      <c r="CCS18" s="90"/>
      <c r="CCT18" s="90"/>
      <c r="CCU18" s="90"/>
      <c r="CCV18" s="90"/>
      <c r="CCW18" s="90"/>
      <c r="CCX18" s="90"/>
      <c r="CCY18" s="90"/>
      <c r="CCZ18" s="90"/>
      <c r="CDA18" s="90"/>
      <c r="CDB18" s="90"/>
      <c r="CDC18" s="90"/>
      <c r="CDD18" s="90"/>
      <c r="CDE18" s="90"/>
      <c r="CDF18" s="90"/>
      <c r="CDG18" s="90"/>
      <c r="CDH18" s="90"/>
      <c r="CDI18" s="90"/>
      <c r="CDJ18" s="90"/>
      <c r="CDK18" s="90"/>
      <c r="CDL18" s="90"/>
      <c r="CDM18" s="90"/>
      <c r="CDN18" s="90"/>
      <c r="CDO18" s="90"/>
      <c r="CDP18" s="90"/>
      <c r="CDQ18" s="90"/>
      <c r="CDR18" s="90"/>
      <c r="CDS18" s="90"/>
      <c r="CDT18" s="90"/>
      <c r="CDU18" s="90"/>
      <c r="CDV18" s="90"/>
      <c r="CDW18" s="90"/>
      <c r="CDX18" s="90"/>
      <c r="CDY18" s="90"/>
      <c r="CDZ18" s="90"/>
      <c r="CEA18" s="90"/>
      <c r="CEB18" s="90"/>
      <c r="CEC18" s="90"/>
      <c r="CED18" s="90"/>
      <c r="CEE18" s="90"/>
      <c r="CEF18" s="90"/>
      <c r="CEG18" s="90"/>
      <c r="CEH18" s="90"/>
      <c r="CEI18" s="90"/>
      <c r="CEJ18" s="90"/>
      <c r="CEK18" s="90"/>
      <c r="CEL18" s="90"/>
      <c r="CEM18" s="90"/>
      <c r="CEN18" s="90"/>
      <c r="CEO18" s="90"/>
      <c r="CEP18" s="90"/>
      <c r="CEQ18" s="90"/>
      <c r="CER18" s="90"/>
      <c r="CES18" s="90"/>
      <c r="CET18" s="90"/>
      <c r="CEU18" s="90"/>
      <c r="CEV18" s="90"/>
      <c r="CEW18" s="90"/>
      <c r="CEX18" s="90"/>
      <c r="CEY18" s="90"/>
      <c r="CEZ18" s="90"/>
      <c r="CFA18" s="90"/>
      <c r="CFB18" s="90"/>
      <c r="CFC18" s="90"/>
      <c r="CFD18" s="90"/>
      <c r="CFE18" s="90"/>
      <c r="CFF18" s="90"/>
      <c r="CFG18" s="90"/>
      <c r="CFH18" s="90"/>
      <c r="CFI18" s="90"/>
      <c r="CFJ18" s="90"/>
      <c r="CFK18" s="90"/>
      <c r="CFL18" s="90"/>
      <c r="CFM18" s="90"/>
      <c r="CFN18" s="90"/>
      <c r="CFO18" s="90"/>
      <c r="CFP18" s="90"/>
      <c r="CFQ18" s="90"/>
      <c r="CFR18" s="90"/>
      <c r="CFS18" s="90"/>
      <c r="CFT18" s="90"/>
      <c r="CFU18" s="90"/>
      <c r="CFV18" s="90"/>
      <c r="CFW18" s="90"/>
      <c r="CFX18" s="90"/>
      <c r="CFY18" s="90"/>
      <c r="CFZ18" s="90"/>
      <c r="CGA18" s="90"/>
      <c r="CGB18" s="90"/>
      <c r="CGC18" s="90"/>
      <c r="CGD18" s="90"/>
      <c r="CGE18" s="90"/>
      <c r="CGF18" s="90"/>
      <c r="CGG18" s="90"/>
      <c r="CGH18" s="90"/>
      <c r="CGI18" s="90"/>
      <c r="CGJ18" s="90"/>
      <c r="CGK18" s="90"/>
      <c r="CGL18" s="90"/>
      <c r="CGM18" s="90"/>
      <c r="CGN18" s="90"/>
      <c r="CGO18" s="90"/>
      <c r="CGP18" s="90"/>
      <c r="CGQ18" s="90"/>
      <c r="CGR18" s="90"/>
      <c r="CGS18" s="90"/>
      <c r="CGT18" s="90"/>
      <c r="CGU18" s="90"/>
      <c r="CGV18" s="90"/>
      <c r="CGW18" s="90"/>
      <c r="CGX18" s="90"/>
      <c r="CGY18" s="90"/>
      <c r="CGZ18" s="90"/>
      <c r="CHA18" s="90"/>
      <c r="CHB18" s="90"/>
      <c r="CHC18" s="90"/>
      <c r="CHD18" s="90"/>
      <c r="CHE18" s="90"/>
      <c r="CHF18" s="90"/>
      <c r="CHG18" s="90"/>
      <c r="CHH18" s="90"/>
      <c r="CHI18" s="90"/>
      <c r="CHJ18" s="90"/>
      <c r="CHK18" s="90"/>
      <c r="CHL18" s="90"/>
      <c r="CHM18" s="90"/>
      <c r="CHN18" s="90"/>
      <c r="CHO18" s="90"/>
      <c r="CHP18" s="90"/>
      <c r="CHQ18" s="90"/>
      <c r="CHR18" s="90"/>
      <c r="CHS18" s="90"/>
      <c r="CHT18" s="90"/>
      <c r="CHU18" s="90"/>
      <c r="CHV18" s="90"/>
      <c r="CHW18" s="90"/>
      <c r="CHX18" s="90"/>
      <c r="CHY18" s="90"/>
      <c r="CHZ18" s="90"/>
      <c r="CIA18" s="90"/>
      <c r="CIB18" s="90"/>
      <c r="CIC18" s="90"/>
      <c r="CID18" s="90"/>
      <c r="CIE18" s="90"/>
      <c r="CIF18" s="90"/>
      <c r="CIG18" s="90"/>
      <c r="CIH18" s="90"/>
      <c r="CII18" s="90"/>
      <c r="CIJ18" s="90"/>
      <c r="CIK18" s="90"/>
      <c r="CIL18" s="90"/>
      <c r="CIM18" s="90"/>
      <c r="CIN18" s="90"/>
      <c r="CIO18" s="90"/>
      <c r="CIP18" s="90"/>
      <c r="CIQ18" s="90"/>
      <c r="CIR18" s="90"/>
      <c r="CIS18" s="90"/>
      <c r="CIT18" s="90"/>
      <c r="CIU18" s="90"/>
      <c r="CIV18" s="90"/>
      <c r="CIW18" s="90"/>
      <c r="CIX18" s="90"/>
      <c r="CIY18" s="90"/>
      <c r="CIZ18" s="90"/>
      <c r="CJA18" s="90"/>
      <c r="CJB18" s="90"/>
      <c r="CJC18" s="90"/>
      <c r="CJD18" s="90"/>
      <c r="CJE18" s="90"/>
      <c r="CJF18" s="90"/>
      <c r="CJG18" s="90"/>
      <c r="CJH18" s="90"/>
      <c r="CJI18" s="90"/>
      <c r="CJJ18" s="90"/>
      <c r="CJK18" s="90"/>
      <c r="CJL18" s="90"/>
      <c r="CJM18" s="90"/>
      <c r="CJN18" s="90"/>
      <c r="CJO18" s="90"/>
      <c r="CJP18" s="90"/>
      <c r="CJQ18" s="90"/>
      <c r="CJR18" s="90"/>
      <c r="CJS18" s="90"/>
      <c r="CJT18" s="90"/>
      <c r="CJU18" s="90"/>
      <c r="CJV18" s="90"/>
      <c r="CJW18" s="90"/>
      <c r="CJX18" s="90"/>
      <c r="CJY18" s="90"/>
      <c r="CJZ18" s="90"/>
      <c r="CKA18" s="90"/>
      <c r="CKB18" s="90"/>
      <c r="CKC18" s="90"/>
      <c r="CKD18" s="90"/>
      <c r="CKE18" s="90"/>
      <c r="CKF18" s="90"/>
      <c r="CKG18" s="90"/>
      <c r="CKH18" s="90"/>
      <c r="CKI18" s="90"/>
      <c r="CKJ18" s="90"/>
      <c r="CKK18" s="90"/>
      <c r="CKL18" s="90"/>
      <c r="CKM18" s="90"/>
      <c r="CKN18" s="90"/>
      <c r="CKO18" s="90"/>
      <c r="CKP18" s="90"/>
      <c r="CKQ18" s="90"/>
      <c r="CKR18" s="90"/>
      <c r="CKS18" s="90"/>
      <c r="CKT18" s="90"/>
      <c r="CKU18" s="90"/>
      <c r="CKV18" s="90"/>
      <c r="CKW18" s="90"/>
      <c r="CKX18" s="90"/>
      <c r="CKY18" s="90"/>
      <c r="CKZ18" s="90"/>
      <c r="CLA18" s="90"/>
      <c r="CLB18" s="90"/>
      <c r="CLC18" s="90"/>
      <c r="CLD18" s="90"/>
      <c r="CLE18" s="90"/>
      <c r="CLF18" s="90"/>
      <c r="CLG18" s="90"/>
      <c r="CLH18" s="90"/>
      <c r="CLI18" s="90"/>
      <c r="CLJ18" s="90"/>
      <c r="CLK18" s="90"/>
      <c r="CLL18" s="90"/>
      <c r="CLM18" s="90"/>
      <c r="CLN18" s="90"/>
      <c r="CLO18" s="90"/>
      <c r="CLP18" s="90"/>
      <c r="CLQ18" s="90"/>
      <c r="CLR18" s="90"/>
      <c r="CLS18" s="90"/>
      <c r="CLT18" s="90"/>
      <c r="CLU18" s="90"/>
      <c r="CLV18" s="90"/>
      <c r="CLW18" s="90"/>
      <c r="CLX18" s="90"/>
      <c r="CLY18" s="90"/>
      <c r="CLZ18" s="90"/>
      <c r="CMA18" s="90"/>
      <c r="CMB18" s="90"/>
      <c r="CMC18" s="90"/>
      <c r="CMD18" s="90"/>
      <c r="CME18" s="90"/>
      <c r="CMF18" s="90"/>
      <c r="CMG18" s="90"/>
      <c r="CMH18" s="90"/>
      <c r="CMI18" s="90"/>
      <c r="CMJ18" s="90"/>
      <c r="CMK18" s="90"/>
      <c r="CML18" s="90"/>
      <c r="CMM18" s="90"/>
      <c r="CMN18" s="90"/>
      <c r="CMO18" s="90"/>
      <c r="CMP18" s="90"/>
      <c r="CMQ18" s="90"/>
      <c r="CMR18" s="90"/>
      <c r="CMS18" s="90"/>
      <c r="CMT18" s="90"/>
      <c r="CMU18" s="90"/>
      <c r="CMV18" s="90"/>
      <c r="CMW18" s="90"/>
      <c r="CMX18" s="90"/>
      <c r="CMY18" s="90"/>
      <c r="CMZ18" s="90"/>
      <c r="CNA18" s="90"/>
      <c r="CNB18" s="90"/>
      <c r="CNC18" s="90"/>
      <c r="CND18" s="90"/>
      <c r="CNE18" s="90"/>
      <c r="CNF18" s="90"/>
      <c r="CNG18" s="90"/>
      <c r="CNH18" s="90"/>
      <c r="CNI18" s="90"/>
      <c r="CNJ18" s="90"/>
      <c r="CNK18" s="90"/>
      <c r="CNL18" s="90"/>
      <c r="CNM18" s="90"/>
      <c r="CNN18" s="90"/>
      <c r="CNO18" s="90"/>
      <c r="CNP18" s="90"/>
      <c r="CNQ18" s="90"/>
      <c r="CNR18" s="90"/>
      <c r="CNS18" s="90"/>
      <c r="CNT18" s="90"/>
      <c r="CNU18" s="90"/>
      <c r="CNV18" s="90"/>
      <c r="CNW18" s="90"/>
      <c r="CNX18" s="90"/>
      <c r="CNY18" s="90"/>
      <c r="CNZ18" s="90"/>
      <c r="COA18" s="90"/>
      <c r="COB18" s="90"/>
      <c r="COC18" s="90"/>
      <c r="COD18" s="90"/>
      <c r="COE18" s="90"/>
      <c r="COF18" s="90"/>
      <c r="COG18" s="90"/>
      <c r="COH18" s="90"/>
      <c r="COI18" s="90"/>
      <c r="COJ18" s="90"/>
      <c r="COK18" s="90"/>
      <c r="COL18" s="90"/>
      <c r="COM18" s="90"/>
      <c r="CON18" s="90"/>
      <c r="COO18" s="90"/>
      <c r="COP18" s="90"/>
      <c r="COQ18" s="90"/>
      <c r="COR18" s="90"/>
      <c r="COS18" s="90"/>
      <c r="COT18" s="90"/>
      <c r="COU18" s="90"/>
      <c r="COV18" s="90"/>
      <c r="COW18" s="90"/>
      <c r="COX18" s="90"/>
      <c r="COY18" s="90"/>
      <c r="COZ18" s="90"/>
      <c r="CPA18" s="90"/>
      <c r="CPB18" s="90"/>
      <c r="CPC18" s="90"/>
      <c r="CPD18" s="90"/>
      <c r="CPE18" s="90"/>
      <c r="CPF18" s="90"/>
      <c r="CPG18" s="90"/>
      <c r="CPH18" s="90"/>
      <c r="CPI18" s="90"/>
      <c r="CPJ18" s="90"/>
      <c r="CPK18" s="90"/>
      <c r="CPL18" s="90"/>
      <c r="CPM18" s="90"/>
      <c r="CPN18" s="90"/>
      <c r="CPO18" s="90"/>
      <c r="CPP18" s="90"/>
      <c r="CPQ18" s="90"/>
      <c r="CPR18" s="90"/>
      <c r="CPS18" s="90"/>
      <c r="CPT18" s="90"/>
      <c r="CPU18" s="90"/>
      <c r="CPV18" s="90"/>
      <c r="CPW18" s="90"/>
      <c r="CPX18" s="90"/>
      <c r="CPY18" s="90"/>
      <c r="CPZ18" s="90"/>
      <c r="CQA18" s="90"/>
      <c r="CQB18" s="90"/>
      <c r="CQC18" s="90"/>
      <c r="CQD18" s="90"/>
      <c r="CQE18" s="90"/>
      <c r="CQF18" s="90"/>
      <c r="CQG18" s="90"/>
      <c r="CQH18" s="90"/>
      <c r="CQI18" s="90"/>
      <c r="CQJ18" s="90"/>
      <c r="CQK18" s="90"/>
      <c r="CQL18" s="90"/>
      <c r="CQM18" s="90"/>
      <c r="CQN18" s="90"/>
      <c r="CQO18" s="90"/>
      <c r="CQP18" s="90"/>
      <c r="CQQ18" s="90"/>
      <c r="CQR18" s="90"/>
      <c r="CQS18" s="90"/>
      <c r="CQT18" s="90"/>
      <c r="CQU18" s="90"/>
      <c r="CQV18" s="90"/>
      <c r="CQW18" s="90"/>
      <c r="CQX18" s="90"/>
      <c r="CQY18" s="90"/>
      <c r="CQZ18" s="90"/>
      <c r="CRA18" s="90"/>
      <c r="CRB18" s="90"/>
      <c r="CRC18" s="90"/>
      <c r="CRD18" s="90"/>
      <c r="CRE18" s="90"/>
      <c r="CRF18" s="90"/>
      <c r="CRG18" s="90"/>
      <c r="CRH18" s="90"/>
      <c r="CRI18" s="90"/>
      <c r="CRJ18" s="90"/>
      <c r="CRK18" s="90"/>
      <c r="CRL18" s="90"/>
      <c r="CRM18" s="90"/>
      <c r="CRN18" s="90"/>
      <c r="CRO18" s="90"/>
      <c r="CRP18" s="90"/>
      <c r="CRQ18" s="90"/>
      <c r="CRR18" s="90"/>
      <c r="CRS18" s="90"/>
      <c r="CRT18" s="90"/>
      <c r="CRU18" s="90"/>
      <c r="CRV18" s="90"/>
      <c r="CRW18" s="90"/>
      <c r="CRX18" s="90"/>
      <c r="CRY18" s="90"/>
      <c r="CRZ18" s="90"/>
      <c r="CSA18" s="90"/>
      <c r="CSB18" s="90"/>
      <c r="CSC18" s="90"/>
      <c r="CSD18" s="90"/>
      <c r="CSE18" s="90"/>
      <c r="CSF18" s="90"/>
      <c r="CSG18" s="90"/>
      <c r="CSH18" s="90"/>
      <c r="CSI18" s="90"/>
      <c r="CSJ18" s="90"/>
      <c r="CSK18" s="90"/>
      <c r="CSL18" s="90"/>
      <c r="CSM18" s="90"/>
      <c r="CSN18" s="90"/>
      <c r="CSO18" s="90"/>
      <c r="CSP18" s="90"/>
      <c r="CSQ18" s="90"/>
      <c r="CSR18" s="90"/>
      <c r="CSS18" s="90"/>
      <c r="CST18" s="90"/>
      <c r="CSU18" s="90"/>
      <c r="CSV18" s="90"/>
      <c r="CSW18" s="90"/>
      <c r="CSX18" s="90"/>
      <c r="CSY18" s="90"/>
      <c r="CSZ18" s="90"/>
      <c r="CTA18" s="90"/>
      <c r="CTB18" s="90"/>
      <c r="CTC18" s="90"/>
      <c r="CTD18" s="90"/>
      <c r="CTE18" s="90"/>
      <c r="CTF18" s="90"/>
      <c r="CTG18" s="90"/>
      <c r="CTH18" s="90"/>
      <c r="CTI18" s="90"/>
      <c r="CTJ18" s="90"/>
      <c r="CTK18" s="90"/>
      <c r="CTL18" s="90"/>
      <c r="CTM18" s="90"/>
      <c r="CTN18" s="90"/>
      <c r="CTO18" s="90"/>
      <c r="CTP18" s="90"/>
      <c r="CTQ18" s="90"/>
      <c r="CTR18" s="90"/>
      <c r="CTS18" s="90"/>
      <c r="CTT18" s="90"/>
      <c r="CTU18" s="90"/>
      <c r="CTV18" s="90"/>
      <c r="CTW18" s="90"/>
      <c r="CTX18" s="90"/>
      <c r="CTY18" s="90"/>
      <c r="CTZ18" s="90"/>
      <c r="CUA18" s="90"/>
      <c r="CUB18" s="90"/>
      <c r="CUC18" s="90"/>
      <c r="CUD18" s="90"/>
      <c r="CUE18" s="90"/>
      <c r="CUF18" s="90"/>
      <c r="CUG18" s="90"/>
      <c r="CUH18" s="90"/>
      <c r="CUI18" s="90"/>
      <c r="CUJ18" s="90"/>
      <c r="CUK18" s="90"/>
      <c r="CUL18" s="90"/>
      <c r="CUM18" s="90"/>
      <c r="CUN18" s="90"/>
      <c r="CUO18" s="90"/>
      <c r="CUP18" s="90"/>
      <c r="CUQ18" s="90"/>
      <c r="CUR18" s="90"/>
      <c r="CUS18" s="90"/>
      <c r="CUT18" s="90"/>
      <c r="CUU18" s="90"/>
      <c r="CUV18" s="90"/>
      <c r="CUW18" s="90"/>
      <c r="CUX18" s="90"/>
      <c r="CUY18" s="90"/>
      <c r="CUZ18" s="90"/>
      <c r="CVA18" s="90"/>
      <c r="CVB18" s="90"/>
      <c r="CVC18" s="90"/>
      <c r="CVD18" s="90"/>
      <c r="CVE18" s="90"/>
      <c r="CVF18" s="90"/>
      <c r="CVG18" s="90"/>
      <c r="CVH18" s="90"/>
      <c r="CVI18" s="90"/>
      <c r="CVJ18" s="90"/>
      <c r="CVK18" s="90"/>
      <c r="CVL18" s="90"/>
      <c r="CVM18" s="90"/>
      <c r="CVN18" s="90"/>
      <c r="CVO18" s="90"/>
      <c r="CVP18" s="90"/>
      <c r="CVQ18" s="90"/>
      <c r="CVR18" s="90"/>
      <c r="CVS18" s="90"/>
      <c r="CVT18" s="90"/>
      <c r="CVU18" s="90"/>
      <c r="CVV18" s="90"/>
      <c r="CVW18" s="90"/>
      <c r="CVX18" s="90"/>
      <c r="CVY18" s="90"/>
      <c r="CVZ18" s="90"/>
      <c r="CWA18" s="90"/>
      <c r="CWB18" s="90"/>
      <c r="CWC18" s="90"/>
      <c r="CWD18" s="90"/>
      <c r="CWE18" s="90"/>
      <c r="CWF18" s="90"/>
      <c r="CWG18" s="90"/>
      <c r="CWH18" s="90"/>
      <c r="CWI18" s="90"/>
      <c r="CWJ18" s="90"/>
      <c r="CWK18" s="90"/>
      <c r="CWL18" s="90"/>
      <c r="CWM18" s="90"/>
      <c r="CWN18" s="90"/>
      <c r="CWO18" s="90"/>
      <c r="CWP18" s="90"/>
      <c r="CWQ18" s="90"/>
      <c r="CWR18" s="90"/>
      <c r="CWS18" s="90"/>
      <c r="CWT18" s="90"/>
      <c r="CWU18" s="90"/>
      <c r="CWV18" s="90"/>
      <c r="CWW18" s="90"/>
      <c r="CWX18" s="90"/>
      <c r="CWY18" s="90"/>
      <c r="CWZ18" s="90"/>
      <c r="CXA18" s="90"/>
      <c r="CXB18" s="90"/>
      <c r="CXC18" s="90"/>
      <c r="CXD18" s="90"/>
      <c r="CXE18" s="90"/>
      <c r="CXF18" s="90"/>
      <c r="CXG18" s="90"/>
      <c r="CXH18" s="90"/>
      <c r="CXI18" s="90"/>
      <c r="CXJ18" s="90"/>
      <c r="CXK18" s="90"/>
      <c r="CXL18" s="90"/>
      <c r="CXM18" s="90"/>
      <c r="CXN18" s="90"/>
      <c r="CXO18" s="90"/>
      <c r="CXP18" s="90"/>
      <c r="CXQ18" s="90"/>
      <c r="CXR18" s="90"/>
      <c r="CXS18" s="90"/>
      <c r="CXT18" s="90"/>
      <c r="CXU18" s="90"/>
      <c r="CXV18" s="90"/>
      <c r="CXW18" s="90"/>
      <c r="CXX18" s="90"/>
      <c r="CXY18" s="90"/>
      <c r="CXZ18" s="90"/>
      <c r="CYA18" s="90"/>
      <c r="CYB18" s="90"/>
      <c r="CYC18" s="90"/>
      <c r="CYD18" s="90"/>
      <c r="CYE18" s="90"/>
      <c r="CYF18" s="90"/>
      <c r="CYG18" s="90"/>
      <c r="CYH18" s="90"/>
      <c r="CYI18" s="90"/>
      <c r="CYJ18" s="90"/>
      <c r="CYK18" s="90"/>
      <c r="CYL18" s="90"/>
      <c r="CYM18" s="90"/>
      <c r="CYN18" s="90"/>
      <c r="CYO18" s="90"/>
      <c r="CYP18" s="90"/>
      <c r="CYQ18" s="90"/>
      <c r="CYR18" s="90"/>
      <c r="CYS18" s="90"/>
      <c r="CYT18" s="90"/>
      <c r="CYU18" s="90"/>
      <c r="CYV18" s="90"/>
      <c r="CYW18" s="90"/>
      <c r="CYX18" s="90"/>
      <c r="CYY18" s="90"/>
      <c r="CYZ18" s="90"/>
      <c r="CZA18" s="90"/>
      <c r="CZB18" s="90"/>
      <c r="CZC18" s="90"/>
      <c r="CZD18" s="90"/>
      <c r="CZE18" s="90"/>
      <c r="CZF18" s="90"/>
      <c r="CZG18" s="90"/>
      <c r="CZH18" s="90"/>
      <c r="CZI18" s="90"/>
      <c r="CZJ18" s="90"/>
      <c r="CZK18" s="90"/>
      <c r="CZL18" s="90"/>
      <c r="CZM18" s="90"/>
      <c r="CZN18" s="90"/>
      <c r="CZO18" s="90"/>
      <c r="CZP18" s="90"/>
      <c r="CZQ18" s="90"/>
      <c r="CZR18" s="90"/>
      <c r="CZS18" s="90"/>
      <c r="CZT18" s="90"/>
      <c r="CZU18" s="90"/>
      <c r="CZV18" s="90"/>
      <c r="CZW18" s="90"/>
      <c r="CZX18" s="90"/>
      <c r="CZY18" s="90"/>
      <c r="CZZ18" s="90"/>
      <c r="DAA18" s="90"/>
      <c r="DAB18" s="90"/>
      <c r="DAC18" s="90"/>
      <c r="DAD18" s="90"/>
      <c r="DAE18" s="90"/>
      <c r="DAF18" s="90"/>
      <c r="DAG18" s="90"/>
      <c r="DAH18" s="90"/>
      <c r="DAI18" s="90"/>
      <c r="DAJ18" s="90"/>
      <c r="DAK18" s="90"/>
      <c r="DAL18" s="90"/>
      <c r="DAM18" s="90"/>
      <c r="DAN18" s="90"/>
      <c r="DAO18" s="90"/>
      <c r="DAP18" s="90"/>
      <c r="DAQ18" s="90"/>
      <c r="DAR18" s="90"/>
      <c r="DAS18" s="90"/>
      <c r="DAT18" s="90"/>
      <c r="DAU18" s="90"/>
      <c r="DAV18" s="90"/>
      <c r="DAW18" s="90"/>
      <c r="DAX18" s="90"/>
      <c r="DAY18" s="90"/>
      <c r="DAZ18" s="90"/>
      <c r="DBA18" s="90"/>
      <c r="DBB18" s="90"/>
      <c r="DBC18" s="90"/>
      <c r="DBD18" s="90"/>
      <c r="DBE18" s="90"/>
      <c r="DBF18" s="90"/>
      <c r="DBG18" s="90"/>
      <c r="DBH18" s="90"/>
      <c r="DBI18" s="90"/>
      <c r="DBJ18" s="90"/>
      <c r="DBK18" s="90"/>
      <c r="DBL18" s="90"/>
      <c r="DBM18" s="90"/>
      <c r="DBN18" s="90"/>
      <c r="DBO18" s="90"/>
      <c r="DBP18" s="90"/>
      <c r="DBQ18" s="90"/>
      <c r="DBR18" s="90"/>
      <c r="DBS18" s="90"/>
      <c r="DBT18" s="90"/>
      <c r="DBU18" s="90"/>
      <c r="DBV18" s="90"/>
      <c r="DBW18" s="90"/>
      <c r="DBX18" s="90"/>
      <c r="DBY18" s="90"/>
      <c r="DBZ18" s="90"/>
      <c r="DCA18" s="90"/>
      <c r="DCB18" s="90"/>
      <c r="DCC18" s="90"/>
      <c r="DCD18" s="90"/>
      <c r="DCE18" s="90"/>
      <c r="DCF18" s="90"/>
      <c r="DCG18" s="90"/>
      <c r="DCH18" s="90"/>
      <c r="DCI18" s="90"/>
      <c r="DCJ18" s="90"/>
      <c r="DCK18" s="90"/>
      <c r="DCL18" s="90"/>
      <c r="DCM18" s="90"/>
      <c r="DCN18" s="90"/>
      <c r="DCO18" s="90"/>
      <c r="DCP18" s="90"/>
      <c r="DCQ18" s="90"/>
      <c r="DCR18" s="90"/>
      <c r="DCS18" s="90"/>
      <c r="DCT18" s="90"/>
      <c r="DCU18" s="90"/>
      <c r="DCV18" s="90"/>
      <c r="DCW18" s="90"/>
      <c r="DCX18" s="90"/>
      <c r="DCY18" s="90"/>
      <c r="DCZ18" s="90"/>
      <c r="DDA18" s="90"/>
      <c r="DDB18" s="90"/>
      <c r="DDC18" s="90"/>
      <c r="DDD18" s="90"/>
      <c r="DDE18" s="90"/>
      <c r="DDF18" s="90"/>
      <c r="DDG18" s="90"/>
      <c r="DDH18" s="90"/>
      <c r="DDI18" s="90"/>
      <c r="DDJ18" s="90"/>
      <c r="DDK18" s="90"/>
      <c r="DDL18" s="90"/>
      <c r="DDM18" s="90"/>
      <c r="DDN18" s="90"/>
      <c r="DDO18" s="90"/>
      <c r="DDP18" s="90"/>
      <c r="DDQ18" s="90"/>
      <c r="DDR18" s="90"/>
      <c r="DDS18" s="90"/>
      <c r="DDT18" s="90"/>
      <c r="DDU18" s="90"/>
      <c r="DDV18" s="90"/>
      <c r="DDW18" s="90"/>
      <c r="DDX18" s="90"/>
      <c r="DDY18" s="90"/>
      <c r="DDZ18" s="90"/>
      <c r="DEA18" s="90"/>
      <c r="DEB18" s="90"/>
      <c r="DEC18" s="90"/>
      <c r="DED18" s="90"/>
      <c r="DEE18" s="90"/>
      <c r="DEF18" s="90"/>
      <c r="DEG18" s="90"/>
      <c r="DEH18" s="90"/>
      <c r="DEI18" s="90"/>
      <c r="DEJ18" s="90"/>
      <c r="DEK18" s="90"/>
      <c r="DEL18" s="90"/>
      <c r="DEM18" s="90"/>
      <c r="DEN18" s="90"/>
      <c r="DEO18" s="90"/>
      <c r="DEP18" s="90"/>
      <c r="DEQ18" s="90"/>
      <c r="DER18" s="90"/>
      <c r="DES18" s="90"/>
      <c r="DET18" s="90"/>
      <c r="DEU18" s="90"/>
      <c r="DEV18" s="90"/>
      <c r="DEW18" s="90"/>
      <c r="DEX18" s="90"/>
      <c r="DEY18" s="90"/>
      <c r="DEZ18" s="90"/>
      <c r="DFA18" s="90"/>
      <c r="DFB18" s="90"/>
      <c r="DFC18" s="90"/>
      <c r="DFD18" s="90"/>
      <c r="DFE18" s="90"/>
      <c r="DFF18" s="90"/>
      <c r="DFG18" s="90"/>
      <c r="DFH18" s="90"/>
      <c r="DFI18" s="90"/>
      <c r="DFJ18" s="90"/>
      <c r="DFK18" s="90"/>
      <c r="DFL18" s="90"/>
      <c r="DFM18" s="90"/>
      <c r="DFN18" s="90"/>
      <c r="DFO18" s="90"/>
      <c r="DFP18" s="90"/>
      <c r="DFQ18" s="90"/>
      <c r="DFR18" s="90"/>
      <c r="DFS18" s="90"/>
      <c r="DFT18" s="90"/>
      <c r="DFU18" s="90"/>
      <c r="DFV18" s="90"/>
      <c r="DFW18" s="90"/>
      <c r="DFX18" s="90"/>
      <c r="DFY18" s="90"/>
      <c r="DFZ18" s="90"/>
      <c r="DGA18" s="90"/>
      <c r="DGB18" s="90"/>
      <c r="DGC18" s="90"/>
      <c r="DGD18" s="90"/>
      <c r="DGE18" s="90"/>
      <c r="DGF18" s="90"/>
      <c r="DGG18" s="90"/>
      <c r="DGH18" s="90"/>
      <c r="DGI18" s="90"/>
      <c r="DGJ18" s="90"/>
      <c r="DGK18" s="90"/>
      <c r="DGL18" s="90"/>
      <c r="DGM18" s="90"/>
      <c r="DGN18" s="90"/>
      <c r="DGO18" s="90"/>
      <c r="DGP18" s="90"/>
      <c r="DGQ18" s="90"/>
      <c r="DGR18" s="90"/>
      <c r="DGS18" s="90"/>
      <c r="DGT18" s="90"/>
      <c r="DGU18" s="90"/>
      <c r="DGV18" s="90"/>
      <c r="DGW18" s="90"/>
      <c r="DGX18" s="90"/>
      <c r="DGY18" s="90"/>
      <c r="DGZ18" s="90"/>
      <c r="DHA18" s="90"/>
      <c r="DHB18" s="90"/>
      <c r="DHC18" s="90"/>
      <c r="DHD18" s="90"/>
      <c r="DHE18" s="90"/>
      <c r="DHF18" s="90"/>
      <c r="DHG18" s="90"/>
      <c r="DHH18" s="90"/>
      <c r="DHI18" s="90"/>
      <c r="DHJ18" s="90"/>
      <c r="DHK18" s="90"/>
      <c r="DHL18" s="90"/>
      <c r="DHM18" s="90"/>
      <c r="DHN18" s="90"/>
      <c r="DHO18" s="90"/>
      <c r="DHP18" s="90"/>
      <c r="DHQ18" s="90"/>
      <c r="DHR18" s="90"/>
      <c r="DHS18" s="90"/>
      <c r="DHT18" s="90"/>
      <c r="DHU18" s="90"/>
      <c r="DHV18" s="90"/>
      <c r="DHW18" s="90"/>
      <c r="DHX18" s="90"/>
      <c r="DHY18" s="90"/>
      <c r="DHZ18" s="90"/>
      <c r="DIA18" s="90"/>
      <c r="DIB18" s="90"/>
      <c r="DIC18" s="90"/>
      <c r="DID18" s="90"/>
      <c r="DIE18" s="90"/>
      <c r="DIF18" s="90"/>
      <c r="DIG18" s="90"/>
      <c r="DIH18" s="90"/>
      <c r="DII18" s="90"/>
      <c r="DIJ18" s="90"/>
      <c r="DIK18" s="90"/>
      <c r="DIL18" s="90"/>
      <c r="DIM18" s="90"/>
      <c r="DIN18" s="90"/>
      <c r="DIO18" s="90"/>
      <c r="DIP18" s="90"/>
      <c r="DIQ18" s="90"/>
      <c r="DIR18" s="90"/>
      <c r="DIS18" s="90"/>
      <c r="DIT18" s="90"/>
      <c r="DIU18" s="90"/>
      <c r="DIV18" s="90"/>
      <c r="DIW18" s="90"/>
      <c r="DIX18" s="90"/>
      <c r="DIY18" s="90"/>
      <c r="DIZ18" s="90"/>
      <c r="DJA18" s="90"/>
      <c r="DJB18" s="90"/>
      <c r="DJC18" s="90"/>
      <c r="DJD18" s="90"/>
      <c r="DJE18" s="90"/>
      <c r="DJF18" s="90"/>
      <c r="DJG18" s="90"/>
      <c r="DJH18" s="90"/>
      <c r="DJI18" s="90"/>
      <c r="DJJ18" s="90"/>
      <c r="DJK18" s="90"/>
      <c r="DJL18" s="90"/>
      <c r="DJM18" s="90"/>
      <c r="DJN18" s="90"/>
      <c r="DJO18" s="90"/>
      <c r="DJP18" s="90"/>
      <c r="DJQ18" s="90"/>
      <c r="DJR18" s="90"/>
      <c r="DJS18" s="90"/>
      <c r="DJT18" s="90"/>
      <c r="DJU18" s="90"/>
      <c r="DJV18" s="90"/>
      <c r="DJW18" s="90"/>
      <c r="DJX18" s="90"/>
      <c r="DJY18" s="90"/>
      <c r="DJZ18" s="90"/>
      <c r="DKA18" s="90"/>
      <c r="DKB18" s="90"/>
      <c r="DKC18" s="90"/>
      <c r="DKD18" s="90"/>
      <c r="DKE18" s="90"/>
      <c r="DKF18" s="90"/>
      <c r="DKG18" s="90"/>
      <c r="DKH18" s="90"/>
      <c r="DKI18" s="90"/>
      <c r="DKJ18" s="90"/>
      <c r="DKK18" s="90"/>
      <c r="DKL18" s="90"/>
      <c r="DKM18" s="90"/>
      <c r="DKN18" s="90"/>
      <c r="DKO18" s="90"/>
      <c r="DKP18" s="90"/>
      <c r="DKQ18" s="90"/>
      <c r="DKR18" s="90"/>
      <c r="DKS18" s="90"/>
      <c r="DKT18" s="90"/>
      <c r="DKU18" s="90"/>
      <c r="DKV18" s="90"/>
      <c r="DKW18" s="90"/>
      <c r="DKX18" s="90"/>
      <c r="DKY18" s="90"/>
      <c r="DKZ18" s="90"/>
      <c r="DLA18" s="90"/>
      <c r="DLB18" s="90"/>
      <c r="DLC18" s="90"/>
      <c r="DLD18" s="90"/>
      <c r="DLE18" s="90"/>
      <c r="DLF18" s="90"/>
      <c r="DLG18" s="90"/>
      <c r="DLH18" s="90"/>
      <c r="DLI18" s="90"/>
      <c r="DLJ18" s="90"/>
      <c r="DLK18" s="90"/>
      <c r="DLL18" s="90"/>
      <c r="DLM18" s="90"/>
      <c r="DLN18" s="90"/>
      <c r="DLO18" s="90"/>
      <c r="DLP18" s="90"/>
      <c r="DLQ18" s="90"/>
      <c r="DLR18" s="90"/>
      <c r="DLS18" s="90"/>
      <c r="DLT18" s="90"/>
      <c r="DLU18" s="90"/>
      <c r="DLV18" s="90"/>
      <c r="DLW18" s="90"/>
      <c r="DLX18" s="90"/>
      <c r="DLY18" s="90"/>
      <c r="DLZ18" s="90"/>
      <c r="DMA18" s="90"/>
      <c r="DMB18" s="90"/>
      <c r="DMC18" s="90"/>
      <c r="DMD18" s="90"/>
      <c r="DME18" s="90"/>
      <c r="DMF18" s="90"/>
      <c r="DMG18" s="90"/>
      <c r="DMH18" s="90"/>
      <c r="DMI18" s="90"/>
      <c r="DMJ18" s="90"/>
      <c r="DMK18" s="90"/>
      <c r="DML18" s="90"/>
      <c r="DMM18" s="90"/>
      <c r="DMN18" s="90"/>
      <c r="DMO18" s="90"/>
      <c r="DMP18" s="90"/>
      <c r="DMQ18" s="90"/>
      <c r="DMR18" s="90"/>
      <c r="DMS18" s="90"/>
      <c r="DMT18" s="90"/>
      <c r="DMU18" s="90"/>
      <c r="DMV18" s="90"/>
      <c r="DMW18" s="90"/>
      <c r="DMX18" s="90"/>
      <c r="DMY18" s="90"/>
      <c r="DMZ18" s="90"/>
      <c r="DNA18" s="90"/>
      <c r="DNB18" s="90"/>
      <c r="DNC18" s="90"/>
      <c r="DND18" s="90"/>
      <c r="DNE18" s="90"/>
      <c r="DNF18" s="90"/>
      <c r="DNG18" s="90"/>
      <c r="DNH18" s="90"/>
      <c r="DNI18" s="90"/>
      <c r="DNJ18" s="90"/>
      <c r="DNK18" s="90"/>
      <c r="DNL18" s="90"/>
      <c r="DNM18" s="90"/>
      <c r="DNN18" s="90"/>
      <c r="DNO18" s="90"/>
      <c r="DNP18" s="90"/>
      <c r="DNQ18" s="90"/>
      <c r="DNR18" s="90"/>
      <c r="DNS18" s="90"/>
      <c r="DNT18" s="90"/>
      <c r="DNU18" s="90"/>
      <c r="DNV18" s="90"/>
      <c r="DNW18" s="90"/>
      <c r="DNX18" s="90"/>
      <c r="DNY18" s="90"/>
      <c r="DNZ18" s="90"/>
      <c r="DOA18" s="90"/>
      <c r="DOB18" s="90"/>
      <c r="DOC18" s="90"/>
      <c r="DOD18" s="90"/>
      <c r="DOE18" s="90"/>
      <c r="DOF18" s="90"/>
      <c r="DOG18" s="90"/>
      <c r="DOH18" s="90"/>
      <c r="DOI18" s="90"/>
      <c r="DOJ18" s="90"/>
      <c r="DOK18" s="90"/>
      <c r="DOL18" s="90"/>
      <c r="DOM18" s="90"/>
      <c r="DON18" s="90"/>
      <c r="DOO18" s="90"/>
      <c r="DOP18" s="90"/>
      <c r="DOQ18" s="90"/>
      <c r="DOR18" s="90"/>
      <c r="DOS18" s="90"/>
      <c r="DOT18" s="90"/>
      <c r="DOU18" s="90"/>
      <c r="DOV18" s="90"/>
      <c r="DOW18" s="90"/>
      <c r="DOX18" s="90"/>
      <c r="DOY18" s="90"/>
      <c r="DOZ18" s="90"/>
      <c r="DPA18" s="90"/>
      <c r="DPB18" s="90"/>
      <c r="DPC18" s="90"/>
      <c r="DPD18" s="90"/>
      <c r="DPE18" s="90"/>
      <c r="DPF18" s="90"/>
      <c r="DPG18" s="90"/>
      <c r="DPH18" s="90"/>
      <c r="DPI18" s="90"/>
      <c r="DPJ18" s="90"/>
      <c r="DPK18" s="90"/>
      <c r="DPL18" s="90"/>
      <c r="DPM18" s="90"/>
      <c r="DPN18" s="90"/>
      <c r="DPO18" s="90"/>
      <c r="DPP18" s="90"/>
      <c r="DPQ18" s="90"/>
      <c r="DPR18" s="90"/>
      <c r="DPS18" s="90"/>
      <c r="DPT18" s="90"/>
      <c r="DPU18" s="90"/>
      <c r="DPV18" s="90"/>
      <c r="DPW18" s="90"/>
      <c r="DPX18" s="90"/>
      <c r="DPY18" s="90"/>
      <c r="DPZ18" s="90"/>
      <c r="DQA18" s="90"/>
      <c r="DQB18" s="90"/>
      <c r="DQC18" s="90"/>
      <c r="DQD18" s="90"/>
      <c r="DQE18" s="90"/>
      <c r="DQF18" s="90"/>
      <c r="DQG18" s="90"/>
      <c r="DQH18" s="90"/>
      <c r="DQI18" s="90"/>
      <c r="DQJ18" s="90"/>
      <c r="DQK18" s="90"/>
      <c r="DQL18" s="90"/>
      <c r="DQM18" s="90"/>
      <c r="DQN18" s="90"/>
      <c r="DQO18" s="90"/>
      <c r="DQP18" s="90"/>
      <c r="DQQ18" s="90"/>
      <c r="DQR18" s="90"/>
      <c r="DQS18" s="90"/>
      <c r="DQT18" s="90"/>
      <c r="DQU18" s="90"/>
      <c r="DQV18" s="90"/>
      <c r="DQW18" s="90"/>
      <c r="DQX18" s="90"/>
      <c r="DQY18" s="90"/>
      <c r="DQZ18" s="90"/>
      <c r="DRA18" s="90"/>
      <c r="DRB18" s="90"/>
      <c r="DRC18" s="90"/>
      <c r="DRD18" s="90"/>
      <c r="DRE18" s="90"/>
      <c r="DRF18" s="90"/>
      <c r="DRG18" s="90"/>
      <c r="DRH18" s="90"/>
      <c r="DRI18" s="90"/>
      <c r="DRJ18" s="90"/>
      <c r="DRK18" s="90"/>
      <c r="DRL18" s="90"/>
      <c r="DRM18" s="90"/>
      <c r="DRN18" s="90"/>
      <c r="DRO18" s="90"/>
      <c r="DRP18" s="90"/>
      <c r="DRQ18" s="90"/>
      <c r="DRR18" s="90"/>
      <c r="DRS18" s="90"/>
      <c r="DRT18" s="90"/>
      <c r="DRU18" s="90"/>
      <c r="DRV18" s="90"/>
      <c r="DRW18" s="90"/>
      <c r="DRX18" s="90"/>
      <c r="DRY18" s="90"/>
      <c r="DRZ18" s="90"/>
      <c r="DSA18" s="90"/>
      <c r="DSB18" s="90"/>
      <c r="DSC18" s="90"/>
      <c r="DSD18" s="90"/>
      <c r="DSE18" s="90"/>
      <c r="DSF18" s="90"/>
      <c r="DSG18" s="90"/>
      <c r="DSH18" s="90"/>
      <c r="DSI18" s="90"/>
      <c r="DSJ18" s="90"/>
      <c r="DSK18" s="90"/>
      <c r="DSL18" s="90"/>
      <c r="DSM18" s="90"/>
      <c r="DSN18" s="90"/>
      <c r="DSO18" s="90"/>
      <c r="DSP18" s="90"/>
      <c r="DSQ18" s="90"/>
      <c r="DSR18" s="90"/>
      <c r="DSS18" s="90"/>
      <c r="DST18" s="90"/>
      <c r="DSU18" s="90"/>
      <c r="DSV18" s="90"/>
      <c r="DSW18" s="90"/>
      <c r="DSX18" s="90"/>
      <c r="DSY18" s="90"/>
      <c r="DSZ18" s="90"/>
      <c r="DTA18" s="90"/>
      <c r="DTB18" s="90"/>
      <c r="DTC18" s="90"/>
      <c r="DTD18" s="90"/>
      <c r="DTE18" s="90"/>
      <c r="DTF18" s="90"/>
      <c r="DTG18" s="90"/>
      <c r="DTH18" s="90"/>
      <c r="DTI18" s="90"/>
      <c r="DTJ18" s="90"/>
      <c r="DTK18" s="90"/>
      <c r="DTL18" s="90"/>
      <c r="DTM18" s="90"/>
      <c r="DTN18" s="90"/>
      <c r="DTO18" s="90"/>
      <c r="DTP18" s="90"/>
      <c r="DTQ18" s="90"/>
      <c r="DTR18" s="90"/>
      <c r="DTS18" s="90"/>
      <c r="DTT18" s="90"/>
      <c r="DTU18" s="90"/>
      <c r="DTV18" s="90"/>
      <c r="DTW18" s="90"/>
      <c r="DTX18" s="90"/>
      <c r="DTY18" s="90"/>
      <c r="DTZ18" s="90"/>
      <c r="DUA18" s="90"/>
      <c r="DUB18" s="90"/>
      <c r="DUC18" s="90"/>
      <c r="DUD18" s="90"/>
      <c r="DUE18" s="90"/>
      <c r="DUF18" s="90"/>
      <c r="DUG18" s="90"/>
      <c r="DUH18" s="90"/>
      <c r="DUI18" s="90"/>
      <c r="DUJ18" s="90"/>
      <c r="DUK18" s="90"/>
      <c r="DUL18" s="90"/>
      <c r="DUM18" s="90"/>
      <c r="DUN18" s="90"/>
      <c r="DUO18" s="90"/>
      <c r="DUP18" s="90"/>
      <c r="DUQ18" s="90"/>
      <c r="DUR18" s="90"/>
      <c r="DUS18" s="90"/>
      <c r="DUT18" s="90"/>
      <c r="DUU18" s="90"/>
      <c r="DUV18" s="90"/>
      <c r="DUW18" s="90"/>
      <c r="DUX18" s="90"/>
      <c r="DUY18" s="90"/>
      <c r="DUZ18" s="90"/>
      <c r="DVA18" s="90"/>
      <c r="DVB18" s="90"/>
      <c r="DVC18" s="90"/>
      <c r="DVD18" s="90"/>
      <c r="DVE18" s="90"/>
      <c r="DVF18" s="90"/>
      <c r="DVG18" s="90"/>
      <c r="DVH18" s="90"/>
      <c r="DVI18" s="90"/>
      <c r="DVJ18" s="90"/>
      <c r="DVK18" s="90"/>
      <c r="DVL18" s="90"/>
      <c r="DVM18" s="90"/>
      <c r="DVN18" s="90"/>
      <c r="DVO18" s="90"/>
      <c r="DVP18" s="90"/>
      <c r="DVQ18" s="90"/>
      <c r="DVR18" s="90"/>
      <c r="DVS18" s="90"/>
      <c r="DVT18" s="90"/>
      <c r="DVU18" s="90"/>
      <c r="DVV18" s="90"/>
      <c r="DVW18" s="90"/>
      <c r="DVX18" s="90"/>
      <c r="DVY18" s="90"/>
      <c r="DVZ18" s="90"/>
      <c r="DWA18" s="90"/>
      <c r="DWB18" s="90"/>
      <c r="DWC18" s="90"/>
      <c r="DWD18" s="90"/>
      <c r="DWE18" s="90"/>
      <c r="DWF18" s="90"/>
      <c r="DWG18" s="90"/>
      <c r="DWH18" s="90"/>
      <c r="DWI18" s="90"/>
      <c r="DWJ18" s="90"/>
      <c r="DWK18" s="90"/>
      <c r="DWL18" s="90"/>
      <c r="DWM18" s="90"/>
      <c r="DWN18" s="90"/>
      <c r="DWO18" s="90"/>
      <c r="DWP18" s="90"/>
      <c r="DWQ18" s="90"/>
      <c r="DWR18" s="90"/>
      <c r="DWS18" s="90"/>
      <c r="DWT18" s="90"/>
      <c r="DWU18" s="90"/>
      <c r="DWV18" s="90"/>
      <c r="DWW18" s="90"/>
      <c r="DWX18" s="90"/>
      <c r="DWY18" s="90"/>
      <c r="DWZ18" s="90"/>
      <c r="DXA18" s="90"/>
      <c r="DXB18" s="90"/>
      <c r="DXC18" s="90"/>
      <c r="DXD18" s="90"/>
      <c r="DXE18" s="90"/>
      <c r="DXF18" s="90"/>
      <c r="DXG18" s="90"/>
      <c r="DXH18" s="90"/>
      <c r="DXI18" s="90"/>
      <c r="DXJ18" s="90"/>
      <c r="DXK18" s="90"/>
      <c r="DXL18" s="90"/>
      <c r="DXM18" s="90"/>
      <c r="DXN18" s="90"/>
      <c r="DXO18" s="90"/>
      <c r="DXP18" s="90"/>
      <c r="DXQ18" s="90"/>
      <c r="DXR18" s="90"/>
      <c r="DXS18" s="90"/>
      <c r="DXT18" s="90"/>
      <c r="DXU18" s="90"/>
      <c r="DXV18" s="90"/>
      <c r="DXW18" s="90"/>
      <c r="DXX18" s="90"/>
      <c r="DXY18" s="90"/>
      <c r="DXZ18" s="90"/>
      <c r="DYA18" s="90"/>
      <c r="DYB18" s="90"/>
      <c r="DYC18" s="90"/>
      <c r="DYD18" s="90"/>
      <c r="DYE18" s="90"/>
      <c r="DYF18" s="90"/>
      <c r="DYG18" s="90"/>
      <c r="DYH18" s="90"/>
      <c r="DYI18" s="90"/>
      <c r="DYJ18" s="90"/>
      <c r="DYK18" s="90"/>
      <c r="DYL18" s="90"/>
      <c r="DYM18" s="90"/>
      <c r="DYN18" s="90"/>
      <c r="DYO18" s="90"/>
      <c r="DYP18" s="90"/>
      <c r="DYQ18" s="90"/>
      <c r="DYR18" s="90"/>
      <c r="DYS18" s="90"/>
      <c r="DYT18" s="90"/>
      <c r="DYU18" s="90"/>
      <c r="DYV18" s="90"/>
      <c r="DYW18" s="90"/>
      <c r="DYX18" s="90"/>
      <c r="DYY18" s="90"/>
      <c r="DYZ18" s="90"/>
      <c r="DZA18" s="90"/>
      <c r="DZB18" s="90"/>
      <c r="DZC18" s="90"/>
      <c r="DZD18" s="90"/>
      <c r="DZE18" s="90"/>
      <c r="DZF18" s="90"/>
      <c r="DZG18" s="90"/>
      <c r="DZH18" s="90"/>
      <c r="DZI18" s="90"/>
      <c r="DZJ18" s="90"/>
      <c r="DZK18" s="90"/>
      <c r="DZL18" s="90"/>
      <c r="DZM18" s="90"/>
      <c r="DZN18" s="90"/>
      <c r="DZO18" s="90"/>
      <c r="DZP18" s="90"/>
      <c r="DZQ18" s="90"/>
      <c r="DZR18" s="90"/>
      <c r="DZS18" s="90"/>
      <c r="DZT18" s="90"/>
      <c r="DZU18" s="90"/>
      <c r="DZV18" s="90"/>
      <c r="DZW18" s="90"/>
      <c r="DZX18" s="90"/>
      <c r="DZY18" s="90"/>
      <c r="DZZ18" s="90"/>
      <c r="EAA18" s="90"/>
      <c r="EAB18" s="90"/>
      <c r="EAC18" s="90"/>
      <c r="EAD18" s="90"/>
      <c r="EAE18" s="90"/>
      <c r="EAF18" s="90"/>
      <c r="EAG18" s="90"/>
      <c r="EAH18" s="90"/>
      <c r="EAI18" s="90"/>
      <c r="EAJ18" s="90"/>
      <c r="EAK18" s="90"/>
      <c r="EAL18" s="90"/>
      <c r="EAM18" s="90"/>
      <c r="EAN18" s="90"/>
      <c r="EAO18" s="90"/>
      <c r="EAP18" s="90"/>
      <c r="EAQ18" s="90"/>
      <c r="EAR18" s="90"/>
      <c r="EAS18" s="90"/>
      <c r="EAT18" s="90"/>
      <c r="EAU18" s="90"/>
      <c r="EAV18" s="90"/>
      <c r="EAW18" s="90"/>
      <c r="EAX18" s="90"/>
      <c r="EAY18" s="90"/>
      <c r="EAZ18" s="90"/>
      <c r="EBA18" s="90"/>
      <c r="EBB18" s="90"/>
      <c r="EBC18" s="90"/>
      <c r="EBD18" s="90"/>
      <c r="EBE18" s="90"/>
      <c r="EBF18" s="90"/>
      <c r="EBG18" s="90"/>
      <c r="EBH18" s="90"/>
      <c r="EBI18" s="90"/>
      <c r="EBJ18" s="90"/>
      <c r="EBK18" s="90"/>
      <c r="EBL18" s="90"/>
      <c r="EBM18" s="90"/>
      <c r="EBN18" s="90"/>
      <c r="EBO18" s="90"/>
      <c r="EBP18" s="90"/>
      <c r="EBQ18" s="90"/>
      <c r="EBR18" s="90"/>
      <c r="EBS18" s="90"/>
      <c r="EBT18" s="90"/>
      <c r="EBU18" s="90"/>
      <c r="EBV18" s="90"/>
      <c r="EBW18" s="90"/>
      <c r="EBX18" s="90"/>
      <c r="EBY18" s="90"/>
      <c r="EBZ18" s="90"/>
      <c r="ECA18" s="90"/>
      <c r="ECB18" s="90"/>
      <c r="ECC18" s="90"/>
      <c r="ECD18" s="90"/>
      <c r="ECE18" s="90"/>
      <c r="ECF18" s="90"/>
      <c r="ECG18" s="90"/>
      <c r="ECH18" s="90"/>
      <c r="ECI18" s="90"/>
      <c r="ECJ18" s="90"/>
      <c r="ECK18" s="90"/>
      <c r="ECL18" s="90"/>
      <c r="ECM18" s="90"/>
      <c r="ECN18" s="90"/>
      <c r="ECO18" s="90"/>
      <c r="ECP18" s="90"/>
      <c r="ECQ18" s="90"/>
      <c r="ECR18" s="90"/>
      <c r="ECS18" s="90"/>
      <c r="ECT18" s="90"/>
      <c r="ECU18" s="90"/>
      <c r="ECV18" s="90"/>
      <c r="ECW18" s="90"/>
      <c r="ECX18" s="90"/>
      <c r="ECY18" s="90"/>
      <c r="ECZ18" s="90"/>
      <c r="EDA18" s="90"/>
      <c r="EDB18" s="90"/>
      <c r="EDC18" s="90"/>
      <c r="EDD18" s="90"/>
      <c r="EDE18" s="90"/>
      <c r="EDF18" s="90"/>
      <c r="EDG18" s="90"/>
      <c r="EDH18" s="90"/>
      <c r="EDI18" s="90"/>
      <c r="EDJ18" s="90"/>
      <c r="EDK18" s="90"/>
      <c r="EDL18" s="90"/>
      <c r="EDM18" s="90"/>
      <c r="EDN18" s="90"/>
      <c r="EDO18" s="90"/>
      <c r="EDP18" s="90"/>
      <c r="EDQ18" s="90"/>
      <c r="EDR18" s="90"/>
      <c r="EDS18" s="90"/>
      <c r="EDT18" s="90"/>
      <c r="EDU18" s="90"/>
      <c r="EDV18" s="90"/>
      <c r="EDW18" s="90"/>
      <c r="EDX18" s="90"/>
      <c r="EDY18" s="90"/>
      <c r="EDZ18" s="90"/>
      <c r="EEA18" s="90"/>
      <c r="EEB18" s="90"/>
      <c r="EEC18" s="90"/>
      <c r="EED18" s="90"/>
      <c r="EEE18" s="90"/>
      <c r="EEF18" s="90"/>
      <c r="EEG18" s="90"/>
      <c r="EEH18" s="90"/>
      <c r="EEI18" s="90"/>
      <c r="EEJ18" s="90"/>
      <c r="EEK18" s="90"/>
      <c r="EEL18" s="90"/>
      <c r="EEM18" s="90"/>
      <c r="EEN18" s="90"/>
      <c r="EEO18" s="90"/>
      <c r="EEP18" s="90"/>
      <c r="EEQ18" s="90"/>
      <c r="EER18" s="90"/>
      <c r="EES18" s="90"/>
      <c r="EET18" s="90"/>
      <c r="EEU18" s="90"/>
      <c r="EEV18" s="90"/>
      <c r="EEW18" s="90"/>
      <c r="EEX18" s="90"/>
      <c r="EEY18" s="90"/>
      <c r="EEZ18" s="90"/>
      <c r="EFA18" s="90"/>
      <c r="EFB18" s="90"/>
      <c r="EFC18" s="90"/>
      <c r="EFD18" s="90"/>
      <c r="EFE18" s="90"/>
      <c r="EFF18" s="90"/>
      <c r="EFG18" s="90"/>
      <c r="EFH18" s="90"/>
      <c r="EFI18" s="90"/>
      <c r="EFJ18" s="90"/>
      <c r="EFK18" s="90"/>
      <c r="EFL18" s="90"/>
      <c r="EFM18" s="90"/>
      <c r="EFN18" s="90"/>
      <c r="EFO18" s="90"/>
      <c r="EFP18" s="90"/>
      <c r="EFQ18" s="90"/>
      <c r="EFR18" s="90"/>
      <c r="EFS18" s="90"/>
      <c r="EFT18" s="90"/>
      <c r="EFU18" s="90"/>
      <c r="EFV18" s="90"/>
      <c r="EFW18" s="90"/>
      <c r="EFX18" s="90"/>
      <c r="EFY18" s="90"/>
      <c r="EFZ18" s="90"/>
      <c r="EGA18" s="90"/>
      <c r="EGB18" s="90"/>
      <c r="EGC18" s="90"/>
      <c r="EGD18" s="90"/>
      <c r="EGE18" s="90"/>
      <c r="EGF18" s="90"/>
      <c r="EGG18" s="90"/>
      <c r="EGH18" s="90"/>
      <c r="EGI18" s="90"/>
      <c r="EGJ18" s="90"/>
      <c r="EGK18" s="90"/>
      <c r="EGL18" s="90"/>
      <c r="EGM18" s="90"/>
      <c r="EGN18" s="90"/>
      <c r="EGO18" s="90"/>
      <c r="EGP18" s="90"/>
      <c r="EGQ18" s="90"/>
      <c r="EGR18" s="90"/>
      <c r="EGS18" s="90"/>
      <c r="EGT18" s="90"/>
      <c r="EGU18" s="90"/>
      <c r="EGV18" s="90"/>
      <c r="EGW18" s="90"/>
      <c r="EGX18" s="90"/>
      <c r="EGY18" s="90"/>
      <c r="EGZ18" s="90"/>
      <c r="EHA18" s="90"/>
      <c r="EHB18" s="90"/>
      <c r="EHC18" s="90"/>
      <c r="EHD18" s="90"/>
      <c r="EHE18" s="90"/>
      <c r="EHF18" s="90"/>
      <c r="EHG18" s="90"/>
      <c r="EHH18" s="90"/>
      <c r="EHI18" s="90"/>
      <c r="EHJ18" s="90"/>
      <c r="EHK18" s="90"/>
      <c r="EHL18" s="90"/>
      <c r="EHM18" s="90"/>
      <c r="EHN18" s="90"/>
      <c r="EHO18" s="90"/>
      <c r="EHP18" s="90"/>
      <c r="EHQ18" s="90"/>
      <c r="EHR18" s="90"/>
      <c r="EHS18" s="90"/>
      <c r="EHT18" s="90"/>
      <c r="EHU18" s="90"/>
      <c r="EHV18" s="90"/>
      <c r="EHW18" s="90"/>
      <c r="EHX18" s="90"/>
      <c r="EHY18" s="90"/>
      <c r="EHZ18" s="90"/>
      <c r="EIA18" s="90"/>
      <c r="EIB18" s="90"/>
      <c r="EIC18" s="90"/>
      <c r="EID18" s="90"/>
      <c r="EIE18" s="90"/>
      <c r="EIF18" s="90"/>
      <c r="EIG18" s="90"/>
      <c r="EIH18" s="90"/>
      <c r="EII18" s="90"/>
      <c r="EIJ18" s="90"/>
      <c r="EIK18" s="90"/>
      <c r="EIL18" s="90"/>
      <c r="EIM18" s="90"/>
      <c r="EIN18" s="90"/>
      <c r="EIO18" s="90"/>
      <c r="EIP18" s="90"/>
      <c r="EIQ18" s="90"/>
      <c r="EIR18" s="90"/>
      <c r="EIS18" s="90"/>
      <c r="EIT18" s="90"/>
      <c r="EIU18" s="90"/>
      <c r="EIV18" s="90"/>
      <c r="EIW18" s="90"/>
      <c r="EIX18" s="90"/>
      <c r="EIY18" s="90"/>
      <c r="EIZ18" s="90"/>
      <c r="EJA18" s="90"/>
      <c r="EJB18" s="90"/>
      <c r="EJC18" s="90"/>
      <c r="EJD18" s="90"/>
      <c r="EJE18" s="90"/>
      <c r="EJF18" s="90"/>
      <c r="EJG18" s="90"/>
      <c r="EJH18" s="90"/>
      <c r="EJI18" s="90"/>
      <c r="EJJ18" s="90"/>
      <c r="EJK18" s="90"/>
      <c r="EJL18" s="90"/>
      <c r="EJM18" s="90"/>
      <c r="EJN18" s="90"/>
      <c r="EJO18" s="90"/>
      <c r="EJP18" s="90"/>
      <c r="EJQ18" s="90"/>
      <c r="EJR18" s="90"/>
      <c r="EJS18" s="90"/>
      <c r="EJT18" s="90"/>
      <c r="EJU18" s="90"/>
      <c r="EJV18" s="90"/>
      <c r="EJW18" s="90"/>
      <c r="EJX18" s="90"/>
      <c r="EJY18" s="90"/>
      <c r="EJZ18" s="90"/>
      <c r="EKA18" s="90"/>
      <c r="EKB18" s="90"/>
      <c r="EKC18" s="90"/>
      <c r="EKD18" s="90"/>
      <c r="EKE18" s="90"/>
      <c r="EKF18" s="90"/>
      <c r="EKG18" s="90"/>
      <c r="EKH18" s="90"/>
      <c r="EKI18" s="90"/>
      <c r="EKJ18" s="90"/>
      <c r="EKK18" s="90"/>
      <c r="EKL18" s="90"/>
      <c r="EKM18" s="90"/>
      <c r="EKN18" s="90"/>
      <c r="EKO18" s="90"/>
      <c r="EKP18" s="90"/>
      <c r="EKQ18" s="90"/>
      <c r="EKR18" s="90"/>
      <c r="EKS18" s="90"/>
      <c r="EKT18" s="90"/>
      <c r="EKU18" s="90"/>
      <c r="EKV18" s="90"/>
      <c r="EKW18" s="90"/>
      <c r="EKX18" s="90"/>
      <c r="EKY18" s="90"/>
      <c r="EKZ18" s="90"/>
      <c r="ELA18" s="90"/>
      <c r="ELB18" s="90"/>
      <c r="ELC18" s="90"/>
      <c r="ELD18" s="90"/>
      <c r="ELE18" s="90"/>
      <c r="ELF18" s="90"/>
      <c r="ELG18" s="90"/>
      <c r="ELH18" s="90"/>
      <c r="ELI18" s="90"/>
      <c r="ELJ18" s="90"/>
      <c r="ELK18" s="90"/>
      <c r="ELL18" s="90"/>
      <c r="ELM18" s="90"/>
      <c r="ELN18" s="90"/>
      <c r="ELO18" s="90"/>
      <c r="ELP18" s="90"/>
      <c r="ELQ18" s="90"/>
      <c r="ELR18" s="90"/>
      <c r="ELS18" s="90"/>
      <c r="ELT18" s="90"/>
      <c r="ELU18" s="90"/>
      <c r="ELV18" s="90"/>
      <c r="ELW18" s="90"/>
      <c r="ELX18" s="90"/>
      <c r="ELY18" s="90"/>
      <c r="ELZ18" s="90"/>
      <c r="EMA18" s="90"/>
      <c r="EMB18" s="90"/>
      <c r="EMC18" s="90"/>
      <c r="EMD18" s="90"/>
      <c r="EME18" s="90"/>
      <c r="EMF18" s="90"/>
      <c r="EMG18" s="90"/>
      <c r="EMH18" s="90"/>
      <c r="EMI18" s="90"/>
      <c r="EMJ18" s="90"/>
      <c r="EMK18" s="90"/>
      <c r="EML18" s="90"/>
      <c r="EMM18" s="90"/>
      <c r="EMN18" s="90"/>
      <c r="EMO18" s="90"/>
      <c r="EMP18" s="90"/>
      <c r="EMQ18" s="90"/>
      <c r="EMR18" s="90"/>
      <c r="EMS18" s="90"/>
      <c r="EMT18" s="90"/>
      <c r="EMU18" s="90"/>
      <c r="EMV18" s="90"/>
      <c r="EMW18" s="90"/>
      <c r="EMX18" s="90"/>
      <c r="EMY18" s="90"/>
      <c r="EMZ18" s="90"/>
      <c r="ENA18" s="90"/>
      <c r="ENB18" s="90"/>
      <c r="ENC18" s="90"/>
      <c r="END18" s="90"/>
      <c r="ENE18" s="90"/>
      <c r="ENF18" s="90"/>
      <c r="ENG18" s="90"/>
      <c r="ENH18" s="90"/>
      <c r="ENI18" s="90"/>
      <c r="ENJ18" s="90"/>
      <c r="ENK18" s="90"/>
      <c r="ENL18" s="90"/>
      <c r="ENM18" s="90"/>
      <c r="ENN18" s="90"/>
      <c r="ENO18" s="90"/>
      <c r="ENP18" s="90"/>
      <c r="ENQ18" s="90"/>
      <c r="ENR18" s="90"/>
      <c r="ENS18" s="90"/>
      <c r="ENT18" s="90"/>
      <c r="ENU18" s="90"/>
      <c r="ENV18" s="90"/>
      <c r="ENW18" s="90"/>
      <c r="ENX18" s="90"/>
      <c r="ENY18" s="90"/>
      <c r="ENZ18" s="90"/>
      <c r="EOA18" s="90"/>
      <c r="EOB18" s="90"/>
      <c r="EOC18" s="90"/>
      <c r="EOD18" s="90"/>
      <c r="EOE18" s="90"/>
      <c r="EOF18" s="90"/>
      <c r="EOG18" s="90"/>
      <c r="EOH18" s="90"/>
      <c r="EOI18" s="90"/>
      <c r="EOJ18" s="90"/>
      <c r="EOK18" s="90"/>
      <c r="EOL18" s="90"/>
      <c r="EOM18" s="90"/>
      <c r="EON18" s="90"/>
      <c r="EOO18" s="90"/>
      <c r="EOP18" s="90"/>
      <c r="EOQ18" s="90"/>
      <c r="EOR18" s="90"/>
      <c r="EOS18" s="90"/>
      <c r="EOT18" s="90"/>
      <c r="EOU18" s="90"/>
      <c r="EOV18" s="90"/>
      <c r="EOW18" s="90"/>
      <c r="EOX18" s="90"/>
      <c r="EOY18" s="90"/>
      <c r="EOZ18" s="90"/>
      <c r="EPA18" s="90"/>
      <c r="EPB18" s="90"/>
      <c r="EPC18" s="90"/>
      <c r="EPD18" s="90"/>
      <c r="EPE18" s="90"/>
      <c r="EPF18" s="90"/>
      <c r="EPG18" s="90"/>
      <c r="EPH18" s="90"/>
      <c r="EPI18" s="90"/>
      <c r="EPJ18" s="90"/>
      <c r="EPK18" s="90"/>
      <c r="EPL18" s="90"/>
      <c r="EPM18" s="90"/>
      <c r="EPN18" s="90"/>
      <c r="EPO18" s="90"/>
      <c r="EPP18" s="90"/>
      <c r="EPQ18" s="90"/>
      <c r="EPR18" s="90"/>
      <c r="EPS18" s="90"/>
      <c r="EPT18" s="90"/>
      <c r="EPU18" s="90"/>
      <c r="EPV18" s="90"/>
      <c r="EPW18" s="90"/>
      <c r="EPX18" s="90"/>
      <c r="EPY18" s="90"/>
      <c r="EPZ18" s="90"/>
      <c r="EQA18" s="90"/>
      <c r="EQB18" s="90"/>
      <c r="EQC18" s="90"/>
      <c r="EQD18" s="90"/>
      <c r="EQE18" s="90"/>
      <c r="EQF18" s="90"/>
      <c r="EQG18" s="90"/>
      <c r="EQH18" s="90"/>
      <c r="EQI18" s="90"/>
      <c r="EQJ18" s="90"/>
      <c r="EQK18" s="90"/>
      <c r="EQL18" s="90"/>
      <c r="EQM18" s="90"/>
      <c r="EQN18" s="90"/>
      <c r="EQO18" s="90"/>
      <c r="EQP18" s="90"/>
      <c r="EQQ18" s="90"/>
      <c r="EQR18" s="90"/>
      <c r="EQS18" s="90"/>
      <c r="EQT18" s="90"/>
      <c r="EQU18" s="90"/>
      <c r="EQV18" s="90"/>
      <c r="EQW18" s="90"/>
      <c r="EQX18" s="90"/>
      <c r="EQY18" s="90"/>
      <c r="EQZ18" s="90"/>
      <c r="ERA18" s="90"/>
      <c r="ERB18" s="90"/>
      <c r="ERC18" s="90"/>
      <c r="ERD18" s="90"/>
      <c r="ERE18" s="90"/>
      <c r="ERF18" s="90"/>
      <c r="ERG18" s="90"/>
      <c r="ERH18" s="90"/>
      <c r="ERI18" s="90"/>
      <c r="ERJ18" s="90"/>
      <c r="ERK18" s="90"/>
      <c r="ERL18" s="90"/>
      <c r="ERM18" s="90"/>
      <c r="ERN18" s="90"/>
      <c r="ERO18" s="90"/>
      <c r="ERP18" s="90"/>
      <c r="ERQ18" s="90"/>
      <c r="ERR18" s="90"/>
      <c r="ERS18" s="90"/>
      <c r="ERT18" s="90"/>
      <c r="ERU18" s="90"/>
      <c r="ERV18" s="90"/>
      <c r="ERW18" s="90"/>
      <c r="ERX18" s="90"/>
      <c r="ERY18" s="90"/>
      <c r="ERZ18" s="90"/>
      <c r="ESA18" s="90"/>
      <c r="ESB18" s="90"/>
      <c r="ESC18" s="90"/>
      <c r="ESD18" s="90"/>
      <c r="ESE18" s="90"/>
      <c r="ESF18" s="90"/>
      <c r="ESG18" s="90"/>
      <c r="ESH18" s="90"/>
      <c r="ESI18" s="90"/>
      <c r="ESJ18" s="90"/>
      <c r="ESK18" s="90"/>
      <c r="ESL18" s="90"/>
      <c r="ESM18" s="90"/>
      <c r="ESN18" s="90"/>
      <c r="ESO18" s="90"/>
      <c r="ESP18" s="90"/>
      <c r="ESQ18" s="90"/>
      <c r="ESR18" s="90"/>
      <c r="ESS18" s="90"/>
      <c r="EST18" s="90"/>
      <c r="ESU18" s="90"/>
      <c r="ESV18" s="90"/>
      <c r="ESW18" s="90"/>
      <c r="ESX18" s="90"/>
      <c r="ESY18" s="90"/>
      <c r="ESZ18" s="90"/>
      <c r="ETA18" s="90"/>
      <c r="ETB18" s="90"/>
      <c r="ETC18" s="90"/>
      <c r="ETD18" s="90"/>
      <c r="ETE18" s="90"/>
      <c r="ETF18" s="90"/>
      <c r="ETG18" s="90"/>
      <c r="ETH18" s="90"/>
      <c r="ETI18" s="90"/>
      <c r="ETJ18" s="90"/>
      <c r="ETK18" s="90"/>
      <c r="ETL18" s="90"/>
      <c r="ETM18" s="90"/>
      <c r="ETN18" s="90"/>
      <c r="ETO18" s="90"/>
      <c r="ETP18" s="90"/>
      <c r="ETQ18" s="90"/>
      <c r="ETR18" s="90"/>
      <c r="ETS18" s="90"/>
      <c r="ETT18" s="90"/>
      <c r="ETU18" s="90"/>
      <c r="ETV18" s="90"/>
      <c r="ETW18" s="90"/>
      <c r="ETX18" s="90"/>
      <c r="ETY18" s="90"/>
      <c r="ETZ18" s="90"/>
      <c r="EUA18" s="90"/>
      <c r="EUB18" s="90"/>
      <c r="EUC18" s="90"/>
      <c r="EUD18" s="90"/>
      <c r="EUE18" s="90"/>
      <c r="EUF18" s="90"/>
      <c r="EUG18" s="90"/>
      <c r="EUH18" s="90"/>
      <c r="EUI18" s="90"/>
      <c r="EUJ18" s="90"/>
      <c r="EUK18" s="90"/>
      <c r="EUL18" s="90"/>
      <c r="EUM18" s="90"/>
      <c r="EUN18" s="90"/>
      <c r="EUO18" s="90"/>
      <c r="EUP18" s="90"/>
      <c r="EUQ18" s="90"/>
      <c r="EUR18" s="90"/>
      <c r="EUS18" s="90"/>
      <c r="EUT18" s="90"/>
      <c r="EUU18" s="90"/>
      <c r="EUV18" s="90"/>
      <c r="EUW18" s="90"/>
      <c r="EUX18" s="90"/>
      <c r="EUY18" s="90"/>
      <c r="EUZ18" s="90"/>
      <c r="EVA18" s="90"/>
      <c r="EVB18" s="90"/>
      <c r="EVC18" s="90"/>
      <c r="EVD18" s="90"/>
      <c r="EVE18" s="90"/>
      <c r="EVF18" s="90"/>
      <c r="EVG18" s="90"/>
      <c r="EVH18" s="90"/>
      <c r="EVI18" s="90"/>
      <c r="EVJ18" s="90"/>
      <c r="EVK18" s="90"/>
      <c r="EVL18" s="90"/>
      <c r="EVM18" s="90"/>
      <c r="EVN18" s="90"/>
      <c r="EVO18" s="90"/>
      <c r="EVP18" s="90"/>
      <c r="EVQ18" s="90"/>
      <c r="EVR18" s="90"/>
      <c r="EVS18" s="90"/>
      <c r="EVT18" s="90"/>
      <c r="EVU18" s="90"/>
      <c r="EVV18" s="90"/>
      <c r="EVW18" s="90"/>
      <c r="EVX18" s="90"/>
      <c r="EVY18" s="90"/>
      <c r="EVZ18" s="90"/>
      <c r="EWA18" s="90"/>
      <c r="EWB18" s="90"/>
      <c r="EWC18" s="90"/>
      <c r="EWD18" s="90"/>
      <c r="EWE18" s="90"/>
      <c r="EWF18" s="90"/>
      <c r="EWG18" s="90"/>
      <c r="EWH18" s="90"/>
      <c r="EWI18" s="90"/>
      <c r="EWJ18" s="90"/>
      <c r="EWK18" s="90"/>
      <c r="EWL18" s="90"/>
      <c r="EWM18" s="90"/>
      <c r="EWN18" s="90"/>
      <c r="EWO18" s="90"/>
      <c r="EWP18" s="90"/>
      <c r="EWQ18" s="90"/>
      <c r="EWR18" s="90"/>
      <c r="EWS18" s="90"/>
      <c r="EWT18" s="90"/>
      <c r="EWU18" s="90"/>
      <c r="EWV18" s="90"/>
      <c r="EWW18" s="90"/>
      <c r="EWX18" s="90"/>
      <c r="EWY18" s="90"/>
      <c r="EWZ18" s="90"/>
      <c r="EXA18" s="90"/>
      <c r="EXB18" s="90"/>
      <c r="EXC18" s="90"/>
      <c r="EXD18" s="90"/>
      <c r="EXE18" s="90"/>
      <c r="EXF18" s="90"/>
      <c r="EXG18" s="90"/>
      <c r="EXH18" s="90"/>
      <c r="EXI18" s="90"/>
      <c r="EXJ18" s="90"/>
      <c r="EXK18" s="90"/>
      <c r="EXL18" s="90"/>
      <c r="EXM18" s="90"/>
      <c r="EXN18" s="90"/>
      <c r="EXO18" s="90"/>
      <c r="EXP18" s="90"/>
      <c r="EXQ18" s="90"/>
      <c r="EXR18" s="90"/>
      <c r="EXS18" s="90"/>
      <c r="EXT18" s="90"/>
      <c r="EXU18" s="90"/>
      <c r="EXV18" s="90"/>
      <c r="EXW18" s="90"/>
      <c r="EXX18" s="90"/>
      <c r="EXY18" s="90"/>
      <c r="EXZ18" s="90"/>
      <c r="EYA18" s="90"/>
      <c r="EYB18" s="90"/>
      <c r="EYC18" s="90"/>
      <c r="EYD18" s="90"/>
      <c r="EYE18" s="90"/>
      <c r="EYF18" s="90"/>
      <c r="EYG18" s="90"/>
      <c r="EYH18" s="90"/>
      <c r="EYI18" s="90"/>
      <c r="EYJ18" s="90"/>
      <c r="EYK18" s="90"/>
      <c r="EYL18" s="90"/>
      <c r="EYM18" s="90"/>
      <c r="EYN18" s="90"/>
      <c r="EYO18" s="90"/>
      <c r="EYP18" s="90"/>
      <c r="EYQ18" s="90"/>
      <c r="EYR18" s="90"/>
      <c r="EYS18" s="90"/>
      <c r="EYT18" s="90"/>
      <c r="EYU18" s="90"/>
      <c r="EYV18" s="90"/>
      <c r="EYW18" s="90"/>
      <c r="EYX18" s="90"/>
      <c r="EYY18" s="90"/>
      <c r="EYZ18" s="90"/>
      <c r="EZA18" s="90"/>
      <c r="EZB18" s="90"/>
      <c r="EZC18" s="90"/>
      <c r="EZD18" s="90"/>
      <c r="EZE18" s="90"/>
      <c r="EZF18" s="90"/>
      <c r="EZG18" s="90"/>
      <c r="EZH18" s="90"/>
      <c r="EZI18" s="90"/>
      <c r="EZJ18" s="90"/>
      <c r="EZK18" s="90"/>
      <c r="EZL18" s="90"/>
      <c r="EZM18" s="90"/>
      <c r="EZN18" s="90"/>
      <c r="EZO18" s="90"/>
      <c r="EZP18" s="90"/>
      <c r="EZQ18" s="90"/>
      <c r="EZR18" s="90"/>
      <c r="EZS18" s="90"/>
      <c r="EZT18" s="90"/>
      <c r="EZU18" s="90"/>
      <c r="EZV18" s="90"/>
      <c r="EZW18" s="90"/>
      <c r="EZX18" s="90"/>
      <c r="EZY18" s="90"/>
      <c r="EZZ18" s="90"/>
      <c r="FAA18" s="90"/>
      <c r="FAB18" s="90"/>
      <c r="FAC18" s="90"/>
      <c r="FAD18" s="90"/>
      <c r="FAE18" s="90"/>
      <c r="FAF18" s="90"/>
      <c r="FAG18" s="90"/>
      <c r="FAH18" s="90"/>
      <c r="FAI18" s="90"/>
      <c r="FAJ18" s="90"/>
      <c r="FAK18" s="90"/>
      <c r="FAL18" s="90"/>
      <c r="FAM18" s="90"/>
      <c r="FAN18" s="90"/>
      <c r="FAO18" s="90"/>
      <c r="FAP18" s="90"/>
      <c r="FAQ18" s="90"/>
      <c r="FAR18" s="90"/>
      <c r="FAS18" s="90"/>
      <c r="FAT18" s="90"/>
      <c r="FAU18" s="90"/>
      <c r="FAV18" s="90"/>
      <c r="FAW18" s="90"/>
      <c r="FAX18" s="90"/>
      <c r="FAY18" s="90"/>
      <c r="FAZ18" s="90"/>
      <c r="FBA18" s="90"/>
      <c r="FBB18" s="90"/>
      <c r="FBC18" s="90"/>
      <c r="FBD18" s="90"/>
      <c r="FBE18" s="90"/>
      <c r="FBF18" s="90"/>
      <c r="FBG18" s="90"/>
      <c r="FBH18" s="90"/>
      <c r="FBI18" s="90"/>
      <c r="FBJ18" s="90"/>
      <c r="FBK18" s="90"/>
      <c r="FBL18" s="90"/>
      <c r="FBM18" s="90"/>
      <c r="FBN18" s="90"/>
      <c r="FBO18" s="90"/>
      <c r="FBP18" s="90"/>
      <c r="FBQ18" s="90"/>
      <c r="FBR18" s="90"/>
      <c r="FBS18" s="90"/>
      <c r="FBT18" s="90"/>
      <c r="FBU18" s="90"/>
      <c r="FBV18" s="90"/>
      <c r="FBW18" s="90"/>
      <c r="FBX18" s="90"/>
      <c r="FBY18" s="90"/>
      <c r="FBZ18" s="90"/>
      <c r="FCA18" s="90"/>
      <c r="FCB18" s="90"/>
      <c r="FCC18" s="90"/>
      <c r="FCD18" s="90"/>
      <c r="FCE18" s="90"/>
      <c r="FCF18" s="90"/>
      <c r="FCG18" s="90"/>
      <c r="FCH18" s="90"/>
      <c r="FCI18" s="90"/>
      <c r="FCJ18" s="90"/>
      <c r="FCK18" s="90"/>
      <c r="FCL18" s="90"/>
      <c r="FCM18" s="90"/>
      <c r="FCN18" s="90"/>
      <c r="FCO18" s="90"/>
      <c r="FCP18" s="90"/>
      <c r="FCQ18" s="90"/>
      <c r="FCR18" s="90"/>
      <c r="FCS18" s="90"/>
      <c r="FCT18" s="90"/>
      <c r="FCU18" s="90"/>
      <c r="FCV18" s="90"/>
      <c r="FCW18" s="90"/>
      <c r="FCX18" s="90"/>
      <c r="FCY18" s="90"/>
      <c r="FCZ18" s="90"/>
      <c r="FDA18" s="90"/>
      <c r="FDB18" s="90"/>
      <c r="FDC18" s="90"/>
      <c r="FDD18" s="90"/>
      <c r="FDE18" s="90"/>
      <c r="FDF18" s="90"/>
      <c r="FDG18" s="90"/>
      <c r="FDH18" s="90"/>
      <c r="FDI18" s="90"/>
      <c r="FDJ18" s="90"/>
      <c r="FDK18" s="90"/>
      <c r="FDL18" s="90"/>
      <c r="FDM18" s="90"/>
      <c r="FDN18" s="90"/>
      <c r="FDO18" s="90"/>
      <c r="FDP18" s="90"/>
      <c r="FDQ18" s="90"/>
      <c r="FDR18" s="90"/>
      <c r="FDS18" s="90"/>
      <c r="FDT18" s="90"/>
      <c r="FDU18" s="90"/>
      <c r="FDV18" s="90"/>
      <c r="FDW18" s="90"/>
      <c r="FDX18" s="90"/>
      <c r="FDY18" s="90"/>
      <c r="FDZ18" s="90"/>
      <c r="FEA18" s="90"/>
      <c r="FEB18" s="90"/>
      <c r="FEC18" s="90"/>
      <c r="FED18" s="90"/>
      <c r="FEE18" s="90"/>
      <c r="FEF18" s="90"/>
      <c r="FEG18" s="90"/>
      <c r="FEH18" s="90"/>
      <c r="FEI18" s="90"/>
      <c r="FEJ18" s="90"/>
      <c r="FEK18" s="90"/>
      <c r="FEL18" s="90"/>
      <c r="FEM18" s="90"/>
      <c r="FEN18" s="90"/>
      <c r="FEO18" s="90"/>
      <c r="FEP18" s="90"/>
      <c r="FEQ18" s="90"/>
      <c r="FER18" s="90"/>
      <c r="FES18" s="90"/>
      <c r="FET18" s="90"/>
      <c r="FEU18" s="90"/>
      <c r="FEV18" s="90"/>
      <c r="FEW18" s="90"/>
      <c r="FEX18" s="90"/>
      <c r="FEY18" s="90"/>
      <c r="FEZ18" s="90"/>
      <c r="FFA18" s="90"/>
      <c r="FFB18" s="90"/>
      <c r="FFC18" s="90"/>
      <c r="FFD18" s="90"/>
      <c r="FFE18" s="90"/>
      <c r="FFF18" s="90"/>
      <c r="FFG18" s="90"/>
      <c r="FFH18" s="90"/>
      <c r="FFI18" s="90"/>
      <c r="FFJ18" s="90"/>
      <c r="FFK18" s="90"/>
      <c r="FFL18" s="90"/>
      <c r="FFM18" s="90"/>
      <c r="FFN18" s="90"/>
      <c r="FFO18" s="90"/>
      <c r="FFP18" s="90"/>
      <c r="FFQ18" s="90"/>
      <c r="FFR18" s="90"/>
      <c r="FFS18" s="90"/>
      <c r="FFT18" s="90"/>
      <c r="FFU18" s="90"/>
      <c r="FFV18" s="90"/>
      <c r="FFW18" s="90"/>
      <c r="FFX18" s="90"/>
      <c r="FFY18" s="90"/>
      <c r="FFZ18" s="90"/>
      <c r="FGA18" s="90"/>
      <c r="FGB18" s="90"/>
      <c r="FGC18" s="90"/>
      <c r="FGD18" s="90"/>
      <c r="FGE18" s="90"/>
      <c r="FGF18" s="90"/>
      <c r="FGG18" s="90"/>
      <c r="FGH18" s="90"/>
      <c r="FGI18" s="90"/>
      <c r="FGJ18" s="90"/>
      <c r="FGK18" s="90"/>
      <c r="FGL18" s="90"/>
      <c r="FGM18" s="90"/>
      <c r="FGN18" s="90"/>
      <c r="FGO18" s="90"/>
      <c r="FGP18" s="90"/>
      <c r="FGQ18" s="90"/>
      <c r="FGR18" s="90"/>
      <c r="FGS18" s="90"/>
      <c r="FGT18" s="90"/>
      <c r="FGU18" s="90"/>
      <c r="FGV18" s="90"/>
      <c r="FGW18" s="90"/>
      <c r="FGX18" s="90"/>
      <c r="FGY18" s="90"/>
      <c r="FGZ18" s="90"/>
      <c r="FHA18" s="90"/>
      <c r="FHB18" s="90"/>
      <c r="FHC18" s="90"/>
      <c r="FHD18" s="90"/>
      <c r="FHE18" s="90"/>
      <c r="FHF18" s="90"/>
      <c r="FHG18" s="90"/>
      <c r="FHH18" s="90"/>
      <c r="FHI18" s="90"/>
      <c r="FHJ18" s="90"/>
      <c r="FHK18" s="90"/>
      <c r="FHL18" s="90"/>
      <c r="FHM18" s="90"/>
      <c r="FHN18" s="90"/>
      <c r="FHO18" s="90"/>
      <c r="FHP18" s="90"/>
      <c r="FHQ18" s="90"/>
      <c r="FHR18" s="90"/>
      <c r="FHS18" s="90"/>
      <c r="FHT18" s="90"/>
      <c r="FHU18" s="90"/>
      <c r="FHV18" s="90"/>
      <c r="FHW18" s="90"/>
      <c r="FHX18" s="90"/>
      <c r="FHY18" s="90"/>
      <c r="FHZ18" s="90"/>
      <c r="FIA18" s="90"/>
      <c r="FIB18" s="90"/>
      <c r="FIC18" s="90"/>
      <c r="FID18" s="90"/>
      <c r="FIE18" s="90"/>
      <c r="FIF18" s="90"/>
      <c r="FIG18" s="90"/>
      <c r="FIH18" s="90"/>
      <c r="FII18" s="90"/>
      <c r="FIJ18" s="90"/>
      <c r="FIK18" s="90"/>
      <c r="FIL18" s="90"/>
      <c r="FIM18" s="90"/>
      <c r="FIN18" s="90"/>
      <c r="FIO18" s="90"/>
      <c r="FIP18" s="90"/>
      <c r="FIQ18" s="90"/>
      <c r="FIR18" s="90"/>
      <c r="FIS18" s="90"/>
      <c r="FIT18" s="90"/>
      <c r="FIU18" s="90"/>
      <c r="FIV18" s="90"/>
      <c r="FIW18" s="90"/>
      <c r="FIX18" s="90"/>
      <c r="FIY18" s="90"/>
      <c r="FIZ18" s="90"/>
      <c r="FJA18" s="90"/>
      <c r="FJB18" s="90"/>
      <c r="FJC18" s="90"/>
      <c r="FJD18" s="90"/>
      <c r="FJE18" s="90"/>
      <c r="FJF18" s="90"/>
      <c r="FJG18" s="90"/>
      <c r="FJH18" s="90"/>
      <c r="FJI18" s="90"/>
      <c r="FJJ18" s="90"/>
      <c r="FJK18" s="90"/>
      <c r="FJL18" s="90"/>
      <c r="FJM18" s="90"/>
      <c r="FJN18" s="90"/>
      <c r="FJO18" s="90"/>
      <c r="FJP18" s="90"/>
      <c r="FJQ18" s="90"/>
      <c r="FJR18" s="90"/>
      <c r="FJS18" s="90"/>
      <c r="FJT18" s="90"/>
      <c r="FJU18" s="90"/>
      <c r="FJV18" s="90"/>
      <c r="FJW18" s="90"/>
      <c r="FJX18" s="90"/>
      <c r="FJY18" s="90"/>
      <c r="FJZ18" s="90"/>
      <c r="FKA18" s="90"/>
      <c r="FKB18" s="90"/>
      <c r="FKC18" s="90"/>
      <c r="FKD18" s="90"/>
      <c r="FKE18" s="90"/>
      <c r="FKF18" s="90"/>
      <c r="FKG18" s="90"/>
      <c r="FKH18" s="90"/>
      <c r="FKI18" s="90"/>
      <c r="FKJ18" s="90"/>
      <c r="FKK18" s="90"/>
      <c r="FKL18" s="90"/>
      <c r="FKM18" s="90"/>
      <c r="FKN18" s="90"/>
      <c r="FKO18" s="90"/>
      <c r="FKP18" s="90"/>
      <c r="FKQ18" s="90"/>
      <c r="FKR18" s="90"/>
      <c r="FKS18" s="90"/>
      <c r="FKT18" s="90"/>
      <c r="FKU18" s="90"/>
      <c r="FKV18" s="90"/>
      <c r="FKW18" s="90"/>
      <c r="FKX18" s="90"/>
      <c r="FKY18" s="90"/>
      <c r="FKZ18" s="90"/>
      <c r="FLA18" s="90"/>
      <c r="FLB18" s="90"/>
      <c r="FLC18" s="90"/>
      <c r="FLD18" s="90"/>
      <c r="FLE18" s="90"/>
      <c r="FLF18" s="90"/>
      <c r="FLG18" s="90"/>
      <c r="FLH18" s="90"/>
      <c r="FLI18" s="90"/>
      <c r="FLJ18" s="90"/>
      <c r="FLK18" s="90"/>
      <c r="FLL18" s="90"/>
      <c r="FLM18" s="90"/>
      <c r="FLN18" s="90"/>
      <c r="FLO18" s="90"/>
      <c r="FLP18" s="90"/>
      <c r="FLQ18" s="90"/>
      <c r="FLR18" s="90"/>
      <c r="FLS18" s="90"/>
      <c r="FLT18" s="90"/>
      <c r="FLU18" s="90"/>
      <c r="FLV18" s="90"/>
      <c r="FLW18" s="90"/>
      <c r="FLX18" s="90"/>
      <c r="FLY18" s="90"/>
      <c r="FLZ18" s="90"/>
      <c r="FMA18" s="90"/>
      <c r="FMB18" s="90"/>
      <c r="FMC18" s="90"/>
      <c r="FMD18" s="90"/>
      <c r="FME18" s="90"/>
      <c r="FMF18" s="90"/>
      <c r="FMG18" s="90"/>
      <c r="FMH18" s="90"/>
      <c r="FMI18" s="90"/>
      <c r="FMJ18" s="90"/>
      <c r="FMK18" s="90"/>
      <c r="FML18" s="90"/>
      <c r="FMM18" s="90"/>
      <c r="FMN18" s="90"/>
      <c r="FMO18" s="90"/>
      <c r="FMP18" s="90"/>
      <c r="FMQ18" s="90"/>
      <c r="FMR18" s="90"/>
      <c r="FMS18" s="90"/>
      <c r="FMT18" s="90"/>
      <c r="FMU18" s="90"/>
      <c r="FMV18" s="90"/>
      <c r="FMW18" s="90"/>
      <c r="FMX18" s="90"/>
      <c r="FMY18" s="90"/>
      <c r="FMZ18" s="90"/>
      <c r="FNA18" s="90"/>
      <c r="FNB18" s="90"/>
      <c r="FNC18" s="90"/>
      <c r="FND18" s="90"/>
      <c r="FNE18" s="90"/>
      <c r="FNF18" s="90"/>
      <c r="FNG18" s="90"/>
      <c r="FNH18" s="90"/>
      <c r="FNI18" s="90"/>
      <c r="FNJ18" s="90"/>
      <c r="FNK18" s="90"/>
      <c r="FNL18" s="90"/>
      <c r="FNM18" s="90"/>
      <c r="FNN18" s="90"/>
      <c r="FNO18" s="90"/>
      <c r="FNP18" s="90"/>
      <c r="FNQ18" s="90"/>
      <c r="FNR18" s="90"/>
      <c r="FNS18" s="90"/>
      <c r="FNT18" s="90"/>
      <c r="FNU18" s="90"/>
      <c r="FNV18" s="90"/>
      <c r="FNW18" s="90"/>
      <c r="FNX18" s="90"/>
      <c r="FNY18" s="90"/>
      <c r="FNZ18" s="90"/>
      <c r="FOA18" s="90"/>
      <c r="FOB18" s="90"/>
      <c r="FOC18" s="90"/>
      <c r="FOD18" s="90"/>
      <c r="FOE18" s="90"/>
      <c r="FOF18" s="90"/>
      <c r="FOG18" s="90"/>
      <c r="FOH18" s="90"/>
      <c r="FOI18" s="90"/>
      <c r="FOJ18" s="90"/>
      <c r="FOK18" s="90"/>
      <c r="FOL18" s="90"/>
      <c r="FOM18" s="90"/>
      <c r="FON18" s="90"/>
      <c r="FOO18" s="90"/>
      <c r="FOP18" s="90"/>
      <c r="FOQ18" s="90"/>
      <c r="FOR18" s="90"/>
      <c r="FOS18" s="90"/>
      <c r="FOT18" s="90"/>
      <c r="FOU18" s="90"/>
      <c r="FOV18" s="90"/>
      <c r="FOW18" s="90"/>
      <c r="FOX18" s="90"/>
      <c r="FOY18" s="90"/>
      <c r="FOZ18" s="90"/>
      <c r="FPA18" s="90"/>
      <c r="FPB18" s="90"/>
      <c r="FPC18" s="90"/>
      <c r="FPD18" s="90"/>
      <c r="FPE18" s="90"/>
      <c r="FPF18" s="90"/>
      <c r="FPG18" s="90"/>
      <c r="FPH18" s="90"/>
      <c r="FPI18" s="90"/>
      <c r="FPJ18" s="90"/>
      <c r="FPK18" s="90"/>
      <c r="FPL18" s="90"/>
      <c r="FPM18" s="90"/>
      <c r="FPN18" s="90"/>
      <c r="FPO18" s="90"/>
      <c r="FPP18" s="90"/>
      <c r="FPQ18" s="90"/>
      <c r="FPR18" s="90"/>
      <c r="FPS18" s="90"/>
      <c r="FPT18" s="90"/>
      <c r="FPU18" s="90"/>
      <c r="FPV18" s="90"/>
      <c r="FPW18" s="90"/>
      <c r="FPX18" s="90"/>
      <c r="FPY18" s="90"/>
      <c r="FPZ18" s="90"/>
      <c r="FQA18" s="90"/>
      <c r="FQB18" s="90"/>
      <c r="FQC18" s="90"/>
      <c r="FQD18" s="90"/>
      <c r="FQE18" s="90"/>
      <c r="FQF18" s="90"/>
      <c r="FQG18" s="90"/>
      <c r="FQH18" s="90"/>
      <c r="FQI18" s="90"/>
      <c r="FQJ18" s="90"/>
      <c r="FQK18" s="90"/>
      <c r="FQL18" s="90"/>
      <c r="FQM18" s="90"/>
      <c r="FQN18" s="90"/>
      <c r="FQO18" s="90"/>
      <c r="FQP18" s="90"/>
      <c r="FQQ18" s="90"/>
      <c r="FQR18" s="90"/>
      <c r="FQS18" s="90"/>
      <c r="FQT18" s="90"/>
      <c r="FQU18" s="90"/>
      <c r="FQV18" s="90"/>
      <c r="FQW18" s="90"/>
      <c r="FQX18" s="90"/>
      <c r="FQY18" s="90"/>
      <c r="FQZ18" s="90"/>
      <c r="FRA18" s="90"/>
      <c r="FRB18" s="90"/>
      <c r="FRC18" s="90"/>
      <c r="FRD18" s="90"/>
      <c r="FRE18" s="90"/>
      <c r="FRF18" s="90"/>
      <c r="FRG18" s="90"/>
      <c r="FRH18" s="90"/>
      <c r="FRI18" s="90"/>
      <c r="FRJ18" s="90"/>
      <c r="FRK18" s="90"/>
      <c r="FRL18" s="90"/>
      <c r="FRM18" s="90"/>
      <c r="FRN18" s="90"/>
      <c r="FRO18" s="90"/>
      <c r="FRP18" s="90"/>
      <c r="FRQ18" s="90"/>
      <c r="FRR18" s="90"/>
      <c r="FRS18" s="90"/>
      <c r="FRT18" s="90"/>
      <c r="FRU18" s="90"/>
      <c r="FRV18" s="90"/>
      <c r="FRW18" s="90"/>
      <c r="FRX18" s="90"/>
      <c r="FRY18" s="90"/>
      <c r="FRZ18" s="90"/>
      <c r="FSA18" s="90"/>
      <c r="FSB18" s="90"/>
      <c r="FSC18" s="90"/>
      <c r="FSD18" s="90"/>
      <c r="FSE18" s="90"/>
      <c r="FSF18" s="90"/>
      <c r="FSG18" s="90"/>
      <c r="FSH18" s="90"/>
      <c r="FSI18" s="90"/>
      <c r="FSJ18" s="90"/>
      <c r="FSK18" s="90"/>
      <c r="FSL18" s="90"/>
      <c r="FSM18" s="90"/>
      <c r="FSN18" s="90"/>
      <c r="FSO18" s="90"/>
      <c r="FSP18" s="90"/>
      <c r="FSQ18" s="90"/>
      <c r="FSR18" s="90"/>
      <c r="FSS18" s="90"/>
      <c r="FST18" s="90"/>
      <c r="FSU18" s="90"/>
      <c r="FSV18" s="90"/>
      <c r="FSW18" s="90"/>
      <c r="FSX18" s="90"/>
      <c r="FSY18" s="90"/>
      <c r="FSZ18" s="90"/>
      <c r="FTA18" s="90"/>
      <c r="FTB18" s="90"/>
      <c r="FTC18" s="90"/>
      <c r="FTD18" s="90"/>
      <c r="FTE18" s="90"/>
      <c r="FTF18" s="90"/>
      <c r="FTG18" s="90"/>
      <c r="FTH18" s="90"/>
      <c r="FTI18" s="90"/>
      <c r="FTJ18" s="90"/>
      <c r="FTK18" s="90"/>
      <c r="FTL18" s="90"/>
      <c r="FTM18" s="90"/>
      <c r="FTN18" s="90"/>
      <c r="FTO18" s="90"/>
      <c r="FTP18" s="90"/>
      <c r="FTQ18" s="90"/>
      <c r="FTR18" s="90"/>
      <c r="FTS18" s="90"/>
      <c r="FTT18" s="90"/>
      <c r="FTU18" s="90"/>
      <c r="FTV18" s="90"/>
      <c r="FTW18" s="90"/>
      <c r="FTX18" s="90"/>
      <c r="FTY18" s="90"/>
      <c r="FTZ18" s="90"/>
      <c r="FUA18" s="90"/>
      <c r="FUB18" s="90"/>
      <c r="FUC18" s="90"/>
      <c r="FUD18" s="90"/>
      <c r="FUE18" s="90"/>
      <c r="FUF18" s="90"/>
      <c r="FUG18" s="90"/>
      <c r="FUH18" s="90"/>
      <c r="FUI18" s="90"/>
      <c r="FUJ18" s="90"/>
      <c r="FUK18" s="90"/>
      <c r="FUL18" s="90"/>
      <c r="FUM18" s="90"/>
      <c r="FUN18" s="90"/>
      <c r="FUO18" s="90"/>
      <c r="FUP18" s="90"/>
      <c r="FUQ18" s="90"/>
      <c r="FUR18" s="90"/>
      <c r="FUS18" s="90"/>
      <c r="FUT18" s="90"/>
      <c r="FUU18" s="90"/>
      <c r="FUV18" s="90"/>
      <c r="FUW18" s="90"/>
      <c r="FUX18" s="90"/>
      <c r="FUY18" s="90"/>
      <c r="FUZ18" s="90"/>
      <c r="FVA18" s="90"/>
      <c r="FVB18" s="90"/>
      <c r="FVC18" s="90"/>
      <c r="FVD18" s="90"/>
      <c r="FVE18" s="90"/>
      <c r="FVF18" s="90"/>
      <c r="FVG18" s="90"/>
      <c r="FVH18" s="90"/>
      <c r="FVI18" s="90"/>
      <c r="FVJ18" s="90"/>
      <c r="FVK18" s="90"/>
      <c r="FVL18" s="90"/>
      <c r="FVM18" s="90"/>
      <c r="FVN18" s="90"/>
      <c r="FVO18" s="90"/>
      <c r="FVP18" s="90"/>
      <c r="FVQ18" s="90"/>
      <c r="FVR18" s="90"/>
      <c r="FVS18" s="90"/>
      <c r="FVT18" s="90"/>
      <c r="FVU18" s="90"/>
      <c r="FVV18" s="90"/>
      <c r="FVW18" s="90"/>
      <c r="FVX18" s="90"/>
      <c r="FVY18" s="90"/>
      <c r="FVZ18" s="90"/>
      <c r="FWA18" s="90"/>
      <c r="FWB18" s="90"/>
      <c r="FWC18" s="90"/>
      <c r="FWD18" s="90"/>
      <c r="FWE18" s="90"/>
      <c r="FWF18" s="90"/>
      <c r="FWG18" s="90"/>
      <c r="FWH18" s="90"/>
      <c r="FWI18" s="90"/>
      <c r="FWJ18" s="90"/>
      <c r="FWK18" s="90"/>
      <c r="FWL18" s="90"/>
      <c r="FWM18" s="90"/>
      <c r="FWN18" s="90"/>
      <c r="FWO18" s="90"/>
      <c r="FWP18" s="90"/>
      <c r="FWQ18" s="90"/>
      <c r="FWR18" s="90"/>
      <c r="FWS18" s="90"/>
      <c r="FWT18" s="90"/>
      <c r="FWU18" s="90"/>
      <c r="FWV18" s="90"/>
      <c r="FWW18" s="90"/>
      <c r="FWX18" s="90"/>
      <c r="FWY18" s="90"/>
      <c r="FWZ18" s="90"/>
      <c r="FXA18" s="90"/>
      <c r="FXB18" s="90"/>
      <c r="FXC18" s="90"/>
      <c r="FXD18" s="90"/>
      <c r="FXE18" s="90"/>
      <c r="FXF18" s="90"/>
      <c r="FXG18" s="90"/>
      <c r="FXH18" s="90"/>
      <c r="FXI18" s="90"/>
      <c r="FXJ18" s="90"/>
      <c r="FXK18" s="90"/>
      <c r="FXL18" s="90"/>
      <c r="FXM18" s="90"/>
      <c r="FXN18" s="90"/>
      <c r="FXO18" s="90"/>
      <c r="FXP18" s="90"/>
      <c r="FXQ18" s="90"/>
      <c r="FXR18" s="90"/>
      <c r="FXS18" s="90"/>
      <c r="FXT18" s="90"/>
      <c r="FXU18" s="90"/>
      <c r="FXV18" s="90"/>
      <c r="FXW18" s="90"/>
      <c r="FXX18" s="90"/>
      <c r="FXY18" s="90"/>
      <c r="FXZ18" s="90"/>
      <c r="FYA18" s="90"/>
      <c r="FYB18" s="90"/>
      <c r="FYC18" s="90"/>
      <c r="FYD18" s="90"/>
      <c r="FYE18" s="90"/>
      <c r="FYF18" s="90"/>
      <c r="FYG18" s="90"/>
      <c r="FYH18" s="90"/>
      <c r="FYI18" s="90"/>
      <c r="FYJ18" s="90"/>
      <c r="FYK18" s="90"/>
      <c r="FYL18" s="90"/>
      <c r="FYM18" s="90"/>
      <c r="FYN18" s="90"/>
      <c r="FYO18" s="90"/>
      <c r="FYP18" s="90"/>
      <c r="FYQ18" s="90"/>
      <c r="FYR18" s="90"/>
      <c r="FYS18" s="90"/>
      <c r="FYT18" s="90"/>
      <c r="FYU18" s="90"/>
      <c r="FYV18" s="90"/>
      <c r="FYW18" s="90"/>
      <c r="FYX18" s="90"/>
      <c r="FYY18" s="90"/>
      <c r="FYZ18" s="90"/>
      <c r="FZA18" s="90"/>
      <c r="FZB18" s="90"/>
      <c r="FZC18" s="90"/>
      <c r="FZD18" s="90"/>
      <c r="FZE18" s="90"/>
      <c r="FZF18" s="90"/>
      <c r="FZG18" s="90"/>
      <c r="FZH18" s="90"/>
      <c r="FZI18" s="90"/>
      <c r="FZJ18" s="90"/>
      <c r="FZK18" s="90"/>
      <c r="FZL18" s="90"/>
      <c r="FZM18" s="90"/>
      <c r="FZN18" s="90"/>
      <c r="FZO18" s="90"/>
      <c r="FZP18" s="90"/>
      <c r="FZQ18" s="90"/>
      <c r="FZR18" s="90"/>
      <c r="FZS18" s="90"/>
      <c r="FZT18" s="90"/>
      <c r="FZU18" s="90"/>
      <c r="FZV18" s="90"/>
      <c r="FZW18" s="90"/>
      <c r="FZX18" s="90"/>
      <c r="FZY18" s="90"/>
      <c r="FZZ18" s="90"/>
      <c r="GAA18" s="90"/>
      <c r="GAB18" s="90"/>
      <c r="GAC18" s="90"/>
      <c r="GAD18" s="90"/>
      <c r="GAE18" s="90"/>
      <c r="GAF18" s="90"/>
      <c r="GAG18" s="90"/>
      <c r="GAH18" s="90"/>
      <c r="GAI18" s="90"/>
      <c r="GAJ18" s="90"/>
      <c r="GAK18" s="90"/>
      <c r="GAL18" s="90"/>
      <c r="GAM18" s="90"/>
      <c r="GAN18" s="90"/>
      <c r="GAO18" s="90"/>
      <c r="GAP18" s="90"/>
      <c r="GAQ18" s="90"/>
      <c r="GAR18" s="90"/>
      <c r="GAS18" s="90"/>
      <c r="GAT18" s="90"/>
      <c r="GAU18" s="90"/>
      <c r="GAV18" s="90"/>
      <c r="GAW18" s="90"/>
      <c r="GAX18" s="90"/>
      <c r="GAY18" s="90"/>
      <c r="GAZ18" s="90"/>
      <c r="GBA18" s="90"/>
      <c r="GBB18" s="90"/>
      <c r="GBC18" s="90"/>
      <c r="GBD18" s="90"/>
      <c r="GBE18" s="90"/>
      <c r="GBF18" s="90"/>
      <c r="GBG18" s="90"/>
      <c r="GBH18" s="90"/>
      <c r="GBI18" s="90"/>
      <c r="GBJ18" s="90"/>
      <c r="GBK18" s="90"/>
      <c r="GBL18" s="90"/>
      <c r="GBM18" s="90"/>
      <c r="GBN18" s="90"/>
      <c r="GBO18" s="90"/>
      <c r="GBP18" s="90"/>
      <c r="GBQ18" s="90"/>
      <c r="GBR18" s="90"/>
      <c r="GBS18" s="90"/>
      <c r="GBT18" s="90"/>
      <c r="GBU18" s="90"/>
      <c r="GBV18" s="90"/>
      <c r="GBW18" s="90"/>
      <c r="GBX18" s="90"/>
      <c r="GBY18" s="90"/>
      <c r="GBZ18" s="90"/>
      <c r="GCA18" s="90"/>
      <c r="GCB18" s="90"/>
      <c r="GCC18" s="90"/>
      <c r="GCD18" s="90"/>
      <c r="GCE18" s="90"/>
      <c r="GCF18" s="90"/>
      <c r="GCG18" s="90"/>
      <c r="GCH18" s="90"/>
      <c r="GCI18" s="90"/>
      <c r="GCJ18" s="90"/>
      <c r="GCK18" s="90"/>
      <c r="GCL18" s="90"/>
      <c r="GCM18" s="90"/>
      <c r="GCN18" s="90"/>
      <c r="GCO18" s="90"/>
      <c r="GCP18" s="90"/>
      <c r="GCQ18" s="90"/>
      <c r="GCR18" s="90"/>
      <c r="GCS18" s="90"/>
      <c r="GCT18" s="90"/>
      <c r="GCU18" s="90"/>
      <c r="GCV18" s="90"/>
      <c r="GCW18" s="90"/>
      <c r="GCX18" s="90"/>
      <c r="GCY18" s="90"/>
      <c r="GCZ18" s="90"/>
      <c r="GDA18" s="90"/>
      <c r="GDB18" s="90"/>
      <c r="GDC18" s="90"/>
      <c r="GDD18" s="90"/>
      <c r="GDE18" s="90"/>
      <c r="GDF18" s="90"/>
      <c r="GDG18" s="90"/>
      <c r="GDH18" s="90"/>
      <c r="GDI18" s="90"/>
      <c r="GDJ18" s="90"/>
      <c r="GDK18" s="90"/>
      <c r="GDL18" s="90"/>
      <c r="GDM18" s="90"/>
      <c r="GDN18" s="90"/>
      <c r="GDO18" s="90"/>
      <c r="GDP18" s="90"/>
      <c r="GDQ18" s="90"/>
      <c r="GDR18" s="90"/>
      <c r="GDS18" s="90"/>
      <c r="GDT18" s="90"/>
      <c r="GDU18" s="90"/>
      <c r="GDV18" s="90"/>
      <c r="GDW18" s="90"/>
      <c r="GDX18" s="90"/>
      <c r="GDY18" s="90"/>
      <c r="GDZ18" s="90"/>
      <c r="GEA18" s="90"/>
      <c r="GEB18" s="90"/>
      <c r="GEC18" s="90"/>
      <c r="GED18" s="90"/>
      <c r="GEE18" s="90"/>
      <c r="GEF18" s="90"/>
      <c r="GEG18" s="90"/>
      <c r="GEH18" s="90"/>
      <c r="GEI18" s="90"/>
      <c r="GEJ18" s="90"/>
      <c r="GEK18" s="90"/>
      <c r="GEL18" s="90"/>
      <c r="GEM18" s="90"/>
      <c r="GEN18" s="90"/>
      <c r="GEO18" s="90"/>
      <c r="GEP18" s="90"/>
      <c r="GEQ18" s="90"/>
      <c r="GER18" s="90"/>
      <c r="GES18" s="90"/>
      <c r="GET18" s="90"/>
      <c r="GEU18" s="90"/>
      <c r="GEV18" s="90"/>
      <c r="GEW18" s="90"/>
      <c r="GEX18" s="90"/>
      <c r="GEY18" s="90"/>
      <c r="GEZ18" s="90"/>
      <c r="GFA18" s="90"/>
      <c r="GFB18" s="90"/>
      <c r="GFC18" s="90"/>
      <c r="GFD18" s="90"/>
      <c r="GFE18" s="90"/>
      <c r="GFF18" s="90"/>
      <c r="GFG18" s="90"/>
      <c r="GFH18" s="90"/>
      <c r="GFI18" s="90"/>
      <c r="GFJ18" s="90"/>
      <c r="GFK18" s="90"/>
      <c r="GFL18" s="90"/>
      <c r="GFM18" s="90"/>
      <c r="GFN18" s="90"/>
      <c r="GFO18" s="90"/>
      <c r="GFP18" s="90"/>
      <c r="GFQ18" s="90"/>
      <c r="GFR18" s="90"/>
      <c r="GFS18" s="90"/>
      <c r="GFT18" s="90"/>
      <c r="GFU18" s="90"/>
      <c r="GFV18" s="90"/>
      <c r="GFW18" s="90"/>
      <c r="GFX18" s="90"/>
      <c r="GFY18" s="90"/>
      <c r="GFZ18" s="90"/>
      <c r="GGA18" s="90"/>
      <c r="GGB18" s="90"/>
      <c r="GGC18" s="90"/>
      <c r="GGD18" s="90"/>
      <c r="GGE18" s="90"/>
      <c r="GGF18" s="90"/>
      <c r="GGG18" s="90"/>
      <c r="GGH18" s="90"/>
      <c r="GGI18" s="90"/>
      <c r="GGJ18" s="90"/>
      <c r="GGK18" s="90"/>
      <c r="GGL18" s="90"/>
      <c r="GGM18" s="90"/>
      <c r="GGN18" s="90"/>
      <c r="GGO18" s="90"/>
      <c r="GGP18" s="90"/>
      <c r="GGQ18" s="90"/>
      <c r="GGR18" s="90"/>
      <c r="GGS18" s="90"/>
      <c r="GGT18" s="90"/>
      <c r="GGU18" s="90"/>
      <c r="GGV18" s="90"/>
      <c r="GGW18" s="90"/>
      <c r="GGX18" s="90"/>
      <c r="GGY18" s="90"/>
      <c r="GGZ18" s="90"/>
      <c r="GHA18" s="90"/>
      <c r="GHB18" s="90"/>
      <c r="GHC18" s="90"/>
      <c r="GHD18" s="90"/>
      <c r="GHE18" s="90"/>
      <c r="GHF18" s="90"/>
      <c r="GHG18" s="90"/>
      <c r="GHH18" s="90"/>
      <c r="GHI18" s="90"/>
      <c r="GHJ18" s="90"/>
      <c r="GHK18" s="90"/>
      <c r="GHL18" s="90"/>
      <c r="GHM18" s="90"/>
      <c r="GHN18" s="90"/>
      <c r="GHO18" s="90"/>
      <c r="GHP18" s="90"/>
      <c r="GHQ18" s="90"/>
      <c r="GHR18" s="90"/>
      <c r="GHS18" s="90"/>
      <c r="GHT18" s="90"/>
      <c r="GHU18" s="90"/>
      <c r="GHV18" s="90"/>
      <c r="GHW18" s="90"/>
      <c r="GHX18" s="90"/>
      <c r="GHY18" s="90"/>
      <c r="GHZ18" s="90"/>
      <c r="GIA18" s="90"/>
      <c r="GIB18" s="90"/>
      <c r="GIC18" s="90"/>
      <c r="GID18" s="90"/>
      <c r="GIE18" s="90"/>
      <c r="GIF18" s="90"/>
      <c r="GIG18" s="90"/>
      <c r="GIH18" s="90"/>
      <c r="GII18" s="90"/>
      <c r="GIJ18" s="90"/>
      <c r="GIK18" s="90"/>
      <c r="GIL18" s="90"/>
      <c r="GIM18" s="90"/>
      <c r="GIN18" s="90"/>
      <c r="GIO18" s="90"/>
      <c r="GIP18" s="90"/>
      <c r="GIQ18" s="90"/>
      <c r="GIR18" s="90"/>
      <c r="GIS18" s="90"/>
      <c r="GIT18" s="90"/>
      <c r="GIU18" s="90"/>
      <c r="GIV18" s="90"/>
      <c r="GIW18" s="90"/>
      <c r="GIX18" s="90"/>
      <c r="GIY18" s="90"/>
      <c r="GIZ18" s="90"/>
      <c r="GJA18" s="90"/>
      <c r="GJB18" s="90"/>
      <c r="GJC18" s="90"/>
      <c r="GJD18" s="90"/>
      <c r="GJE18" s="90"/>
      <c r="GJF18" s="90"/>
      <c r="GJG18" s="90"/>
      <c r="GJH18" s="90"/>
      <c r="GJI18" s="90"/>
      <c r="GJJ18" s="90"/>
      <c r="GJK18" s="90"/>
      <c r="GJL18" s="90"/>
      <c r="GJM18" s="90"/>
      <c r="GJN18" s="90"/>
      <c r="GJO18" s="90"/>
      <c r="GJP18" s="90"/>
      <c r="GJQ18" s="90"/>
      <c r="GJR18" s="90"/>
      <c r="GJS18" s="90"/>
      <c r="GJT18" s="90"/>
      <c r="GJU18" s="90"/>
      <c r="GJV18" s="90"/>
      <c r="GJW18" s="90"/>
      <c r="GJX18" s="90"/>
      <c r="GJY18" s="90"/>
      <c r="GJZ18" s="90"/>
      <c r="GKA18" s="90"/>
      <c r="GKB18" s="90"/>
      <c r="GKC18" s="90"/>
      <c r="GKD18" s="90"/>
      <c r="GKE18" s="90"/>
      <c r="GKF18" s="90"/>
      <c r="GKG18" s="90"/>
      <c r="GKH18" s="90"/>
      <c r="GKI18" s="90"/>
      <c r="GKJ18" s="90"/>
      <c r="GKK18" s="90"/>
      <c r="GKL18" s="90"/>
      <c r="GKM18" s="90"/>
      <c r="GKN18" s="90"/>
      <c r="GKO18" s="90"/>
      <c r="GKP18" s="90"/>
      <c r="GKQ18" s="90"/>
      <c r="GKR18" s="90"/>
      <c r="GKS18" s="90"/>
      <c r="GKT18" s="90"/>
      <c r="GKU18" s="90"/>
      <c r="GKV18" s="90"/>
      <c r="GKW18" s="90"/>
      <c r="GKX18" s="90"/>
      <c r="GKY18" s="90"/>
      <c r="GKZ18" s="90"/>
      <c r="GLA18" s="90"/>
      <c r="GLB18" s="90"/>
      <c r="GLC18" s="90"/>
      <c r="GLD18" s="90"/>
      <c r="GLE18" s="90"/>
      <c r="GLF18" s="90"/>
      <c r="GLG18" s="90"/>
      <c r="GLH18" s="90"/>
      <c r="GLI18" s="90"/>
      <c r="GLJ18" s="90"/>
      <c r="GLK18" s="90"/>
      <c r="GLL18" s="90"/>
      <c r="GLM18" s="90"/>
      <c r="GLN18" s="90"/>
      <c r="GLO18" s="90"/>
      <c r="GLP18" s="90"/>
      <c r="GLQ18" s="90"/>
      <c r="GLR18" s="90"/>
      <c r="GLS18" s="90"/>
      <c r="GLT18" s="90"/>
      <c r="GLU18" s="90"/>
      <c r="GLV18" s="90"/>
      <c r="GLW18" s="90"/>
      <c r="GLX18" s="90"/>
      <c r="GLY18" s="90"/>
      <c r="GLZ18" s="90"/>
      <c r="GMA18" s="90"/>
      <c r="GMB18" s="90"/>
      <c r="GMC18" s="90"/>
      <c r="GMD18" s="90"/>
      <c r="GME18" s="90"/>
      <c r="GMF18" s="90"/>
      <c r="GMG18" s="90"/>
      <c r="GMH18" s="90"/>
      <c r="GMI18" s="90"/>
      <c r="GMJ18" s="90"/>
      <c r="GMK18" s="90"/>
      <c r="GML18" s="90"/>
      <c r="GMM18" s="90"/>
      <c r="GMN18" s="90"/>
      <c r="GMO18" s="90"/>
      <c r="GMP18" s="90"/>
      <c r="GMQ18" s="90"/>
      <c r="GMR18" s="90"/>
      <c r="GMS18" s="90"/>
      <c r="GMT18" s="90"/>
      <c r="GMU18" s="90"/>
      <c r="GMV18" s="90"/>
      <c r="GMW18" s="90"/>
      <c r="GMX18" s="90"/>
      <c r="GMY18" s="90"/>
      <c r="GMZ18" s="90"/>
      <c r="GNA18" s="90"/>
      <c r="GNB18" s="90"/>
      <c r="GNC18" s="90"/>
      <c r="GND18" s="90"/>
      <c r="GNE18" s="90"/>
      <c r="GNF18" s="90"/>
      <c r="GNG18" s="90"/>
      <c r="GNH18" s="90"/>
      <c r="GNI18" s="90"/>
      <c r="GNJ18" s="90"/>
      <c r="GNK18" s="90"/>
      <c r="GNL18" s="90"/>
      <c r="GNM18" s="90"/>
      <c r="GNN18" s="90"/>
      <c r="GNO18" s="90"/>
      <c r="GNP18" s="90"/>
      <c r="GNQ18" s="90"/>
      <c r="GNR18" s="90"/>
      <c r="GNS18" s="90"/>
      <c r="GNT18" s="90"/>
      <c r="GNU18" s="90"/>
      <c r="GNV18" s="90"/>
      <c r="GNW18" s="90"/>
      <c r="GNX18" s="90"/>
      <c r="GNY18" s="90"/>
      <c r="GNZ18" s="90"/>
      <c r="GOA18" s="90"/>
      <c r="GOB18" s="90"/>
      <c r="GOC18" s="90"/>
      <c r="GOD18" s="90"/>
      <c r="GOE18" s="90"/>
      <c r="GOF18" s="90"/>
      <c r="GOG18" s="90"/>
      <c r="GOH18" s="90"/>
      <c r="GOI18" s="90"/>
      <c r="GOJ18" s="90"/>
      <c r="GOK18" s="90"/>
      <c r="GOL18" s="90"/>
      <c r="GOM18" s="90"/>
      <c r="GON18" s="90"/>
      <c r="GOO18" s="90"/>
      <c r="GOP18" s="90"/>
      <c r="GOQ18" s="90"/>
      <c r="GOR18" s="90"/>
      <c r="GOS18" s="90"/>
      <c r="GOT18" s="90"/>
      <c r="GOU18" s="90"/>
      <c r="GOV18" s="90"/>
      <c r="GOW18" s="90"/>
      <c r="GOX18" s="90"/>
      <c r="GOY18" s="90"/>
      <c r="GOZ18" s="90"/>
      <c r="GPA18" s="90"/>
      <c r="GPB18" s="90"/>
      <c r="GPC18" s="90"/>
      <c r="GPD18" s="90"/>
      <c r="GPE18" s="90"/>
      <c r="GPF18" s="90"/>
      <c r="GPG18" s="90"/>
      <c r="GPH18" s="90"/>
      <c r="GPI18" s="90"/>
      <c r="GPJ18" s="90"/>
      <c r="GPK18" s="90"/>
      <c r="GPL18" s="90"/>
      <c r="GPM18" s="90"/>
      <c r="GPN18" s="90"/>
      <c r="GPO18" s="90"/>
      <c r="GPP18" s="90"/>
      <c r="GPQ18" s="90"/>
      <c r="GPR18" s="90"/>
      <c r="GPS18" s="90"/>
      <c r="GPT18" s="90"/>
      <c r="GPU18" s="90"/>
      <c r="GPV18" s="90"/>
      <c r="GPW18" s="90"/>
      <c r="GPX18" s="90"/>
      <c r="GPY18" s="90"/>
      <c r="GPZ18" s="90"/>
      <c r="GQA18" s="90"/>
      <c r="GQB18" s="90"/>
      <c r="GQC18" s="90"/>
      <c r="GQD18" s="90"/>
      <c r="GQE18" s="90"/>
      <c r="GQF18" s="90"/>
      <c r="GQG18" s="90"/>
      <c r="GQH18" s="90"/>
      <c r="GQI18" s="90"/>
      <c r="GQJ18" s="90"/>
      <c r="GQK18" s="90"/>
      <c r="GQL18" s="90"/>
      <c r="GQM18" s="90"/>
      <c r="GQN18" s="90"/>
      <c r="GQO18" s="90"/>
      <c r="GQP18" s="90"/>
      <c r="GQQ18" s="90"/>
      <c r="GQR18" s="90"/>
      <c r="GQS18" s="90"/>
      <c r="GQT18" s="90"/>
      <c r="GQU18" s="90"/>
      <c r="GQV18" s="90"/>
      <c r="GQW18" s="90"/>
      <c r="GQX18" s="90"/>
      <c r="GQY18" s="90"/>
      <c r="GQZ18" s="90"/>
      <c r="GRA18" s="90"/>
      <c r="GRB18" s="90"/>
      <c r="GRC18" s="90"/>
      <c r="GRD18" s="90"/>
      <c r="GRE18" s="90"/>
      <c r="GRF18" s="90"/>
      <c r="GRG18" s="90"/>
      <c r="GRH18" s="90"/>
      <c r="GRI18" s="90"/>
      <c r="GRJ18" s="90"/>
      <c r="GRK18" s="90"/>
      <c r="GRL18" s="90"/>
      <c r="GRM18" s="90"/>
      <c r="GRN18" s="90"/>
      <c r="GRO18" s="90"/>
      <c r="GRP18" s="90"/>
      <c r="GRQ18" s="90"/>
      <c r="GRR18" s="90"/>
      <c r="GRS18" s="90"/>
      <c r="GRT18" s="90"/>
      <c r="GRU18" s="90"/>
      <c r="GRV18" s="90"/>
      <c r="GRW18" s="90"/>
      <c r="GRX18" s="90"/>
      <c r="GRY18" s="90"/>
      <c r="GRZ18" s="90"/>
      <c r="GSA18" s="90"/>
      <c r="GSB18" s="90"/>
      <c r="GSC18" s="90"/>
      <c r="GSD18" s="90"/>
      <c r="GSE18" s="90"/>
      <c r="GSF18" s="90"/>
      <c r="GSG18" s="90"/>
      <c r="GSH18" s="90"/>
      <c r="GSI18" s="90"/>
      <c r="GSJ18" s="90"/>
      <c r="GSK18" s="90"/>
      <c r="GSL18" s="90"/>
      <c r="GSM18" s="90"/>
      <c r="GSN18" s="90"/>
      <c r="GSO18" s="90"/>
      <c r="GSP18" s="90"/>
      <c r="GSQ18" s="90"/>
      <c r="GSR18" s="90"/>
      <c r="GSS18" s="90"/>
      <c r="GST18" s="90"/>
      <c r="GSU18" s="90"/>
      <c r="GSV18" s="90"/>
      <c r="GSW18" s="90"/>
      <c r="GSX18" s="90"/>
      <c r="GSY18" s="90"/>
      <c r="GSZ18" s="90"/>
      <c r="GTA18" s="90"/>
      <c r="GTB18" s="90"/>
      <c r="GTC18" s="90"/>
      <c r="GTD18" s="90"/>
      <c r="GTE18" s="90"/>
      <c r="GTF18" s="90"/>
      <c r="GTG18" s="90"/>
      <c r="GTH18" s="90"/>
      <c r="GTI18" s="90"/>
      <c r="GTJ18" s="90"/>
      <c r="GTK18" s="90"/>
      <c r="GTL18" s="90"/>
      <c r="GTM18" s="90"/>
      <c r="GTN18" s="90"/>
      <c r="GTO18" s="90"/>
      <c r="GTP18" s="90"/>
      <c r="GTQ18" s="90"/>
      <c r="GTR18" s="90"/>
      <c r="GTS18" s="90"/>
      <c r="GTT18" s="90"/>
      <c r="GTU18" s="90"/>
      <c r="GTV18" s="90"/>
      <c r="GTW18" s="90"/>
      <c r="GTX18" s="90"/>
      <c r="GTY18" s="90"/>
      <c r="GTZ18" s="90"/>
      <c r="GUA18" s="90"/>
      <c r="GUB18" s="90"/>
      <c r="GUC18" s="90"/>
      <c r="GUD18" s="90"/>
      <c r="GUE18" s="90"/>
      <c r="GUF18" s="90"/>
      <c r="GUG18" s="90"/>
      <c r="GUH18" s="90"/>
      <c r="GUI18" s="90"/>
      <c r="GUJ18" s="90"/>
      <c r="GUK18" s="90"/>
      <c r="GUL18" s="90"/>
      <c r="GUM18" s="90"/>
      <c r="GUN18" s="90"/>
      <c r="GUO18" s="90"/>
      <c r="GUP18" s="90"/>
      <c r="GUQ18" s="90"/>
      <c r="GUR18" s="90"/>
      <c r="GUS18" s="90"/>
      <c r="GUT18" s="90"/>
      <c r="GUU18" s="90"/>
      <c r="GUV18" s="90"/>
      <c r="GUW18" s="90"/>
      <c r="GUX18" s="90"/>
      <c r="GUY18" s="90"/>
      <c r="GUZ18" s="90"/>
      <c r="GVA18" s="90"/>
      <c r="GVB18" s="90"/>
      <c r="GVC18" s="90"/>
      <c r="GVD18" s="90"/>
      <c r="GVE18" s="90"/>
      <c r="GVF18" s="90"/>
      <c r="GVG18" s="90"/>
      <c r="GVH18" s="90"/>
      <c r="GVI18" s="90"/>
      <c r="GVJ18" s="90"/>
      <c r="GVK18" s="90"/>
      <c r="GVL18" s="90"/>
      <c r="GVM18" s="90"/>
      <c r="GVN18" s="90"/>
      <c r="GVO18" s="90"/>
      <c r="GVP18" s="90"/>
      <c r="GVQ18" s="90"/>
      <c r="GVR18" s="90"/>
      <c r="GVS18" s="90"/>
      <c r="GVT18" s="90"/>
      <c r="GVU18" s="90"/>
      <c r="GVV18" s="90"/>
      <c r="GVW18" s="90"/>
      <c r="GVX18" s="90"/>
      <c r="GVY18" s="90"/>
      <c r="GVZ18" s="90"/>
      <c r="GWA18" s="90"/>
      <c r="GWB18" s="90"/>
      <c r="GWC18" s="90"/>
      <c r="GWD18" s="90"/>
      <c r="GWE18" s="90"/>
      <c r="GWF18" s="90"/>
      <c r="GWG18" s="90"/>
      <c r="GWH18" s="90"/>
      <c r="GWI18" s="90"/>
      <c r="GWJ18" s="90"/>
      <c r="GWK18" s="90"/>
      <c r="GWL18" s="90"/>
      <c r="GWM18" s="90"/>
      <c r="GWN18" s="90"/>
      <c r="GWO18" s="90"/>
      <c r="GWP18" s="90"/>
      <c r="GWQ18" s="90"/>
      <c r="GWR18" s="90"/>
      <c r="GWS18" s="90"/>
      <c r="GWT18" s="90"/>
      <c r="GWU18" s="90"/>
      <c r="GWV18" s="90"/>
      <c r="GWW18" s="90"/>
      <c r="GWX18" s="90"/>
      <c r="GWY18" s="90"/>
      <c r="GWZ18" s="90"/>
      <c r="GXA18" s="90"/>
      <c r="GXB18" s="90"/>
      <c r="GXC18" s="90"/>
      <c r="GXD18" s="90"/>
      <c r="GXE18" s="90"/>
      <c r="GXF18" s="90"/>
      <c r="GXG18" s="90"/>
      <c r="GXH18" s="90"/>
      <c r="GXI18" s="90"/>
      <c r="GXJ18" s="90"/>
      <c r="GXK18" s="90"/>
      <c r="GXL18" s="90"/>
      <c r="GXM18" s="90"/>
      <c r="GXN18" s="90"/>
      <c r="GXO18" s="90"/>
      <c r="GXP18" s="90"/>
      <c r="GXQ18" s="90"/>
      <c r="GXR18" s="90"/>
      <c r="GXS18" s="90"/>
      <c r="GXT18" s="90"/>
      <c r="GXU18" s="90"/>
      <c r="GXV18" s="90"/>
      <c r="GXW18" s="90"/>
      <c r="GXX18" s="90"/>
      <c r="GXY18" s="90"/>
      <c r="GXZ18" s="90"/>
      <c r="GYA18" s="90"/>
      <c r="GYB18" s="90"/>
      <c r="GYC18" s="90"/>
      <c r="GYD18" s="90"/>
      <c r="GYE18" s="90"/>
      <c r="GYF18" s="90"/>
      <c r="GYG18" s="90"/>
      <c r="GYH18" s="90"/>
      <c r="GYI18" s="90"/>
      <c r="GYJ18" s="90"/>
      <c r="GYK18" s="90"/>
      <c r="GYL18" s="90"/>
      <c r="GYM18" s="90"/>
      <c r="GYN18" s="90"/>
      <c r="GYO18" s="90"/>
      <c r="GYP18" s="90"/>
      <c r="GYQ18" s="90"/>
      <c r="GYR18" s="90"/>
      <c r="GYS18" s="90"/>
      <c r="GYT18" s="90"/>
      <c r="GYU18" s="90"/>
      <c r="GYV18" s="90"/>
      <c r="GYW18" s="90"/>
      <c r="GYX18" s="90"/>
      <c r="GYY18" s="90"/>
      <c r="GYZ18" s="90"/>
      <c r="GZA18" s="90"/>
      <c r="GZB18" s="90"/>
      <c r="GZC18" s="90"/>
      <c r="GZD18" s="90"/>
      <c r="GZE18" s="90"/>
      <c r="GZF18" s="90"/>
      <c r="GZG18" s="90"/>
      <c r="GZH18" s="90"/>
      <c r="GZI18" s="90"/>
      <c r="GZJ18" s="90"/>
      <c r="GZK18" s="90"/>
      <c r="GZL18" s="90"/>
      <c r="GZM18" s="90"/>
      <c r="GZN18" s="90"/>
      <c r="GZO18" s="90"/>
      <c r="GZP18" s="90"/>
      <c r="GZQ18" s="90"/>
      <c r="GZR18" s="90"/>
      <c r="GZS18" s="90"/>
      <c r="GZT18" s="90"/>
      <c r="GZU18" s="90"/>
      <c r="GZV18" s="90"/>
      <c r="GZW18" s="90"/>
      <c r="GZX18" s="90"/>
      <c r="GZY18" s="90"/>
      <c r="GZZ18" s="90"/>
      <c r="HAA18" s="90"/>
      <c r="HAB18" s="90"/>
      <c r="HAC18" s="90"/>
      <c r="HAD18" s="90"/>
      <c r="HAE18" s="90"/>
      <c r="HAF18" s="90"/>
      <c r="HAG18" s="90"/>
      <c r="HAH18" s="90"/>
      <c r="HAI18" s="90"/>
      <c r="HAJ18" s="90"/>
      <c r="HAK18" s="90"/>
      <c r="HAL18" s="90"/>
      <c r="HAM18" s="90"/>
      <c r="HAN18" s="90"/>
      <c r="HAO18" s="90"/>
      <c r="HAP18" s="90"/>
      <c r="HAQ18" s="90"/>
      <c r="HAR18" s="90"/>
      <c r="HAS18" s="90"/>
      <c r="HAT18" s="90"/>
      <c r="HAU18" s="90"/>
      <c r="HAV18" s="90"/>
      <c r="HAW18" s="90"/>
      <c r="HAX18" s="90"/>
      <c r="HAY18" s="90"/>
      <c r="HAZ18" s="90"/>
      <c r="HBA18" s="90"/>
      <c r="HBB18" s="90"/>
      <c r="HBC18" s="90"/>
      <c r="HBD18" s="90"/>
      <c r="HBE18" s="90"/>
      <c r="HBF18" s="90"/>
      <c r="HBG18" s="90"/>
      <c r="HBH18" s="90"/>
      <c r="HBI18" s="90"/>
      <c r="HBJ18" s="90"/>
      <c r="HBK18" s="90"/>
      <c r="HBL18" s="90"/>
      <c r="HBM18" s="90"/>
      <c r="HBN18" s="90"/>
      <c r="HBO18" s="90"/>
      <c r="HBP18" s="90"/>
      <c r="HBQ18" s="90"/>
      <c r="HBR18" s="90"/>
      <c r="HBS18" s="90"/>
      <c r="HBT18" s="90"/>
      <c r="HBU18" s="90"/>
      <c r="HBV18" s="90"/>
      <c r="HBW18" s="90"/>
      <c r="HBX18" s="90"/>
      <c r="HBY18" s="90"/>
      <c r="HBZ18" s="90"/>
      <c r="HCA18" s="90"/>
      <c r="HCB18" s="90"/>
      <c r="HCC18" s="90"/>
      <c r="HCD18" s="90"/>
      <c r="HCE18" s="90"/>
      <c r="HCF18" s="90"/>
      <c r="HCG18" s="90"/>
      <c r="HCH18" s="90"/>
      <c r="HCI18" s="90"/>
      <c r="HCJ18" s="90"/>
      <c r="HCK18" s="90"/>
      <c r="HCL18" s="90"/>
      <c r="HCM18" s="90"/>
      <c r="HCN18" s="90"/>
      <c r="HCO18" s="90"/>
      <c r="HCP18" s="90"/>
      <c r="HCQ18" s="90"/>
      <c r="HCR18" s="90"/>
      <c r="HCS18" s="90"/>
      <c r="HCT18" s="90"/>
      <c r="HCU18" s="90"/>
      <c r="HCV18" s="90"/>
      <c r="HCW18" s="90"/>
      <c r="HCX18" s="90"/>
      <c r="HCY18" s="90"/>
      <c r="HCZ18" s="90"/>
      <c r="HDA18" s="90"/>
      <c r="HDB18" s="90"/>
      <c r="HDC18" s="90"/>
      <c r="HDD18" s="90"/>
      <c r="HDE18" s="90"/>
      <c r="HDF18" s="90"/>
      <c r="HDG18" s="90"/>
      <c r="HDH18" s="90"/>
      <c r="HDI18" s="90"/>
      <c r="HDJ18" s="90"/>
      <c r="HDK18" s="90"/>
      <c r="HDL18" s="90"/>
      <c r="HDM18" s="90"/>
      <c r="HDN18" s="90"/>
      <c r="HDO18" s="90"/>
      <c r="HDP18" s="90"/>
      <c r="HDQ18" s="90"/>
      <c r="HDR18" s="90"/>
      <c r="HDS18" s="90"/>
      <c r="HDT18" s="90"/>
      <c r="HDU18" s="90"/>
      <c r="HDV18" s="90"/>
      <c r="HDW18" s="90"/>
      <c r="HDX18" s="90"/>
      <c r="HDY18" s="90"/>
      <c r="HDZ18" s="90"/>
      <c r="HEA18" s="90"/>
      <c r="HEB18" s="90"/>
      <c r="HEC18" s="90"/>
      <c r="HED18" s="90"/>
      <c r="HEE18" s="90"/>
      <c r="HEF18" s="90"/>
      <c r="HEG18" s="90"/>
      <c r="HEH18" s="90"/>
      <c r="HEI18" s="90"/>
      <c r="HEJ18" s="90"/>
      <c r="HEK18" s="90"/>
      <c r="HEL18" s="90"/>
      <c r="HEM18" s="90"/>
      <c r="HEN18" s="90"/>
      <c r="HEO18" s="90"/>
      <c r="HEP18" s="90"/>
      <c r="HEQ18" s="90"/>
      <c r="HER18" s="90"/>
      <c r="HES18" s="90"/>
      <c r="HET18" s="90"/>
      <c r="HEU18" s="90"/>
      <c r="HEV18" s="90"/>
      <c r="HEW18" s="90"/>
      <c r="HEX18" s="90"/>
      <c r="HEY18" s="90"/>
      <c r="HEZ18" s="90"/>
      <c r="HFA18" s="90"/>
      <c r="HFB18" s="90"/>
      <c r="HFC18" s="90"/>
      <c r="HFD18" s="90"/>
      <c r="HFE18" s="90"/>
      <c r="HFF18" s="90"/>
      <c r="HFG18" s="90"/>
      <c r="HFH18" s="90"/>
      <c r="HFI18" s="90"/>
      <c r="HFJ18" s="90"/>
      <c r="HFK18" s="90"/>
      <c r="HFL18" s="90"/>
      <c r="HFM18" s="90"/>
      <c r="HFN18" s="90"/>
      <c r="HFO18" s="90"/>
      <c r="HFP18" s="90"/>
      <c r="HFQ18" s="90"/>
      <c r="HFR18" s="90"/>
      <c r="HFS18" s="90"/>
      <c r="HFT18" s="90"/>
      <c r="HFU18" s="90"/>
      <c r="HFV18" s="90"/>
      <c r="HFW18" s="90"/>
      <c r="HFX18" s="90"/>
      <c r="HFY18" s="90"/>
      <c r="HFZ18" s="90"/>
      <c r="HGA18" s="90"/>
      <c r="HGB18" s="90"/>
      <c r="HGC18" s="90"/>
      <c r="HGD18" s="90"/>
      <c r="HGE18" s="90"/>
      <c r="HGF18" s="90"/>
      <c r="HGG18" s="90"/>
      <c r="HGH18" s="90"/>
      <c r="HGI18" s="90"/>
      <c r="HGJ18" s="90"/>
      <c r="HGK18" s="90"/>
      <c r="HGL18" s="90"/>
      <c r="HGM18" s="90"/>
      <c r="HGN18" s="90"/>
      <c r="HGO18" s="90"/>
      <c r="HGP18" s="90"/>
      <c r="HGQ18" s="90"/>
      <c r="HGR18" s="90"/>
      <c r="HGS18" s="90"/>
      <c r="HGT18" s="90"/>
      <c r="HGU18" s="90"/>
      <c r="HGV18" s="90"/>
      <c r="HGW18" s="90"/>
      <c r="HGX18" s="90"/>
      <c r="HGY18" s="90"/>
      <c r="HGZ18" s="90"/>
      <c r="HHA18" s="90"/>
      <c r="HHB18" s="90"/>
      <c r="HHC18" s="90"/>
      <c r="HHD18" s="90"/>
      <c r="HHE18" s="90"/>
      <c r="HHF18" s="90"/>
      <c r="HHG18" s="90"/>
      <c r="HHH18" s="90"/>
      <c r="HHI18" s="90"/>
      <c r="HHJ18" s="90"/>
      <c r="HHK18" s="90"/>
      <c r="HHL18" s="90"/>
      <c r="HHM18" s="90"/>
      <c r="HHN18" s="90"/>
      <c r="HHO18" s="90"/>
      <c r="HHP18" s="90"/>
      <c r="HHQ18" s="90"/>
      <c r="HHR18" s="90"/>
      <c r="HHS18" s="90"/>
      <c r="HHT18" s="90"/>
      <c r="HHU18" s="90"/>
      <c r="HHV18" s="90"/>
      <c r="HHW18" s="90"/>
      <c r="HHX18" s="90"/>
      <c r="HHY18" s="90"/>
      <c r="HHZ18" s="90"/>
      <c r="HIA18" s="90"/>
      <c r="HIB18" s="90"/>
      <c r="HIC18" s="90"/>
      <c r="HID18" s="90"/>
      <c r="HIE18" s="90"/>
      <c r="HIF18" s="90"/>
      <c r="HIG18" s="90"/>
      <c r="HIH18" s="90"/>
      <c r="HII18" s="90"/>
      <c r="HIJ18" s="90"/>
      <c r="HIK18" s="90"/>
      <c r="HIL18" s="90"/>
      <c r="HIM18" s="90"/>
      <c r="HIN18" s="90"/>
      <c r="HIO18" s="90"/>
      <c r="HIP18" s="90"/>
      <c r="HIQ18" s="90"/>
      <c r="HIR18" s="90"/>
      <c r="HIS18" s="90"/>
      <c r="HIT18" s="90"/>
      <c r="HIU18" s="90"/>
      <c r="HIV18" s="90"/>
      <c r="HIW18" s="90"/>
      <c r="HIX18" s="90"/>
      <c r="HIY18" s="90"/>
      <c r="HIZ18" s="90"/>
      <c r="HJA18" s="90"/>
      <c r="HJB18" s="90"/>
      <c r="HJC18" s="90"/>
      <c r="HJD18" s="90"/>
      <c r="HJE18" s="90"/>
      <c r="HJF18" s="90"/>
      <c r="HJG18" s="90"/>
      <c r="HJH18" s="90"/>
      <c r="HJI18" s="90"/>
      <c r="HJJ18" s="90"/>
      <c r="HJK18" s="90"/>
      <c r="HJL18" s="90"/>
      <c r="HJM18" s="90"/>
      <c r="HJN18" s="90"/>
      <c r="HJO18" s="90"/>
      <c r="HJP18" s="90"/>
      <c r="HJQ18" s="90"/>
      <c r="HJR18" s="90"/>
      <c r="HJS18" s="90"/>
      <c r="HJT18" s="90"/>
      <c r="HJU18" s="90"/>
      <c r="HJV18" s="90"/>
      <c r="HJW18" s="90"/>
      <c r="HJX18" s="90"/>
      <c r="HJY18" s="90"/>
      <c r="HJZ18" s="90"/>
      <c r="HKA18" s="90"/>
      <c r="HKB18" s="90"/>
      <c r="HKC18" s="90"/>
      <c r="HKD18" s="90"/>
      <c r="HKE18" s="90"/>
      <c r="HKF18" s="90"/>
      <c r="HKG18" s="90"/>
      <c r="HKH18" s="90"/>
      <c r="HKI18" s="90"/>
      <c r="HKJ18" s="90"/>
      <c r="HKK18" s="90"/>
      <c r="HKL18" s="90"/>
      <c r="HKM18" s="90"/>
      <c r="HKN18" s="90"/>
      <c r="HKO18" s="90"/>
      <c r="HKP18" s="90"/>
      <c r="HKQ18" s="90"/>
      <c r="HKR18" s="90"/>
      <c r="HKS18" s="90"/>
      <c r="HKT18" s="90"/>
      <c r="HKU18" s="90"/>
      <c r="HKV18" s="90"/>
      <c r="HKW18" s="90"/>
      <c r="HKX18" s="90"/>
      <c r="HKY18" s="90"/>
      <c r="HKZ18" s="90"/>
      <c r="HLA18" s="90"/>
      <c r="HLB18" s="90"/>
      <c r="HLC18" s="90"/>
      <c r="HLD18" s="90"/>
      <c r="HLE18" s="90"/>
      <c r="HLF18" s="90"/>
      <c r="HLG18" s="90"/>
      <c r="HLH18" s="90"/>
      <c r="HLI18" s="90"/>
      <c r="HLJ18" s="90"/>
      <c r="HLK18" s="90"/>
      <c r="HLL18" s="90"/>
      <c r="HLM18" s="90"/>
      <c r="HLN18" s="90"/>
      <c r="HLO18" s="90"/>
      <c r="HLP18" s="90"/>
      <c r="HLQ18" s="90"/>
      <c r="HLR18" s="90"/>
      <c r="HLS18" s="90"/>
      <c r="HLT18" s="90"/>
      <c r="HLU18" s="90"/>
      <c r="HLV18" s="90"/>
      <c r="HLW18" s="90"/>
      <c r="HLX18" s="90"/>
      <c r="HLY18" s="90"/>
      <c r="HLZ18" s="90"/>
      <c r="HMA18" s="90"/>
      <c r="HMB18" s="90"/>
      <c r="HMC18" s="90"/>
      <c r="HMD18" s="90"/>
      <c r="HME18" s="90"/>
      <c r="HMF18" s="90"/>
      <c r="HMG18" s="90"/>
      <c r="HMH18" s="90"/>
      <c r="HMI18" s="90"/>
      <c r="HMJ18" s="90"/>
      <c r="HMK18" s="90"/>
      <c r="HML18" s="90"/>
      <c r="HMM18" s="90"/>
      <c r="HMN18" s="90"/>
      <c r="HMO18" s="90"/>
      <c r="HMP18" s="90"/>
      <c r="HMQ18" s="90"/>
      <c r="HMR18" s="90"/>
      <c r="HMS18" s="90"/>
      <c r="HMT18" s="90"/>
      <c r="HMU18" s="90"/>
      <c r="HMV18" s="90"/>
      <c r="HMW18" s="90"/>
      <c r="HMX18" s="90"/>
      <c r="HMY18" s="90"/>
      <c r="HMZ18" s="90"/>
      <c r="HNA18" s="90"/>
      <c r="HNB18" s="90"/>
      <c r="HNC18" s="90"/>
      <c r="HND18" s="90"/>
      <c r="HNE18" s="90"/>
      <c r="HNF18" s="90"/>
      <c r="HNG18" s="90"/>
      <c r="HNH18" s="90"/>
      <c r="HNI18" s="90"/>
      <c r="HNJ18" s="90"/>
      <c r="HNK18" s="90"/>
      <c r="HNL18" s="90"/>
      <c r="HNM18" s="90"/>
      <c r="HNN18" s="90"/>
      <c r="HNO18" s="90"/>
      <c r="HNP18" s="90"/>
      <c r="HNQ18" s="90"/>
      <c r="HNR18" s="90"/>
      <c r="HNS18" s="90"/>
      <c r="HNT18" s="90"/>
      <c r="HNU18" s="90"/>
      <c r="HNV18" s="90"/>
      <c r="HNW18" s="90"/>
      <c r="HNX18" s="90"/>
      <c r="HNY18" s="90"/>
      <c r="HNZ18" s="90"/>
      <c r="HOA18" s="90"/>
      <c r="HOB18" s="90"/>
      <c r="HOC18" s="90"/>
      <c r="HOD18" s="90"/>
      <c r="HOE18" s="90"/>
      <c r="HOF18" s="90"/>
      <c r="HOG18" s="90"/>
      <c r="HOH18" s="90"/>
      <c r="HOI18" s="90"/>
      <c r="HOJ18" s="90"/>
      <c r="HOK18" s="90"/>
      <c r="HOL18" s="90"/>
      <c r="HOM18" s="90"/>
      <c r="HON18" s="90"/>
      <c r="HOO18" s="90"/>
      <c r="HOP18" s="90"/>
      <c r="HOQ18" s="90"/>
      <c r="HOR18" s="90"/>
      <c r="HOS18" s="90"/>
      <c r="HOT18" s="90"/>
      <c r="HOU18" s="90"/>
      <c r="HOV18" s="90"/>
      <c r="HOW18" s="90"/>
      <c r="HOX18" s="90"/>
      <c r="HOY18" s="90"/>
      <c r="HOZ18" s="90"/>
      <c r="HPA18" s="90"/>
      <c r="HPB18" s="90"/>
      <c r="HPC18" s="90"/>
      <c r="HPD18" s="90"/>
      <c r="HPE18" s="90"/>
      <c r="HPF18" s="90"/>
      <c r="HPG18" s="90"/>
      <c r="HPH18" s="90"/>
      <c r="HPI18" s="90"/>
      <c r="HPJ18" s="90"/>
      <c r="HPK18" s="90"/>
      <c r="HPL18" s="90"/>
      <c r="HPM18" s="90"/>
      <c r="HPN18" s="90"/>
      <c r="HPO18" s="90"/>
      <c r="HPP18" s="90"/>
      <c r="HPQ18" s="90"/>
      <c r="HPR18" s="90"/>
      <c r="HPS18" s="90"/>
      <c r="HPT18" s="90"/>
      <c r="HPU18" s="90"/>
      <c r="HPV18" s="90"/>
      <c r="HPW18" s="90"/>
      <c r="HPX18" s="90"/>
      <c r="HPY18" s="90"/>
      <c r="HPZ18" s="90"/>
      <c r="HQA18" s="90"/>
      <c r="HQB18" s="90"/>
      <c r="HQC18" s="90"/>
      <c r="HQD18" s="90"/>
      <c r="HQE18" s="90"/>
      <c r="HQF18" s="90"/>
      <c r="HQG18" s="90"/>
      <c r="HQH18" s="90"/>
      <c r="HQI18" s="90"/>
      <c r="HQJ18" s="90"/>
      <c r="HQK18" s="90"/>
      <c r="HQL18" s="90"/>
      <c r="HQM18" s="90"/>
      <c r="HQN18" s="90"/>
      <c r="HQO18" s="90"/>
      <c r="HQP18" s="90"/>
      <c r="HQQ18" s="90"/>
      <c r="HQR18" s="90"/>
      <c r="HQS18" s="90"/>
      <c r="HQT18" s="90"/>
      <c r="HQU18" s="90"/>
      <c r="HQV18" s="90"/>
      <c r="HQW18" s="90"/>
      <c r="HQX18" s="90"/>
      <c r="HQY18" s="90"/>
      <c r="HQZ18" s="90"/>
      <c r="HRA18" s="90"/>
      <c r="HRB18" s="90"/>
      <c r="HRC18" s="90"/>
      <c r="HRD18" s="90"/>
      <c r="HRE18" s="90"/>
      <c r="HRF18" s="90"/>
      <c r="HRG18" s="90"/>
      <c r="HRH18" s="90"/>
      <c r="HRI18" s="90"/>
      <c r="HRJ18" s="90"/>
      <c r="HRK18" s="90"/>
      <c r="HRL18" s="90"/>
      <c r="HRM18" s="90"/>
      <c r="HRN18" s="90"/>
      <c r="HRO18" s="90"/>
      <c r="HRP18" s="90"/>
      <c r="HRQ18" s="90"/>
      <c r="HRR18" s="90"/>
      <c r="HRS18" s="90"/>
      <c r="HRT18" s="90"/>
      <c r="HRU18" s="90"/>
      <c r="HRV18" s="90"/>
      <c r="HRW18" s="90"/>
      <c r="HRX18" s="90"/>
      <c r="HRY18" s="90"/>
      <c r="HRZ18" s="90"/>
      <c r="HSA18" s="90"/>
      <c r="HSB18" s="90"/>
      <c r="HSC18" s="90"/>
      <c r="HSD18" s="90"/>
      <c r="HSE18" s="90"/>
      <c r="HSF18" s="90"/>
      <c r="HSG18" s="90"/>
      <c r="HSH18" s="90"/>
      <c r="HSI18" s="90"/>
      <c r="HSJ18" s="90"/>
      <c r="HSK18" s="90"/>
      <c r="HSL18" s="90"/>
      <c r="HSM18" s="90"/>
      <c r="HSN18" s="90"/>
      <c r="HSO18" s="90"/>
      <c r="HSP18" s="90"/>
      <c r="HSQ18" s="90"/>
      <c r="HSR18" s="90"/>
      <c r="HSS18" s="90"/>
      <c r="HST18" s="90"/>
      <c r="HSU18" s="90"/>
      <c r="HSV18" s="90"/>
      <c r="HSW18" s="90"/>
      <c r="HSX18" s="90"/>
      <c r="HSY18" s="90"/>
      <c r="HSZ18" s="90"/>
      <c r="HTA18" s="90"/>
      <c r="HTB18" s="90"/>
      <c r="HTC18" s="90"/>
      <c r="HTD18" s="90"/>
      <c r="HTE18" s="90"/>
      <c r="HTF18" s="90"/>
      <c r="HTG18" s="90"/>
      <c r="HTH18" s="90"/>
      <c r="HTI18" s="90"/>
      <c r="HTJ18" s="90"/>
      <c r="HTK18" s="90"/>
      <c r="HTL18" s="90"/>
      <c r="HTM18" s="90"/>
      <c r="HTN18" s="90"/>
      <c r="HTO18" s="90"/>
      <c r="HTP18" s="90"/>
      <c r="HTQ18" s="90"/>
      <c r="HTR18" s="90"/>
      <c r="HTS18" s="90"/>
      <c r="HTT18" s="90"/>
      <c r="HTU18" s="90"/>
      <c r="HTV18" s="90"/>
      <c r="HTW18" s="90"/>
      <c r="HTX18" s="90"/>
      <c r="HTY18" s="90"/>
      <c r="HTZ18" s="90"/>
      <c r="HUA18" s="90"/>
      <c r="HUB18" s="90"/>
      <c r="HUC18" s="90"/>
      <c r="HUD18" s="90"/>
      <c r="HUE18" s="90"/>
      <c r="HUF18" s="90"/>
      <c r="HUG18" s="90"/>
      <c r="HUH18" s="90"/>
      <c r="HUI18" s="90"/>
      <c r="HUJ18" s="90"/>
      <c r="HUK18" s="90"/>
      <c r="HUL18" s="90"/>
      <c r="HUM18" s="90"/>
      <c r="HUN18" s="90"/>
      <c r="HUO18" s="90"/>
      <c r="HUP18" s="90"/>
      <c r="HUQ18" s="90"/>
      <c r="HUR18" s="90"/>
      <c r="HUS18" s="90"/>
      <c r="HUT18" s="90"/>
      <c r="HUU18" s="90"/>
      <c r="HUV18" s="90"/>
      <c r="HUW18" s="90"/>
      <c r="HUX18" s="90"/>
      <c r="HUY18" s="90"/>
      <c r="HUZ18" s="90"/>
      <c r="HVA18" s="90"/>
      <c r="HVB18" s="90"/>
      <c r="HVC18" s="90"/>
      <c r="HVD18" s="90"/>
      <c r="HVE18" s="90"/>
      <c r="HVF18" s="90"/>
      <c r="HVG18" s="90"/>
      <c r="HVH18" s="90"/>
      <c r="HVI18" s="90"/>
      <c r="HVJ18" s="90"/>
      <c r="HVK18" s="90"/>
      <c r="HVL18" s="90"/>
      <c r="HVM18" s="90"/>
      <c r="HVN18" s="90"/>
      <c r="HVO18" s="90"/>
      <c r="HVP18" s="90"/>
      <c r="HVQ18" s="90"/>
      <c r="HVR18" s="90"/>
      <c r="HVS18" s="90"/>
      <c r="HVT18" s="90"/>
      <c r="HVU18" s="90"/>
      <c r="HVV18" s="90"/>
      <c r="HVW18" s="90"/>
      <c r="HVX18" s="90"/>
      <c r="HVY18" s="90"/>
      <c r="HVZ18" s="90"/>
      <c r="HWA18" s="90"/>
      <c r="HWB18" s="90"/>
      <c r="HWC18" s="90"/>
      <c r="HWD18" s="90"/>
      <c r="HWE18" s="90"/>
      <c r="HWF18" s="90"/>
      <c r="HWG18" s="90"/>
      <c r="HWH18" s="90"/>
      <c r="HWI18" s="90"/>
      <c r="HWJ18" s="90"/>
      <c r="HWK18" s="90"/>
      <c r="HWL18" s="90"/>
      <c r="HWM18" s="90"/>
      <c r="HWN18" s="90"/>
      <c r="HWO18" s="90"/>
      <c r="HWP18" s="90"/>
      <c r="HWQ18" s="90"/>
      <c r="HWR18" s="90"/>
      <c r="HWS18" s="90"/>
      <c r="HWT18" s="90"/>
      <c r="HWU18" s="90"/>
      <c r="HWV18" s="90"/>
      <c r="HWW18" s="90"/>
      <c r="HWX18" s="90"/>
      <c r="HWY18" s="90"/>
      <c r="HWZ18" s="90"/>
      <c r="HXA18" s="90"/>
      <c r="HXB18" s="90"/>
      <c r="HXC18" s="90"/>
      <c r="HXD18" s="90"/>
      <c r="HXE18" s="90"/>
      <c r="HXF18" s="90"/>
      <c r="HXG18" s="90"/>
      <c r="HXH18" s="90"/>
      <c r="HXI18" s="90"/>
      <c r="HXJ18" s="90"/>
      <c r="HXK18" s="90"/>
      <c r="HXL18" s="90"/>
      <c r="HXM18" s="90"/>
      <c r="HXN18" s="90"/>
      <c r="HXO18" s="90"/>
      <c r="HXP18" s="90"/>
      <c r="HXQ18" s="90"/>
      <c r="HXR18" s="90"/>
      <c r="HXS18" s="90"/>
      <c r="HXT18" s="90"/>
      <c r="HXU18" s="90"/>
      <c r="HXV18" s="90"/>
      <c r="HXW18" s="90"/>
      <c r="HXX18" s="90"/>
      <c r="HXY18" s="90"/>
      <c r="HXZ18" s="90"/>
      <c r="HYA18" s="90"/>
      <c r="HYB18" s="90"/>
      <c r="HYC18" s="90"/>
      <c r="HYD18" s="90"/>
      <c r="HYE18" s="90"/>
      <c r="HYF18" s="90"/>
      <c r="HYG18" s="90"/>
      <c r="HYH18" s="90"/>
      <c r="HYI18" s="90"/>
      <c r="HYJ18" s="90"/>
      <c r="HYK18" s="90"/>
      <c r="HYL18" s="90"/>
      <c r="HYM18" s="90"/>
      <c r="HYN18" s="90"/>
      <c r="HYO18" s="90"/>
      <c r="HYP18" s="90"/>
      <c r="HYQ18" s="90"/>
      <c r="HYR18" s="90"/>
      <c r="HYS18" s="90"/>
      <c r="HYT18" s="90"/>
      <c r="HYU18" s="90"/>
      <c r="HYV18" s="90"/>
      <c r="HYW18" s="90"/>
      <c r="HYX18" s="90"/>
      <c r="HYY18" s="90"/>
      <c r="HYZ18" s="90"/>
      <c r="HZA18" s="90"/>
      <c r="HZB18" s="90"/>
      <c r="HZC18" s="90"/>
      <c r="HZD18" s="90"/>
      <c r="HZE18" s="90"/>
      <c r="HZF18" s="90"/>
      <c r="HZG18" s="90"/>
      <c r="HZH18" s="90"/>
      <c r="HZI18" s="90"/>
      <c r="HZJ18" s="90"/>
      <c r="HZK18" s="90"/>
      <c r="HZL18" s="90"/>
      <c r="HZM18" s="90"/>
      <c r="HZN18" s="90"/>
      <c r="HZO18" s="90"/>
      <c r="HZP18" s="90"/>
      <c r="HZQ18" s="90"/>
      <c r="HZR18" s="90"/>
      <c r="HZS18" s="90"/>
      <c r="HZT18" s="90"/>
      <c r="HZU18" s="90"/>
      <c r="HZV18" s="90"/>
      <c r="HZW18" s="90"/>
      <c r="HZX18" s="90"/>
      <c r="HZY18" s="90"/>
      <c r="HZZ18" s="90"/>
      <c r="IAA18" s="90"/>
      <c r="IAB18" s="90"/>
      <c r="IAC18" s="90"/>
      <c r="IAD18" s="90"/>
      <c r="IAE18" s="90"/>
      <c r="IAF18" s="90"/>
      <c r="IAG18" s="90"/>
      <c r="IAH18" s="90"/>
      <c r="IAI18" s="90"/>
      <c r="IAJ18" s="90"/>
      <c r="IAK18" s="90"/>
      <c r="IAL18" s="90"/>
      <c r="IAM18" s="90"/>
      <c r="IAN18" s="90"/>
      <c r="IAO18" s="90"/>
      <c r="IAP18" s="90"/>
      <c r="IAQ18" s="90"/>
      <c r="IAR18" s="90"/>
      <c r="IAS18" s="90"/>
      <c r="IAT18" s="90"/>
      <c r="IAU18" s="90"/>
      <c r="IAV18" s="90"/>
      <c r="IAW18" s="90"/>
      <c r="IAX18" s="90"/>
      <c r="IAY18" s="90"/>
      <c r="IAZ18" s="90"/>
      <c r="IBA18" s="90"/>
      <c r="IBB18" s="90"/>
      <c r="IBC18" s="90"/>
      <c r="IBD18" s="90"/>
      <c r="IBE18" s="90"/>
      <c r="IBF18" s="90"/>
      <c r="IBG18" s="90"/>
      <c r="IBH18" s="90"/>
      <c r="IBI18" s="90"/>
      <c r="IBJ18" s="90"/>
      <c r="IBK18" s="90"/>
      <c r="IBL18" s="90"/>
      <c r="IBM18" s="90"/>
      <c r="IBN18" s="90"/>
      <c r="IBO18" s="90"/>
      <c r="IBP18" s="90"/>
      <c r="IBQ18" s="90"/>
      <c r="IBR18" s="90"/>
      <c r="IBS18" s="90"/>
      <c r="IBT18" s="90"/>
      <c r="IBU18" s="90"/>
      <c r="IBV18" s="90"/>
      <c r="IBW18" s="90"/>
      <c r="IBX18" s="90"/>
      <c r="IBY18" s="90"/>
      <c r="IBZ18" s="90"/>
      <c r="ICA18" s="90"/>
      <c r="ICB18" s="90"/>
      <c r="ICC18" s="90"/>
      <c r="ICD18" s="90"/>
      <c r="ICE18" s="90"/>
      <c r="ICF18" s="90"/>
      <c r="ICG18" s="90"/>
      <c r="ICH18" s="90"/>
      <c r="ICI18" s="90"/>
      <c r="ICJ18" s="90"/>
      <c r="ICK18" s="90"/>
      <c r="ICL18" s="90"/>
      <c r="ICM18" s="90"/>
      <c r="ICN18" s="90"/>
      <c r="ICO18" s="90"/>
      <c r="ICP18" s="90"/>
      <c r="ICQ18" s="90"/>
      <c r="ICR18" s="90"/>
      <c r="ICS18" s="90"/>
      <c r="ICT18" s="90"/>
      <c r="ICU18" s="90"/>
      <c r="ICV18" s="90"/>
      <c r="ICW18" s="90"/>
      <c r="ICX18" s="90"/>
      <c r="ICY18" s="90"/>
      <c r="ICZ18" s="90"/>
      <c r="IDA18" s="90"/>
      <c r="IDB18" s="90"/>
      <c r="IDC18" s="90"/>
      <c r="IDD18" s="90"/>
      <c r="IDE18" s="90"/>
      <c r="IDF18" s="90"/>
      <c r="IDG18" s="90"/>
      <c r="IDH18" s="90"/>
      <c r="IDI18" s="90"/>
      <c r="IDJ18" s="90"/>
      <c r="IDK18" s="90"/>
      <c r="IDL18" s="90"/>
      <c r="IDM18" s="90"/>
      <c r="IDN18" s="90"/>
      <c r="IDO18" s="90"/>
      <c r="IDP18" s="90"/>
      <c r="IDQ18" s="90"/>
      <c r="IDR18" s="90"/>
      <c r="IDS18" s="90"/>
      <c r="IDT18" s="90"/>
      <c r="IDU18" s="90"/>
      <c r="IDV18" s="90"/>
      <c r="IDW18" s="90"/>
      <c r="IDX18" s="90"/>
      <c r="IDY18" s="90"/>
      <c r="IDZ18" s="90"/>
      <c r="IEA18" s="90"/>
      <c r="IEB18" s="90"/>
      <c r="IEC18" s="90"/>
      <c r="IED18" s="90"/>
      <c r="IEE18" s="90"/>
      <c r="IEF18" s="90"/>
      <c r="IEG18" s="90"/>
      <c r="IEH18" s="90"/>
      <c r="IEI18" s="90"/>
      <c r="IEJ18" s="90"/>
      <c r="IEK18" s="90"/>
      <c r="IEL18" s="90"/>
      <c r="IEM18" s="90"/>
      <c r="IEN18" s="90"/>
      <c r="IEO18" s="90"/>
      <c r="IEP18" s="90"/>
      <c r="IEQ18" s="90"/>
      <c r="IER18" s="90"/>
      <c r="IES18" s="90"/>
      <c r="IET18" s="90"/>
      <c r="IEU18" s="90"/>
      <c r="IEV18" s="90"/>
      <c r="IEW18" s="90"/>
      <c r="IEX18" s="90"/>
      <c r="IEY18" s="90"/>
      <c r="IEZ18" s="90"/>
      <c r="IFA18" s="90"/>
      <c r="IFB18" s="90"/>
      <c r="IFC18" s="90"/>
      <c r="IFD18" s="90"/>
      <c r="IFE18" s="90"/>
      <c r="IFF18" s="90"/>
      <c r="IFG18" s="90"/>
      <c r="IFH18" s="90"/>
      <c r="IFI18" s="90"/>
      <c r="IFJ18" s="90"/>
      <c r="IFK18" s="90"/>
      <c r="IFL18" s="90"/>
      <c r="IFM18" s="90"/>
      <c r="IFN18" s="90"/>
      <c r="IFO18" s="90"/>
      <c r="IFP18" s="90"/>
      <c r="IFQ18" s="90"/>
      <c r="IFR18" s="90"/>
      <c r="IFS18" s="90"/>
      <c r="IFT18" s="90"/>
      <c r="IFU18" s="90"/>
      <c r="IFV18" s="90"/>
      <c r="IFW18" s="90"/>
      <c r="IFX18" s="90"/>
      <c r="IFY18" s="90"/>
      <c r="IFZ18" s="90"/>
      <c r="IGA18" s="90"/>
      <c r="IGB18" s="90"/>
      <c r="IGC18" s="90"/>
      <c r="IGD18" s="90"/>
      <c r="IGE18" s="90"/>
      <c r="IGF18" s="90"/>
      <c r="IGG18" s="90"/>
      <c r="IGH18" s="90"/>
      <c r="IGI18" s="90"/>
      <c r="IGJ18" s="90"/>
      <c r="IGK18" s="90"/>
      <c r="IGL18" s="90"/>
      <c r="IGM18" s="90"/>
      <c r="IGN18" s="90"/>
      <c r="IGO18" s="90"/>
      <c r="IGP18" s="90"/>
      <c r="IGQ18" s="90"/>
      <c r="IGR18" s="90"/>
      <c r="IGS18" s="90"/>
      <c r="IGT18" s="90"/>
      <c r="IGU18" s="90"/>
      <c r="IGV18" s="90"/>
      <c r="IGW18" s="90"/>
      <c r="IGX18" s="90"/>
      <c r="IGY18" s="90"/>
      <c r="IGZ18" s="90"/>
      <c r="IHA18" s="90"/>
      <c r="IHB18" s="90"/>
      <c r="IHC18" s="90"/>
      <c r="IHD18" s="90"/>
      <c r="IHE18" s="90"/>
      <c r="IHF18" s="90"/>
      <c r="IHG18" s="90"/>
      <c r="IHH18" s="90"/>
      <c r="IHI18" s="90"/>
      <c r="IHJ18" s="90"/>
      <c r="IHK18" s="90"/>
      <c r="IHL18" s="90"/>
      <c r="IHM18" s="90"/>
      <c r="IHN18" s="90"/>
      <c r="IHO18" s="90"/>
      <c r="IHP18" s="90"/>
      <c r="IHQ18" s="90"/>
      <c r="IHR18" s="90"/>
      <c r="IHS18" s="90"/>
      <c r="IHT18" s="90"/>
      <c r="IHU18" s="90"/>
      <c r="IHV18" s="90"/>
      <c r="IHW18" s="90"/>
      <c r="IHX18" s="90"/>
      <c r="IHY18" s="90"/>
      <c r="IHZ18" s="90"/>
      <c r="IIA18" s="90"/>
      <c r="IIB18" s="90"/>
      <c r="IIC18" s="90"/>
      <c r="IID18" s="90"/>
      <c r="IIE18" s="90"/>
      <c r="IIF18" s="90"/>
      <c r="IIG18" s="90"/>
      <c r="IIH18" s="90"/>
      <c r="III18" s="90"/>
      <c r="IIJ18" s="90"/>
      <c r="IIK18" s="90"/>
      <c r="IIL18" s="90"/>
      <c r="IIM18" s="90"/>
      <c r="IIN18" s="90"/>
      <c r="IIO18" s="90"/>
      <c r="IIP18" s="90"/>
      <c r="IIQ18" s="90"/>
      <c r="IIR18" s="90"/>
      <c r="IIS18" s="90"/>
      <c r="IIT18" s="90"/>
      <c r="IIU18" s="90"/>
      <c r="IIV18" s="90"/>
      <c r="IIW18" s="90"/>
      <c r="IIX18" s="90"/>
      <c r="IIY18" s="90"/>
      <c r="IIZ18" s="90"/>
      <c r="IJA18" s="90"/>
      <c r="IJB18" s="90"/>
      <c r="IJC18" s="90"/>
      <c r="IJD18" s="90"/>
      <c r="IJE18" s="90"/>
      <c r="IJF18" s="90"/>
      <c r="IJG18" s="90"/>
      <c r="IJH18" s="90"/>
      <c r="IJI18" s="90"/>
      <c r="IJJ18" s="90"/>
      <c r="IJK18" s="90"/>
      <c r="IJL18" s="90"/>
      <c r="IJM18" s="90"/>
      <c r="IJN18" s="90"/>
      <c r="IJO18" s="90"/>
      <c r="IJP18" s="90"/>
      <c r="IJQ18" s="90"/>
      <c r="IJR18" s="90"/>
      <c r="IJS18" s="90"/>
      <c r="IJT18" s="90"/>
      <c r="IJU18" s="90"/>
      <c r="IJV18" s="90"/>
      <c r="IJW18" s="90"/>
      <c r="IJX18" s="90"/>
      <c r="IJY18" s="90"/>
      <c r="IJZ18" s="90"/>
      <c r="IKA18" s="90"/>
      <c r="IKB18" s="90"/>
      <c r="IKC18" s="90"/>
      <c r="IKD18" s="90"/>
      <c r="IKE18" s="90"/>
      <c r="IKF18" s="90"/>
      <c r="IKG18" s="90"/>
      <c r="IKH18" s="90"/>
      <c r="IKI18" s="90"/>
      <c r="IKJ18" s="90"/>
      <c r="IKK18" s="90"/>
      <c r="IKL18" s="90"/>
      <c r="IKM18" s="90"/>
      <c r="IKN18" s="90"/>
      <c r="IKO18" s="90"/>
      <c r="IKP18" s="90"/>
      <c r="IKQ18" s="90"/>
      <c r="IKR18" s="90"/>
      <c r="IKS18" s="90"/>
      <c r="IKT18" s="90"/>
      <c r="IKU18" s="90"/>
      <c r="IKV18" s="90"/>
      <c r="IKW18" s="90"/>
      <c r="IKX18" s="90"/>
      <c r="IKY18" s="90"/>
      <c r="IKZ18" s="90"/>
      <c r="ILA18" s="90"/>
      <c r="ILB18" s="90"/>
      <c r="ILC18" s="90"/>
      <c r="ILD18" s="90"/>
      <c r="ILE18" s="90"/>
      <c r="ILF18" s="90"/>
      <c r="ILG18" s="90"/>
      <c r="ILH18" s="90"/>
      <c r="ILI18" s="90"/>
      <c r="ILJ18" s="90"/>
      <c r="ILK18" s="90"/>
      <c r="ILL18" s="90"/>
      <c r="ILM18" s="90"/>
      <c r="ILN18" s="90"/>
      <c r="ILO18" s="90"/>
      <c r="ILP18" s="90"/>
      <c r="ILQ18" s="90"/>
      <c r="ILR18" s="90"/>
      <c r="ILS18" s="90"/>
      <c r="ILT18" s="90"/>
      <c r="ILU18" s="90"/>
      <c r="ILV18" s="90"/>
      <c r="ILW18" s="90"/>
      <c r="ILX18" s="90"/>
      <c r="ILY18" s="90"/>
      <c r="ILZ18" s="90"/>
      <c r="IMA18" s="90"/>
      <c r="IMB18" s="90"/>
      <c r="IMC18" s="90"/>
      <c r="IMD18" s="90"/>
      <c r="IME18" s="90"/>
      <c r="IMF18" s="90"/>
      <c r="IMG18" s="90"/>
      <c r="IMH18" s="90"/>
      <c r="IMI18" s="90"/>
      <c r="IMJ18" s="90"/>
      <c r="IMK18" s="90"/>
      <c r="IML18" s="90"/>
      <c r="IMM18" s="90"/>
      <c r="IMN18" s="90"/>
      <c r="IMO18" s="90"/>
      <c r="IMP18" s="90"/>
      <c r="IMQ18" s="90"/>
      <c r="IMR18" s="90"/>
      <c r="IMS18" s="90"/>
      <c r="IMT18" s="90"/>
      <c r="IMU18" s="90"/>
      <c r="IMV18" s="90"/>
      <c r="IMW18" s="90"/>
      <c r="IMX18" s="90"/>
      <c r="IMY18" s="90"/>
      <c r="IMZ18" s="90"/>
      <c r="INA18" s="90"/>
      <c r="INB18" s="90"/>
      <c r="INC18" s="90"/>
      <c r="IND18" s="90"/>
      <c r="INE18" s="90"/>
      <c r="INF18" s="90"/>
      <c r="ING18" s="90"/>
      <c r="INH18" s="90"/>
      <c r="INI18" s="90"/>
      <c r="INJ18" s="90"/>
      <c r="INK18" s="90"/>
      <c r="INL18" s="90"/>
      <c r="INM18" s="90"/>
      <c r="INN18" s="90"/>
      <c r="INO18" s="90"/>
      <c r="INP18" s="90"/>
      <c r="INQ18" s="90"/>
      <c r="INR18" s="90"/>
      <c r="INS18" s="90"/>
      <c r="INT18" s="90"/>
      <c r="INU18" s="90"/>
      <c r="INV18" s="90"/>
      <c r="INW18" s="90"/>
      <c r="INX18" s="90"/>
      <c r="INY18" s="90"/>
      <c r="INZ18" s="90"/>
      <c r="IOA18" s="90"/>
      <c r="IOB18" s="90"/>
      <c r="IOC18" s="90"/>
      <c r="IOD18" s="90"/>
      <c r="IOE18" s="90"/>
      <c r="IOF18" s="90"/>
      <c r="IOG18" s="90"/>
      <c r="IOH18" s="90"/>
      <c r="IOI18" s="90"/>
      <c r="IOJ18" s="90"/>
      <c r="IOK18" s="90"/>
      <c r="IOL18" s="90"/>
      <c r="IOM18" s="90"/>
      <c r="ION18" s="90"/>
      <c r="IOO18" s="90"/>
      <c r="IOP18" s="90"/>
      <c r="IOQ18" s="90"/>
      <c r="IOR18" s="90"/>
      <c r="IOS18" s="90"/>
      <c r="IOT18" s="90"/>
      <c r="IOU18" s="90"/>
      <c r="IOV18" s="90"/>
      <c r="IOW18" s="90"/>
      <c r="IOX18" s="90"/>
      <c r="IOY18" s="90"/>
      <c r="IOZ18" s="90"/>
      <c r="IPA18" s="90"/>
      <c r="IPB18" s="90"/>
      <c r="IPC18" s="90"/>
      <c r="IPD18" s="90"/>
      <c r="IPE18" s="90"/>
      <c r="IPF18" s="90"/>
      <c r="IPG18" s="90"/>
      <c r="IPH18" s="90"/>
      <c r="IPI18" s="90"/>
      <c r="IPJ18" s="90"/>
      <c r="IPK18" s="90"/>
      <c r="IPL18" s="90"/>
      <c r="IPM18" s="90"/>
      <c r="IPN18" s="90"/>
      <c r="IPO18" s="90"/>
      <c r="IPP18" s="90"/>
      <c r="IPQ18" s="90"/>
      <c r="IPR18" s="90"/>
      <c r="IPS18" s="90"/>
      <c r="IPT18" s="90"/>
      <c r="IPU18" s="90"/>
      <c r="IPV18" s="90"/>
      <c r="IPW18" s="90"/>
      <c r="IPX18" s="90"/>
      <c r="IPY18" s="90"/>
      <c r="IPZ18" s="90"/>
      <c r="IQA18" s="90"/>
      <c r="IQB18" s="90"/>
      <c r="IQC18" s="90"/>
      <c r="IQD18" s="90"/>
      <c r="IQE18" s="90"/>
      <c r="IQF18" s="90"/>
      <c r="IQG18" s="90"/>
      <c r="IQH18" s="90"/>
      <c r="IQI18" s="90"/>
      <c r="IQJ18" s="90"/>
      <c r="IQK18" s="90"/>
      <c r="IQL18" s="90"/>
      <c r="IQM18" s="90"/>
      <c r="IQN18" s="90"/>
      <c r="IQO18" s="90"/>
      <c r="IQP18" s="90"/>
      <c r="IQQ18" s="90"/>
      <c r="IQR18" s="90"/>
      <c r="IQS18" s="90"/>
      <c r="IQT18" s="90"/>
      <c r="IQU18" s="90"/>
      <c r="IQV18" s="90"/>
      <c r="IQW18" s="90"/>
      <c r="IQX18" s="90"/>
      <c r="IQY18" s="90"/>
      <c r="IQZ18" s="90"/>
      <c r="IRA18" s="90"/>
      <c r="IRB18" s="90"/>
      <c r="IRC18" s="90"/>
      <c r="IRD18" s="90"/>
      <c r="IRE18" s="90"/>
      <c r="IRF18" s="90"/>
      <c r="IRG18" s="90"/>
      <c r="IRH18" s="90"/>
      <c r="IRI18" s="90"/>
      <c r="IRJ18" s="90"/>
      <c r="IRK18" s="90"/>
      <c r="IRL18" s="90"/>
      <c r="IRM18" s="90"/>
      <c r="IRN18" s="90"/>
      <c r="IRO18" s="90"/>
      <c r="IRP18" s="90"/>
      <c r="IRQ18" s="90"/>
      <c r="IRR18" s="90"/>
      <c r="IRS18" s="90"/>
      <c r="IRT18" s="90"/>
      <c r="IRU18" s="90"/>
      <c r="IRV18" s="90"/>
      <c r="IRW18" s="90"/>
      <c r="IRX18" s="90"/>
      <c r="IRY18" s="90"/>
      <c r="IRZ18" s="90"/>
      <c r="ISA18" s="90"/>
      <c r="ISB18" s="90"/>
      <c r="ISC18" s="90"/>
      <c r="ISD18" s="90"/>
      <c r="ISE18" s="90"/>
      <c r="ISF18" s="90"/>
      <c r="ISG18" s="90"/>
      <c r="ISH18" s="90"/>
      <c r="ISI18" s="90"/>
      <c r="ISJ18" s="90"/>
      <c r="ISK18" s="90"/>
      <c r="ISL18" s="90"/>
      <c r="ISM18" s="90"/>
      <c r="ISN18" s="90"/>
      <c r="ISO18" s="90"/>
      <c r="ISP18" s="90"/>
      <c r="ISQ18" s="90"/>
      <c r="ISR18" s="90"/>
      <c r="ISS18" s="90"/>
      <c r="IST18" s="90"/>
      <c r="ISU18" s="90"/>
      <c r="ISV18" s="90"/>
      <c r="ISW18" s="90"/>
      <c r="ISX18" s="90"/>
      <c r="ISY18" s="90"/>
      <c r="ISZ18" s="90"/>
      <c r="ITA18" s="90"/>
      <c r="ITB18" s="90"/>
      <c r="ITC18" s="90"/>
      <c r="ITD18" s="90"/>
      <c r="ITE18" s="90"/>
      <c r="ITF18" s="90"/>
      <c r="ITG18" s="90"/>
      <c r="ITH18" s="90"/>
      <c r="ITI18" s="90"/>
      <c r="ITJ18" s="90"/>
      <c r="ITK18" s="90"/>
      <c r="ITL18" s="90"/>
      <c r="ITM18" s="90"/>
      <c r="ITN18" s="90"/>
      <c r="ITO18" s="90"/>
      <c r="ITP18" s="90"/>
      <c r="ITQ18" s="90"/>
      <c r="ITR18" s="90"/>
      <c r="ITS18" s="90"/>
      <c r="ITT18" s="90"/>
      <c r="ITU18" s="90"/>
      <c r="ITV18" s="90"/>
      <c r="ITW18" s="90"/>
      <c r="ITX18" s="90"/>
      <c r="ITY18" s="90"/>
      <c r="ITZ18" s="90"/>
      <c r="IUA18" s="90"/>
      <c r="IUB18" s="90"/>
      <c r="IUC18" s="90"/>
      <c r="IUD18" s="90"/>
      <c r="IUE18" s="90"/>
      <c r="IUF18" s="90"/>
      <c r="IUG18" s="90"/>
      <c r="IUH18" s="90"/>
      <c r="IUI18" s="90"/>
      <c r="IUJ18" s="90"/>
      <c r="IUK18" s="90"/>
      <c r="IUL18" s="90"/>
      <c r="IUM18" s="90"/>
      <c r="IUN18" s="90"/>
      <c r="IUO18" s="90"/>
      <c r="IUP18" s="90"/>
      <c r="IUQ18" s="90"/>
      <c r="IUR18" s="90"/>
      <c r="IUS18" s="90"/>
      <c r="IUT18" s="90"/>
      <c r="IUU18" s="90"/>
      <c r="IUV18" s="90"/>
      <c r="IUW18" s="90"/>
      <c r="IUX18" s="90"/>
      <c r="IUY18" s="90"/>
      <c r="IUZ18" s="90"/>
      <c r="IVA18" s="90"/>
      <c r="IVB18" s="90"/>
      <c r="IVC18" s="90"/>
      <c r="IVD18" s="90"/>
      <c r="IVE18" s="90"/>
      <c r="IVF18" s="90"/>
      <c r="IVG18" s="90"/>
      <c r="IVH18" s="90"/>
      <c r="IVI18" s="90"/>
      <c r="IVJ18" s="90"/>
      <c r="IVK18" s="90"/>
      <c r="IVL18" s="90"/>
      <c r="IVM18" s="90"/>
      <c r="IVN18" s="90"/>
      <c r="IVO18" s="90"/>
      <c r="IVP18" s="90"/>
      <c r="IVQ18" s="90"/>
      <c r="IVR18" s="90"/>
      <c r="IVS18" s="90"/>
      <c r="IVT18" s="90"/>
      <c r="IVU18" s="90"/>
      <c r="IVV18" s="90"/>
      <c r="IVW18" s="90"/>
      <c r="IVX18" s="90"/>
      <c r="IVY18" s="90"/>
      <c r="IVZ18" s="90"/>
      <c r="IWA18" s="90"/>
      <c r="IWB18" s="90"/>
      <c r="IWC18" s="90"/>
      <c r="IWD18" s="90"/>
      <c r="IWE18" s="90"/>
      <c r="IWF18" s="90"/>
      <c r="IWG18" s="90"/>
      <c r="IWH18" s="90"/>
      <c r="IWI18" s="90"/>
      <c r="IWJ18" s="90"/>
      <c r="IWK18" s="90"/>
      <c r="IWL18" s="90"/>
      <c r="IWM18" s="90"/>
      <c r="IWN18" s="90"/>
      <c r="IWO18" s="90"/>
      <c r="IWP18" s="90"/>
      <c r="IWQ18" s="90"/>
      <c r="IWR18" s="90"/>
      <c r="IWS18" s="90"/>
      <c r="IWT18" s="90"/>
      <c r="IWU18" s="90"/>
      <c r="IWV18" s="90"/>
      <c r="IWW18" s="90"/>
      <c r="IWX18" s="90"/>
      <c r="IWY18" s="90"/>
      <c r="IWZ18" s="90"/>
      <c r="IXA18" s="90"/>
      <c r="IXB18" s="90"/>
      <c r="IXC18" s="90"/>
      <c r="IXD18" s="90"/>
      <c r="IXE18" s="90"/>
      <c r="IXF18" s="90"/>
      <c r="IXG18" s="90"/>
      <c r="IXH18" s="90"/>
      <c r="IXI18" s="90"/>
      <c r="IXJ18" s="90"/>
      <c r="IXK18" s="90"/>
      <c r="IXL18" s="90"/>
      <c r="IXM18" s="90"/>
      <c r="IXN18" s="90"/>
      <c r="IXO18" s="90"/>
      <c r="IXP18" s="90"/>
      <c r="IXQ18" s="90"/>
      <c r="IXR18" s="90"/>
      <c r="IXS18" s="90"/>
      <c r="IXT18" s="90"/>
      <c r="IXU18" s="90"/>
      <c r="IXV18" s="90"/>
      <c r="IXW18" s="90"/>
      <c r="IXX18" s="90"/>
      <c r="IXY18" s="90"/>
      <c r="IXZ18" s="90"/>
      <c r="IYA18" s="90"/>
      <c r="IYB18" s="90"/>
      <c r="IYC18" s="90"/>
      <c r="IYD18" s="90"/>
      <c r="IYE18" s="90"/>
      <c r="IYF18" s="90"/>
      <c r="IYG18" s="90"/>
      <c r="IYH18" s="90"/>
      <c r="IYI18" s="90"/>
      <c r="IYJ18" s="90"/>
      <c r="IYK18" s="90"/>
      <c r="IYL18" s="90"/>
      <c r="IYM18" s="90"/>
      <c r="IYN18" s="90"/>
      <c r="IYO18" s="90"/>
      <c r="IYP18" s="90"/>
      <c r="IYQ18" s="90"/>
      <c r="IYR18" s="90"/>
      <c r="IYS18" s="90"/>
      <c r="IYT18" s="90"/>
      <c r="IYU18" s="90"/>
      <c r="IYV18" s="90"/>
      <c r="IYW18" s="90"/>
      <c r="IYX18" s="90"/>
      <c r="IYY18" s="90"/>
      <c r="IYZ18" s="90"/>
      <c r="IZA18" s="90"/>
      <c r="IZB18" s="90"/>
      <c r="IZC18" s="90"/>
      <c r="IZD18" s="90"/>
      <c r="IZE18" s="90"/>
      <c r="IZF18" s="90"/>
      <c r="IZG18" s="90"/>
      <c r="IZH18" s="90"/>
      <c r="IZI18" s="90"/>
      <c r="IZJ18" s="90"/>
      <c r="IZK18" s="90"/>
      <c r="IZL18" s="90"/>
      <c r="IZM18" s="90"/>
      <c r="IZN18" s="90"/>
      <c r="IZO18" s="90"/>
      <c r="IZP18" s="90"/>
      <c r="IZQ18" s="90"/>
      <c r="IZR18" s="90"/>
      <c r="IZS18" s="90"/>
      <c r="IZT18" s="90"/>
      <c r="IZU18" s="90"/>
      <c r="IZV18" s="90"/>
      <c r="IZW18" s="90"/>
      <c r="IZX18" s="90"/>
      <c r="IZY18" s="90"/>
      <c r="IZZ18" s="90"/>
      <c r="JAA18" s="90"/>
      <c r="JAB18" s="90"/>
      <c r="JAC18" s="90"/>
      <c r="JAD18" s="90"/>
      <c r="JAE18" s="90"/>
      <c r="JAF18" s="90"/>
      <c r="JAG18" s="90"/>
      <c r="JAH18" s="90"/>
      <c r="JAI18" s="90"/>
      <c r="JAJ18" s="90"/>
      <c r="JAK18" s="90"/>
      <c r="JAL18" s="90"/>
      <c r="JAM18" s="90"/>
      <c r="JAN18" s="90"/>
      <c r="JAO18" s="90"/>
      <c r="JAP18" s="90"/>
      <c r="JAQ18" s="90"/>
      <c r="JAR18" s="90"/>
      <c r="JAS18" s="90"/>
      <c r="JAT18" s="90"/>
      <c r="JAU18" s="90"/>
      <c r="JAV18" s="90"/>
      <c r="JAW18" s="90"/>
      <c r="JAX18" s="90"/>
      <c r="JAY18" s="90"/>
      <c r="JAZ18" s="90"/>
      <c r="JBA18" s="90"/>
      <c r="JBB18" s="90"/>
      <c r="JBC18" s="90"/>
      <c r="JBD18" s="90"/>
      <c r="JBE18" s="90"/>
      <c r="JBF18" s="90"/>
      <c r="JBG18" s="90"/>
      <c r="JBH18" s="90"/>
      <c r="JBI18" s="90"/>
      <c r="JBJ18" s="90"/>
      <c r="JBK18" s="90"/>
      <c r="JBL18" s="90"/>
      <c r="JBM18" s="90"/>
      <c r="JBN18" s="90"/>
      <c r="JBO18" s="90"/>
      <c r="JBP18" s="90"/>
      <c r="JBQ18" s="90"/>
      <c r="JBR18" s="90"/>
      <c r="JBS18" s="90"/>
      <c r="JBT18" s="90"/>
      <c r="JBU18" s="90"/>
      <c r="JBV18" s="90"/>
      <c r="JBW18" s="90"/>
      <c r="JBX18" s="90"/>
      <c r="JBY18" s="90"/>
      <c r="JBZ18" s="90"/>
      <c r="JCA18" s="90"/>
      <c r="JCB18" s="90"/>
      <c r="JCC18" s="90"/>
      <c r="JCD18" s="90"/>
      <c r="JCE18" s="90"/>
      <c r="JCF18" s="90"/>
      <c r="JCG18" s="90"/>
      <c r="JCH18" s="90"/>
      <c r="JCI18" s="90"/>
      <c r="JCJ18" s="90"/>
      <c r="JCK18" s="90"/>
      <c r="JCL18" s="90"/>
      <c r="JCM18" s="90"/>
      <c r="JCN18" s="90"/>
      <c r="JCO18" s="90"/>
      <c r="JCP18" s="90"/>
      <c r="JCQ18" s="90"/>
      <c r="JCR18" s="90"/>
      <c r="JCS18" s="90"/>
      <c r="JCT18" s="90"/>
      <c r="JCU18" s="90"/>
      <c r="JCV18" s="90"/>
      <c r="JCW18" s="90"/>
      <c r="JCX18" s="90"/>
      <c r="JCY18" s="90"/>
      <c r="JCZ18" s="90"/>
      <c r="JDA18" s="90"/>
      <c r="JDB18" s="90"/>
      <c r="JDC18" s="90"/>
      <c r="JDD18" s="90"/>
      <c r="JDE18" s="90"/>
      <c r="JDF18" s="90"/>
      <c r="JDG18" s="90"/>
      <c r="JDH18" s="90"/>
      <c r="JDI18" s="90"/>
      <c r="JDJ18" s="90"/>
      <c r="JDK18" s="90"/>
      <c r="JDL18" s="90"/>
      <c r="JDM18" s="90"/>
      <c r="JDN18" s="90"/>
      <c r="JDO18" s="90"/>
      <c r="JDP18" s="90"/>
      <c r="JDQ18" s="90"/>
      <c r="JDR18" s="90"/>
      <c r="JDS18" s="90"/>
      <c r="JDT18" s="90"/>
      <c r="JDU18" s="90"/>
      <c r="JDV18" s="90"/>
      <c r="JDW18" s="90"/>
      <c r="JDX18" s="90"/>
      <c r="JDY18" s="90"/>
      <c r="JDZ18" s="90"/>
      <c r="JEA18" s="90"/>
      <c r="JEB18" s="90"/>
      <c r="JEC18" s="90"/>
      <c r="JED18" s="90"/>
      <c r="JEE18" s="90"/>
      <c r="JEF18" s="90"/>
      <c r="JEG18" s="90"/>
      <c r="JEH18" s="90"/>
      <c r="JEI18" s="90"/>
      <c r="JEJ18" s="90"/>
      <c r="JEK18" s="90"/>
      <c r="JEL18" s="90"/>
      <c r="JEM18" s="90"/>
      <c r="JEN18" s="90"/>
      <c r="JEO18" s="90"/>
      <c r="JEP18" s="90"/>
      <c r="JEQ18" s="90"/>
      <c r="JER18" s="90"/>
      <c r="JES18" s="90"/>
      <c r="JET18" s="90"/>
      <c r="JEU18" s="90"/>
      <c r="JEV18" s="90"/>
      <c r="JEW18" s="90"/>
      <c r="JEX18" s="90"/>
      <c r="JEY18" s="90"/>
      <c r="JEZ18" s="90"/>
      <c r="JFA18" s="90"/>
      <c r="JFB18" s="90"/>
      <c r="JFC18" s="90"/>
      <c r="JFD18" s="90"/>
      <c r="JFE18" s="90"/>
      <c r="JFF18" s="90"/>
      <c r="JFG18" s="90"/>
      <c r="JFH18" s="90"/>
      <c r="JFI18" s="90"/>
      <c r="JFJ18" s="90"/>
      <c r="JFK18" s="90"/>
      <c r="JFL18" s="90"/>
      <c r="JFM18" s="90"/>
      <c r="JFN18" s="90"/>
      <c r="JFO18" s="90"/>
      <c r="JFP18" s="90"/>
      <c r="JFQ18" s="90"/>
      <c r="JFR18" s="90"/>
      <c r="JFS18" s="90"/>
      <c r="JFT18" s="90"/>
      <c r="JFU18" s="90"/>
      <c r="JFV18" s="90"/>
      <c r="JFW18" s="90"/>
      <c r="JFX18" s="90"/>
      <c r="JFY18" s="90"/>
      <c r="JFZ18" s="90"/>
      <c r="JGA18" s="90"/>
      <c r="JGB18" s="90"/>
      <c r="JGC18" s="90"/>
      <c r="JGD18" s="90"/>
      <c r="JGE18" s="90"/>
      <c r="JGF18" s="90"/>
      <c r="JGG18" s="90"/>
      <c r="JGH18" s="90"/>
      <c r="JGI18" s="90"/>
      <c r="JGJ18" s="90"/>
      <c r="JGK18" s="90"/>
      <c r="JGL18" s="90"/>
      <c r="JGM18" s="90"/>
      <c r="JGN18" s="90"/>
      <c r="JGO18" s="90"/>
      <c r="JGP18" s="90"/>
      <c r="JGQ18" s="90"/>
      <c r="JGR18" s="90"/>
      <c r="JGS18" s="90"/>
      <c r="JGT18" s="90"/>
      <c r="JGU18" s="90"/>
      <c r="JGV18" s="90"/>
      <c r="JGW18" s="90"/>
      <c r="JGX18" s="90"/>
      <c r="JGY18" s="90"/>
      <c r="JGZ18" s="90"/>
      <c r="JHA18" s="90"/>
      <c r="JHB18" s="90"/>
      <c r="JHC18" s="90"/>
      <c r="JHD18" s="90"/>
      <c r="JHE18" s="90"/>
      <c r="JHF18" s="90"/>
      <c r="JHG18" s="90"/>
      <c r="JHH18" s="90"/>
      <c r="JHI18" s="90"/>
      <c r="JHJ18" s="90"/>
      <c r="JHK18" s="90"/>
      <c r="JHL18" s="90"/>
      <c r="JHM18" s="90"/>
      <c r="JHN18" s="90"/>
      <c r="JHO18" s="90"/>
      <c r="JHP18" s="90"/>
      <c r="JHQ18" s="90"/>
      <c r="JHR18" s="90"/>
      <c r="JHS18" s="90"/>
      <c r="JHT18" s="90"/>
      <c r="JHU18" s="90"/>
      <c r="JHV18" s="90"/>
      <c r="JHW18" s="90"/>
      <c r="JHX18" s="90"/>
      <c r="JHY18" s="90"/>
      <c r="JHZ18" s="90"/>
      <c r="JIA18" s="90"/>
      <c r="JIB18" s="90"/>
      <c r="JIC18" s="90"/>
      <c r="JID18" s="90"/>
      <c r="JIE18" s="90"/>
      <c r="JIF18" s="90"/>
      <c r="JIG18" s="90"/>
      <c r="JIH18" s="90"/>
      <c r="JII18" s="90"/>
      <c r="JIJ18" s="90"/>
      <c r="JIK18" s="90"/>
      <c r="JIL18" s="90"/>
      <c r="JIM18" s="90"/>
      <c r="JIN18" s="90"/>
      <c r="JIO18" s="90"/>
      <c r="JIP18" s="90"/>
      <c r="JIQ18" s="90"/>
      <c r="JIR18" s="90"/>
      <c r="JIS18" s="90"/>
      <c r="JIT18" s="90"/>
      <c r="JIU18" s="90"/>
      <c r="JIV18" s="90"/>
      <c r="JIW18" s="90"/>
      <c r="JIX18" s="90"/>
      <c r="JIY18" s="90"/>
      <c r="JIZ18" s="90"/>
      <c r="JJA18" s="90"/>
      <c r="JJB18" s="90"/>
      <c r="JJC18" s="90"/>
      <c r="JJD18" s="90"/>
      <c r="JJE18" s="90"/>
      <c r="JJF18" s="90"/>
      <c r="JJG18" s="90"/>
      <c r="JJH18" s="90"/>
      <c r="JJI18" s="90"/>
      <c r="JJJ18" s="90"/>
      <c r="JJK18" s="90"/>
      <c r="JJL18" s="90"/>
      <c r="JJM18" s="90"/>
      <c r="JJN18" s="90"/>
      <c r="JJO18" s="90"/>
      <c r="JJP18" s="90"/>
      <c r="JJQ18" s="90"/>
      <c r="JJR18" s="90"/>
      <c r="JJS18" s="90"/>
      <c r="JJT18" s="90"/>
      <c r="JJU18" s="90"/>
      <c r="JJV18" s="90"/>
      <c r="JJW18" s="90"/>
      <c r="JJX18" s="90"/>
      <c r="JJY18" s="90"/>
      <c r="JJZ18" s="90"/>
      <c r="JKA18" s="90"/>
      <c r="JKB18" s="90"/>
      <c r="JKC18" s="90"/>
      <c r="JKD18" s="90"/>
      <c r="JKE18" s="90"/>
      <c r="JKF18" s="90"/>
      <c r="JKG18" s="90"/>
      <c r="JKH18" s="90"/>
      <c r="JKI18" s="90"/>
      <c r="JKJ18" s="90"/>
      <c r="JKK18" s="90"/>
      <c r="JKL18" s="90"/>
      <c r="JKM18" s="90"/>
      <c r="JKN18" s="90"/>
      <c r="JKO18" s="90"/>
      <c r="JKP18" s="90"/>
      <c r="JKQ18" s="90"/>
      <c r="JKR18" s="90"/>
      <c r="JKS18" s="90"/>
      <c r="JKT18" s="90"/>
      <c r="JKU18" s="90"/>
      <c r="JKV18" s="90"/>
      <c r="JKW18" s="90"/>
      <c r="JKX18" s="90"/>
      <c r="JKY18" s="90"/>
      <c r="JKZ18" s="90"/>
      <c r="JLA18" s="90"/>
      <c r="JLB18" s="90"/>
      <c r="JLC18" s="90"/>
      <c r="JLD18" s="90"/>
      <c r="JLE18" s="90"/>
      <c r="JLF18" s="90"/>
      <c r="JLG18" s="90"/>
      <c r="JLH18" s="90"/>
      <c r="JLI18" s="90"/>
      <c r="JLJ18" s="90"/>
      <c r="JLK18" s="90"/>
      <c r="JLL18" s="90"/>
      <c r="JLM18" s="90"/>
      <c r="JLN18" s="90"/>
      <c r="JLO18" s="90"/>
      <c r="JLP18" s="90"/>
      <c r="JLQ18" s="90"/>
      <c r="JLR18" s="90"/>
      <c r="JLS18" s="90"/>
      <c r="JLT18" s="90"/>
      <c r="JLU18" s="90"/>
      <c r="JLV18" s="90"/>
      <c r="JLW18" s="90"/>
      <c r="JLX18" s="90"/>
      <c r="JLY18" s="90"/>
      <c r="JLZ18" s="90"/>
      <c r="JMA18" s="90"/>
      <c r="JMB18" s="90"/>
      <c r="JMC18" s="90"/>
      <c r="JMD18" s="90"/>
      <c r="JME18" s="90"/>
      <c r="JMF18" s="90"/>
      <c r="JMG18" s="90"/>
      <c r="JMH18" s="90"/>
      <c r="JMI18" s="90"/>
      <c r="JMJ18" s="90"/>
      <c r="JMK18" s="90"/>
      <c r="JML18" s="90"/>
      <c r="JMM18" s="90"/>
      <c r="JMN18" s="90"/>
      <c r="JMO18" s="90"/>
      <c r="JMP18" s="90"/>
      <c r="JMQ18" s="90"/>
      <c r="JMR18" s="90"/>
      <c r="JMS18" s="90"/>
      <c r="JMT18" s="90"/>
      <c r="JMU18" s="90"/>
      <c r="JMV18" s="90"/>
      <c r="JMW18" s="90"/>
      <c r="JMX18" s="90"/>
      <c r="JMY18" s="90"/>
      <c r="JMZ18" s="90"/>
      <c r="JNA18" s="90"/>
      <c r="JNB18" s="90"/>
      <c r="JNC18" s="90"/>
      <c r="JND18" s="90"/>
      <c r="JNE18" s="90"/>
      <c r="JNF18" s="90"/>
      <c r="JNG18" s="90"/>
      <c r="JNH18" s="90"/>
      <c r="JNI18" s="90"/>
      <c r="JNJ18" s="90"/>
      <c r="JNK18" s="90"/>
      <c r="JNL18" s="90"/>
      <c r="JNM18" s="90"/>
      <c r="JNN18" s="90"/>
      <c r="JNO18" s="90"/>
      <c r="JNP18" s="90"/>
      <c r="JNQ18" s="90"/>
      <c r="JNR18" s="90"/>
      <c r="JNS18" s="90"/>
      <c r="JNT18" s="90"/>
      <c r="JNU18" s="90"/>
      <c r="JNV18" s="90"/>
      <c r="JNW18" s="90"/>
      <c r="JNX18" s="90"/>
      <c r="JNY18" s="90"/>
      <c r="JNZ18" s="90"/>
      <c r="JOA18" s="90"/>
      <c r="JOB18" s="90"/>
      <c r="JOC18" s="90"/>
      <c r="JOD18" s="90"/>
      <c r="JOE18" s="90"/>
      <c r="JOF18" s="90"/>
      <c r="JOG18" s="90"/>
      <c r="JOH18" s="90"/>
      <c r="JOI18" s="90"/>
      <c r="JOJ18" s="90"/>
      <c r="JOK18" s="90"/>
      <c r="JOL18" s="90"/>
      <c r="JOM18" s="90"/>
      <c r="JON18" s="90"/>
      <c r="JOO18" s="90"/>
      <c r="JOP18" s="90"/>
      <c r="JOQ18" s="90"/>
      <c r="JOR18" s="90"/>
      <c r="JOS18" s="90"/>
      <c r="JOT18" s="90"/>
      <c r="JOU18" s="90"/>
      <c r="JOV18" s="90"/>
      <c r="JOW18" s="90"/>
      <c r="JOX18" s="90"/>
      <c r="JOY18" s="90"/>
      <c r="JOZ18" s="90"/>
      <c r="JPA18" s="90"/>
      <c r="JPB18" s="90"/>
      <c r="JPC18" s="90"/>
      <c r="JPD18" s="90"/>
      <c r="JPE18" s="90"/>
      <c r="JPF18" s="90"/>
      <c r="JPG18" s="90"/>
      <c r="JPH18" s="90"/>
      <c r="JPI18" s="90"/>
      <c r="JPJ18" s="90"/>
      <c r="JPK18" s="90"/>
      <c r="JPL18" s="90"/>
      <c r="JPM18" s="90"/>
      <c r="JPN18" s="90"/>
      <c r="JPO18" s="90"/>
      <c r="JPP18" s="90"/>
      <c r="JPQ18" s="90"/>
      <c r="JPR18" s="90"/>
      <c r="JPS18" s="90"/>
      <c r="JPT18" s="90"/>
      <c r="JPU18" s="90"/>
      <c r="JPV18" s="90"/>
      <c r="JPW18" s="90"/>
      <c r="JPX18" s="90"/>
      <c r="JPY18" s="90"/>
      <c r="JPZ18" s="90"/>
      <c r="JQA18" s="90"/>
      <c r="JQB18" s="90"/>
      <c r="JQC18" s="90"/>
      <c r="JQD18" s="90"/>
      <c r="JQE18" s="90"/>
      <c r="JQF18" s="90"/>
      <c r="JQG18" s="90"/>
      <c r="JQH18" s="90"/>
      <c r="JQI18" s="90"/>
      <c r="JQJ18" s="90"/>
      <c r="JQK18" s="90"/>
      <c r="JQL18" s="90"/>
      <c r="JQM18" s="90"/>
      <c r="JQN18" s="90"/>
      <c r="JQO18" s="90"/>
      <c r="JQP18" s="90"/>
      <c r="JQQ18" s="90"/>
      <c r="JQR18" s="90"/>
      <c r="JQS18" s="90"/>
      <c r="JQT18" s="90"/>
      <c r="JQU18" s="90"/>
      <c r="JQV18" s="90"/>
      <c r="JQW18" s="90"/>
      <c r="JQX18" s="90"/>
      <c r="JQY18" s="90"/>
      <c r="JQZ18" s="90"/>
      <c r="JRA18" s="90"/>
      <c r="JRB18" s="90"/>
      <c r="JRC18" s="90"/>
      <c r="JRD18" s="90"/>
      <c r="JRE18" s="90"/>
      <c r="JRF18" s="90"/>
      <c r="JRG18" s="90"/>
      <c r="JRH18" s="90"/>
      <c r="JRI18" s="90"/>
      <c r="JRJ18" s="90"/>
      <c r="JRK18" s="90"/>
      <c r="JRL18" s="90"/>
      <c r="JRM18" s="90"/>
      <c r="JRN18" s="90"/>
      <c r="JRO18" s="90"/>
      <c r="JRP18" s="90"/>
      <c r="JRQ18" s="90"/>
      <c r="JRR18" s="90"/>
      <c r="JRS18" s="90"/>
      <c r="JRT18" s="90"/>
      <c r="JRU18" s="90"/>
      <c r="JRV18" s="90"/>
      <c r="JRW18" s="90"/>
      <c r="JRX18" s="90"/>
      <c r="JRY18" s="90"/>
      <c r="JRZ18" s="90"/>
      <c r="JSA18" s="90"/>
      <c r="JSB18" s="90"/>
      <c r="JSC18" s="90"/>
      <c r="JSD18" s="90"/>
      <c r="JSE18" s="90"/>
      <c r="JSF18" s="90"/>
      <c r="JSG18" s="90"/>
      <c r="JSH18" s="90"/>
      <c r="JSI18" s="90"/>
      <c r="JSJ18" s="90"/>
      <c r="JSK18" s="90"/>
      <c r="JSL18" s="90"/>
      <c r="JSM18" s="90"/>
      <c r="JSN18" s="90"/>
      <c r="JSO18" s="90"/>
      <c r="JSP18" s="90"/>
      <c r="JSQ18" s="90"/>
      <c r="JSR18" s="90"/>
      <c r="JSS18" s="90"/>
      <c r="JST18" s="90"/>
      <c r="JSU18" s="90"/>
      <c r="JSV18" s="90"/>
      <c r="JSW18" s="90"/>
      <c r="JSX18" s="90"/>
      <c r="JSY18" s="90"/>
      <c r="JSZ18" s="90"/>
      <c r="JTA18" s="90"/>
      <c r="JTB18" s="90"/>
      <c r="JTC18" s="90"/>
      <c r="JTD18" s="90"/>
      <c r="JTE18" s="90"/>
      <c r="JTF18" s="90"/>
      <c r="JTG18" s="90"/>
      <c r="JTH18" s="90"/>
      <c r="JTI18" s="90"/>
      <c r="JTJ18" s="90"/>
      <c r="JTK18" s="90"/>
      <c r="JTL18" s="90"/>
      <c r="JTM18" s="90"/>
      <c r="JTN18" s="90"/>
      <c r="JTO18" s="90"/>
      <c r="JTP18" s="90"/>
      <c r="JTQ18" s="90"/>
      <c r="JTR18" s="90"/>
      <c r="JTS18" s="90"/>
      <c r="JTT18" s="90"/>
      <c r="JTU18" s="90"/>
      <c r="JTV18" s="90"/>
      <c r="JTW18" s="90"/>
      <c r="JTX18" s="90"/>
      <c r="JTY18" s="90"/>
      <c r="JTZ18" s="90"/>
      <c r="JUA18" s="90"/>
      <c r="JUB18" s="90"/>
      <c r="JUC18" s="90"/>
      <c r="JUD18" s="90"/>
      <c r="JUE18" s="90"/>
      <c r="JUF18" s="90"/>
      <c r="JUG18" s="90"/>
      <c r="JUH18" s="90"/>
      <c r="JUI18" s="90"/>
      <c r="JUJ18" s="90"/>
      <c r="JUK18" s="90"/>
      <c r="JUL18" s="90"/>
      <c r="JUM18" s="90"/>
      <c r="JUN18" s="90"/>
      <c r="JUO18" s="90"/>
      <c r="JUP18" s="90"/>
      <c r="JUQ18" s="90"/>
      <c r="JUR18" s="90"/>
      <c r="JUS18" s="90"/>
      <c r="JUT18" s="90"/>
      <c r="JUU18" s="90"/>
      <c r="JUV18" s="90"/>
      <c r="JUW18" s="90"/>
      <c r="JUX18" s="90"/>
      <c r="JUY18" s="90"/>
      <c r="JUZ18" s="90"/>
      <c r="JVA18" s="90"/>
      <c r="JVB18" s="90"/>
      <c r="JVC18" s="90"/>
      <c r="JVD18" s="90"/>
      <c r="JVE18" s="90"/>
      <c r="JVF18" s="90"/>
      <c r="JVG18" s="90"/>
      <c r="JVH18" s="90"/>
      <c r="JVI18" s="90"/>
      <c r="JVJ18" s="90"/>
      <c r="JVK18" s="90"/>
      <c r="JVL18" s="90"/>
      <c r="JVM18" s="90"/>
      <c r="JVN18" s="90"/>
      <c r="JVO18" s="90"/>
      <c r="JVP18" s="90"/>
      <c r="JVQ18" s="90"/>
      <c r="JVR18" s="90"/>
      <c r="JVS18" s="90"/>
      <c r="JVT18" s="90"/>
      <c r="JVU18" s="90"/>
      <c r="JVV18" s="90"/>
      <c r="JVW18" s="90"/>
      <c r="JVX18" s="90"/>
      <c r="JVY18" s="90"/>
      <c r="JVZ18" s="90"/>
      <c r="JWA18" s="90"/>
      <c r="JWB18" s="90"/>
      <c r="JWC18" s="90"/>
      <c r="JWD18" s="90"/>
      <c r="JWE18" s="90"/>
      <c r="JWF18" s="90"/>
      <c r="JWG18" s="90"/>
      <c r="JWH18" s="90"/>
      <c r="JWI18" s="90"/>
      <c r="JWJ18" s="90"/>
      <c r="JWK18" s="90"/>
      <c r="JWL18" s="90"/>
      <c r="JWM18" s="90"/>
      <c r="JWN18" s="90"/>
      <c r="JWO18" s="90"/>
      <c r="JWP18" s="90"/>
      <c r="JWQ18" s="90"/>
      <c r="JWR18" s="90"/>
      <c r="JWS18" s="90"/>
      <c r="JWT18" s="90"/>
      <c r="JWU18" s="90"/>
      <c r="JWV18" s="90"/>
      <c r="JWW18" s="90"/>
      <c r="JWX18" s="90"/>
      <c r="JWY18" s="90"/>
      <c r="JWZ18" s="90"/>
      <c r="JXA18" s="90"/>
      <c r="JXB18" s="90"/>
      <c r="JXC18" s="90"/>
      <c r="JXD18" s="90"/>
      <c r="JXE18" s="90"/>
      <c r="JXF18" s="90"/>
      <c r="JXG18" s="90"/>
      <c r="JXH18" s="90"/>
      <c r="JXI18" s="90"/>
      <c r="JXJ18" s="90"/>
      <c r="JXK18" s="90"/>
      <c r="JXL18" s="90"/>
      <c r="JXM18" s="90"/>
      <c r="JXN18" s="90"/>
      <c r="JXO18" s="90"/>
      <c r="JXP18" s="90"/>
      <c r="JXQ18" s="90"/>
      <c r="JXR18" s="90"/>
      <c r="JXS18" s="90"/>
      <c r="JXT18" s="90"/>
      <c r="JXU18" s="90"/>
      <c r="JXV18" s="90"/>
      <c r="JXW18" s="90"/>
      <c r="JXX18" s="90"/>
      <c r="JXY18" s="90"/>
      <c r="JXZ18" s="90"/>
      <c r="JYA18" s="90"/>
      <c r="JYB18" s="90"/>
      <c r="JYC18" s="90"/>
      <c r="JYD18" s="90"/>
      <c r="JYE18" s="90"/>
      <c r="JYF18" s="90"/>
      <c r="JYG18" s="90"/>
      <c r="JYH18" s="90"/>
      <c r="JYI18" s="90"/>
      <c r="JYJ18" s="90"/>
      <c r="JYK18" s="90"/>
      <c r="JYL18" s="90"/>
      <c r="JYM18" s="90"/>
      <c r="JYN18" s="90"/>
      <c r="JYO18" s="90"/>
      <c r="JYP18" s="90"/>
      <c r="JYQ18" s="90"/>
      <c r="JYR18" s="90"/>
      <c r="JYS18" s="90"/>
      <c r="JYT18" s="90"/>
      <c r="JYU18" s="90"/>
      <c r="JYV18" s="90"/>
      <c r="JYW18" s="90"/>
      <c r="JYX18" s="90"/>
      <c r="JYY18" s="90"/>
      <c r="JYZ18" s="90"/>
      <c r="JZA18" s="90"/>
      <c r="JZB18" s="90"/>
      <c r="JZC18" s="90"/>
      <c r="JZD18" s="90"/>
      <c r="JZE18" s="90"/>
      <c r="JZF18" s="90"/>
      <c r="JZG18" s="90"/>
      <c r="JZH18" s="90"/>
      <c r="JZI18" s="90"/>
      <c r="JZJ18" s="90"/>
      <c r="JZK18" s="90"/>
      <c r="JZL18" s="90"/>
      <c r="JZM18" s="90"/>
      <c r="JZN18" s="90"/>
      <c r="JZO18" s="90"/>
      <c r="JZP18" s="90"/>
      <c r="JZQ18" s="90"/>
      <c r="JZR18" s="90"/>
      <c r="JZS18" s="90"/>
      <c r="JZT18" s="90"/>
      <c r="JZU18" s="90"/>
      <c r="JZV18" s="90"/>
      <c r="JZW18" s="90"/>
      <c r="JZX18" s="90"/>
      <c r="JZY18" s="90"/>
      <c r="JZZ18" s="90"/>
      <c r="KAA18" s="90"/>
      <c r="KAB18" s="90"/>
      <c r="KAC18" s="90"/>
      <c r="KAD18" s="90"/>
      <c r="KAE18" s="90"/>
      <c r="KAF18" s="90"/>
      <c r="KAG18" s="90"/>
      <c r="KAH18" s="90"/>
      <c r="KAI18" s="90"/>
      <c r="KAJ18" s="90"/>
      <c r="KAK18" s="90"/>
      <c r="KAL18" s="90"/>
      <c r="KAM18" s="90"/>
      <c r="KAN18" s="90"/>
      <c r="KAO18" s="90"/>
      <c r="KAP18" s="90"/>
      <c r="KAQ18" s="90"/>
      <c r="KAR18" s="90"/>
      <c r="KAS18" s="90"/>
      <c r="KAT18" s="90"/>
      <c r="KAU18" s="90"/>
      <c r="KAV18" s="90"/>
      <c r="KAW18" s="90"/>
      <c r="KAX18" s="90"/>
      <c r="KAY18" s="90"/>
      <c r="KAZ18" s="90"/>
      <c r="KBA18" s="90"/>
      <c r="KBB18" s="90"/>
      <c r="KBC18" s="90"/>
      <c r="KBD18" s="90"/>
      <c r="KBE18" s="90"/>
      <c r="KBF18" s="90"/>
      <c r="KBG18" s="90"/>
      <c r="KBH18" s="90"/>
      <c r="KBI18" s="90"/>
      <c r="KBJ18" s="90"/>
      <c r="KBK18" s="90"/>
      <c r="KBL18" s="90"/>
      <c r="KBM18" s="90"/>
      <c r="KBN18" s="90"/>
      <c r="KBO18" s="90"/>
      <c r="KBP18" s="90"/>
      <c r="KBQ18" s="90"/>
      <c r="KBR18" s="90"/>
      <c r="KBS18" s="90"/>
      <c r="KBT18" s="90"/>
      <c r="KBU18" s="90"/>
      <c r="KBV18" s="90"/>
      <c r="KBW18" s="90"/>
      <c r="KBX18" s="90"/>
      <c r="KBY18" s="90"/>
      <c r="KBZ18" s="90"/>
      <c r="KCA18" s="90"/>
      <c r="KCB18" s="90"/>
      <c r="KCC18" s="90"/>
      <c r="KCD18" s="90"/>
      <c r="KCE18" s="90"/>
      <c r="KCF18" s="90"/>
      <c r="KCG18" s="90"/>
      <c r="KCH18" s="90"/>
      <c r="KCI18" s="90"/>
      <c r="KCJ18" s="90"/>
      <c r="KCK18" s="90"/>
      <c r="KCL18" s="90"/>
      <c r="KCM18" s="90"/>
      <c r="KCN18" s="90"/>
      <c r="KCO18" s="90"/>
      <c r="KCP18" s="90"/>
      <c r="KCQ18" s="90"/>
      <c r="KCR18" s="90"/>
      <c r="KCS18" s="90"/>
      <c r="KCT18" s="90"/>
      <c r="KCU18" s="90"/>
      <c r="KCV18" s="90"/>
      <c r="KCW18" s="90"/>
      <c r="KCX18" s="90"/>
      <c r="KCY18" s="90"/>
      <c r="KCZ18" s="90"/>
      <c r="KDA18" s="90"/>
      <c r="KDB18" s="90"/>
      <c r="KDC18" s="90"/>
      <c r="KDD18" s="90"/>
      <c r="KDE18" s="90"/>
      <c r="KDF18" s="90"/>
      <c r="KDG18" s="90"/>
      <c r="KDH18" s="90"/>
      <c r="KDI18" s="90"/>
      <c r="KDJ18" s="90"/>
      <c r="KDK18" s="90"/>
      <c r="KDL18" s="90"/>
      <c r="KDM18" s="90"/>
      <c r="KDN18" s="90"/>
      <c r="KDO18" s="90"/>
      <c r="KDP18" s="90"/>
      <c r="KDQ18" s="90"/>
      <c r="KDR18" s="90"/>
      <c r="KDS18" s="90"/>
      <c r="KDT18" s="90"/>
      <c r="KDU18" s="90"/>
      <c r="KDV18" s="90"/>
      <c r="KDW18" s="90"/>
      <c r="KDX18" s="90"/>
      <c r="KDY18" s="90"/>
      <c r="KDZ18" s="90"/>
      <c r="KEA18" s="90"/>
      <c r="KEB18" s="90"/>
      <c r="KEC18" s="90"/>
      <c r="KED18" s="90"/>
      <c r="KEE18" s="90"/>
      <c r="KEF18" s="90"/>
      <c r="KEG18" s="90"/>
      <c r="KEH18" s="90"/>
      <c r="KEI18" s="90"/>
      <c r="KEJ18" s="90"/>
      <c r="KEK18" s="90"/>
      <c r="KEL18" s="90"/>
      <c r="KEM18" s="90"/>
      <c r="KEN18" s="90"/>
      <c r="KEO18" s="90"/>
      <c r="KEP18" s="90"/>
      <c r="KEQ18" s="90"/>
      <c r="KER18" s="90"/>
      <c r="KES18" s="90"/>
      <c r="KET18" s="90"/>
      <c r="KEU18" s="90"/>
      <c r="KEV18" s="90"/>
      <c r="KEW18" s="90"/>
      <c r="KEX18" s="90"/>
      <c r="KEY18" s="90"/>
      <c r="KEZ18" s="90"/>
      <c r="KFA18" s="90"/>
      <c r="KFB18" s="90"/>
      <c r="KFC18" s="90"/>
      <c r="KFD18" s="90"/>
      <c r="KFE18" s="90"/>
      <c r="KFF18" s="90"/>
      <c r="KFG18" s="90"/>
      <c r="KFH18" s="90"/>
      <c r="KFI18" s="90"/>
      <c r="KFJ18" s="90"/>
      <c r="KFK18" s="90"/>
      <c r="KFL18" s="90"/>
      <c r="KFM18" s="90"/>
      <c r="KFN18" s="90"/>
      <c r="KFO18" s="90"/>
      <c r="KFP18" s="90"/>
      <c r="KFQ18" s="90"/>
      <c r="KFR18" s="90"/>
      <c r="KFS18" s="90"/>
      <c r="KFT18" s="90"/>
      <c r="KFU18" s="90"/>
      <c r="KFV18" s="90"/>
      <c r="KFW18" s="90"/>
      <c r="KFX18" s="90"/>
      <c r="KFY18" s="90"/>
      <c r="KFZ18" s="90"/>
      <c r="KGA18" s="90"/>
      <c r="KGB18" s="90"/>
      <c r="KGC18" s="90"/>
      <c r="KGD18" s="90"/>
      <c r="KGE18" s="90"/>
      <c r="KGF18" s="90"/>
      <c r="KGG18" s="90"/>
      <c r="KGH18" s="90"/>
      <c r="KGI18" s="90"/>
      <c r="KGJ18" s="90"/>
      <c r="KGK18" s="90"/>
      <c r="KGL18" s="90"/>
      <c r="KGM18" s="90"/>
      <c r="KGN18" s="90"/>
      <c r="KGO18" s="90"/>
      <c r="KGP18" s="90"/>
      <c r="KGQ18" s="90"/>
      <c r="KGR18" s="90"/>
      <c r="KGS18" s="90"/>
      <c r="KGT18" s="90"/>
      <c r="KGU18" s="90"/>
      <c r="KGV18" s="90"/>
      <c r="KGW18" s="90"/>
      <c r="KGX18" s="90"/>
      <c r="KGY18" s="90"/>
      <c r="KGZ18" s="90"/>
      <c r="KHA18" s="90"/>
      <c r="KHB18" s="90"/>
      <c r="KHC18" s="90"/>
      <c r="KHD18" s="90"/>
      <c r="KHE18" s="90"/>
      <c r="KHF18" s="90"/>
      <c r="KHG18" s="90"/>
      <c r="KHH18" s="90"/>
      <c r="KHI18" s="90"/>
      <c r="KHJ18" s="90"/>
      <c r="KHK18" s="90"/>
      <c r="KHL18" s="90"/>
      <c r="KHM18" s="90"/>
      <c r="KHN18" s="90"/>
      <c r="KHO18" s="90"/>
      <c r="KHP18" s="90"/>
      <c r="KHQ18" s="90"/>
      <c r="KHR18" s="90"/>
      <c r="KHS18" s="90"/>
      <c r="KHT18" s="90"/>
      <c r="KHU18" s="90"/>
      <c r="KHV18" s="90"/>
      <c r="KHW18" s="90"/>
      <c r="KHX18" s="90"/>
      <c r="KHY18" s="90"/>
      <c r="KHZ18" s="90"/>
      <c r="KIA18" s="90"/>
      <c r="KIB18" s="90"/>
      <c r="KIC18" s="90"/>
      <c r="KID18" s="90"/>
      <c r="KIE18" s="90"/>
      <c r="KIF18" s="90"/>
      <c r="KIG18" s="90"/>
      <c r="KIH18" s="90"/>
      <c r="KII18" s="90"/>
      <c r="KIJ18" s="90"/>
      <c r="KIK18" s="90"/>
      <c r="KIL18" s="90"/>
      <c r="KIM18" s="90"/>
      <c r="KIN18" s="90"/>
      <c r="KIO18" s="90"/>
      <c r="KIP18" s="90"/>
      <c r="KIQ18" s="90"/>
      <c r="KIR18" s="90"/>
      <c r="KIS18" s="90"/>
      <c r="KIT18" s="90"/>
      <c r="KIU18" s="90"/>
      <c r="KIV18" s="90"/>
      <c r="KIW18" s="90"/>
      <c r="KIX18" s="90"/>
      <c r="KIY18" s="90"/>
      <c r="KIZ18" s="90"/>
      <c r="KJA18" s="90"/>
      <c r="KJB18" s="90"/>
      <c r="KJC18" s="90"/>
      <c r="KJD18" s="90"/>
      <c r="KJE18" s="90"/>
      <c r="KJF18" s="90"/>
      <c r="KJG18" s="90"/>
      <c r="KJH18" s="90"/>
      <c r="KJI18" s="90"/>
      <c r="KJJ18" s="90"/>
      <c r="KJK18" s="90"/>
      <c r="KJL18" s="90"/>
      <c r="KJM18" s="90"/>
      <c r="KJN18" s="90"/>
      <c r="KJO18" s="90"/>
      <c r="KJP18" s="90"/>
      <c r="KJQ18" s="90"/>
      <c r="KJR18" s="90"/>
      <c r="KJS18" s="90"/>
      <c r="KJT18" s="90"/>
      <c r="KJU18" s="90"/>
      <c r="KJV18" s="90"/>
      <c r="KJW18" s="90"/>
      <c r="KJX18" s="90"/>
      <c r="KJY18" s="90"/>
      <c r="KJZ18" s="90"/>
      <c r="KKA18" s="90"/>
      <c r="KKB18" s="90"/>
      <c r="KKC18" s="90"/>
      <c r="KKD18" s="90"/>
      <c r="KKE18" s="90"/>
      <c r="KKF18" s="90"/>
      <c r="KKG18" s="90"/>
      <c r="KKH18" s="90"/>
      <c r="KKI18" s="90"/>
      <c r="KKJ18" s="90"/>
      <c r="KKK18" s="90"/>
      <c r="KKL18" s="90"/>
      <c r="KKM18" s="90"/>
      <c r="KKN18" s="90"/>
      <c r="KKO18" s="90"/>
      <c r="KKP18" s="90"/>
      <c r="KKQ18" s="90"/>
      <c r="KKR18" s="90"/>
      <c r="KKS18" s="90"/>
      <c r="KKT18" s="90"/>
      <c r="KKU18" s="90"/>
      <c r="KKV18" s="90"/>
      <c r="KKW18" s="90"/>
      <c r="KKX18" s="90"/>
      <c r="KKY18" s="90"/>
      <c r="KKZ18" s="90"/>
      <c r="KLA18" s="90"/>
      <c r="KLB18" s="90"/>
      <c r="KLC18" s="90"/>
      <c r="KLD18" s="90"/>
      <c r="KLE18" s="90"/>
      <c r="KLF18" s="90"/>
      <c r="KLG18" s="90"/>
      <c r="KLH18" s="90"/>
      <c r="KLI18" s="90"/>
      <c r="KLJ18" s="90"/>
      <c r="KLK18" s="90"/>
      <c r="KLL18" s="90"/>
      <c r="KLM18" s="90"/>
      <c r="KLN18" s="90"/>
      <c r="KLO18" s="90"/>
      <c r="KLP18" s="90"/>
      <c r="KLQ18" s="90"/>
      <c r="KLR18" s="90"/>
      <c r="KLS18" s="90"/>
      <c r="KLT18" s="90"/>
      <c r="KLU18" s="90"/>
      <c r="KLV18" s="90"/>
      <c r="KLW18" s="90"/>
      <c r="KLX18" s="90"/>
      <c r="KLY18" s="90"/>
      <c r="KLZ18" s="90"/>
      <c r="KMA18" s="90"/>
      <c r="KMB18" s="90"/>
      <c r="KMC18" s="90"/>
      <c r="KMD18" s="90"/>
      <c r="KME18" s="90"/>
      <c r="KMF18" s="90"/>
      <c r="KMG18" s="90"/>
      <c r="KMH18" s="90"/>
      <c r="KMI18" s="90"/>
      <c r="KMJ18" s="90"/>
      <c r="KMK18" s="90"/>
      <c r="KML18" s="90"/>
      <c r="KMM18" s="90"/>
      <c r="KMN18" s="90"/>
      <c r="KMO18" s="90"/>
      <c r="KMP18" s="90"/>
      <c r="KMQ18" s="90"/>
      <c r="KMR18" s="90"/>
      <c r="KMS18" s="90"/>
      <c r="KMT18" s="90"/>
      <c r="KMU18" s="90"/>
      <c r="KMV18" s="90"/>
      <c r="KMW18" s="90"/>
      <c r="KMX18" s="90"/>
      <c r="KMY18" s="90"/>
      <c r="KMZ18" s="90"/>
      <c r="KNA18" s="90"/>
      <c r="KNB18" s="90"/>
      <c r="KNC18" s="90"/>
      <c r="KND18" s="90"/>
      <c r="KNE18" s="90"/>
      <c r="KNF18" s="90"/>
      <c r="KNG18" s="90"/>
      <c r="KNH18" s="90"/>
      <c r="KNI18" s="90"/>
      <c r="KNJ18" s="90"/>
      <c r="KNK18" s="90"/>
      <c r="KNL18" s="90"/>
      <c r="KNM18" s="90"/>
      <c r="KNN18" s="90"/>
      <c r="KNO18" s="90"/>
      <c r="KNP18" s="90"/>
      <c r="KNQ18" s="90"/>
      <c r="KNR18" s="90"/>
      <c r="KNS18" s="90"/>
      <c r="KNT18" s="90"/>
      <c r="KNU18" s="90"/>
      <c r="KNV18" s="90"/>
      <c r="KNW18" s="90"/>
      <c r="KNX18" s="90"/>
      <c r="KNY18" s="90"/>
      <c r="KNZ18" s="90"/>
      <c r="KOA18" s="90"/>
      <c r="KOB18" s="90"/>
      <c r="KOC18" s="90"/>
      <c r="KOD18" s="90"/>
      <c r="KOE18" s="90"/>
      <c r="KOF18" s="90"/>
      <c r="KOG18" s="90"/>
      <c r="KOH18" s="90"/>
      <c r="KOI18" s="90"/>
      <c r="KOJ18" s="90"/>
      <c r="KOK18" s="90"/>
      <c r="KOL18" s="90"/>
      <c r="KOM18" s="90"/>
      <c r="KON18" s="90"/>
      <c r="KOO18" s="90"/>
      <c r="KOP18" s="90"/>
      <c r="KOQ18" s="90"/>
      <c r="KOR18" s="90"/>
      <c r="KOS18" s="90"/>
      <c r="KOT18" s="90"/>
      <c r="KOU18" s="90"/>
      <c r="KOV18" s="90"/>
      <c r="KOW18" s="90"/>
      <c r="KOX18" s="90"/>
      <c r="KOY18" s="90"/>
      <c r="KOZ18" s="90"/>
      <c r="KPA18" s="90"/>
      <c r="KPB18" s="90"/>
      <c r="KPC18" s="90"/>
      <c r="KPD18" s="90"/>
      <c r="KPE18" s="90"/>
      <c r="KPF18" s="90"/>
      <c r="KPG18" s="90"/>
      <c r="KPH18" s="90"/>
      <c r="KPI18" s="90"/>
      <c r="KPJ18" s="90"/>
      <c r="KPK18" s="90"/>
      <c r="KPL18" s="90"/>
      <c r="KPM18" s="90"/>
      <c r="KPN18" s="90"/>
      <c r="KPO18" s="90"/>
      <c r="KPP18" s="90"/>
      <c r="KPQ18" s="90"/>
      <c r="KPR18" s="90"/>
      <c r="KPS18" s="90"/>
      <c r="KPT18" s="90"/>
      <c r="KPU18" s="90"/>
      <c r="KPV18" s="90"/>
      <c r="KPW18" s="90"/>
      <c r="KPX18" s="90"/>
      <c r="KPY18" s="90"/>
      <c r="KPZ18" s="90"/>
      <c r="KQA18" s="90"/>
      <c r="KQB18" s="90"/>
      <c r="KQC18" s="90"/>
      <c r="KQD18" s="90"/>
      <c r="KQE18" s="90"/>
      <c r="KQF18" s="90"/>
      <c r="KQG18" s="90"/>
      <c r="KQH18" s="90"/>
      <c r="KQI18" s="90"/>
      <c r="KQJ18" s="90"/>
      <c r="KQK18" s="90"/>
      <c r="KQL18" s="90"/>
      <c r="KQM18" s="90"/>
      <c r="KQN18" s="90"/>
      <c r="KQO18" s="90"/>
      <c r="KQP18" s="90"/>
      <c r="KQQ18" s="90"/>
      <c r="KQR18" s="90"/>
      <c r="KQS18" s="90"/>
      <c r="KQT18" s="90"/>
      <c r="KQU18" s="90"/>
      <c r="KQV18" s="90"/>
      <c r="KQW18" s="90"/>
      <c r="KQX18" s="90"/>
      <c r="KQY18" s="90"/>
      <c r="KQZ18" s="90"/>
      <c r="KRA18" s="90"/>
      <c r="KRB18" s="90"/>
      <c r="KRC18" s="90"/>
      <c r="KRD18" s="90"/>
      <c r="KRE18" s="90"/>
      <c r="KRF18" s="90"/>
      <c r="KRG18" s="90"/>
      <c r="KRH18" s="90"/>
      <c r="KRI18" s="90"/>
      <c r="KRJ18" s="90"/>
      <c r="KRK18" s="90"/>
      <c r="KRL18" s="90"/>
      <c r="KRM18" s="90"/>
      <c r="KRN18" s="90"/>
      <c r="KRO18" s="90"/>
      <c r="KRP18" s="90"/>
      <c r="KRQ18" s="90"/>
      <c r="KRR18" s="90"/>
      <c r="KRS18" s="90"/>
      <c r="KRT18" s="90"/>
      <c r="KRU18" s="90"/>
      <c r="KRV18" s="90"/>
      <c r="KRW18" s="90"/>
      <c r="KRX18" s="90"/>
      <c r="KRY18" s="90"/>
      <c r="KRZ18" s="90"/>
      <c r="KSA18" s="90"/>
      <c r="KSB18" s="90"/>
      <c r="KSC18" s="90"/>
      <c r="KSD18" s="90"/>
      <c r="KSE18" s="90"/>
      <c r="KSF18" s="90"/>
      <c r="KSG18" s="90"/>
      <c r="KSH18" s="90"/>
      <c r="KSI18" s="90"/>
      <c r="KSJ18" s="90"/>
      <c r="KSK18" s="90"/>
      <c r="KSL18" s="90"/>
      <c r="KSM18" s="90"/>
      <c r="KSN18" s="90"/>
      <c r="KSO18" s="90"/>
      <c r="KSP18" s="90"/>
      <c r="KSQ18" s="90"/>
      <c r="KSR18" s="90"/>
      <c r="KSS18" s="90"/>
      <c r="KST18" s="90"/>
      <c r="KSU18" s="90"/>
      <c r="KSV18" s="90"/>
      <c r="KSW18" s="90"/>
      <c r="KSX18" s="90"/>
      <c r="KSY18" s="90"/>
      <c r="KSZ18" s="90"/>
      <c r="KTA18" s="90"/>
      <c r="KTB18" s="90"/>
      <c r="KTC18" s="90"/>
      <c r="KTD18" s="90"/>
      <c r="KTE18" s="90"/>
      <c r="KTF18" s="90"/>
      <c r="KTG18" s="90"/>
      <c r="KTH18" s="90"/>
      <c r="KTI18" s="90"/>
      <c r="KTJ18" s="90"/>
      <c r="KTK18" s="90"/>
      <c r="KTL18" s="90"/>
      <c r="KTM18" s="90"/>
      <c r="KTN18" s="90"/>
      <c r="KTO18" s="90"/>
      <c r="KTP18" s="90"/>
      <c r="KTQ18" s="90"/>
      <c r="KTR18" s="90"/>
      <c r="KTS18" s="90"/>
      <c r="KTT18" s="90"/>
      <c r="KTU18" s="90"/>
      <c r="KTV18" s="90"/>
      <c r="KTW18" s="90"/>
      <c r="KTX18" s="90"/>
      <c r="KTY18" s="90"/>
      <c r="KTZ18" s="90"/>
      <c r="KUA18" s="90"/>
      <c r="KUB18" s="90"/>
      <c r="KUC18" s="90"/>
      <c r="KUD18" s="90"/>
      <c r="KUE18" s="90"/>
      <c r="KUF18" s="90"/>
      <c r="KUG18" s="90"/>
      <c r="KUH18" s="90"/>
      <c r="KUI18" s="90"/>
      <c r="KUJ18" s="90"/>
      <c r="KUK18" s="90"/>
      <c r="KUL18" s="90"/>
      <c r="KUM18" s="90"/>
      <c r="KUN18" s="90"/>
      <c r="KUO18" s="90"/>
      <c r="KUP18" s="90"/>
      <c r="KUQ18" s="90"/>
      <c r="KUR18" s="90"/>
      <c r="KUS18" s="90"/>
      <c r="KUT18" s="90"/>
      <c r="KUU18" s="90"/>
      <c r="KUV18" s="90"/>
      <c r="KUW18" s="90"/>
      <c r="KUX18" s="90"/>
      <c r="KUY18" s="90"/>
      <c r="KUZ18" s="90"/>
      <c r="KVA18" s="90"/>
      <c r="KVB18" s="90"/>
      <c r="KVC18" s="90"/>
      <c r="KVD18" s="90"/>
      <c r="KVE18" s="90"/>
      <c r="KVF18" s="90"/>
      <c r="KVG18" s="90"/>
      <c r="KVH18" s="90"/>
      <c r="KVI18" s="90"/>
      <c r="KVJ18" s="90"/>
      <c r="KVK18" s="90"/>
      <c r="KVL18" s="90"/>
      <c r="KVM18" s="90"/>
      <c r="KVN18" s="90"/>
      <c r="KVO18" s="90"/>
      <c r="KVP18" s="90"/>
      <c r="KVQ18" s="90"/>
      <c r="KVR18" s="90"/>
      <c r="KVS18" s="90"/>
      <c r="KVT18" s="90"/>
      <c r="KVU18" s="90"/>
      <c r="KVV18" s="90"/>
      <c r="KVW18" s="90"/>
      <c r="KVX18" s="90"/>
      <c r="KVY18" s="90"/>
      <c r="KVZ18" s="90"/>
      <c r="KWA18" s="90"/>
      <c r="KWB18" s="90"/>
      <c r="KWC18" s="90"/>
      <c r="KWD18" s="90"/>
      <c r="KWE18" s="90"/>
      <c r="KWF18" s="90"/>
      <c r="KWG18" s="90"/>
      <c r="KWH18" s="90"/>
      <c r="KWI18" s="90"/>
      <c r="KWJ18" s="90"/>
      <c r="KWK18" s="90"/>
      <c r="KWL18" s="90"/>
      <c r="KWM18" s="90"/>
      <c r="KWN18" s="90"/>
      <c r="KWO18" s="90"/>
      <c r="KWP18" s="90"/>
      <c r="KWQ18" s="90"/>
      <c r="KWR18" s="90"/>
      <c r="KWS18" s="90"/>
      <c r="KWT18" s="90"/>
      <c r="KWU18" s="90"/>
      <c r="KWV18" s="90"/>
      <c r="KWW18" s="90"/>
      <c r="KWX18" s="90"/>
      <c r="KWY18" s="90"/>
      <c r="KWZ18" s="90"/>
      <c r="KXA18" s="90"/>
      <c r="KXB18" s="90"/>
      <c r="KXC18" s="90"/>
      <c r="KXD18" s="90"/>
      <c r="KXE18" s="90"/>
      <c r="KXF18" s="90"/>
      <c r="KXG18" s="90"/>
      <c r="KXH18" s="90"/>
      <c r="KXI18" s="90"/>
      <c r="KXJ18" s="90"/>
      <c r="KXK18" s="90"/>
      <c r="KXL18" s="90"/>
      <c r="KXM18" s="90"/>
      <c r="KXN18" s="90"/>
      <c r="KXO18" s="90"/>
      <c r="KXP18" s="90"/>
      <c r="KXQ18" s="90"/>
      <c r="KXR18" s="90"/>
      <c r="KXS18" s="90"/>
      <c r="KXT18" s="90"/>
      <c r="KXU18" s="90"/>
      <c r="KXV18" s="90"/>
      <c r="KXW18" s="90"/>
      <c r="KXX18" s="90"/>
      <c r="KXY18" s="90"/>
      <c r="KXZ18" s="90"/>
      <c r="KYA18" s="90"/>
      <c r="KYB18" s="90"/>
      <c r="KYC18" s="90"/>
      <c r="KYD18" s="90"/>
      <c r="KYE18" s="90"/>
      <c r="KYF18" s="90"/>
      <c r="KYG18" s="90"/>
      <c r="KYH18" s="90"/>
      <c r="KYI18" s="90"/>
      <c r="KYJ18" s="90"/>
      <c r="KYK18" s="90"/>
      <c r="KYL18" s="90"/>
      <c r="KYM18" s="90"/>
      <c r="KYN18" s="90"/>
      <c r="KYO18" s="90"/>
      <c r="KYP18" s="90"/>
      <c r="KYQ18" s="90"/>
      <c r="KYR18" s="90"/>
      <c r="KYS18" s="90"/>
      <c r="KYT18" s="90"/>
      <c r="KYU18" s="90"/>
      <c r="KYV18" s="90"/>
      <c r="KYW18" s="90"/>
      <c r="KYX18" s="90"/>
      <c r="KYY18" s="90"/>
      <c r="KYZ18" s="90"/>
      <c r="KZA18" s="90"/>
      <c r="KZB18" s="90"/>
      <c r="KZC18" s="90"/>
      <c r="KZD18" s="90"/>
      <c r="KZE18" s="90"/>
      <c r="KZF18" s="90"/>
      <c r="KZG18" s="90"/>
      <c r="KZH18" s="90"/>
      <c r="KZI18" s="90"/>
      <c r="KZJ18" s="90"/>
      <c r="KZK18" s="90"/>
      <c r="KZL18" s="90"/>
      <c r="KZM18" s="90"/>
      <c r="KZN18" s="90"/>
      <c r="KZO18" s="90"/>
      <c r="KZP18" s="90"/>
      <c r="KZQ18" s="90"/>
      <c r="KZR18" s="90"/>
      <c r="KZS18" s="90"/>
      <c r="KZT18" s="90"/>
      <c r="KZU18" s="90"/>
      <c r="KZV18" s="90"/>
      <c r="KZW18" s="90"/>
      <c r="KZX18" s="90"/>
      <c r="KZY18" s="90"/>
      <c r="KZZ18" s="90"/>
      <c r="LAA18" s="90"/>
      <c r="LAB18" s="90"/>
      <c r="LAC18" s="90"/>
      <c r="LAD18" s="90"/>
      <c r="LAE18" s="90"/>
      <c r="LAF18" s="90"/>
      <c r="LAG18" s="90"/>
      <c r="LAH18" s="90"/>
      <c r="LAI18" s="90"/>
      <c r="LAJ18" s="90"/>
      <c r="LAK18" s="90"/>
      <c r="LAL18" s="90"/>
      <c r="LAM18" s="90"/>
      <c r="LAN18" s="90"/>
      <c r="LAO18" s="90"/>
      <c r="LAP18" s="90"/>
      <c r="LAQ18" s="90"/>
      <c r="LAR18" s="90"/>
      <c r="LAS18" s="90"/>
      <c r="LAT18" s="90"/>
      <c r="LAU18" s="90"/>
      <c r="LAV18" s="90"/>
      <c r="LAW18" s="90"/>
      <c r="LAX18" s="90"/>
      <c r="LAY18" s="90"/>
      <c r="LAZ18" s="90"/>
      <c r="LBA18" s="90"/>
      <c r="LBB18" s="90"/>
      <c r="LBC18" s="90"/>
      <c r="LBD18" s="90"/>
      <c r="LBE18" s="90"/>
      <c r="LBF18" s="90"/>
      <c r="LBG18" s="90"/>
      <c r="LBH18" s="90"/>
      <c r="LBI18" s="90"/>
      <c r="LBJ18" s="90"/>
      <c r="LBK18" s="90"/>
      <c r="LBL18" s="90"/>
      <c r="LBM18" s="90"/>
      <c r="LBN18" s="90"/>
      <c r="LBO18" s="90"/>
      <c r="LBP18" s="90"/>
      <c r="LBQ18" s="90"/>
      <c r="LBR18" s="90"/>
      <c r="LBS18" s="90"/>
      <c r="LBT18" s="90"/>
      <c r="LBU18" s="90"/>
      <c r="LBV18" s="90"/>
      <c r="LBW18" s="90"/>
      <c r="LBX18" s="90"/>
      <c r="LBY18" s="90"/>
      <c r="LBZ18" s="90"/>
      <c r="LCA18" s="90"/>
      <c r="LCB18" s="90"/>
      <c r="LCC18" s="90"/>
      <c r="LCD18" s="90"/>
      <c r="LCE18" s="90"/>
      <c r="LCF18" s="90"/>
      <c r="LCG18" s="90"/>
      <c r="LCH18" s="90"/>
      <c r="LCI18" s="90"/>
      <c r="LCJ18" s="90"/>
      <c r="LCK18" s="90"/>
      <c r="LCL18" s="90"/>
      <c r="LCM18" s="90"/>
      <c r="LCN18" s="90"/>
      <c r="LCO18" s="90"/>
      <c r="LCP18" s="90"/>
      <c r="LCQ18" s="90"/>
      <c r="LCR18" s="90"/>
      <c r="LCS18" s="90"/>
      <c r="LCT18" s="90"/>
      <c r="LCU18" s="90"/>
      <c r="LCV18" s="90"/>
      <c r="LCW18" s="90"/>
      <c r="LCX18" s="90"/>
      <c r="LCY18" s="90"/>
      <c r="LCZ18" s="90"/>
      <c r="LDA18" s="90"/>
      <c r="LDB18" s="90"/>
      <c r="LDC18" s="90"/>
      <c r="LDD18" s="90"/>
      <c r="LDE18" s="90"/>
      <c r="LDF18" s="90"/>
      <c r="LDG18" s="90"/>
      <c r="LDH18" s="90"/>
      <c r="LDI18" s="90"/>
      <c r="LDJ18" s="90"/>
      <c r="LDK18" s="90"/>
      <c r="LDL18" s="90"/>
      <c r="LDM18" s="90"/>
      <c r="LDN18" s="90"/>
      <c r="LDO18" s="90"/>
      <c r="LDP18" s="90"/>
      <c r="LDQ18" s="90"/>
      <c r="LDR18" s="90"/>
      <c r="LDS18" s="90"/>
      <c r="LDT18" s="90"/>
      <c r="LDU18" s="90"/>
      <c r="LDV18" s="90"/>
      <c r="LDW18" s="90"/>
      <c r="LDX18" s="90"/>
      <c r="LDY18" s="90"/>
      <c r="LDZ18" s="90"/>
      <c r="LEA18" s="90"/>
      <c r="LEB18" s="90"/>
      <c r="LEC18" s="90"/>
      <c r="LED18" s="90"/>
      <c r="LEE18" s="90"/>
      <c r="LEF18" s="90"/>
      <c r="LEG18" s="90"/>
      <c r="LEH18" s="90"/>
      <c r="LEI18" s="90"/>
      <c r="LEJ18" s="90"/>
      <c r="LEK18" s="90"/>
      <c r="LEL18" s="90"/>
      <c r="LEM18" s="90"/>
      <c r="LEN18" s="90"/>
      <c r="LEO18" s="90"/>
      <c r="LEP18" s="90"/>
      <c r="LEQ18" s="90"/>
      <c r="LER18" s="90"/>
      <c r="LES18" s="90"/>
      <c r="LET18" s="90"/>
      <c r="LEU18" s="90"/>
      <c r="LEV18" s="90"/>
      <c r="LEW18" s="90"/>
      <c r="LEX18" s="90"/>
      <c r="LEY18" s="90"/>
      <c r="LEZ18" s="90"/>
      <c r="LFA18" s="90"/>
      <c r="LFB18" s="90"/>
      <c r="LFC18" s="90"/>
      <c r="LFD18" s="90"/>
      <c r="LFE18" s="90"/>
      <c r="LFF18" s="90"/>
      <c r="LFG18" s="90"/>
      <c r="LFH18" s="90"/>
      <c r="LFI18" s="90"/>
      <c r="LFJ18" s="90"/>
      <c r="LFK18" s="90"/>
      <c r="LFL18" s="90"/>
      <c r="LFM18" s="90"/>
      <c r="LFN18" s="90"/>
      <c r="LFO18" s="90"/>
      <c r="LFP18" s="90"/>
      <c r="LFQ18" s="90"/>
      <c r="LFR18" s="90"/>
      <c r="LFS18" s="90"/>
      <c r="LFT18" s="90"/>
      <c r="LFU18" s="90"/>
      <c r="LFV18" s="90"/>
      <c r="LFW18" s="90"/>
      <c r="LFX18" s="90"/>
      <c r="LFY18" s="90"/>
      <c r="LFZ18" s="90"/>
      <c r="LGA18" s="90"/>
      <c r="LGB18" s="90"/>
      <c r="LGC18" s="90"/>
      <c r="LGD18" s="90"/>
      <c r="LGE18" s="90"/>
      <c r="LGF18" s="90"/>
      <c r="LGG18" s="90"/>
      <c r="LGH18" s="90"/>
      <c r="LGI18" s="90"/>
      <c r="LGJ18" s="90"/>
      <c r="LGK18" s="90"/>
      <c r="LGL18" s="90"/>
      <c r="LGM18" s="90"/>
      <c r="LGN18" s="90"/>
      <c r="LGO18" s="90"/>
      <c r="LGP18" s="90"/>
      <c r="LGQ18" s="90"/>
      <c r="LGR18" s="90"/>
      <c r="LGS18" s="90"/>
      <c r="LGT18" s="90"/>
      <c r="LGU18" s="90"/>
      <c r="LGV18" s="90"/>
      <c r="LGW18" s="90"/>
      <c r="LGX18" s="90"/>
      <c r="LGY18" s="90"/>
      <c r="LGZ18" s="90"/>
      <c r="LHA18" s="90"/>
      <c r="LHB18" s="90"/>
      <c r="LHC18" s="90"/>
      <c r="LHD18" s="90"/>
      <c r="LHE18" s="90"/>
      <c r="LHF18" s="90"/>
      <c r="LHG18" s="90"/>
      <c r="LHH18" s="90"/>
      <c r="LHI18" s="90"/>
      <c r="LHJ18" s="90"/>
      <c r="LHK18" s="90"/>
      <c r="LHL18" s="90"/>
      <c r="LHM18" s="90"/>
      <c r="LHN18" s="90"/>
      <c r="LHO18" s="90"/>
      <c r="LHP18" s="90"/>
      <c r="LHQ18" s="90"/>
      <c r="LHR18" s="90"/>
      <c r="LHS18" s="90"/>
      <c r="LHT18" s="90"/>
      <c r="LHU18" s="90"/>
      <c r="LHV18" s="90"/>
      <c r="LHW18" s="90"/>
      <c r="LHX18" s="90"/>
      <c r="LHY18" s="90"/>
      <c r="LHZ18" s="90"/>
      <c r="LIA18" s="90"/>
      <c r="LIB18" s="90"/>
      <c r="LIC18" s="90"/>
      <c r="LID18" s="90"/>
      <c r="LIE18" s="90"/>
      <c r="LIF18" s="90"/>
      <c r="LIG18" s="90"/>
      <c r="LIH18" s="90"/>
      <c r="LII18" s="90"/>
      <c r="LIJ18" s="90"/>
      <c r="LIK18" s="90"/>
      <c r="LIL18" s="90"/>
      <c r="LIM18" s="90"/>
      <c r="LIN18" s="90"/>
      <c r="LIO18" s="90"/>
      <c r="LIP18" s="90"/>
      <c r="LIQ18" s="90"/>
      <c r="LIR18" s="90"/>
      <c r="LIS18" s="90"/>
      <c r="LIT18" s="90"/>
      <c r="LIU18" s="90"/>
      <c r="LIV18" s="90"/>
      <c r="LIW18" s="90"/>
      <c r="LIX18" s="90"/>
      <c r="LIY18" s="90"/>
      <c r="LIZ18" s="90"/>
      <c r="LJA18" s="90"/>
      <c r="LJB18" s="90"/>
      <c r="LJC18" s="90"/>
      <c r="LJD18" s="90"/>
      <c r="LJE18" s="90"/>
      <c r="LJF18" s="90"/>
      <c r="LJG18" s="90"/>
      <c r="LJH18" s="90"/>
      <c r="LJI18" s="90"/>
      <c r="LJJ18" s="90"/>
      <c r="LJK18" s="90"/>
      <c r="LJL18" s="90"/>
      <c r="LJM18" s="90"/>
      <c r="LJN18" s="90"/>
      <c r="LJO18" s="90"/>
      <c r="LJP18" s="90"/>
      <c r="LJQ18" s="90"/>
      <c r="LJR18" s="90"/>
      <c r="LJS18" s="90"/>
      <c r="LJT18" s="90"/>
      <c r="LJU18" s="90"/>
      <c r="LJV18" s="90"/>
      <c r="LJW18" s="90"/>
      <c r="LJX18" s="90"/>
      <c r="LJY18" s="90"/>
      <c r="LJZ18" s="90"/>
      <c r="LKA18" s="90"/>
      <c r="LKB18" s="90"/>
      <c r="LKC18" s="90"/>
      <c r="LKD18" s="90"/>
      <c r="LKE18" s="90"/>
      <c r="LKF18" s="90"/>
      <c r="LKG18" s="90"/>
      <c r="LKH18" s="90"/>
      <c r="LKI18" s="90"/>
      <c r="LKJ18" s="90"/>
      <c r="LKK18" s="90"/>
      <c r="LKL18" s="90"/>
      <c r="LKM18" s="90"/>
      <c r="LKN18" s="90"/>
      <c r="LKO18" s="90"/>
      <c r="LKP18" s="90"/>
      <c r="LKQ18" s="90"/>
      <c r="LKR18" s="90"/>
      <c r="LKS18" s="90"/>
      <c r="LKT18" s="90"/>
      <c r="LKU18" s="90"/>
      <c r="LKV18" s="90"/>
      <c r="LKW18" s="90"/>
      <c r="LKX18" s="90"/>
      <c r="LKY18" s="90"/>
      <c r="LKZ18" s="90"/>
      <c r="LLA18" s="90"/>
      <c r="LLB18" s="90"/>
      <c r="LLC18" s="90"/>
      <c r="LLD18" s="90"/>
      <c r="LLE18" s="90"/>
      <c r="LLF18" s="90"/>
      <c r="LLG18" s="90"/>
      <c r="LLH18" s="90"/>
      <c r="LLI18" s="90"/>
      <c r="LLJ18" s="90"/>
      <c r="LLK18" s="90"/>
      <c r="LLL18" s="90"/>
      <c r="LLM18" s="90"/>
      <c r="LLN18" s="90"/>
      <c r="LLO18" s="90"/>
      <c r="LLP18" s="90"/>
      <c r="LLQ18" s="90"/>
      <c r="LLR18" s="90"/>
      <c r="LLS18" s="90"/>
      <c r="LLT18" s="90"/>
      <c r="LLU18" s="90"/>
      <c r="LLV18" s="90"/>
      <c r="LLW18" s="90"/>
      <c r="LLX18" s="90"/>
      <c r="LLY18" s="90"/>
      <c r="LLZ18" s="90"/>
      <c r="LMA18" s="90"/>
      <c r="LMB18" s="90"/>
      <c r="LMC18" s="90"/>
      <c r="LMD18" s="90"/>
      <c r="LME18" s="90"/>
      <c r="LMF18" s="90"/>
      <c r="LMG18" s="90"/>
      <c r="LMH18" s="90"/>
      <c r="LMI18" s="90"/>
      <c r="LMJ18" s="90"/>
      <c r="LMK18" s="90"/>
      <c r="LML18" s="90"/>
      <c r="LMM18" s="90"/>
      <c r="LMN18" s="90"/>
      <c r="LMO18" s="90"/>
      <c r="LMP18" s="90"/>
      <c r="LMQ18" s="90"/>
      <c r="LMR18" s="90"/>
      <c r="LMS18" s="90"/>
      <c r="LMT18" s="90"/>
      <c r="LMU18" s="90"/>
      <c r="LMV18" s="90"/>
      <c r="LMW18" s="90"/>
      <c r="LMX18" s="90"/>
      <c r="LMY18" s="90"/>
      <c r="LMZ18" s="90"/>
      <c r="LNA18" s="90"/>
      <c r="LNB18" s="90"/>
      <c r="LNC18" s="90"/>
      <c r="LND18" s="90"/>
      <c r="LNE18" s="90"/>
      <c r="LNF18" s="90"/>
      <c r="LNG18" s="90"/>
      <c r="LNH18" s="90"/>
      <c r="LNI18" s="90"/>
      <c r="LNJ18" s="90"/>
      <c r="LNK18" s="90"/>
      <c r="LNL18" s="90"/>
      <c r="LNM18" s="90"/>
      <c r="LNN18" s="90"/>
      <c r="LNO18" s="90"/>
      <c r="LNP18" s="90"/>
      <c r="LNQ18" s="90"/>
      <c r="LNR18" s="90"/>
      <c r="LNS18" s="90"/>
      <c r="LNT18" s="90"/>
      <c r="LNU18" s="90"/>
      <c r="LNV18" s="90"/>
      <c r="LNW18" s="90"/>
      <c r="LNX18" s="90"/>
      <c r="LNY18" s="90"/>
      <c r="LNZ18" s="90"/>
      <c r="LOA18" s="90"/>
      <c r="LOB18" s="90"/>
      <c r="LOC18" s="90"/>
      <c r="LOD18" s="90"/>
      <c r="LOE18" s="90"/>
      <c r="LOF18" s="90"/>
      <c r="LOG18" s="90"/>
      <c r="LOH18" s="90"/>
      <c r="LOI18" s="90"/>
      <c r="LOJ18" s="90"/>
      <c r="LOK18" s="90"/>
      <c r="LOL18" s="90"/>
      <c r="LOM18" s="90"/>
      <c r="LON18" s="90"/>
      <c r="LOO18" s="90"/>
      <c r="LOP18" s="90"/>
      <c r="LOQ18" s="90"/>
      <c r="LOR18" s="90"/>
      <c r="LOS18" s="90"/>
      <c r="LOT18" s="90"/>
      <c r="LOU18" s="90"/>
      <c r="LOV18" s="90"/>
      <c r="LOW18" s="90"/>
      <c r="LOX18" s="90"/>
      <c r="LOY18" s="90"/>
      <c r="LOZ18" s="90"/>
      <c r="LPA18" s="90"/>
      <c r="LPB18" s="90"/>
      <c r="LPC18" s="90"/>
      <c r="LPD18" s="90"/>
      <c r="LPE18" s="90"/>
      <c r="LPF18" s="90"/>
      <c r="LPG18" s="90"/>
      <c r="LPH18" s="90"/>
      <c r="LPI18" s="90"/>
      <c r="LPJ18" s="90"/>
      <c r="LPK18" s="90"/>
      <c r="LPL18" s="90"/>
      <c r="LPM18" s="90"/>
      <c r="LPN18" s="90"/>
      <c r="LPO18" s="90"/>
      <c r="LPP18" s="90"/>
      <c r="LPQ18" s="90"/>
      <c r="LPR18" s="90"/>
      <c r="LPS18" s="90"/>
      <c r="LPT18" s="90"/>
      <c r="LPU18" s="90"/>
      <c r="LPV18" s="90"/>
      <c r="LPW18" s="90"/>
      <c r="LPX18" s="90"/>
      <c r="LPY18" s="90"/>
      <c r="LPZ18" s="90"/>
      <c r="LQA18" s="90"/>
      <c r="LQB18" s="90"/>
      <c r="LQC18" s="90"/>
      <c r="LQD18" s="90"/>
      <c r="LQE18" s="90"/>
      <c r="LQF18" s="90"/>
      <c r="LQG18" s="90"/>
      <c r="LQH18" s="90"/>
      <c r="LQI18" s="90"/>
      <c r="LQJ18" s="90"/>
      <c r="LQK18" s="90"/>
      <c r="LQL18" s="90"/>
      <c r="LQM18" s="90"/>
      <c r="LQN18" s="90"/>
      <c r="LQO18" s="90"/>
      <c r="LQP18" s="90"/>
      <c r="LQQ18" s="90"/>
      <c r="LQR18" s="90"/>
      <c r="LQS18" s="90"/>
      <c r="LQT18" s="90"/>
      <c r="LQU18" s="90"/>
      <c r="LQV18" s="90"/>
      <c r="LQW18" s="90"/>
      <c r="LQX18" s="90"/>
      <c r="LQY18" s="90"/>
      <c r="LQZ18" s="90"/>
      <c r="LRA18" s="90"/>
      <c r="LRB18" s="90"/>
      <c r="LRC18" s="90"/>
      <c r="LRD18" s="90"/>
      <c r="LRE18" s="90"/>
      <c r="LRF18" s="90"/>
      <c r="LRG18" s="90"/>
      <c r="LRH18" s="90"/>
      <c r="LRI18" s="90"/>
      <c r="LRJ18" s="90"/>
      <c r="LRK18" s="90"/>
      <c r="LRL18" s="90"/>
      <c r="LRM18" s="90"/>
      <c r="LRN18" s="90"/>
      <c r="LRO18" s="90"/>
      <c r="LRP18" s="90"/>
      <c r="LRQ18" s="90"/>
      <c r="LRR18" s="90"/>
      <c r="LRS18" s="90"/>
      <c r="LRT18" s="90"/>
      <c r="LRU18" s="90"/>
      <c r="LRV18" s="90"/>
      <c r="LRW18" s="90"/>
      <c r="LRX18" s="90"/>
      <c r="LRY18" s="90"/>
      <c r="LRZ18" s="90"/>
      <c r="LSA18" s="90"/>
      <c r="LSB18" s="90"/>
      <c r="LSC18" s="90"/>
      <c r="LSD18" s="90"/>
      <c r="LSE18" s="90"/>
      <c r="LSF18" s="90"/>
      <c r="LSG18" s="90"/>
      <c r="LSH18" s="90"/>
      <c r="LSI18" s="90"/>
      <c r="LSJ18" s="90"/>
      <c r="LSK18" s="90"/>
      <c r="LSL18" s="90"/>
      <c r="LSM18" s="90"/>
      <c r="LSN18" s="90"/>
      <c r="LSO18" s="90"/>
      <c r="LSP18" s="90"/>
      <c r="LSQ18" s="90"/>
      <c r="LSR18" s="90"/>
      <c r="LSS18" s="90"/>
      <c r="LST18" s="90"/>
      <c r="LSU18" s="90"/>
      <c r="LSV18" s="90"/>
      <c r="LSW18" s="90"/>
      <c r="LSX18" s="90"/>
      <c r="LSY18" s="90"/>
      <c r="LSZ18" s="90"/>
      <c r="LTA18" s="90"/>
      <c r="LTB18" s="90"/>
      <c r="LTC18" s="90"/>
      <c r="LTD18" s="90"/>
      <c r="LTE18" s="90"/>
      <c r="LTF18" s="90"/>
      <c r="LTG18" s="90"/>
      <c r="LTH18" s="90"/>
      <c r="LTI18" s="90"/>
      <c r="LTJ18" s="90"/>
      <c r="LTK18" s="90"/>
      <c r="LTL18" s="90"/>
      <c r="LTM18" s="90"/>
      <c r="LTN18" s="90"/>
      <c r="LTO18" s="90"/>
      <c r="LTP18" s="90"/>
      <c r="LTQ18" s="90"/>
      <c r="LTR18" s="90"/>
      <c r="LTS18" s="90"/>
      <c r="LTT18" s="90"/>
      <c r="LTU18" s="90"/>
      <c r="LTV18" s="90"/>
      <c r="LTW18" s="90"/>
      <c r="LTX18" s="90"/>
      <c r="LTY18" s="90"/>
      <c r="LTZ18" s="90"/>
      <c r="LUA18" s="90"/>
      <c r="LUB18" s="90"/>
      <c r="LUC18" s="90"/>
      <c r="LUD18" s="90"/>
      <c r="LUE18" s="90"/>
      <c r="LUF18" s="90"/>
      <c r="LUG18" s="90"/>
      <c r="LUH18" s="90"/>
      <c r="LUI18" s="90"/>
      <c r="LUJ18" s="90"/>
      <c r="LUK18" s="90"/>
      <c r="LUL18" s="90"/>
      <c r="LUM18" s="90"/>
      <c r="LUN18" s="90"/>
      <c r="LUO18" s="90"/>
      <c r="LUP18" s="90"/>
      <c r="LUQ18" s="90"/>
      <c r="LUR18" s="90"/>
      <c r="LUS18" s="90"/>
      <c r="LUT18" s="90"/>
      <c r="LUU18" s="90"/>
      <c r="LUV18" s="90"/>
      <c r="LUW18" s="90"/>
      <c r="LUX18" s="90"/>
      <c r="LUY18" s="90"/>
      <c r="LUZ18" s="90"/>
      <c r="LVA18" s="90"/>
      <c r="LVB18" s="90"/>
      <c r="LVC18" s="90"/>
      <c r="LVD18" s="90"/>
      <c r="LVE18" s="90"/>
      <c r="LVF18" s="90"/>
      <c r="LVG18" s="90"/>
      <c r="LVH18" s="90"/>
      <c r="LVI18" s="90"/>
      <c r="LVJ18" s="90"/>
      <c r="LVK18" s="90"/>
      <c r="LVL18" s="90"/>
      <c r="LVM18" s="90"/>
      <c r="LVN18" s="90"/>
      <c r="LVO18" s="90"/>
      <c r="LVP18" s="90"/>
      <c r="LVQ18" s="90"/>
      <c r="LVR18" s="90"/>
      <c r="LVS18" s="90"/>
      <c r="LVT18" s="90"/>
      <c r="LVU18" s="90"/>
      <c r="LVV18" s="90"/>
      <c r="LVW18" s="90"/>
      <c r="LVX18" s="90"/>
      <c r="LVY18" s="90"/>
      <c r="LVZ18" s="90"/>
      <c r="LWA18" s="90"/>
      <c r="LWB18" s="90"/>
      <c r="LWC18" s="90"/>
      <c r="LWD18" s="90"/>
      <c r="LWE18" s="90"/>
      <c r="LWF18" s="90"/>
      <c r="LWG18" s="90"/>
      <c r="LWH18" s="90"/>
      <c r="LWI18" s="90"/>
      <c r="LWJ18" s="90"/>
      <c r="LWK18" s="90"/>
      <c r="LWL18" s="90"/>
      <c r="LWM18" s="90"/>
      <c r="LWN18" s="90"/>
      <c r="LWO18" s="90"/>
      <c r="LWP18" s="90"/>
      <c r="LWQ18" s="90"/>
      <c r="LWR18" s="90"/>
      <c r="LWS18" s="90"/>
      <c r="LWT18" s="90"/>
      <c r="LWU18" s="90"/>
      <c r="LWV18" s="90"/>
      <c r="LWW18" s="90"/>
      <c r="LWX18" s="90"/>
      <c r="LWY18" s="90"/>
      <c r="LWZ18" s="90"/>
      <c r="LXA18" s="90"/>
      <c r="LXB18" s="90"/>
      <c r="LXC18" s="90"/>
      <c r="LXD18" s="90"/>
      <c r="LXE18" s="90"/>
      <c r="LXF18" s="90"/>
      <c r="LXG18" s="90"/>
      <c r="LXH18" s="90"/>
      <c r="LXI18" s="90"/>
      <c r="LXJ18" s="90"/>
      <c r="LXK18" s="90"/>
      <c r="LXL18" s="90"/>
      <c r="LXM18" s="90"/>
      <c r="LXN18" s="90"/>
      <c r="LXO18" s="90"/>
      <c r="LXP18" s="90"/>
      <c r="LXQ18" s="90"/>
      <c r="LXR18" s="90"/>
      <c r="LXS18" s="90"/>
      <c r="LXT18" s="90"/>
      <c r="LXU18" s="90"/>
      <c r="LXV18" s="90"/>
      <c r="LXW18" s="90"/>
      <c r="LXX18" s="90"/>
      <c r="LXY18" s="90"/>
      <c r="LXZ18" s="90"/>
      <c r="LYA18" s="90"/>
      <c r="LYB18" s="90"/>
      <c r="LYC18" s="90"/>
      <c r="LYD18" s="90"/>
      <c r="LYE18" s="90"/>
      <c r="LYF18" s="90"/>
      <c r="LYG18" s="90"/>
      <c r="LYH18" s="90"/>
      <c r="LYI18" s="90"/>
      <c r="LYJ18" s="90"/>
      <c r="LYK18" s="90"/>
      <c r="LYL18" s="90"/>
      <c r="LYM18" s="90"/>
      <c r="LYN18" s="90"/>
      <c r="LYO18" s="90"/>
      <c r="LYP18" s="90"/>
      <c r="LYQ18" s="90"/>
      <c r="LYR18" s="90"/>
      <c r="LYS18" s="90"/>
      <c r="LYT18" s="90"/>
      <c r="LYU18" s="90"/>
      <c r="LYV18" s="90"/>
      <c r="LYW18" s="90"/>
      <c r="LYX18" s="90"/>
      <c r="LYY18" s="90"/>
      <c r="LYZ18" s="90"/>
      <c r="LZA18" s="90"/>
      <c r="LZB18" s="90"/>
      <c r="LZC18" s="90"/>
      <c r="LZD18" s="90"/>
      <c r="LZE18" s="90"/>
      <c r="LZF18" s="90"/>
      <c r="LZG18" s="90"/>
      <c r="LZH18" s="90"/>
      <c r="LZI18" s="90"/>
      <c r="LZJ18" s="90"/>
      <c r="LZK18" s="90"/>
      <c r="LZL18" s="90"/>
      <c r="LZM18" s="90"/>
      <c r="LZN18" s="90"/>
      <c r="LZO18" s="90"/>
      <c r="LZP18" s="90"/>
      <c r="LZQ18" s="90"/>
      <c r="LZR18" s="90"/>
      <c r="LZS18" s="90"/>
      <c r="LZT18" s="90"/>
      <c r="LZU18" s="90"/>
      <c r="LZV18" s="90"/>
      <c r="LZW18" s="90"/>
      <c r="LZX18" s="90"/>
      <c r="LZY18" s="90"/>
      <c r="LZZ18" s="90"/>
      <c r="MAA18" s="90"/>
      <c r="MAB18" s="90"/>
      <c r="MAC18" s="90"/>
      <c r="MAD18" s="90"/>
      <c r="MAE18" s="90"/>
      <c r="MAF18" s="90"/>
      <c r="MAG18" s="90"/>
      <c r="MAH18" s="90"/>
      <c r="MAI18" s="90"/>
      <c r="MAJ18" s="90"/>
      <c r="MAK18" s="90"/>
      <c r="MAL18" s="90"/>
      <c r="MAM18" s="90"/>
      <c r="MAN18" s="90"/>
      <c r="MAO18" s="90"/>
      <c r="MAP18" s="90"/>
      <c r="MAQ18" s="90"/>
      <c r="MAR18" s="90"/>
      <c r="MAS18" s="90"/>
      <c r="MAT18" s="90"/>
      <c r="MAU18" s="90"/>
      <c r="MAV18" s="90"/>
      <c r="MAW18" s="90"/>
      <c r="MAX18" s="90"/>
      <c r="MAY18" s="90"/>
      <c r="MAZ18" s="90"/>
      <c r="MBA18" s="90"/>
      <c r="MBB18" s="90"/>
      <c r="MBC18" s="90"/>
      <c r="MBD18" s="90"/>
      <c r="MBE18" s="90"/>
      <c r="MBF18" s="90"/>
      <c r="MBG18" s="90"/>
      <c r="MBH18" s="90"/>
      <c r="MBI18" s="90"/>
      <c r="MBJ18" s="90"/>
      <c r="MBK18" s="90"/>
      <c r="MBL18" s="90"/>
      <c r="MBM18" s="90"/>
      <c r="MBN18" s="90"/>
      <c r="MBO18" s="90"/>
      <c r="MBP18" s="90"/>
      <c r="MBQ18" s="90"/>
      <c r="MBR18" s="90"/>
      <c r="MBS18" s="90"/>
      <c r="MBT18" s="90"/>
      <c r="MBU18" s="90"/>
      <c r="MBV18" s="90"/>
      <c r="MBW18" s="90"/>
      <c r="MBX18" s="90"/>
      <c r="MBY18" s="90"/>
      <c r="MBZ18" s="90"/>
      <c r="MCA18" s="90"/>
      <c r="MCB18" s="90"/>
      <c r="MCC18" s="90"/>
      <c r="MCD18" s="90"/>
      <c r="MCE18" s="90"/>
      <c r="MCF18" s="90"/>
      <c r="MCG18" s="90"/>
      <c r="MCH18" s="90"/>
      <c r="MCI18" s="90"/>
      <c r="MCJ18" s="90"/>
      <c r="MCK18" s="90"/>
      <c r="MCL18" s="90"/>
      <c r="MCM18" s="90"/>
      <c r="MCN18" s="90"/>
      <c r="MCO18" s="90"/>
      <c r="MCP18" s="90"/>
      <c r="MCQ18" s="90"/>
      <c r="MCR18" s="90"/>
      <c r="MCS18" s="90"/>
      <c r="MCT18" s="90"/>
      <c r="MCU18" s="90"/>
      <c r="MCV18" s="90"/>
      <c r="MCW18" s="90"/>
      <c r="MCX18" s="90"/>
      <c r="MCY18" s="90"/>
      <c r="MCZ18" s="90"/>
      <c r="MDA18" s="90"/>
      <c r="MDB18" s="90"/>
      <c r="MDC18" s="90"/>
      <c r="MDD18" s="90"/>
      <c r="MDE18" s="90"/>
      <c r="MDF18" s="90"/>
      <c r="MDG18" s="90"/>
      <c r="MDH18" s="90"/>
      <c r="MDI18" s="90"/>
      <c r="MDJ18" s="90"/>
      <c r="MDK18" s="90"/>
      <c r="MDL18" s="90"/>
      <c r="MDM18" s="90"/>
      <c r="MDN18" s="90"/>
      <c r="MDO18" s="90"/>
      <c r="MDP18" s="90"/>
      <c r="MDQ18" s="90"/>
      <c r="MDR18" s="90"/>
      <c r="MDS18" s="90"/>
      <c r="MDT18" s="90"/>
      <c r="MDU18" s="90"/>
      <c r="MDV18" s="90"/>
      <c r="MDW18" s="90"/>
      <c r="MDX18" s="90"/>
      <c r="MDY18" s="90"/>
      <c r="MDZ18" s="90"/>
      <c r="MEA18" s="90"/>
      <c r="MEB18" s="90"/>
      <c r="MEC18" s="90"/>
      <c r="MED18" s="90"/>
      <c r="MEE18" s="90"/>
      <c r="MEF18" s="90"/>
      <c r="MEG18" s="90"/>
      <c r="MEH18" s="90"/>
      <c r="MEI18" s="90"/>
      <c r="MEJ18" s="90"/>
      <c r="MEK18" s="90"/>
      <c r="MEL18" s="90"/>
      <c r="MEM18" s="90"/>
      <c r="MEN18" s="90"/>
      <c r="MEO18" s="90"/>
      <c r="MEP18" s="90"/>
      <c r="MEQ18" s="90"/>
      <c r="MER18" s="90"/>
      <c r="MES18" s="90"/>
      <c r="MET18" s="90"/>
      <c r="MEU18" s="90"/>
      <c r="MEV18" s="90"/>
      <c r="MEW18" s="90"/>
      <c r="MEX18" s="90"/>
      <c r="MEY18" s="90"/>
      <c r="MEZ18" s="90"/>
      <c r="MFA18" s="90"/>
      <c r="MFB18" s="90"/>
      <c r="MFC18" s="90"/>
      <c r="MFD18" s="90"/>
      <c r="MFE18" s="90"/>
      <c r="MFF18" s="90"/>
      <c r="MFG18" s="90"/>
      <c r="MFH18" s="90"/>
      <c r="MFI18" s="90"/>
      <c r="MFJ18" s="90"/>
      <c r="MFK18" s="90"/>
      <c r="MFL18" s="90"/>
      <c r="MFM18" s="90"/>
      <c r="MFN18" s="90"/>
      <c r="MFO18" s="90"/>
      <c r="MFP18" s="90"/>
      <c r="MFQ18" s="90"/>
      <c r="MFR18" s="90"/>
      <c r="MFS18" s="90"/>
      <c r="MFT18" s="90"/>
      <c r="MFU18" s="90"/>
      <c r="MFV18" s="90"/>
      <c r="MFW18" s="90"/>
      <c r="MFX18" s="90"/>
      <c r="MFY18" s="90"/>
      <c r="MFZ18" s="90"/>
      <c r="MGA18" s="90"/>
      <c r="MGB18" s="90"/>
      <c r="MGC18" s="90"/>
      <c r="MGD18" s="90"/>
      <c r="MGE18" s="90"/>
      <c r="MGF18" s="90"/>
      <c r="MGG18" s="90"/>
      <c r="MGH18" s="90"/>
      <c r="MGI18" s="90"/>
      <c r="MGJ18" s="90"/>
      <c r="MGK18" s="90"/>
      <c r="MGL18" s="90"/>
      <c r="MGM18" s="90"/>
      <c r="MGN18" s="90"/>
      <c r="MGO18" s="90"/>
      <c r="MGP18" s="90"/>
      <c r="MGQ18" s="90"/>
      <c r="MGR18" s="90"/>
      <c r="MGS18" s="90"/>
      <c r="MGT18" s="90"/>
      <c r="MGU18" s="90"/>
      <c r="MGV18" s="90"/>
      <c r="MGW18" s="90"/>
      <c r="MGX18" s="90"/>
      <c r="MGY18" s="90"/>
      <c r="MGZ18" s="90"/>
      <c r="MHA18" s="90"/>
      <c r="MHB18" s="90"/>
      <c r="MHC18" s="90"/>
      <c r="MHD18" s="90"/>
      <c r="MHE18" s="90"/>
      <c r="MHF18" s="90"/>
      <c r="MHG18" s="90"/>
      <c r="MHH18" s="90"/>
      <c r="MHI18" s="90"/>
      <c r="MHJ18" s="90"/>
      <c r="MHK18" s="90"/>
      <c r="MHL18" s="90"/>
      <c r="MHM18" s="90"/>
      <c r="MHN18" s="90"/>
      <c r="MHO18" s="90"/>
      <c r="MHP18" s="90"/>
      <c r="MHQ18" s="90"/>
      <c r="MHR18" s="90"/>
      <c r="MHS18" s="90"/>
      <c r="MHT18" s="90"/>
      <c r="MHU18" s="90"/>
      <c r="MHV18" s="90"/>
      <c r="MHW18" s="90"/>
      <c r="MHX18" s="90"/>
      <c r="MHY18" s="90"/>
      <c r="MHZ18" s="90"/>
      <c r="MIA18" s="90"/>
      <c r="MIB18" s="90"/>
      <c r="MIC18" s="90"/>
      <c r="MID18" s="90"/>
      <c r="MIE18" s="90"/>
      <c r="MIF18" s="90"/>
      <c r="MIG18" s="90"/>
      <c r="MIH18" s="90"/>
      <c r="MII18" s="90"/>
      <c r="MIJ18" s="90"/>
      <c r="MIK18" s="90"/>
      <c r="MIL18" s="90"/>
      <c r="MIM18" s="90"/>
      <c r="MIN18" s="90"/>
      <c r="MIO18" s="90"/>
      <c r="MIP18" s="90"/>
      <c r="MIQ18" s="90"/>
      <c r="MIR18" s="90"/>
      <c r="MIS18" s="90"/>
      <c r="MIT18" s="90"/>
      <c r="MIU18" s="90"/>
      <c r="MIV18" s="90"/>
      <c r="MIW18" s="90"/>
      <c r="MIX18" s="90"/>
      <c r="MIY18" s="90"/>
      <c r="MIZ18" s="90"/>
      <c r="MJA18" s="90"/>
      <c r="MJB18" s="90"/>
      <c r="MJC18" s="90"/>
      <c r="MJD18" s="90"/>
      <c r="MJE18" s="90"/>
      <c r="MJF18" s="90"/>
      <c r="MJG18" s="90"/>
      <c r="MJH18" s="90"/>
      <c r="MJI18" s="90"/>
      <c r="MJJ18" s="90"/>
      <c r="MJK18" s="90"/>
      <c r="MJL18" s="90"/>
      <c r="MJM18" s="90"/>
      <c r="MJN18" s="90"/>
      <c r="MJO18" s="90"/>
      <c r="MJP18" s="90"/>
      <c r="MJQ18" s="90"/>
      <c r="MJR18" s="90"/>
      <c r="MJS18" s="90"/>
      <c r="MJT18" s="90"/>
      <c r="MJU18" s="90"/>
      <c r="MJV18" s="90"/>
      <c r="MJW18" s="90"/>
      <c r="MJX18" s="90"/>
      <c r="MJY18" s="90"/>
      <c r="MJZ18" s="90"/>
      <c r="MKA18" s="90"/>
      <c r="MKB18" s="90"/>
      <c r="MKC18" s="90"/>
      <c r="MKD18" s="90"/>
      <c r="MKE18" s="90"/>
      <c r="MKF18" s="90"/>
      <c r="MKG18" s="90"/>
      <c r="MKH18" s="90"/>
      <c r="MKI18" s="90"/>
      <c r="MKJ18" s="90"/>
      <c r="MKK18" s="90"/>
      <c r="MKL18" s="90"/>
      <c r="MKM18" s="90"/>
      <c r="MKN18" s="90"/>
      <c r="MKO18" s="90"/>
      <c r="MKP18" s="90"/>
      <c r="MKQ18" s="90"/>
      <c r="MKR18" s="90"/>
      <c r="MKS18" s="90"/>
      <c r="MKT18" s="90"/>
      <c r="MKU18" s="90"/>
      <c r="MKV18" s="90"/>
      <c r="MKW18" s="90"/>
      <c r="MKX18" s="90"/>
      <c r="MKY18" s="90"/>
      <c r="MKZ18" s="90"/>
      <c r="MLA18" s="90"/>
      <c r="MLB18" s="90"/>
      <c r="MLC18" s="90"/>
      <c r="MLD18" s="90"/>
      <c r="MLE18" s="90"/>
      <c r="MLF18" s="90"/>
      <c r="MLG18" s="90"/>
      <c r="MLH18" s="90"/>
      <c r="MLI18" s="90"/>
      <c r="MLJ18" s="90"/>
      <c r="MLK18" s="90"/>
      <c r="MLL18" s="90"/>
      <c r="MLM18" s="90"/>
      <c r="MLN18" s="90"/>
      <c r="MLO18" s="90"/>
      <c r="MLP18" s="90"/>
      <c r="MLQ18" s="90"/>
      <c r="MLR18" s="90"/>
      <c r="MLS18" s="90"/>
      <c r="MLT18" s="90"/>
      <c r="MLU18" s="90"/>
      <c r="MLV18" s="90"/>
      <c r="MLW18" s="90"/>
      <c r="MLX18" s="90"/>
      <c r="MLY18" s="90"/>
      <c r="MLZ18" s="90"/>
      <c r="MMA18" s="90"/>
      <c r="MMB18" s="90"/>
      <c r="MMC18" s="90"/>
      <c r="MMD18" s="90"/>
      <c r="MME18" s="90"/>
      <c r="MMF18" s="90"/>
      <c r="MMG18" s="90"/>
      <c r="MMH18" s="90"/>
      <c r="MMI18" s="90"/>
      <c r="MMJ18" s="90"/>
      <c r="MMK18" s="90"/>
      <c r="MML18" s="90"/>
      <c r="MMM18" s="90"/>
      <c r="MMN18" s="90"/>
      <c r="MMO18" s="90"/>
      <c r="MMP18" s="90"/>
      <c r="MMQ18" s="90"/>
      <c r="MMR18" s="90"/>
      <c r="MMS18" s="90"/>
      <c r="MMT18" s="90"/>
      <c r="MMU18" s="90"/>
      <c r="MMV18" s="90"/>
      <c r="MMW18" s="90"/>
      <c r="MMX18" s="90"/>
      <c r="MMY18" s="90"/>
      <c r="MMZ18" s="90"/>
      <c r="MNA18" s="90"/>
      <c r="MNB18" s="90"/>
      <c r="MNC18" s="90"/>
      <c r="MND18" s="90"/>
      <c r="MNE18" s="90"/>
      <c r="MNF18" s="90"/>
      <c r="MNG18" s="90"/>
      <c r="MNH18" s="90"/>
      <c r="MNI18" s="90"/>
      <c r="MNJ18" s="90"/>
      <c r="MNK18" s="90"/>
      <c r="MNL18" s="90"/>
      <c r="MNM18" s="90"/>
      <c r="MNN18" s="90"/>
      <c r="MNO18" s="90"/>
      <c r="MNP18" s="90"/>
      <c r="MNQ18" s="90"/>
      <c r="MNR18" s="90"/>
      <c r="MNS18" s="90"/>
      <c r="MNT18" s="90"/>
      <c r="MNU18" s="90"/>
      <c r="MNV18" s="90"/>
      <c r="MNW18" s="90"/>
      <c r="MNX18" s="90"/>
      <c r="MNY18" s="90"/>
      <c r="MNZ18" s="90"/>
      <c r="MOA18" s="90"/>
      <c r="MOB18" s="90"/>
      <c r="MOC18" s="90"/>
      <c r="MOD18" s="90"/>
      <c r="MOE18" s="90"/>
      <c r="MOF18" s="90"/>
      <c r="MOG18" s="90"/>
      <c r="MOH18" s="90"/>
      <c r="MOI18" s="90"/>
      <c r="MOJ18" s="90"/>
      <c r="MOK18" s="90"/>
      <c r="MOL18" s="90"/>
      <c r="MOM18" s="90"/>
      <c r="MON18" s="90"/>
      <c r="MOO18" s="90"/>
      <c r="MOP18" s="90"/>
      <c r="MOQ18" s="90"/>
      <c r="MOR18" s="90"/>
      <c r="MOS18" s="90"/>
      <c r="MOT18" s="90"/>
      <c r="MOU18" s="90"/>
      <c r="MOV18" s="90"/>
      <c r="MOW18" s="90"/>
      <c r="MOX18" s="90"/>
      <c r="MOY18" s="90"/>
      <c r="MOZ18" s="90"/>
      <c r="MPA18" s="90"/>
      <c r="MPB18" s="90"/>
      <c r="MPC18" s="90"/>
      <c r="MPD18" s="90"/>
      <c r="MPE18" s="90"/>
      <c r="MPF18" s="90"/>
      <c r="MPG18" s="90"/>
      <c r="MPH18" s="90"/>
      <c r="MPI18" s="90"/>
      <c r="MPJ18" s="90"/>
      <c r="MPK18" s="90"/>
      <c r="MPL18" s="90"/>
      <c r="MPM18" s="90"/>
      <c r="MPN18" s="90"/>
      <c r="MPO18" s="90"/>
      <c r="MPP18" s="90"/>
      <c r="MPQ18" s="90"/>
      <c r="MPR18" s="90"/>
      <c r="MPS18" s="90"/>
      <c r="MPT18" s="90"/>
      <c r="MPU18" s="90"/>
      <c r="MPV18" s="90"/>
      <c r="MPW18" s="90"/>
      <c r="MPX18" s="90"/>
      <c r="MPY18" s="90"/>
      <c r="MPZ18" s="90"/>
      <c r="MQA18" s="90"/>
      <c r="MQB18" s="90"/>
      <c r="MQC18" s="90"/>
      <c r="MQD18" s="90"/>
      <c r="MQE18" s="90"/>
      <c r="MQF18" s="90"/>
      <c r="MQG18" s="90"/>
      <c r="MQH18" s="90"/>
      <c r="MQI18" s="90"/>
      <c r="MQJ18" s="90"/>
      <c r="MQK18" s="90"/>
      <c r="MQL18" s="90"/>
      <c r="MQM18" s="90"/>
      <c r="MQN18" s="90"/>
      <c r="MQO18" s="90"/>
      <c r="MQP18" s="90"/>
      <c r="MQQ18" s="90"/>
      <c r="MQR18" s="90"/>
      <c r="MQS18" s="90"/>
      <c r="MQT18" s="90"/>
      <c r="MQU18" s="90"/>
      <c r="MQV18" s="90"/>
      <c r="MQW18" s="90"/>
      <c r="MQX18" s="90"/>
      <c r="MQY18" s="90"/>
      <c r="MQZ18" s="90"/>
      <c r="MRA18" s="90"/>
      <c r="MRB18" s="90"/>
      <c r="MRC18" s="90"/>
      <c r="MRD18" s="90"/>
      <c r="MRE18" s="90"/>
      <c r="MRF18" s="90"/>
      <c r="MRG18" s="90"/>
      <c r="MRH18" s="90"/>
      <c r="MRI18" s="90"/>
      <c r="MRJ18" s="90"/>
      <c r="MRK18" s="90"/>
      <c r="MRL18" s="90"/>
      <c r="MRM18" s="90"/>
      <c r="MRN18" s="90"/>
      <c r="MRO18" s="90"/>
      <c r="MRP18" s="90"/>
      <c r="MRQ18" s="90"/>
      <c r="MRR18" s="90"/>
      <c r="MRS18" s="90"/>
      <c r="MRT18" s="90"/>
      <c r="MRU18" s="90"/>
      <c r="MRV18" s="90"/>
      <c r="MRW18" s="90"/>
      <c r="MRX18" s="90"/>
      <c r="MRY18" s="90"/>
      <c r="MRZ18" s="90"/>
      <c r="MSA18" s="90"/>
      <c r="MSB18" s="90"/>
      <c r="MSC18" s="90"/>
      <c r="MSD18" s="90"/>
      <c r="MSE18" s="90"/>
      <c r="MSF18" s="90"/>
      <c r="MSG18" s="90"/>
      <c r="MSH18" s="90"/>
      <c r="MSI18" s="90"/>
      <c r="MSJ18" s="90"/>
      <c r="MSK18" s="90"/>
      <c r="MSL18" s="90"/>
      <c r="MSM18" s="90"/>
      <c r="MSN18" s="90"/>
      <c r="MSO18" s="90"/>
      <c r="MSP18" s="90"/>
      <c r="MSQ18" s="90"/>
      <c r="MSR18" s="90"/>
      <c r="MSS18" s="90"/>
      <c r="MST18" s="90"/>
      <c r="MSU18" s="90"/>
      <c r="MSV18" s="90"/>
      <c r="MSW18" s="90"/>
      <c r="MSX18" s="90"/>
      <c r="MSY18" s="90"/>
      <c r="MSZ18" s="90"/>
      <c r="MTA18" s="90"/>
      <c r="MTB18" s="90"/>
      <c r="MTC18" s="90"/>
      <c r="MTD18" s="90"/>
      <c r="MTE18" s="90"/>
      <c r="MTF18" s="90"/>
      <c r="MTG18" s="90"/>
      <c r="MTH18" s="90"/>
      <c r="MTI18" s="90"/>
      <c r="MTJ18" s="90"/>
      <c r="MTK18" s="90"/>
      <c r="MTL18" s="90"/>
      <c r="MTM18" s="90"/>
      <c r="MTN18" s="90"/>
      <c r="MTO18" s="90"/>
      <c r="MTP18" s="90"/>
      <c r="MTQ18" s="90"/>
      <c r="MTR18" s="90"/>
      <c r="MTS18" s="90"/>
      <c r="MTT18" s="90"/>
      <c r="MTU18" s="90"/>
      <c r="MTV18" s="90"/>
      <c r="MTW18" s="90"/>
      <c r="MTX18" s="90"/>
      <c r="MTY18" s="90"/>
      <c r="MTZ18" s="90"/>
      <c r="MUA18" s="90"/>
      <c r="MUB18" s="90"/>
      <c r="MUC18" s="90"/>
      <c r="MUD18" s="90"/>
      <c r="MUE18" s="90"/>
      <c r="MUF18" s="90"/>
      <c r="MUG18" s="90"/>
      <c r="MUH18" s="90"/>
      <c r="MUI18" s="90"/>
      <c r="MUJ18" s="90"/>
      <c r="MUK18" s="90"/>
      <c r="MUL18" s="90"/>
      <c r="MUM18" s="90"/>
      <c r="MUN18" s="90"/>
      <c r="MUO18" s="90"/>
      <c r="MUP18" s="90"/>
      <c r="MUQ18" s="90"/>
      <c r="MUR18" s="90"/>
      <c r="MUS18" s="90"/>
      <c r="MUT18" s="90"/>
      <c r="MUU18" s="90"/>
      <c r="MUV18" s="90"/>
      <c r="MUW18" s="90"/>
      <c r="MUX18" s="90"/>
      <c r="MUY18" s="90"/>
      <c r="MUZ18" s="90"/>
      <c r="MVA18" s="90"/>
      <c r="MVB18" s="90"/>
      <c r="MVC18" s="90"/>
      <c r="MVD18" s="90"/>
      <c r="MVE18" s="90"/>
      <c r="MVF18" s="90"/>
      <c r="MVG18" s="90"/>
      <c r="MVH18" s="90"/>
      <c r="MVI18" s="90"/>
      <c r="MVJ18" s="90"/>
      <c r="MVK18" s="90"/>
      <c r="MVL18" s="90"/>
      <c r="MVM18" s="90"/>
      <c r="MVN18" s="90"/>
      <c r="MVO18" s="90"/>
      <c r="MVP18" s="90"/>
      <c r="MVQ18" s="90"/>
      <c r="MVR18" s="90"/>
      <c r="MVS18" s="90"/>
      <c r="MVT18" s="90"/>
      <c r="MVU18" s="90"/>
      <c r="MVV18" s="90"/>
      <c r="MVW18" s="90"/>
      <c r="MVX18" s="90"/>
      <c r="MVY18" s="90"/>
      <c r="MVZ18" s="90"/>
      <c r="MWA18" s="90"/>
      <c r="MWB18" s="90"/>
      <c r="MWC18" s="90"/>
      <c r="MWD18" s="90"/>
      <c r="MWE18" s="90"/>
      <c r="MWF18" s="90"/>
      <c r="MWG18" s="90"/>
      <c r="MWH18" s="90"/>
      <c r="MWI18" s="90"/>
      <c r="MWJ18" s="90"/>
      <c r="MWK18" s="90"/>
      <c r="MWL18" s="90"/>
      <c r="MWM18" s="90"/>
      <c r="MWN18" s="90"/>
      <c r="MWO18" s="90"/>
      <c r="MWP18" s="90"/>
      <c r="MWQ18" s="90"/>
      <c r="MWR18" s="90"/>
      <c r="MWS18" s="90"/>
      <c r="MWT18" s="90"/>
      <c r="MWU18" s="90"/>
      <c r="MWV18" s="90"/>
      <c r="MWW18" s="90"/>
      <c r="MWX18" s="90"/>
      <c r="MWY18" s="90"/>
      <c r="MWZ18" s="90"/>
      <c r="MXA18" s="90"/>
      <c r="MXB18" s="90"/>
      <c r="MXC18" s="90"/>
      <c r="MXD18" s="90"/>
      <c r="MXE18" s="90"/>
      <c r="MXF18" s="90"/>
      <c r="MXG18" s="90"/>
      <c r="MXH18" s="90"/>
      <c r="MXI18" s="90"/>
      <c r="MXJ18" s="90"/>
      <c r="MXK18" s="90"/>
      <c r="MXL18" s="90"/>
      <c r="MXM18" s="90"/>
      <c r="MXN18" s="90"/>
      <c r="MXO18" s="90"/>
      <c r="MXP18" s="90"/>
      <c r="MXQ18" s="90"/>
      <c r="MXR18" s="90"/>
      <c r="MXS18" s="90"/>
      <c r="MXT18" s="90"/>
      <c r="MXU18" s="90"/>
      <c r="MXV18" s="90"/>
      <c r="MXW18" s="90"/>
      <c r="MXX18" s="90"/>
      <c r="MXY18" s="90"/>
      <c r="MXZ18" s="90"/>
      <c r="MYA18" s="90"/>
      <c r="MYB18" s="90"/>
      <c r="MYC18" s="90"/>
      <c r="MYD18" s="90"/>
      <c r="MYE18" s="90"/>
      <c r="MYF18" s="90"/>
      <c r="MYG18" s="90"/>
      <c r="MYH18" s="90"/>
      <c r="MYI18" s="90"/>
      <c r="MYJ18" s="90"/>
      <c r="MYK18" s="90"/>
      <c r="MYL18" s="90"/>
      <c r="MYM18" s="90"/>
      <c r="MYN18" s="90"/>
      <c r="MYO18" s="90"/>
      <c r="MYP18" s="90"/>
      <c r="MYQ18" s="90"/>
      <c r="MYR18" s="90"/>
      <c r="MYS18" s="90"/>
      <c r="MYT18" s="90"/>
      <c r="MYU18" s="90"/>
      <c r="MYV18" s="90"/>
      <c r="MYW18" s="90"/>
      <c r="MYX18" s="90"/>
      <c r="MYY18" s="90"/>
      <c r="MYZ18" s="90"/>
      <c r="MZA18" s="90"/>
      <c r="MZB18" s="90"/>
      <c r="MZC18" s="90"/>
      <c r="MZD18" s="90"/>
      <c r="MZE18" s="90"/>
      <c r="MZF18" s="90"/>
      <c r="MZG18" s="90"/>
      <c r="MZH18" s="90"/>
      <c r="MZI18" s="90"/>
      <c r="MZJ18" s="90"/>
      <c r="MZK18" s="90"/>
      <c r="MZL18" s="90"/>
      <c r="MZM18" s="90"/>
      <c r="MZN18" s="90"/>
      <c r="MZO18" s="90"/>
      <c r="MZP18" s="90"/>
      <c r="MZQ18" s="90"/>
      <c r="MZR18" s="90"/>
      <c r="MZS18" s="90"/>
      <c r="MZT18" s="90"/>
      <c r="MZU18" s="90"/>
      <c r="MZV18" s="90"/>
      <c r="MZW18" s="90"/>
      <c r="MZX18" s="90"/>
      <c r="MZY18" s="90"/>
      <c r="MZZ18" s="90"/>
      <c r="NAA18" s="90"/>
      <c r="NAB18" s="90"/>
      <c r="NAC18" s="90"/>
      <c r="NAD18" s="90"/>
      <c r="NAE18" s="90"/>
      <c r="NAF18" s="90"/>
      <c r="NAG18" s="90"/>
      <c r="NAH18" s="90"/>
      <c r="NAI18" s="90"/>
      <c r="NAJ18" s="90"/>
      <c r="NAK18" s="90"/>
      <c r="NAL18" s="90"/>
      <c r="NAM18" s="90"/>
      <c r="NAN18" s="90"/>
      <c r="NAO18" s="90"/>
      <c r="NAP18" s="90"/>
      <c r="NAQ18" s="90"/>
      <c r="NAR18" s="90"/>
      <c r="NAS18" s="90"/>
      <c r="NAT18" s="90"/>
      <c r="NAU18" s="90"/>
      <c r="NAV18" s="90"/>
      <c r="NAW18" s="90"/>
      <c r="NAX18" s="90"/>
      <c r="NAY18" s="90"/>
      <c r="NAZ18" s="90"/>
      <c r="NBA18" s="90"/>
      <c r="NBB18" s="90"/>
      <c r="NBC18" s="90"/>
      <c r="NBD18" s="90"/>
      <c r="NBE18" s="90"/>
      <c r="NBF18" s="90"/>
      <c r="NBG18" s="90"/>
      <c r="NBH18" s="90"/>
      <c r="NBI18" s="90"/>
      <c r="NBJ18" s="90"/>
      <c r="NBK18" s="90"/>
      <c r="NBL18" s="90"/>
      <c r="NBM18" s="90"/>
      <c r="NBN18" s="90"/>
      <c r="NBO18" s="90"/>
      <c r="NBP18" s="90"/>
      <c r="NBQ18" s="90"/>
      <c r="NBR18" s="90"/>
      <c r="NBS18" s="90"/>
      <c r="NBT18" s="90"/>
      <c r="NBU18" s="90"/>
      <c r="NBV18" s="90"/>
      <c r="NBW18" s="90"/>
      <c r="NBX18" s="90"/>
      <c r="NBY18" s="90"/>
      <c r="NBZ18" s="90"/>
      <c r="NCA18" s="90"/>
      <c r="NCB18" s="90"/>
      <c r="NCC18" s="90"/>
      <c r="NCD18" s="90"/>
      <c r="NCE18" s="90"/>
      <c r="NCF18" s="90"/>
      <c r="NCG18" s="90"/>
      <c r="NCH18" s="90"/>
      <c r="NCI18" s="90"/>
      <c r="NCJ18" s="90"/>
      <c r="NCK18" s="90"/>
      <c r="NCL18" s="90"/>
      <c r="NCM18" s="90"/>
      <c r="NCN18" s="90"/>
      <c r="NCO18" s="90"/>
      <c r="NCP18" s="90"/>
      <c r="NCQ18" s="90"/>
      <c r="NCR18" s="90"/>
      <c r="NCS18" s="90"/>
      <c r="NCT18" s="90"/>
      <c r="NCU18" s="90"/>
      <c r="NCV18" s="90"/>
      <c r="NCW18" s="90"/>
      <c r="NCX18" s="90"/>
      <c r="NCY18" s="90"/>
      <c r="NCZ18" s="90"/>
      <c r="NDA18" s="90"/>
      <c r="NDB18" s="90"/>
      <c r="NDC18" s="90"/>
      <c r="NDD18" s="90"/>
      <c r="NDE18" s="90"/>
      <c r="NDF18" s="90"/>
      <c r="NDG18" s="90"/>
      <c r="NDH18" s="90"/>
      <c r="NDI18" s="90"/>
      <c r="NDJ18" s="90"/>
      <c r="NDK18" s="90"/>
      <c r="NDL18" s="90"/>
      <c r="NDM18" s="90"/>
      <c r="NDN18" s="90"/>
      <c r="NDO18" s="90"/>
      <c r="NDP18" s="90"/>
      <c r="NDQ18" s="90"/>
      <c r="NDR18" s="90"/>
      <c r="NDS18" s="90"/>
      <c r="NDT18" s="90"/>
      <c r="NDU18" s="90"/>
      <c r="NDV18" s="90"/>
      <c r="NDW18" s="90"/>
      <c r="NDX18" s="90"/>
      <c r="NDY18" s="90"/>
      <c r="NDZ18" s="90"/>
      <c r="NEA18" s="90"/>
      <c r="NEB18" s="90"/>
      <c r="NEC18" s="90"/>
      <c r="NED18" s="90"/>
      <c r="NEE18" s="90"/>
      <c r="NEF18" s="90"/>
      <c r="NEG18" s="90"/>
      <c r="NEH18" s="90"/>
      <c r="NEI18" s="90"/>
      <c r="NEJ18" s="90"/>
      <c r="NEK18" s="90"/>
      <c r="NEL18" s="90"/>
      <c r="NEM18" s="90"/>
      <c r="NEN18" s="90"/>
      <c r="NEO18" s="90"/>
      <c r="NEP18" s="90"/>
      <c r="NEQ18" s="90"/>
      <c r="NER18" s="90"/>
      <c r="NES18" s="90"/>
      <c r="NET18" s="90"/>
      <c r="NEU18" s="90"/>
      <c r="NEV18" s="90"/>
      <c r="NEW18" s="90"/>
      <c r="NEX18" s="90"/>
      <c r="NEY18" s="90"/>
      <c r="NEZ18" s="90"/>
      <c r="NFA18" s="90"/>
      <c r="NFB18" s="90"/>
      <c r="NFC18" s="90"/>
      <c r="NFD18" s="90"/>
      <c r="NFE18" s="90"/>
      <c r="NFF18" s="90"/>
      <c r="NFG18" s="90"/>
      <c r="NFH18" s="90"/>
      <c r="NFI18" s="90"/>
      <c r="NFJ18" s="90"/>
      <c r="NFK18" s="90"/>
      <c r="NFL18" s="90"/>
      <c r="NFM18" s="90"/>
      <c r="NFN18" s="90"/>
      <c r="NFO18" s="90"/>
      <c r="NFP18" s="90"/>
      <c r="NFQ18" s="90"/>
      <c r="NFR18" s="90"/>
      <c r="NFS18" s="90"/>
      <c r="NFT18" s="90"/>
      <c r="NFU18" s="90"/>
      <c r="NFV18" s="90"/>
      <c r="NFW18" s="90"/>
      <c r="NFX18" s="90"/>
      <c r="NFY18" s="90"/>
      <c r="NFZ18" s="90"/>
      <c r="NGA18" s="90"/>
      <c r="NGB18" s="90"/>
      <c r="NGC18" s="90"/>
      <c r="NGD18" s="90"/>
      <c r="NGE18" s="90"/>
      <c r="NGF18" s="90"/>
      <c r="NGG18" s="90"/>
      <c r="NGH18" s="90"/>
      <c r="NGI18" s="90"/>
      <c r="NGJ18" s="90"/>
      <c r="NGK18" s="90"/>
      <c r="NGL18" s="90"/>
      <c r="NGM18" s="90"/>
      <c r="NGN18" s="90"/>
      <c r="NGO18" s="90"/>
      <c r="NGP18" s="90"/>
      <c r="NGQ18" s="90"/>
      <c r="NGR18" s="90"/>
      <c r="NGS18" s="90"/>
      <c r="NGT18" s="90"/>
      <c r="NGU18" s="90"/>
      <c r="NGV18" s="90"/>
      <c r="NGW18" s="90"/>
      <c r="NGX18" s="90"/>
      <c r="NGY18" s="90"/>
      <c r="NGZ18" s="90"/>
      <c r="NHA18" s="90"/>
      <c r="NHB18" s="90"/>
      <c r="NHC18" s="90"/>
      <c r="NHD18" s="90"/>
      <c r="NHE18" s="90"/>
      <c r="NHF18" s="90"/>
      <c r="NHG18" s="90"/>
      <c r="NHH18" s="90"/>
      <c r="NHI18" s="90"/>
      <c r="NHJ18" s="90"/>
      <c r="NHK18" s="90"/>
      <c r="NHL18" s="90"/>
      <c r="NHM18" s="90"/>
      <c r="NHN18" s="90"/>
      <c r="NHO18" s="90"/>
      <c r="NHP18" s="90"/>
      <c r="NHQ18" s="90"/>
      <c r="NHR18" s="90"/>
      <c r="NHS18" s="90"/>
      <c r="NHT18" s="90"/>
      <c r="NHU18" s="90"/>
      <c r="NHV18" s="90"/>
      <c r="NHW18" s="90"/>
      <c r="NHX18" s="90"/>
      <c r="NHY18" s="90"/>
      <c r="NHZ18" s="90"/>
      <c r="NIA18" s="90"/>
      <c r="NIB18" s="90"/>
      <c r="NIC18" s="90"/>
      <c r="NID18" s="90"/>
      <c r="NIE18" s="90"/>
      <c r="NIF18" s="90"/>
      <c r="NIG18" s="90"/>
      <c r="NIH18" s="90"/>
      <c r="NII18" s="90"/>
      <c r="NIJ18" s="90"/>
      <c r="NIK18" s="90"/>
      <c r="NIL18" s="90"/>
      <c r="NIM18" s="90"/>
      <c r="NIN18" s="90"/>
      <c r="NIO18" s="90"/>
      <c r="NIP18" s="90"/>
      <c r="NIQ18" s="90"/>
      <c r="NIR18" s="90"/>
      <c r="NIS18" s="90"/>
      <c r="NIT18" s="90"/>
      <c r="NIU18" s="90"/>
      <c r="NIV18" s="90"/>
      <c r="NIW18" s="90"/>
      <c r="NIX18" s="90"/>
      <c r="NIY18" s="90"/>
      <c r="NIZ18" s="90"/>
      <c r="NJA18" s="90"/>
      <c r="NJB18" s="90"/>
      <c r="NJC18" s="90"/>
      <c r="NJD18" s="90"/>
      <c r="NJE18" s="90"/>
      <c r="NJF18" s="90"/>
      <c r="NJG18" s="90"/>
      <c r="NJH18" s="90"/>
      <c r="NJI18" s="90"/>
      <c r="NJJ18" s="90"/>
      <c r="NJK18" s="90"/>
      <c r="NJL18" s="90"/>
      <c r="NJM18" s="90"/>
      <c r="NJN18" s="90"/>
      <c r="NJO18" s="90"/>
      <c r="NJP18" s="90"/>
      <c r="NJQ18" s="90"/>
      <c r="NJR18" s="90"/>
      <c r="NJS18" s="90"/>
      <c r="NJT18" s="90"/>
      <c r="NJU18" s="90"/>
      <c r="NJV18" s="90"/>
      <c r="NJW18" s="90"/>
      <c r="NJX18" s="90"/>
      <c r="NJY18" s="90"/>
      <c r="NJZ18" s="90"/>
      <c r="NKA18" s="90"/>
      <c r="NKB18" s="90"/>
      <c r="NKC18" s="90"/>
      <c r="NKD18" s="90"/>
      <c r="NKE18" s="90"/>
      <c r="NKF18" s="90"/>
      <c r="NKG18" s="90"/>
      <c r="NKH18" s="90"/>
      <c r="NKI18" s="90"/>
      <c r="NKJ18" s="90"/>
      <c r="NKK18" s="90"/>
      <c r="NKL18" s="90"/>
      <c r="NKM18" s="90"/>
      <c r="NKN18" s="90"/>
      <c r="NKO18" s="90"/>
      <c r="NKP18" s="90"/>
      <c r="NKQ18" s="90"/>
      <c r="NKR18" s="90"/>
      <c r="NKS18" s="90"/>
      <c r="NKT18" s="90"/>
      <c r="NKU18" s="90"/>
      <c r="NKV18" s="90"/>
      <c r="NKW18" s="90"/>
      <c r="NKX18" s="90"/>
      <c r="NKY18" s="90"/>
      <c r="NKZ18" s="90"/>
      <c r="NLA18" s="90"/>
      <c r="NLB18" s="90"/>
      <c r="NLC18" s="90"/>
      <c r="NLD18" s="90"/>
      <c r="NLE18" s="90"/>
      <c r="NLF18" s="90"/>
      <c r="NLG18" s="90"/>
      <c r="NLH18" s="90"/>
      <c r="NLI18" s="90"/>
      <c r="NLJ18" s="90"/>
      <c r="NLK18" s="90"/>
      <c r="NLL18" s="90"/>
      <c r="NLM18" s="90"/>
      <c r="NLN18" s="90"/>
      <c r="NLO18" s="90"/>
      <c r="NLP18" s="90"/>
      <c r="NLQ18" s="90"/>
      <c r="NLR18" s="90"/>
      <c r="NLS18" s="90"/>
      <c r="NLT18" s="90"/>
      <c r="NLU18" s="90"/>
      <c r="NLV18" s="90"/>
      <c r="NLW18" s="90"/>
      <c r="NLX18" s="90"/>
      <c r="NLY18" s="90"/>
      <c r="NLZ18" s="90"/>
      <c r="NMA18" s="90"/>
      <c r="NMB18" s="90"/>
      <c r="NMC18" s="90"/>
      <c r="NMD18" s="90"/>
      <c r="NME18" s="90"/>
      <c r="NMF18" s="90"/>
      <c r="NMG18" s="90"/>
      <c r="NMH18" s="90"/>
      <c r="NMI18" s="90"/>
      <c r="NMJ18" s="90"/>
      <c r="NMK18" s="90"/>
      <c r="NML18" s="90"/>
      <c r="NMM18" s="90"/>
      <c r="NMN18" s="90"/>
      <c r="NMO18" s="90"/>
      <c r="NMP18" s="90"/>
      <c r="NMQ18" s="90"/>
      <c r="NMR18" s="90"/>
      <c r="NMS18" s="90"/>
      <c r="NMT18" s="90"/>
      <c r="NMU18" s="90"/>
      <c r="NMV18" s="90"/>
      <c r="NMW18" s="90"/>
      <c r="NMX18" s="90"/>
      <c r="NMY18" s="90"/>
      <c r="NMZ18" s="90"/>
      <c r="NNA18" s="90"/>
      <c r="NNB18" s="90"/>
      <c r="NNC18" s="90"/>
      <c r="NND18" s="90"/>
      <c r="NNE18" s="90"/>
      <c r="NNF18" s="90"/>
      <c r="NNG18" s="90"/>
      <c r="NNH18" s="90"/>
      <c r="NNI18" s="90"/>
      <c r="NNJ18" s="90"/>
      <c r="NNK18" s="90"/>
      <c r="NNL18" s="90"/>
      <c r="NNM18" s="90"/>
      <c r="NNN18" s="90"/>
      <c r="NNO18" s="90"/>
      <c r="NNP18" s="90"/>
      <c r="NNQ18" s="90"/>
      <c r="NNR18" s="90"/>
      <c r="NNS18" s="90"/>
      <c r="NNT18" s="90"/>
      <c r="NNU18" s="90"/>
      <c r="NNV18" s="90"/>
      <c r="NNW18" s="90"/>
      <c r="NNX18" s="90"/>
      <c r="NNY18" s="90"/>
      <c r="NNZ18" s="90"/>
      <c r="NOA18" s="90"/>
      <c r="NOB18" s="90"/>
      <c r="NOC18" s="90"/>
      <c r="NOD18" s="90"/>
      <c r="NOE18" s="90"/>
      <c r="NOF18" s="90"/>
      <c r="NOG18" s="90"/>
      <c r="NOH18" s="90"/>
      <c r="NOI18" s="90"/>
      <c r="NOJ18" s="90"/>
      <c r="NOK18" s="90"/>
      <c r="NOL18" s="90"/>
      <c r="NOM18" s="90"/>
      <c r="NON18" s="90"/>
      <c r="NOO18" s="90"/>
      <c r="NOP18" s="90"/>
      <c r="NOQ18" s="90"/>
      <c r="NOR18" s="90"/>
      <c r="NOS18" s="90"/>
      <c r="NOT18" s="90"/>
      <c r="NOU18" s="90"/>
      <c r="NOV18" s="90"/>
      <c r="NOW18" s="90"/>
      <c r="NOX18" s="90"/>
      <c r="NOY18" s="90"/>
      <c r="NOZ18" s="90"/>
      <c r="NPA18" s="90"/>
      <c r="NPB18" s="90"/>
      <c r="NPC18" s="90"/>
      <c r="NPD18" s="90"/>
      <c r="NPE18" s="90"/>
      <c r="NPF18" s="90"/>
      <c r="NPG18" s="90"/>
      <c r="NPH18" s="90"/>
      <c r="NPI18" s="90"/>
      <c r="NPJ18" s="90"/>
      <c r="NPK18" s="90"/>
      <c r="NPL18" s="90"/>
      <c r="NPM18" s="90"/>
      <c r="NPN18" s="90"/>
      <c r="NPO18" s="90"/>
      <c r="NPP18" s="90"/>
      <c r="NPQ18" s="90"/>
      <c r="NPR18" s="90"/>
      <c r="NPS18" s="90"/>
      <c r="NPT18" s="90"/>
      <c r="NPU18" s="90"/>
      <c r="NPV18" s="90"/>
      <c r="NPW18" s="90"/>
      <c r="NPX18" s="90"/>
      <c r="NPY18" s="90"/>
      <c r="NPZ18" s="90"/>
      <c r="NQA18" s="90"/>
      <c r="NQB18" s="90"/>
      <c r="NQC18" s="90"/>
      <c r="NQD18" s="90"/>
      <c r="NQE18" s="90"/>
      <c r="NQF18" s="90"/>
      <c r="NQG18" s="90"/>
      <c r="NQH18" s="90"/>
      <c r="NQI18" s="90"/>
      <c r="NQJ18" s="90"/>
      <c r="NQK18" s="90"/>
      <c r="NQL18" s="90"/>
      <c r="NQM18" s="90"/>
      <c r="NQN18" s="90"/>
      <c r="NQO18" s="90"/>
      <c r="NQP18" s="90"/>
      <c r="NQQ18" s="90"/>
      <c r="NQR18" s="90"/>
      <c r="NQS18" s="90"/>
      <c r="NQT18" s="90"/>
      <c r="NQU18" s="90"/>
      <c r="NQV18" s="90"/>
      <c r="NQW18" s="90"/>
      <c r="NQX18" s="90"/>
      <c r="NQY18" s="90"/>
      <c r="NQZ18" s="90"/>
      <c r="NRA18" s="90"/>
      <c r="NRB18" s="90"/>
      <c r="NRC18" s="90"/>
      <c r="NRD18" s="90"/>
      <c r="NRE18" s="90"/>
      <c r="NRF18" s="90"/>
      <c r="NRG18" s="90"/>
      <c r="NRH18" s="90"/>
      <c r="NRI18" s="90"/>
      <c r="NRJ18" s="90"/>
      <c r="NRK18" s="90"/>
      <c r="NRL18" s="90"/>
      <c r="NRM18" s="90"/>
      <c r="NRN18" s="90"/>
      <c r="NRO18" s="90"/>
      <c r="NRP18" s="90"/>
      <c r="NRQ18" s="90"/>
      <c r="NRR18" s="90"/>
      <c r="NRS18" s="90"/>
      <c r="NRT18" s="90"/>
      <c r="NRU18" s="90"/>
      <c r="NRV18" s="90"/>
      <c r="NRW18" s="90"/>
      <c r="NRX18" s="90"/>
      <c r="NRY18" s="90"/>
      <c r="NRZ18" s="90"/>
      <c r="NSA18" s="90"/>
      <c r="NSB18" s="90"/>
      <c r="NSC18" s="90"/>
      <c r="NSD18" s="90"/>
      <c r="NSE18" s="90"/>
      <c r="NSF18" s="90"/>
      <c r="NSG18" s="90"/>
      <c r="NSH18" s="90"/>
      <c r="NSI18" s="90"/>
      <c r="NSJ18" s="90"/>
      <c r="NSK18" s="90"/>
      <c r="NSL18" s="90"/>
      <c r="NSM18" s="90"/>
      <c r="NSN18" s="90"/>
      <c r="NSO18" s="90"/>
      <c r="NSP18" s="90"/>
      <c r="NSQ18" s="90"/>
      <c r="NSR18" s="90"/>
      <c r="NSS18" s="90"/>
      <c r="NST18" s="90"/>
      <c r="NSU18" s="90"/>
      <c r="NSV18" s="90"/>
      <c r="NSW18" s="90"/>
      <c r="NSX18" s="90"/>
      <c r="NSY18" s="90"/>
      <c r="NSZ18" s="90"/>
      <c r="NTA18" s="90"/>
      <c r="NTB18" s="90"/>
      <c r="NTC18" s="90"/>
      <c r="NTD18" s="90"/>
      <c r="NTE18" s="90"/>
      <c r="NTF18" s="90"/>
      <c r="NTG18" s="90"/>
      <c r="NTH18" s="90"/>
      <c r="NTI18" s="90"/>
      <c r="NTJ18" s="90"/>
      <c r="NTK18" s="90"/>
      <c r="NTL18" s="90"/>
      <c r="NTM18" s="90"/>
      <c r="NTN18" s="90"/>
      <c r="NTO18" s="90"/>
      <c r="NTP18" s="90"/>
      <c r="NTQ18" s="90"/>
      <c r="NTR18" s="90"/>
      <c r="NTS18" s="90"/>
      <c r="NTT18" s="90"/>
      <c r="NTU18" s="90"/>
      <c r="NTV18" s="90"/>
      <c r="NTW18" s="90"/>
      <c r="NTX18" s="90"/>
      <c r="NTY18" s="90"/>
      <c r="NTZ18" s="90"/>
      <c r="NUA18" s="90"/>
      <c r="NUB18" s="90"/>
      <c r="NUC18" s="90"/>
      <c r="NUD18" s="90"/>
      <c r="NUE18" s="90"/>
      <c r="NUF18" s="90"/>
      <c r="NUG18" s="90"/>
      <c r="NUH18" s="90"/>
      <c r="NUI18" s="90"/>
      <c r="NUJ18" s="90"/>
      <c r="NUK18" s="90"/>
      <c r="NUL18" s="90"/>
      <c r="NUM18" s="90"/>
      <c r="NUN18" s="90"/>
      <c r="NUO18" s="90"/>
      <c r="NUP18" s="90"/>
      <c r="NUQ18" s="90"/>
      <c r="NUR18" s="90"/>
      <c r="NUS18" s="90"/>
      <c r="NUT18" s="90"/>
      <c r="NUU18" s="90"/>
      <c r="NUV18" s="90"/>
      <c r="NUW18" s="90"/>
      <c r="NUX18" s="90"/>
      <c r="NUY18" s="90"/>
      <c r="NUZ18" s="90"/>
      <c r="NVA18" s="90"/>
      <c r="NVB18" s="90"/>
      <c r="NVC18" s="90"/>
      <c r="NVD18" s="90"/>
      <c r="NVE18" s="90"/>
      <c r="NVF18" s="90"/>
      <c r="NVG18" s="90"/>
      <c r="NVH18" s="90"/>
      <c r="NVI18" s="90"/>
      <c r="NVJ18" s="90"/>
      <c r="NVK18" s="90"/>
      <c r="NVL18" s="90"/>
      <c r="NVM18" s="90"/>
      <c r="NVN18" s="90"/>
      <c r="NVO18" s="90"/>
      <c r="NVP18" s="90"/>
      <c r="NVQ18" s="90"/>
      <c r="NVR18" s="90"/>
      <c r="NVS18" s="90"/>
      <c r="NVT18" s="90"/>
      <c r="NVU18" s="90"/>
      <c r="NVV18" s="90"/>
      <c r="NVW18" s="90"/>
      <c r="NVX18" s="90"/>
      <c r="NVY18" s="90"/>
      <c r="NVZ18" s="90"/>
      <c r="NWA18" s="90"/>
      <c r="NWB18" s="90"/>
      <c r="NWC18" s="90"/>
      <c r="NWD18" s="90"/>
      <c r="NWE18" s="90"/>
      <c r="NWF18" s="90"/>
      <c r="NWG18" s="90"/>
      <c r="NWH18" s="90"/>
      <c r="NWI18" s="90"/>
      <c r="NWJ18" s="90"/>
      <c r="NWK18" s="90"/>
      <c r="NWL18" s="90"/>
      <c r="NWM18" s="90"/>
      <c r="NWN18" s="90"/>
      <c r="NWO18" s="90"/>
      <c r="NWP18" s="90"/>
      <c r="NWQ18" s="90"/>
      <c r="NWR18" s="90"/>
      <c r="NWS18" s="90"/>
      <c r="NWT18" s="90"/>
      <c r="NWU18" s="90"/>
      <c r="NWV18" s="90"/>
      <c r="NWW18" s="90"/>
      <c r="NWX18" s="90"/>
      <c r="NWY18" s="90"/>
      <c r="NWZ18" s="90"/>
      <c r="NXA18" s="90"/>
      <c r="NXB18" s="90"/>
      <c r="NXC18" s="90"/>
      <c r="NXD18" s="90"/>
      <c r="NXE18" s="90"/>
      <c r="NXF18" s="90"/>
      <c r="NXG18" s="90"/>
      <c r="NXH18" s="90"/>
      <c r="NXI18" s="90"/>
      <c r="NXJ18" s="90"/>
      <c r="NXK18" s="90"/>
      <c r="NXL18" s="90"/>
      <c r="NXM18" s="90"/>
      <c r="NXN18" s="90"/>
      <c r="NXO18" s="90"/>
      <c r="NXP18" s="90"/>
      <c r="NXQ18" s="90"/>
      <c r="NXR18" s="90"/>
      <c r="NXS18" s="90"/>
      <c r="NXT18" s="90"/>
      <c r="NXU18" s="90"/>
      <c r="NXV18" s="90"/>
      <c r="NXW18" s="90"/>
      <c r="NXX18" s="90"/>
      <c r="NXY18" s="90"/>
      <c r="NXZ18" s="90"/>
      <c r="NYA18" s="90"/>
      <c r="NYB18" s="90"/>
      <c r="NYC18" s="90"/>
      <c r="NYD18" s="90"/>
      <c r="NYE18" s="90"/>
      <c r="NYF18" s="90"/>
      <c r="NYG18" s="90"/>
      <c r="NYH18" s="90"/>
      <c r="NYI18" s="90"/>
      <c r="NYJ18" s="90"/>
      <c r="NYK18" s="90"/>
      <c r="NYL18" s="90"/>
      <c r="NYM18" s="90"/>
      <c r="NYN18" s="90"/>
      <c r="NYO18" s="90"/>
      <c r="NYP18" s="90"/>
      <c r="NYQ18" s="90"/>
      <c r="NYR18" s="90"/>
      <c r="NYS18" s="90"/>
      <c r="NYT18" s="90"/>
      <c r="NYU18" s="90"/>
      <c r="NYV18" s="90"/>
      <c r="NYW18" s="90"/>
      <c r="NYX18" s="90"/>
      <c r="NYY18" s="90"/>
      <c r="NYZ18" s="90"/>
      <c r="NZA18" s="90"/>
      <c r="NZB18" s="90"/>
      <c r="NZC18" s="90"/>
      <c r="NZD18" s="90"/>
      <c r="NZE18" s="90"/>
      <c r="NZF18" s="90"/>
      <c r="NZG18" s="90"/>
      <c r="NZH18" s="90"/>
      <c r="NZI18" s="90"/>
      <c r="NZJ18" s="90"/>
      <c r="NZK18" s="90"/>
      <c r="NZL18" s="90"/>
      <c r="NZM18" s="90"/>
      <c r="NZN18" s="90"/>
      <c r="NZO18" s="90"/>
      <c r="NZP18" s="90"/>
      <c r="NZQ18" s="90"/>
      <c r="NZR18" s="90"/>
      <c r="NZS18" s="90"/>
      <c r="NZT18" s="90"/>
      <c r="NZU18" s="90"/>
      <c r="NZV18" s="90"/>
      <c r="NZW18" s="90"/>
      <c r="NZX18" s="90"/>
      <c r="NZY18" s="90"/>
      <c r="NZZ18" s="90"/>
      <c r="OAA18" s="90"/>
      <c r="OAB18" s="90"/>
      <c r="OAC18" s="90"/>
      <c r="OAD18" s="90"/>
      <c r="OAE18" s="90"/>
      <c r="OAF18" s="90"/>
      <c r="OAG18" s="90"/>
      <c r="OAH18" s="90"/>
      <c r="OAI18" s="90"/>
      <c r="OAJ18" s="90"/>
      <c r="OAK18" s="90"/>
      <c r="OAL18" s="90"/>
      <c r="OAM18" s="90"/>
      <c r="OAN18" s="90"/>
      <c r="OAO18" s="90"/>
      <c r="OAP18" s="90"/>
      <c r="OAQ18" s="90"/>
      <c r="OAR18" s="90"/>
      <c r="OAS18" s="90"/>
      <c r="OAT18" s="90"/>
      <c r="OAU18" s="90"/>
      <c r="OAV18" s="90"/>
      <c r="OAW18" s="90"/>
      <c r="OAX18" s="90"/>
      <c r="OAY18" s="90"/>
      <c r="OAZ18" s="90"/>
      <c r="OBA18" s="90"/>
      <c r="OBB18" s="90"/>
      <c r="OBC18" s="90"/>
      <c r="OBD18" s="90"/>
      <c r="OBE18" s="90"/>
      <c r="OBF18" s="90"/>
      <c r="OBG18" s="90"/>
      <c r="OBH18" s="90"/>
      <c r="OBI18" s="90"/>
      <c r="OBJ18" s="90"/>
      <c r="OBK18" s="90"/>
      <c r="OBL18" s="90"/>
      <c r="OBM18" s="90"/>
      <c r="OBN18" s="90"/>
      <c r="OBO18" s="90"/>
      <c r="OBP18" s="90"/>
      <c r="OBQ18" s="90"/>
      <c r="OBR18" s="90"/>
      <c r="OBS18" s="90"/>
      <c r="OBT18" s="90"/>
      <c r="OBU18" s="90"/>
      <c r="OBV18" s="90"/>
      <c r="OBW18" s="90"/>
      <c r="OBX18" s="90"/>
      <c r="OBY18" s="90"/>
      <c r="OBZ18" s="90"/>
      <c r="OCA18" s="90"/>
      <c r="OCB18" s="90"/>
      <c r="OCC18" s="90"/>
      <c r="OCD18" s="90"/>
      <c r="OCE18" s="90"/>
      <c r="OCF18" s="90"/>
      <c r="OCG18" s="90"/>
      <c r="OCH18" s="90"/>
      <c r="OCI18" s="90"/>
      <c r="OCJ18" s="90"/>
      <c r="OCK18" s="90"/>
      <c r="OCL18" s="90"/>
      <c r="OCM18" s="90"/>
      <c r="OCN18" s="90"/>
      <c r="OCO18" s="90"/>
      <c r="OCP18" s="90"/>
      <c r="OCQ18" s="90"/>
      <c r="OCR18" s="90"/>
      <c r="OCS18" s="90"/>
      <c r="OCT18" s="90"/>
      <c r="OCU18" s="90"/>
      <c r="OCV18" s="90"/>
      <c r="OCW18" s="90"/>
      <c r="OCX18" s="90"/>
      <c r="OCY18" s="90"/>
      <c r="OCZ18" s="90"/>
      <c r="ODA18" s="90"/>
      <c r="ODB18" s="90"/>
      <c r="ODC18" s="90"/>
      <c r="ODD18" s="90"/>
      <c r="ODE18" s="90"/>
      <c r="ODF18" s="90"/>
      <c r="ODG18" s="90"/>
      <c r="ODH18" s="90"/>
      <c r="ODI18" s="90"/>
      <c r="ODJ18" s="90"/>
      <c r="ODK18" s="90"/>
      <c r="ODL18" s="90"/>
      <c r="ODM18" s="90"/>
      <c r="ODN18" s="90"/>
      <c r="ODO18" s="90"/>
      <c r="ODP18" s="90"/>
      <c r="ODQ18" s="90"/>
      <c r="ODR18" s="90"/>
      <c r="ODS18" s="90"/>
      <c r="ODT18" s="90"/>
      <c r="ODU18" s="90"/>
      <c r="ODV18" s="90"/>
      <c r="ODW18" s="90"/>
      <c r="ODX18" s="90"/>
      <c r="ODY18" s="90"/>
      <c r="ODZ18" s="90"/>
      <c r="OEA18" s="90"/>
      <c r="OEB18" s="90"/>
      <c r="OEC18" s="90"/>
      <c r="OED18" s="90"/>
      <c r="OEE18" s="90"/>
      <c r="OEF18" s="90"/>
      <c r="OEG18" s="90"/>
      <c r="OEH18" s="90"/>
      <c r="OEI18" s="90"/>
      <c r="OEJ18" s="90"/>
      <c r="OEK18" s="90"/>
      <c r="OEL18" s="90"/>
      <c r="OEM18" s="90"/>
      <c r="OEN18" s="90"/>
      <c r="OEO18" s="90"/>
      <c r="OEP18" s="90"/>
      <c r="OEQ18" s="90"/>
      <c r="OER18" s="90"/>
      <c r="OES18" s="90"/>
      <c r="OET18" s="90"/>
      <c r="OEU18" s="90"/>
      <c r="OEV18" s="90"/>
      <c r="OEW18" s="90"/>
      <c r="OEX18" s="90"/>
      <c r="OEY18" s="90"/>
      <c r="OEZ18" s="90"/>
      <c r="OFA18" s="90"/>
      <c r="OFB18" s="90"/>
      <c r="OFC18" s="90"/>
      <c r="OFD18" s="90"/>
      <c r="OFE18" s="90"/>
      <c r="OFF18" s="90"/>
      <c r="OFG18" s="90"/>
      <c r="OFH18" s="90"/>
      <c r="OFI18" s="90"/>
      <c r="OFJ18" s="90"/>
      <c r="OFK18" s="90"/>
      <c r="OFL18" s="90"/>
      <c r="OFM18" s="90"/>
      <c r="OFN18" s="90"/>
      <c r="OFO18" s="90"/>
      <c r="OFP18" s="90"/>
      <c r="OFQ18" s="90"/>
      <c r="OFR18" s="90"/>
      <c r="OFS18" s="90"/>
      <c r="OFT18" s="90"/>
      <c r="OFU18" s="90"/>
      <c r="OFV18" s="90"/>
      <c r="OFW18" s="90"/>
      <c r="OFX18" s="90"/>
      <c r="OFY18" s="90"/>
      <c r="OFZ18" s="90"/>
      <c r="OGA18" s="90"/>
      <c r="OGB18" s="90"/>
      <c r="OGC18" s="90"/>
      <c r="OGD18" s="90"/>
      <c r="OGE18" s="90"/>
      <c r="OGF18" s="90"/>
      <c r="OGG18" s="90"/>
      <c r="OGH18" s="90"/>
      <c r="OGI18" s="90"/>
      <c r="OGJ18" s="90"/>
      <c r="OGK18" s="90"/>
      <c r="OGL18" s="90"/>
      <c r="OGM18" s="90"/>
      <c r="OGN18" s="90"/>
      <c r="OGO18" s="90"/>
      <c r="OGP18" s="90"/>
      <c r="OGQ18" s="90"/>
      <c r="OGR18" s="90"/>
      <c r="OGS18" s="90"/>
      <c r="OGT18" s="90"/>
      <c r="OGU18" s="90"/>
      <c r="OGV18" s="90"/>
      <c r="OGW18" s="90"/>
      <c r="OGX18" s="90"/>
      <c r="OGY18" s="90"/>
      <c r="OGZ18" s="90"/>
      <c r="OHA18" s="90"/>
      <c r="OHB18" s="90"/>
      <c r="OHC18" s="90"/>
      <c r="OHD18" s="90"/>
      <c r="OHE18" s="90"/>
      <c r="OHF18" s="90"/>
      <c r="OHG18" s="90"/>
      <c r="OHH18" s="90"/>
      <c r="OHI18" s="90"/>
      <c r="OHJ18" s="90"/>
      <c r="OHK18" s="90"/>
      <c r="OHL18" s="90"/>
      <c r="OHM18" s="90"/>
      <c r="OHN18" s="90"/>
      <c r="OHO18" s="90"/>
      <c r="OHP18" s="90"/>
      <c r="OHQ18" s="90"/>
      <c r="OHR18" s="90"/>
      <c r="OHS18" s="90"/>
      <c r="OHT18" s="90"/>
      <c r="OHU18" s="90"/>
      <c r="OHV18" s="90"/>
      <c r="OHW18" s="90"/>
      <c r="OHX18" s="90"/>
      <c r="OHY18" s="90"/>
      <c r="OHZ18" s="90"/>
      <c r="OIA18" s="90"/>
      <c r="OIB18" s="90"/>
      <c r="OIC18" s="90"/>
      <c r="OID18" s="90"/>
      <c r="OIE18" s="90"/>
      <c r="OIF18" s="90"/>
      <c r="OIG18" s="90"/>
      <c r="OIH18" s="90"/>
      <c r="OII18" s="90"/>
      <c r="OIJ18" s="90"/>
      <c r="OIK18" s="90"/>
      <c r="OIL18" s="90"/>
      <c r="OIM18" s="90"/>
      <c r="OIN18" s="90"/>
      <c r="OIO18" s="90"/>
      <c r="OIP18" s="90"/>
      <c r="OIQ18" s="90"/>
      <c r="OIR18" s="90"/>
      <c r="OIS18" s="90"/>
      <c r="OIT18" s="90"/>
      <c r="OIU18" s="90"/>
      <c r="OIV18" s="90"/>
      <c r="OIW18" s="90"/>
      <c r="OIX18" s="90"/>
      <c r="OIY18" s="90"/>
      <c r="OIZ18" s="90"/>
      <c r="OJA18" s="90"/>
      <c r="OJB18" s="90"/>
      <c r="OJC18" s="90"/>
      <c r="OJD18" s="90"/>
      <c r="OJE18" s="90"/>
      <c r="OJF18" s="90"/>
      <c r="OJG18" s="90"/>
      <c r="OJH18" s="90"/>
      <c r="OJI18" s="90"/>
      <c r="OJJ18" s="90"/>
      <c r="OJK18" s="90"/>
      <c r="OJL18" s="90"/>
      <c r="OJM18" s="90"/>
      <c r="OJN18" s="90"/>
      <c r="OJO18" s="90"/>
      <c r="OJP18" s="90"/>
      <c r="OJQ18" s="90"/>
      <c r="OJR18" s="90"/>
      <c r="OJS18" s="90"/>
      <c r="OJT18" s="90"/>
      <c r="OJU18" s="90"/>
      <c r="OJV18" s="90"/>
      <c r="OJW18" s="90"/>
      <c r="OJX18" s="90"/>
      <c r="OJY18" s="90"/>
      <c r="OJZ18" s="90"/>
      <c r="OKA18" s="90"/>
      <c r="OKB18" s="90"/>
      <c r="OKC18" s="90"/>
      <c r="OKD18" s="90"/>
      <c r="OKE18" s="90"/>
      <c r="OKF18" s="90"/>
      <c r="OKG18" s="90"/>
      <c r="OKH18" s="90"/>
      <c r="OKI18" s="90"/>
      <c r="OKJ18" s="90"/>
      <c r="OKK18" s="90"/>
      <c r="OKL18" s="90"/>
      <c r="OKM18" s="90"/>
      <c r="OKN18" s="90"/>
      <c r="OKO18" s="90"/>
      <c r="OKP18" s="90"/>
      <c r="OKQ18" s="90"/>
      <c r="OKR18" s="90"/>
      <c r="OKS18" s="90"/>
      <c r="OKT18" s="90"/>
      <c r="OKU18" s="90"/>
      <c r="OKV18" s="90"/>
      <c r="OKW18" s="90"/>
      <c r="OKX18" s="90"/>
      <c r="OKY18" s="90"/>
      <c r="OKZ18" s="90"/>
      <c r="OLA18" s="90"/>
      <c r="OLB18" s="90"/>
      <c r="OLC18" s="90"/>
      <c r="OLD18" s="90"/>
      <c r="OLE18" s="90"/>
      <c r="OLF18" s="90"/>
      <c r="OLG18" s="90"/>
      <c r="OLH18" s="90"/>
      <c r="OLI18" s="90"/>
      <c r="OLJ18" s="90"/>
      <c r="OLK18" s="90"/>
      <c r="OLL18" s="90"/>
      <c r="OLM18" s="90"/>
      <c r="OLN18" s="90"/>
      <c r="OLO18" s="90"/>
      <c r="OLP18" s="90"/>
      <c r="OLQ18" s="90"/>
      <c r="OLR18" s="90"/>
      <c r="OLS18" s="90"/>
      <c r="OLT18" s="90"/>
      <c r="OLU18" s="90"/>
      <c r="OLV18" s="90"/>
      <c r="OLW18" s="90"/>
      <c r="OLX18" s="90"/>
      <c r="OLY18" s="90"/>
      <c r="OLZ18" s="90"/>
      <c r="OMA18" s="90"/>
      <c r="OMB18" s="90"/>
      <c r="OMC18" s="90"/>
      <c r="OMD18" s="90"/>
      <c r="OME18" s="90"/>
      <c r="OMF18" s="90"/>
      <c r="OMG18" s="90"/>
      <c r="OMH18" s="90"/>
      <c r="OMI18" s="90"/>
      <c r="OMJ18" s="90"/>
      <c r="OMK18" s="90"/>
      <c r="OML18" s="90"/>
      <c r="OMM18" s="90"/>
      <c r="OMN18" s="90"/>
      <c r="OMO18" s="90"/>
      <c r="OMP18" s="90"/>
      <c r="OMQ18" s="90"/>
      <c r="OMR18" s="90"/>
      <c r="OMS18" s="90"/>
      <c r="OMT18" s="90"/>
      <c r="OMU18" s="90"/>
      <c r="OMV18" s="90"/>
      <c r="OMW18" s="90"/>
      <c r="OMX18" s="90"/>
      <c r="OMY18" s="90"/>
      <c r="OMZ18" s="90"/>
      <c r="ONA18" s="90"/>
      <c r="ONB18" s="90"/>
      <c r="ONC18" s="90"/>
      <c r="OND18" s="90"/>
      <c r="ONE18" s="90"/>
      <c r="ONF18" s="90"/>
      <c r="ONG18" s="90"/>
      <c r="ONH18" s="90"/>
      <c r="ONI18" s="90"/>
      <c r="ONJ18" s="90"/>
      <c r="ONK18" s="90"/>
      <c r="ONL18" s="90"/>
      <c r="ONM18" s="90"/>
      <c r="ONN18" s="90"/>
      <c r="ONO18" s="90"/>
      <c r="ONP18" s="90"/>
      <c r="ONQ18" s="90"/>
      <c r="ONR18" s="90"/>
      <c r="ONS18" s="90"/>
      <c r="ONT18" s="90"/>
      <c r="ONU18" s="90"/>
      <c r="ONV18" s="90"/>
      <c r="ONW18" s="90"/>
      <c r="ONX18" s="90"/>
      <c r="ONY18" s="90"/>
      <c r="ONZ18" s="90"/>
      <c r="OOA18" s="90"/>
      <c r="OOB18" s="90"/>
      <c r="OOC18" s="90"/>
      <c r="OOD18" s="90"/>
      <c r="OOE18" s="90"/>
      <c r="OOF18" s="90"/>
      <c r="OOG18" s="90"/>
      <c r="OOH18" s="90"/>
      <c r="OOI18" s="90"/>
      <c r="OOJ18" s="90"/>
      <c r="OOK18" s="90"/>
      <c r="OOL18" s="90"/>
      <c r="OOM18" s="90"/>
      <c r="OON18" s="90"/>
      <c r="OOO18" s="90"/>
      <c r="OOP18" s="90"/>
      <c r="OOQ18" s="90"/>
      <c r="OOR18" s="90"/>
      <c r="OOS18" s="90"/>
      <c r="OOT18" s="90"/>
      <c r="OOU18" s="90"/>
      <c r="OOV18" s="90"/>
      <c r="OOW18" s="90"/>
      <c r="OOX18" s="90"/>
      <c r="OOY18" s="90"/>
      <c r="OOZ18" s="90"/>
      <c r="OPA18" s="90"/>
      <c r="OPB18" s="90"/>
      <c r="OPC18" s="90"/>
      <c r="OPD18" s="90"/>
      <c r="OPE18" s="90"/>
      <c r="OPF18" s="90"/>
      <c r="OPG18" s="90"/>
      <c r="OPH18" s="90"/>
      <c r="OPI18" s="90"/>
      <c r="OPJ18" s="90"/>
      <c r="OPK18" s="90"/>
      <c r="OPL18" s="90"/>
      <c r="OPM18" s="90"/>
      <c r="OPN18" s="90"/>
      <c r="OPO18" s="90"/>
      <c r="OPP18" s="90"/>
      <c r="OPQ18" s="90"/>
      <c r="OPR18" s="90"/>
      <c r="OPS18" s="90"/>
      <c r="OPT18" s="90"/>
      <c r="OPU18" s="90"/>
      <c r="OPV18" s="90"/>
      <c r="OPW18" s="90"/>
      <c r="OPX18" s="90"/>
      <c r="OPY18" s="90"/>
      <c r="OPZ18" s="90"/>
      <c r="OQA18" s="90"/>
      <c r="OQB18" s="90"/>
      <c r="OQC18" s="90"/>
      <c r="OQD18" s="90"/>
      <c r="OQE18" s="90"/>
      <c r="OQF18" s="90"/>
      <c r="OQG18" s="90"/>
      <c r="OQH18" s="90"/>
      <c r="OQI18" s="90"/>
      <c r="OQJ18" s="90"/>
      <c r="OQK18" s="90"/>
      <c r="OQL18" s="90"/>
      <c r="OQM18" s="90"/>
      <c r="OQN18" s="90"/>
      <c r="OQO18" s="90"/>
      <c r="OQP18" s="90"/>
      <c r="OQQ18" s="90"/>
      <c r="OQR18" s="90"/>
      <c r="OQS18" s="90"/>
      <c r="OQT18" s="90"/>
      <c r="OQU18" s="90"/>
      <c r="OQV18" s="90"/>
      <c r="OQW18" s="90"/>
      <c r="OQX18" s="90"/>
      <c r="OQY18" s="90"/>
      <c r="OQZ18" s="90"/>
      <c r="ORA18" s="90"/>
      <c r="ORB18" s="90"/>
      <c r="ORC18" s="90"/>
      <c r="ORD18" s="90"/>
      <c r="ORE18" s="90"/>
      <c r="ORF18" s="90"/>
      <c r="ORG18" s="90"/>
      <c r="ORH18" s="90"/>
      <c r="ORI18" s="90"/>
      <c r="ORJ18" s="90"/>
      <c r="ORK18" s="90"/>
      <c r="ORL18" s="90"/>
      <c r="ORM18" s="90"/>
      <c r="ORN18" s="90"/>
      <c r="ORO18" s="90"/>
      <c r="ORP18" s="90"/>
      <c r="ORQ18" s="90"/>
      <c r="ORR18" s="90"/>
      <c r="ORS18" s="90"/>
      <c r="ORT18" s="90"/>
      <c r="ORU18" s="90"/>
      <c r="ORV18" s="90"/>
      <c r="ORW18" s="90"/>
      <c r="ORX18" s="90"/>
      <c r="ORY18" s="90"/>
      <c r="ORZ18" s="90"/>
      <c r="OSA18" s="90"/>
      <c r="OSB18" s="90"/>
      <c r="OSC18" s="90"/>
      <c r="OSD18" s="90"/>
      <c r="OSE18" s="90"/>
      <c r="OSF18" s="90"/>
      <c r="OSG18" s="90"/>
      <c r="OSH18" s="90"/>
      <c r="OSI18" s="90"/>
      <c r="OSJ18" s="90"/>
      <c r="OSK18" s="90"/>
      <c r="OSL18" s="90"/>
      <c r="OSM18" s="90"/>
      <c r="OSN18" s="90"/>
      <c r="OSO18" s="90"/>
      <c r="OSP18" s="90"/>
      <c r="OSQ18" s="90"/>
      <c r="OSR18" s="90"/>
      <c r="OSS18" s="90"/>
      <c r="OST18" s="90"/>
      <c r="OSU18" s="90"/>
      <c r="OSV18" s="90"/>
      <c r="OSW18" s="90"/>
      <c r="OSX18" s="90"/>
      <c r="OSY18" s="90"/>
      <c r="OSZ18" s="90"/>
      <c r="OTA18" s="90"/>
      <c r="OTB18" s="90"/>
      <c r="OTC18" s="90"/>
      <c r="OTD18" s="90"/>
      <c r="OTE18" s="90"/>
      <c r="OTF18" s="90"/>
      <c r="OTG18" s="90"/>
      <c r="OTH18" s="90"/>
      <c r="OTI18" s="90"/>
      <c r="OTJ18" s="90"/>
      <c r="OTK18" s="90"/>
      <c r="OTL18" s="90"/>
      <c r="OTM18" s="90"/>
      <c r="OTN18" s="90"/>
      <c r="OTO18" s="90"/>
      <c r="OTP18" s="90"/>
      <c r="OTQ18" s="90"/>
      <c r="OTR18" s="90"/>
      <c r="OTS18" s="90"/>
      <c r="OTT18" s="90"/>
      <c r="OTU18" s="90"/>
      <c r="OTV18" s="90"/>
      <c r="OTW18" s="90"/>
      <c r="OTX18" s="90"/>
      <c r="OTY18" s="90"/>
      <c r="OTZ18" s="90"/>
      <c r="OUA18" s="90"/>
      <c r="OUB18" s="90"/>
      <c r="OUC18" s="90"/>
      <c r="OUD18" s="90"/>
      <c r="OUE18" s="90"/>
      <c r="OUF18" s="90"/>
      <c r="OUG18" s="90"/>
      <c r="OUH18" s="90"/>
      <c r="OUI18" s="90"/>
      <c r="OUJ18" s="90"/>
      <c r="OUK18" s="90"/>
      <c r="OUL18" s="90"/>
      <c r="OUM18" s="90"/>
      <c r="OUN18" s="90"/>
      <c r="OUO18" s="90"/>
      <c r="OUP18" s="90"/>
      <c r="OUQ18" s="90"/>
      <c r="OUR18" s="90"/>
      <c r="OUS18" s="90"/>
      <c r="OUT18" s="90"/>
      <c r="OUU18" s="90"/>
      <c r="OUV18" s="90"/>
      <c r="OUW18" s="90"/>
      <c r="OUX18" s="90"/>
      <c r="OUY18" s="90"/>
      <c r="OUZ18" s="90"/>
      <c r="OVA18" s="90"/>
      <c r="OVB18" s="90"/>
      <c r="OVC18" s="90"/>
      <c r="OVD18" s="90"/>
      <c r="OVE18" s="90"/>
      <c r="OVF18" s="90"/>
      <c r="OVG18" s="90"/>
      <c r="OVH18" s="90"/>
      <c r="OVI18" s="90"/>
      <c r="OVJ18" s="90"/>
      <c r="OVK18" s="90"/>
      <c r="OVL18" s="90"/>
      <c r="OVM18" s="90"/>
      <c r="OVN18" s="90"/>
      <c r="OVO18" s="90"/>
      <c r="OVP18" s="90"/>
      <c r="OVQ18" s="90"/>
      <c r="OVR18" s="90"/>
      <c r="OVS18" s="90"/>
      <c r="OVT18" s="90"/>
      <c r="OVU18" s="90"/>
      <c r="OVV18" s="90"/>
      <c r="OVW18" s="90"/>
      <c r="OVX18" s="90"/>
      <c r="OVY18" s="90"/>
      <c r="OVZ18" s="90"/>
      <c r="OWA18" s="90"/>
      <c r="OWB18" s="90"/>
      <c r="OWC18" s="90"/>
      <c r="OWD18" s="90"/>
      <c r="OWE18" s="90"/>
      <c r="OWF18" s="90"/>
      <c r="OWG18" s="90"/>
      <c r="OWH18" s="90"/>
      <c r="OWI18" s="90"/>
      <c r="OWJ18" s="90"/>
      <c r="OWK18" s="90"/>
      <c r="OWL18" s="90"/>
      <c r="OWM18" s="90"/>
      <c r="OWN18" s="90"/>
      <c r="OWO18" s="90"/>
      <c r="OWP18" s="90"/>
      <c r="OWQ18" s="90"/>
      <c r="OWR18" s="90"/>
      <c r="OWS18" s="90"/>
      <c r="OWT18" s="90"/>
      <c r="OWU18" s="90"/>
      <c r="OWV18" s="90"/>
      <c r="OWW18" s="90"/>
      <c r="OWX18" s="90"/>
      <c r="OWY18" s="90"/>
      <c r="OWZ18" s="90"/>
      <c r="OXA18" s="90"/>
      <c r="OXB18" s="90"/>
      <c r="OXC18" s="90"/>
      <c r="OXD18" s="90"/>
      <c r="OXE18" s="90"/>
      <c r="OXF18" s="90"/>
      <c r="OXG18" s="90"/>
      <c r="OXH18" s="90"/>
      <c r="OXI18" s="90"/>
      <c r="OXJ18" s="90"/>
      <c r="OXK18" s="90"/>
      <c r="OXL18" s="90"/>
      <c r="OXM18" s="90"/>
      <c r="OXN18" s="90"/>
      <c r="OXO18" s="90"/>
      <c r="OXP18" s="90"/>
      <c r="OXQ18" s="90"/>
      <c r="OXR18" s="90"/>
      <c r="OXS18" s="90"/>
      <c r="OXT18" s="90"/>
      <c r="OXU18" s="90"/>
      <c r="OXV18" s="90"/>
      <c r="OXW18" s="90"/>
      <c r="OXX18" s="90"/>
      <c r="OXY18" s="90"/>
      <c r="OXZ18" s="90"/>
      <c r="OYA18" s="90"/>
      <c r="OYB18" s="90"/>
      <c r="OYC18" s="90"/>
      <c r="OYD18" s="90"/>
      <c r="OYE18" s="90"/>
      <c r="OYF18" s="90"/>
      <c r="OYG18" s="90"/>
      <c r="OYH18" s="90"/>
      <c r="OYI18" s="90"/>
      <c r="OYJ18" s="90"/>
      <c r="OYK18" s="90"/>
      <c r="OYL18" s="90"/>
      <c r="OYM18" s="90"/>
      <c r="OYN18" s="90"/>
      <c r="OYO18" s="90"/>
      <c r="OYP18" s="90"/>
      <c r="OYQ18" s="90"/>
      <c r="OYR18" s="90"/>
      <c r="OYS18" s="90"/>
      <c r="OYT18" s="90"/>
      <c r="OYU18" s="90"/>
      <c r="OYV18" s="90"/>
      <c r="OYW18" s="90"/>
      <c r="OYX18" s="90"/>
      <c r="OYY18" s="90"/>
      <c r="OYZ18" s="90"/>
      <c r="OZA18" s="90"/>
      <c r="OZB18" s="90"/>
      <c r="OZC18" s="90"/>
      <c r="OZD18" s="90"/>
      <c r="OZE18" s="90"/>
      <c r="OZF18" s="90"/>
      <c r="OZG18" s="90"/>
      <c r="OZH18" s="90"/>
      <c r="OZI18" s="90"/>
      <c r="OZJ18" s="90"/>
      <c r="OZK18" s="90"/>
      <c r="OZL18" s="90"/>
      <c r="OZM18" s="90"/>
      <c r="OZN18" s="90"/>
      <c r="OZO18" s="90"/>
      <c r="OZP18" s="90"/>
      <c r="OZQ18" s="90"/>
      <c r="OZR18" s="90"/>
      <c r="OZS18" s="90"/>
      <c r="OZT18" s="90"/>
      <c r="OZU18" s="90"/>
      <c r="OZV18" s="90"/>
      <c r="OZW18" s="90"/>
      <c r="OZX18" s="90"/>
      <c r="OZY18" s="90"/>
      <c r="OZZ18" s="90"/>
      <c r="PAA18" s="90"/>
      <c r="PAB18" s="90"/>
      <c r="PAC18" s="90"/>
      <c r="PAD18" s="90"/>
      <c r="PAE18" s="90"/>
      <c r="PAF18" s="90"/>
      <c r="PAG18" s="90"/>
      <c r="PAH18" s="90"/>
      <c r="PAI18" s="90"/>
      <c r="PAJ18" s="90"/>
      <c r="PAK18" s="90"/>
      <c r="PAL18" s="90"/>
      <c r="PAM18" s="90"/>
      <c r="PAN18" s="90"/>
      <c r="PAO18" s="90"/>
      <c r="PAP18" s="90"/>
      <c r="PAQ18" s="90"/>
      <c r="PAR18" s="90"/>
      <c r="PAS18" s="90"/>
      <c r="PAT18" s="90"/>
      <c r="PAU18" s="90"/>
      <c r="PAV18" s="90"/>
      <c r="PAW18" s="90"/>
      <c r="PAX18" s="90"/>
      <c r="PAY18" s="90"/>
      <c r="PAZ18" s="90"/>
      <c r="PBA18" s="90"/>
      <c r="PBB18" s="90"/>
      <c r="PBC18" s="90"/>
      <c r="PBD18" s="90"/>
      <c r="PBE18" s="90"/>
      <c r="PBF18" s="90"/>
      <c r="PBG18" s="90"/>
      <c r="PBH18" s="90"/>
      <c r="PBI18" s="90"/>
      <c r="PBJ18" s="90"/>
      <c r="PBK18" s="90"/>
      <c r="PBL18" s="90"/>
      <c r="PBM18" s="90"/>
      <c r="PBN18" s="90"/>
      <c r="PBO18" s="90"/>
      <c r="PBP18" s="90"/>
      <c r="PBQ18" s="90"/>
      <c r="PBR18" s="90"/>
      <c r="PBS18" s="90"/>
      <c r="PBT18" s="90"/>
      <c r="PBU18" s="90"/>
      <c r="PBV18" s="90"/>
      <c r="PBW18" s="90"/>
      <c r="PBX18" s="90"/>
      <c r="PBY18" s="90"/>
      <c r="PBZ18" s="90"/>
      <c r="PCA18" s="90"/>
      <c r="PCB18" s="90"/>
      <c r="PCC18" s="90"/>
      <c r="PCD18" s="90"/>
      <c r="PCE18" s="90"/>
      <c r="PCF18" s="90"/>
      <c r="PCG18" s="90"/>
      <c r="PCH18" s="90"/>
      <c r="PCI18" s="90"/>
      <c r="PCJ18" s="90"/>
      <c r="PCK18" s="90"/>
      <c r="PCL18" s="90"/>
      <c r="PCM18" s="90"/>
      <c r="PCN18" s="90"/>
      <c r="PCO18" s="90"/>
      <c r="PCP18" s="90"/>
      <c r="PCQ18" s="90"/>
      <c r="PCR18" s="90"/>
      <c r="PCS18" s="90"/>
      <c r="PCT18" s="90"/>
      <c r="PCU18" s="90"/>
      <c r="PCV18" s="90"/>
      <c r="PCW18" s="90"/>
      <c r="PCX18" s="90"/>
      <c r="PCY18" s="90"/>
      <c r="PCZ18" s="90"/>
      <c r="PDA18" s="90"/>
      <c r="PDB18" s="90"/>
      <c r="PDC18" s="90"/>
      <c r="PDD18" s="90"/>
      <c r="PDE18" s="90"/>
      <c r="PDF18" s="90"/>
      <c r="PDG18" s="90"/>
      <c r="PDH18" s="90"/>
      <c r="PDI18" s="90"/>
      <c r="PDJ18" s="90"/>
      <c r="PDK18" s="90"/>
      <c r="PDL18" s="90"/>
      <c r="PDM18" s="90"/>
      <c r="PDN18" s="90"/>
      <c r="PDO18" s="90"/>
      <c r="PDP18" s="90"/>
      <c r="PDQ18" s="90"/>
      <c r="PDR18" s="90"/>
      <c r="PDS18" s="90"/>
      <c r="PDT18" s="90"/>
      <c r="PDU18" s="90"/>
      <c r="PDV18" s="90"/>
      <c r="PDW18" s="90"/>
      <c r="PDX18" s="90"/>
      <c r="PDY18" s="90"/>
      <c r="PDZ18" s="90"/>
      <c r="PEA18" s="90"/>
      <c r="PEB18" s="90"/>
      <c r="PEC18" s="90"/>
      <c r="PED18" s="90"/>
      <c r="PEE18" s="90"/>
      <c r="PEF18" s="90"/>
      <c r="PEG18" s="90"/>
      <c r="PEH18" s="90"/>
      <c r="PEI18" s="90"/>
      <c r="PEJ18" s="90"/>
      <c r="PEK18" s="90"/>
      <c r="PEL18" s="90"/>
      <c r="PEM18" s="90"/>
      <c r="PEN18" s="90"/>
      <c r="PEO18" s="90"/>
      <c r="PEP18" s="90"/>
      <c r="PEQ18" s="90"/>
      <c r="PER18" s="90"/>
      <c r="PES18" s="90"/>
      <c r="PET18" s="90"/>
      <c r="PEU18" s="90"/>
      <c r="PEV18" s="90"/>
      <c r="PEW18" s="90"/>
      <c r="PEX18" s="90"/>
      <c r="PEY18" s="90"/>
      <c r="PEZ18" s="90"/>
      <c r="PFA18" s="90"/>
      <c r="PFB18" s="90"/>
      <c r="PFC18" s="90"/>
      <c r="PFD18" s="90"/>
      <c r="PFE18" s="90"/>
      <c r="PFF18" s="90"/>
      <c r="PFG18" s="90"/>
      <c r="PFH18" s="90"/>
      <c r="PFI18" s="90"/>
      <c r="PFJ18" s="90"/>
      <c r="PFK18" s="90"/>
      <c r="PFL18" s="90"/>
      <c r="PFM18" s="90"/>
      <c r="PFN18" s="90"/>
      <c r="PFO18" s="90"/>
      <c r="PFP18" s="90"/>
      <c r="PFQ18" s="90"/>
      <c r="PFR18" s="90"/>
      <c r="PFS18" s="90"/>
      <c r="PFT18" s="90"/>
      <c r="PFU18" s="90"/>
      <c r="PFV18" s="90"/>
      <c r="PFW18" s="90"/>
      <c r="PFX18" s="90"/>
      <c r="PFY18" s="90"/>
      <c r="PFZ18" s="90"/>
      <c r="PGA18" s="90"/>
      <c r="PGB18" s="90"/>
      <c r="PGC18" s="90"/>
      <c r="PGD18" s="90"/>
      <c r="PGE18" s="90"/>
      <c r="PGF18" s="90"/>
      <c r="PGG18" s="90"/>
      <c r="PGH18" s="90"/>
      <c r="PGI18" s="90"/>
      <c r="PGJ18" s="90"/>
      <c r="PGK18" s="90"/>
      <c r="PGL18" s="90"/>
      <c r="PGM18" s="90"/>
      <c r="PGN18" s="90"/>
      <c r="PGO18" s="90"/>
      <c r="PGP18" s="90"/>
      <c r="PGQ18" s="90"/>
      <c r="PGR18" s="90"/>
      <c r="PGS18" s="90"/>
      <c r="PGT18" s="90"/>
      <c r="PGU18" s="90"/>
      <c r="PGV18" s="90"/>
      <c r="PGW18" s="90"/>
      <c r="PGX18" s="90"/>
      <c r="PGY18" s="90"/>
      <c r="PGZ18" s="90"/>
      <c r="PHA18" s="90"/>
      <c r="PHB18" s="90"/>
      <c r="PHC18" s="90"/>
      <c r="PHD18" s="90"/>
      <c r="PHE18" s="90"/>
      <c r="PHF18" s="90"/>
      <c r="PHG18" s="90"/>
      <c r="PHH18" s="90"/>
      <c r="PHI18" s="90"/>
      <c r="PHJ18" s="90"/>
      <c r="PHK18" s="90"/>
      <c r="PHL18" s="90"/>
      <c r="PHM18" s="90"/>
      <c r="PHN18" s="90"/>
      <c r="PHO18" s="90"/>
      <c r="PHP18" s="90"/>
      <c r="PHQ18" s="90"/>
      <c r="PHR18" s="90"/>
      <c r="PHS18" s="90"/>
      <c r="PHT18" s="90"/>
      <c r="PHU18" s="90"/>
      <c r="PHV18" s="90"/>
      <c r="PHW18" s="90"/>
      <c r="PHX18" s="90"/>
      <c r="PHY18" s="90"/>
      <c r="PHZ18" s="90"/>
      <c r="PIA18" s="90"/>
      <c r="PIB18" s="90"/>
      <c r="PIC18" s="90"/>
      <c r="PID18" s="90"/>
      <c r="PIE18" s="90"/>
      <c r="PIF18" s="90"/>
      <c r="PIG18" s="90"/>
      <c r="PIH18" s="90"/>
      <c r="PII18" s="90"/>
      <c r="PIJ18" s="90"/>
      <c r="PIK18" s="90"/>
      <c r="PIL18" s="90"/>
      <c r="PIM18" s="90"/>
      <c r="PIN18" s="90"/>
      <c r="PIO18" s="90"/>
      <c r="PIP18" s="90"/>
      <c r="PIQ18" s="90"/>
      <c r="PIR18" s="90"/>
      <c r="PIS18" s="90"/>
      <c r="PIT18" s="90"/>
      <c r="PIU18" s="90"/>
      <c r="PIV18" s="90"/>
      <c r="PIW18" s="90"/>
      <c r="PIX18" s="90"/>
      <c r="PIY18" s="90"/>
      <c r="PIZ18" s="90"/>
      <c r="PJA18" s="90"/>
      <c r="PJB18" s="90"/>
      <c r="PJC18" s="90"/>
      <c r="PJD18" s="90"/>
      <c r="PJE18" s="90"/>
      <c r="PJF18" s="90"/>
      <c r="PJG18" s="90"/>
      <c r="PJH18" s="90"/>
      <c r="PJI18" s="90"/>
      <c r="PJJ18" s="90"/>
      <c r="PJK18" s="90"/>
      <c r="PJL18" s="90"/>
      <c r="PJM18" s="90"/>
      <c r="PJN18" s="90"/>
      <c r="PJO18" s="90"/>
      <c r="PJP18" s="90"/>
      <c r="PJQ18" s="90"/>
      <c r="PJR18" s="90"/>
      <c r="PJS18" s="90"/>
      <c r="PJT18" s="90"/>
      <c r="PJU18" s="90"/>
      <c r="PJV18" s="90"/>
      <c r="PJW18" s="90"/>
      <c r="PJX18" s="90"/>
      <c r="PJY18" s="90"/>
      <c r="PJZ18" s="90"/>
      <c r="PKA18" s="90"/>
      <c r="PKB18" s="90"/>
      <c r="PKC18" s="90"/>
      <c r="PKD18" s="90"/>
      <c r="PKE18" s="90"/>
      <c r="PKF18" s="90"/>
      <c r="PKG18" s="90"/>
      <c r="PKH18" s="90"/>
      <c r="PKI18" s="90"/>
      <c r="PKJ18" s="90"/>
      <c r="PKK18" s="90"/>
      <c r="PKL18" s="90"/>
      <c r="PKM18" s="90"/>
      <c r="PKN18" s="90"/>
      <c r="PKO18" s="90"/>
      <c r="PKP18" s="90"/>
      <c r="PKQ18" s="90"/>
      <c r="PKR18" s="90"/>
      <c r="PKS18" s="90"/>
      <c r="PKT18" s="90"/>
      <c r="PKU18" s="90"/>
      <c r="PKV18" s="90"/>
      <c r="PKW18" s="90"/>
      <c r="PKX18" s="90"/>
      <c r="PKY18" s="90"/>
      <c r="PKZ18" s="90"/>
      <c r="PLA18" s="90"/>
      <c r="PLB18" s="90"/>
      <c r="PLC18" s="90"/>
      <c r="PLD18" s="90"/>
      <c r="PLE18" s="90"/>
      <c r="PLF18" s="90"/>
      <c r="PLG18" s="90"/>
      <c r="PLH18" s="90"/>
      <c r="PLI18" s="90"/>
      <c r="PLJ18" s="90"/>
      <c r="PLK18" s="90"/>
      <c r="PLL18" s="90"/>
      <c r="PLM18" s="90"/>
      <c r="PLN18" s="90"/>
      <c r="PLO18" s="90"/>
      <c r="PLP18" s="90"/>
      <c r="PLQ18" s="90"/>
      <c r="PLR18" s="90"/>
      <c r="PLS18" s="90"/>
      <c r="PLT18" s="90"/>
      <c r="PLU18" s="90"/>
      <c r="PLV18" s="90"/>
      <c r="PLW18" s="90"/>
      <c r="PLX18" s="90"/>
      <c r="PLY18" s="90"/>
      <c r="PLZ18" s="90"/>
      <c r="PMA18" s="90"/>
      <c r="PMB18" s="90"/>
      <c r="PMC18" s="90"/>
      <c r="PMD18" s="90"/>
      <c r="PME18" s="90"/>
      <c r="PMF18" s="90"/>
      <c r="PMG18" s="90"/>
      <c r="PMH18" s="90"/>
      <c r="PMI18" s="90"/>
      <c r="PMJ18" s="90"/>
      <c r="PMK18" s="90"/>
      <c r="PML18" s="90"/>
      <c r="PMM18" s="90"/>
      <c r="PMN18" s="90"/>
      <c r="PMO18" s="90"/>
      <c r="PMP18" s="90"/>
      <c r="PMQ18" s="90"/>
      <c r="PMR18" s="90"/>
      <c r="PMS18" s="90"/>
      <c r="PMT18" s="90"/>
      <c r="PMU18" s="90"/>
      <c r="PMV18" s="90"/>
      <c r="PMW18" s="90"/>
      <c r="PMX18" s="90"/>
      <c r="PMY18" s="90"/>
      <c r="PMZ18" s="90"/>
      <c r="PNA18" s="90"/>
      <c r="PNB18" s="90"/>
      <c r="PNC18" s="90"/>
      <c r="PND18" s="90"/>
      <c r="PNE18" s="90"/>
      <c r="PNF18" s="90"/>
      <c r="PNG18" s="90"/>
      <c r="PNH18" s="90"/>
      <c r="PNI18" s="90"/>
      <c r="PNJ18" s="90"/>
      <c r="PNK18" s="90"/>
      <c r="PNL18" s="90"/>
      <c r="PNM18" s="90"/>
      <c r="PNN18" s="90"/>
      <c r="PNO18" s="90"/>
      <c r="PNP18" s="90"/>
      <c r="PNQ18" s="90"/>
      <c r="PNR18" s="90"/>
      <c r="PNS18" s="90"/>
      <c r="PNT18" s="90"/>
      <c r="PNU18" s="90"/>
      <c r="PNV18" s="90"/>
      <c r="PNW18" s="90"/>
      <c r="PNX18" s="90"/>
      <c r="PNY18" s="90"/>
      <c r="PNZ18" s="90"/>
      <c r="POA18" s="90"/>
      <c r="POB18" s="90"/>
      <c r="POC18" s="90"/>
      <c r="POD18" s="90"/>
      <c r="POE18" s="90"/>
      <c r="POF18" s="90"/>
      <c r="POG18" s="90"/>
      <c r="POH18" s="90"/>
      <c r="POI18" s="90"/>
      <c r="POJ18" s="90"/>
      <c r="POK18" s="90"/>
      <c r="POL18" s="90"/>
      <c r="POM18" s="90"/>
      <c r="PON18" s="90"/>
      <c r="POO18" s="90"/>
      <c r="POP18" s="90"/>
      <c r="POQ18" s="90"/>
      <c r="POR18" s="90"/>
      <c r="POS18" s="90"/>
      <c r="POT18" s="90"/>
      <c r="POU18" s="90"/>
      <c r="POV18" s="90"/>
      <c r="POW18" s="90"/>
      <c r="POX18" s="90"/>
      <c r="POY18" s="90"/>
      <c r="POZ18" s="90"/>
      <c r="PPA18" s="90"/>
      <c r="PPB18" s="90"/>
      <c r="PPC18" s="90"/>
      <c r="PPD18" s="90"/>
      <c r="PPE18" s="90"/>
      <c r="PPF18" s="90"/>
      <c r="PPG18" s="90"/>
      <c r="PPH18" s="90"/>
      <c r="PPI18" s="90"/>
      <c r="PPJ18" s="90"/>
      <c r="PPK18" s="90"/>
      <c r="PPL18" s="90"/>
      <c r="PPM18" s="90"/>
      <c r="PPN18" s="90"/>
      <c r="PPO18" s="90"/>
      <c r="PPP18" s="90"/>
      <c r="PPQ18" s="90"/>
      <c r="PPR18" s="90"/>
      <c r="PPS18" s="90"/>
      <c r="PPT18" s="90"/>
      <c r="PPU18" s="90"/>
      <c r="PPV18" s="90"/>
      <c r="PPW18" s="90"/>
      <c r="PPX18" s="90"/>
      <c r="PPY18" s="90"/>
      <c r="PPZ18" s="90"/>
      <c r="PQA18" s="90"/>
      <c r="PQB18" s="90"/>
      <c r="PQC18" s="90"/>
      <c r="PQD18" s="90"/>
      <c r="PQE18" s="90"/>
      <c r="PQF18" s="90"/>
      <c r="PQG18" s="90"/>
      <c r="PQH18" s="90"/>
      <c r="PQI18" s="90"/>
      <c r="PQJ18" s="90"/>
      <c r="PQK18" s="90"/>
      <c r="PQL18" s="90"/>
      <c r="PQM18" s="90"/>
      <c r="PQN18" s="90"/>
      <c r="PQO18" s="90"/>
      <c r="PQP18" s="90"/>
      <c r="PQQ18" s="90"/>
      <c r="PQR18" s="90"/>
      <c r="PQS18" s="90"/>
      <c r="PQT18" s="90"/>
      <c r="PQU18" s="90"/>
      <c r="PQV18" s="90"/>
      <c r="PQW18" s="90"/>
      <c r="PQX18" s="90"/>
      <c r="PQY18" s="90"/>
      <c r="PQZ18" s="90"/>
      <c r="PRA18" s="90"/>
      <c r="PRB18" s="90"/>
      <c r="PRC18" s="90"/>
      <c r="PRD18" s="90"/>
      <c r="PRE18" s="90"/>
      <c r="PRF18" s="90"/>
      <c r="PRG18" s="90"/>
      <c r="PRH18" s="90"/>
      <c r="PRI18" s="90"/>
      <c r="PRJ18" s="90"/>
      <c r="PRK18" s="90"/>
      <c r="PRL18" s="90"/>
      <c r="PRM18" s="90"/>
      <c r="PRN18" s="90"/>
      <c r="PRO18" s="90"/>
      <c r="PRP18" s="90"/>
      <c r="PRQ18" s="90"/>
      <c r="PRR18" s="90"/>
      <c r="PRS18" s="90"/>
      <c r="PRT18" s="90"/>
      <c r="PRU18" s="90"/>
      <c r="PRV18" s="90"/>
      <c r="PRW18" s="90"/>
      <c r="PRX18" s="90"/>
      <c r="PRY18" s="90"/>
      <c r="PRZ18" s="90"/>
      <c r="PSA18" s="90"/>
      <c r="PSB18" s="90"/>
      <c r="PSC18" s="90"/>
      <c r="PSD18" s="90"/>
      <c r="PSE18" s="90"/>
      <c r="PSF18" s="90"/>
      <c r="PSG18" s="90"/>
      <c r="PSH18" s="90"/>
      <c r="PSI18" s="90"/>
      <c r="PSJ18" s="90"/>
      <c r="PSK18" s="90"/>
      <c r="PSL18" s="90"/>
      <c r="PSM18" s="90"/>
      <c r="PSN18" s="90"/>
      <c r="PSO18" s="90"/>
      <c r="PSP18" s="90"/>
      <c r="PSQ18" s="90"/>
      <c r="PSR18" s="90"/>
      <c r="PSS18" s="90"/>
      <c r="PST18" s="90"/>
      <c r="PSU18" s="90"/>
      <c r="PSV18" s="90"/>
      <c r="PSW18" s="90"/>
      <c r="PSX18" s="90"/>
      <c r="PSY18" s="90"/>
      <c r="PSZ18" s="90"/>
      <c r="PTA18" s="90"/>
      <c r="PTB18" s="90"/>
      <c r="PTC18" s="90"/>
      <c r="PTD18" s="90"/>
      <c r="PTE18" s="90"/>
      <c r="PTF18" s="90"/>
      <c r="PTG18" s="90"/>
      <c r="PTH18" s="90"/>
      <c r="PTI18" s="90"/>
      <c r="PTJ18" s="90"/>
      <c r="PTK18" s="90"/>
      <c r="PTL18" s="90"/>
      <c r="PTM18" s="90"/>
      <c r="PTN18" s="90"/>
      <c r="PTO18" s="90"/>
      <c r="PTP18" s="90"/>
      <c r="PTQ18" s="90"/>
      <c r="PTR18" s="90"/>
      <c r="PTS18" s="90"/>
      <c r="PTT18" s="90"/>
      <c r="PTU18" s="90"/>
      <c r="PTV18" s="90"/>
      <c r="PTW18" s="90"/>
      <c r="PTX18" s="90"/>
      <c r="PTY18" s="90"/>
      <c r="PTZ18" s="90"/>
      <c r="PUA18" s="90"/>
      <c r="PUB18" s="90"/>
      <c r="PUC18" s="90"/>
      <c r="PUD18" s="90"/>
      <c r="PUE18" s="90"/>
      <c r="PUF18" s="90"/>
      <c r="PUG18" s="90"/>
      <c r="PUH18" s="90"/>
      <c r="PUI18" s="90"/>
      <c r="PUJ18" s="90"/>
      <c r="PUK18" s="90"/>
      <c r="PUL18" s="90"/>
      <c r="PUM18" s="90"/>
      <c r="PUN18" s="90"/>
      <c r="PUO18" s="90"/>
      <c r="PUP18" s="90"/>
      <c r="PUQ18" s="90"/>
      <c r="PUR18" s="90"/>
      <c r="PUS18" s="90"/>
      <c r="PUT18" s="90"/>
      <c r="PUU18" s="90"/>
      <c r="PUV18" s="90"/>
      <c r="PUW18" s="90"/>
      <c r="PUX18" s="90"/>
      <c r="PUY18" s="90"/>
      <c r="PUZ18" s="90"/>
      <c r="PVA18" s="90"/>
      <c r="PVB18" s="90"/>
      <c r="PVC18" s="90"/>
      <c r="PVD18" s="90"/>
      <c r="PVE18" s="90"/>
      <c r="PVF18" s="90"/>
      <c r="PVG18" s="90"/>
      <c r="PVH18" s="90"/>
      <c r="PVI18" s="90"/>
      <c r="PVJ18" s="90"/>
      <c r="PVK18" s="90"/>
      <c r="PVL18" s="90"/>
      <c r="PVM18" s="90"/>
      <c r="PVN18" s="90"/>
      <c r="PVO18" s="90"/>
      <c r="PVP18" s="90"/>
      <c r="PVQ18" s="90"/>
      <c r="PVR18" s="90"/>
      <c r="PVS18" s="90"/>
      <c r="PVT18" s="90"/>
      <c r="PVU18" s="90"/>
      <c r="PVV18" s="90"/>
      <c r="PVW18" s="90"/>
      <c r="PVX18" s="90"/>
      <c r="PVY18" s="90"/>
      <c r="PVZ18" s="90"/>
      <c r="PWA18" s="90"/>
      <c r="PWB18" s="90"/>
      <c r="PWC18" s="90"/>
      <c r="PWD18" s="90"/>
      <c r="PWE18" s="90"/>
      <c r="PWF18" s="90"/>
      <c r="PWG18" s="90"/>
      <c r="PWH18" s="90"/>
      <c r="PWI18" s="90"/>
      <c r="PWJ18" s="90"/>
      <c r="PWK18" s="90"/>
      <c r="PWL18" s="90"/>
      <c r="PWM18" s="90"/>
      <c r="PWN18" s="90"/>
      <c r="PWO18" s="90"/>
      <c r="PWP18" s="90"/>
      <c r="PWQ18" s="90"/>
      <c r="PWR18" s="90"/>
      <c r="PWS18" s="90"/>
      <c r="PWT18" s="90"/>
      <c r="PWU18" s="90"/>
      <c r="PWV18" s="90"/>
      <c r="PWW18" s="90"/>
      <c r="PWX18" s="90"/>
      <c r="PWY18" s="90"/>
      <c r="PWZ18" s="90"/>
      <c r="PXA18" s="90"/>
      <c r="PXB18" s="90"/>
      <c r="PXC18" s="90"/>
      <c r="PXD18" s="90"/>
      <c r="PXE18" s="90"/>
      <c r="PXF18" s="90"/>
      <c r="PXG18" s="90"/>
      <c r="PXH18" s="90"/>
      <c r="PXI18" s="90"/>
      <c r="PXJ18" s="90"/>
      <c r="PXK18" s="90"/>
      <c r="PXL18" s="90"/>
      <c r="PXM18" s="90"/>
      <c r="PXN18" s="90"/>
      <c r="PXO18" s="90"/>
      <c r="PXP18" s="90"/>
      <c r="PXQ18" s="90"/>
      <c r="PXR18" s="90"/>
      <c r="PXS18" s="90"/>
      <c r="PXT18" s="90"/>
      <c r="PXU18" s="90"/>
      <c r="PXV18" s="90"/>
      <c r="PXW18" s="90"/>
      <c r="PXX18" s="90"/>
      <c r="PXY18" s="90"/>
      <c r="PXZ18" s="90"/>
      <c r="PYA18" s="90"/>
      <c r="PYB18" s="90"/>
      <c r="PYC18" s="90"/>
      <c r="PYD18" s="90"/>
      <c r="PYE18" s="90"/>
      <c r="PYF18" s="90"/>
      <c r="PYG18" s="90"/>
      <c r="PYH18" s="90"/>
      <c r="PYI18" s="90"/>
      <c r="PYJ18" s="90"/>
      <c r="PYK18" s="90"/>
      <c r="PYL18" s="90"/>
      <c r="PYM18" s="90"/>
      <c r="PYN18" s="90"/>
      <c r="PYO18" s="90"/>
      <c r="PYP18" s="90"/>
      <c r="PYQ18" s="90"/>
      <c r="PYR18" s="90"/>
      <c r="PYS18" s="90"/>
      <c r="PYT18" s="90"/>
      <c r="PYU18" s="90"/>
      <c r="PYV18" s="90"/>
      <c r="PYW18" s="90"/>
      <c r="PYX18" s="90"/>
      <c r="PYY18" s="90"/>
      <c r="PYZ18" s="90"/>
      <c r="PZA18" s="90"/>
      <c r="PZB18" s="90"/>
      <c r="PZC18" s="90"/>
      <c r="PZD18" s="90"/>
      <c r="PZE18" s="90"/>
      <c r="PZF18" s="90"/>
      <c r="PZG18" s="90"/>
      <c r="PZH18" s="90"/>
      <c r="PZI18" s="90"/>
      <c r="PZJ18" s="90"/>
      <c r="PZK18" s="90"/>
      <c r="PZL18" s="90"/>
      <c r="PZM18" s="90"/>
      <c r="PZN18" s="90"/>
      <c r="PZO18" s="90"/>
      <c r="PZP18" s="90"/>
      <c r="PZQ18" s="90"/>
      <c r="PZR18" s="90"/>
      <c r="PZS18" s="90"/>
      <c r="PZT18" s="90"/>
      <c r="PZU18" s="90"/>
      <c r="PZV18" s="90"/>
      <c r="PZW18" s="90"/>
      <c r="PZX18" s="90"/>
      <c r="PZY18" s="90"/>
      <c r="PZZ18" s="90"/>
      <c r="QAA18" s="90"/>
      <c r="QAB18" s="90"/>
      <c r="QAC18" s="90"/>
      <c r="QAD18" s="90"/>
      <c r="QAE18" s="90"/>
      <c r="QAF18" s="90"/>
      <c r="QAG18" s="90"/>
      <c r="QAH18" s="90"/>
      <c r="QAI18" s="90"/>
      <c r="QAJ18" s="90"/>
      <c r="QAK18" s="90"/>
      <c r="QAL18" s="90"/>
      <c r="QAM18" s="90"/>
      <c r="QAN18" s="90"/>
      <c r="QAO18" s="90"/>
      <c r="QAP18" s="90"/>
      <c r="QAQ18" s="90"/>
      <c r="QAR18" s="90"/>
      <c r="QAS18" s="90"/>
      <c r="QAT18" s="90"/>
      <c r="QAU18" s="90"/>
      <c r="QAV18" s="90"/>
      <c r="QAW18" s="90"/>
      <c r="QAX18" s="90"/>
      <c r="QAY18" s="90"/>
      <c r="QAZ18" s="90"/>
      <c r="QBA18" s="90"/>
      <c r="QBB18" s="90"/>
      <c r="QBC18" s="90"/>
      <c r="QBD18" s="90"/>
      <c r="QBE18" s="90"/>
      <c r="QBF18" s="90"/>
      <c r="QBG18" s="90"/>
      <c r="QBH18" s="90"/>
      <c r="QBI18" s="90"/>
      <c r="QBJ18" s="90"/>
      <c r="QBK18" s="90"/>
      <c r="QBL18" s="90"/>
      <c r="QBM18" s="90"/>
      <c r="QBN18" s="90"/>
      <c r="QBO18" s="90"/>
      <c r="QBP18" s="90"/>
      <c r="QBQ18" s="90"/>
      <c r="QBR18" s="90"/>
      <c r="QBS18" s="90"/>
      <c r="QBT18" s="90"/>
      <c r="QBU18" s="90"/>
      <c r="QBV18" s="90"/>
      <c r="QBW18" s="90"/>
      <c r="QBX18" s="90"/>
      <c r="QBY18" s="90"/>
      <c r="QBZ18" s="90"/>
      <c r="QCA18" s="90"/>
      <c r="QCB18" s="90"/>
      <c r="QCC18" s="90"/>
      <c r="QCD18" s="90"/>
      <c r="QCE18" s="90"/>
      <c r="QCF18" s="90"/>
      <c r="QCG18" s="90"/>
      <c r="QCH18" s="90"/>
      <c r="QCI18" s="90"/>
      <c r="QCJ18" s="90"/>
      <c r="QCK18" s="90"/>
      <c r="QCL18" s="90"/>
      <c r="QCM18" s="90"/>
      <c r="QCN18" s="90"/>
      <c r="QCO18" s="90"/>
      <c r="QCP18" s="90"/>
      <c r="QCQ18" s="90"/>
      <c r="QCR18" s="90"/>
      <c r="QCS18" s="90"/>
      <c r="QCT18" s="90"/>
      <c r="QCU18" s="90"/>
      <c r="QCV18" s="90"/>
      <c r="QCW18" s="90"/>
      <c r="QCX18" s="90"/>
      <c r="QCY18" s="90"/>
      <c r="QCZ18" s="90"/>
      <c r="QDA18" s="90"/>
      <c r="QDB18" s="90"/>
      <c r="QDC18" s="90"/>
      <c r="QDD18" s="90"/>
      <c r="QDE18" s="90"/>
      <c r="QDF18" s="90"/>
      <c r="QDG18" s="90"/>
      <c r="QDH18" s="90"/>
      <c r="QDI18" s="90"/>
      <c r="QDJ18" s="90"/>
      <c r="QDK18" s="90"/>
      <c r="QDL18" s="90"/>
      <c r="QDM18" s="90"/>
      <c r="QDN18" s="90"/>
      <c r="QDO18" s="90"/>
      <c r="QDP18" s="90"/>
      <c r="QDQ18" s="90"/>
      <c r="QDR18" s="90"/>
      <c r="QDS18" s="90"/>
      <c r="QDT18" s="90"/>
      <c r="QDU18" s="90"/>
      <c r="QDV18" s="90"/>
      <c r="QDW18" s="90"/>
      <c r="QDX18" s="90"/>
      <c r="QDY18" s="90"/>
      <c r="QDZ18" s="90"/>
      <c r="QEA18" s="90"/>
      <c r="QEB18" s="90"/>
      <c r="QEC18" s="90"/>
      <c r="QED18" s="90"/>
      <c r="QEE18" s="90"/>
      <c r="QEF18" s="90"/>
      <c r="QEG18" s="90"/>
      <c r="QEH18" s="90"/>
      <c r="QEI18" s="90"/>
      <c r="QEJ18" s="90"/>
      <c r="QEK18" s="90"/>
      <c r="QEL18" s="90"/>
      <c r="QEM18" s="90"/>
      <c r="QEN18" s="90"/>
      <c r="QEO18" s="90"/>
      <c r="QEP18" s="90"/>
      <c r="QEQ18" s="90"/>
      <c r="QER18" s="90"/>
      <c r="QES18" s="90"/>
      <c r="QET18" s="90"/>
      <c r="QEU18" s="90"/>
      <c r="QEV18" s="90"/>
      <c r="QEW18" s="90"/>
      <c r="QEX18" s="90"/>
      <c r="QEY18" s="90"/>
      <c r="QEZ18" s="90"/>
      <c r="QFA18" s="90"/>
      <c r="QFB18" s="90"/>
      <c r="QFC18" s="90"/>
      <c r="QFD18" s="90"/>
      <c r="QFE18" s="90"/>
      <c r="QFF18" s="90"/>
      <c r="QFG18" s="90"/>
      <c r="QFH18" s="90"/>
      <c r="QFI18" s="90"/>
      <c r="QFJ18" s="90"/>
      <c r="QFK18" s="90"/>
      <c r="QFL18" s="90"/>
      <c r="QFM18" s="90"/>
      <c r="QFN18" s="90"/>
      <c r="QFO18" s="90"/>
      <c r="QFP18" s="90"/>
      <c r="QFQ18" s="90"/>
      <c r="QFR18" s="90"/>
      <c r="QFS18" s="90"/>
      <c r="QFT18" s="90"/>
      <c r="QFU18" s="90"/>
      <c r="QFV18" s="90"/>
      <c r="QFW18" s="90"/>
      <c r="QFX18" s="90"/>
      <c r="QFY18" s="90"/>
      <c r="QFZ18" s="90"/>
      <c r="QGA18" s="90"/>
      <c r="QGB18" s="90"/>
      <c r="QGC18" s="90"/>
      <c r="QGD18" s="90"/>
      <c r="QGE18" s="90"/>
      <c r="QGF18" s="90"/>
      <c r="QGG18" s="90"/>
      <c r="QGH18" s="90"/>
      <c r="QGI18" s="90"/>
      <c r="QGJ18" s="90"/>
      <c r="QGK18" s="90"/>
      <c r="QGL18" s="90"/>
      <c r="QGM18" s="90"/>
      <c r="QGN18" s="90"/>
      <c r="QGO18" s="90"/>
      <c r="QGP18" s="90"/>
      <c r="QGQ18" s="90"/>
      <c r="QGR18" s="90"/>
      <c r="QGS18" s="90"/>
      <c r="QGT18" s="90"/>
      <c r="QGU18" s="90"/>
      <c r="QGV18" s="90"/>
      <c r="QGW18" s="90"/>
      <c r="QGX18" s="90"/>
      <c r="QGY18" s="90"/>
      <c r="QGZ18" s="90"/>
      <c r="QHA18" s="90"/>
      <c r="QHB18" s="90"/>
      <c r="QHC18" s="90"/>
      <c r="QHD18" s="90"/>
      <c r="QHE18" s="90"/>
      <c r="QHF18" s="90"/>
      <c r="QHG18" s="90"/>
      <c r="QHH18" s="90"/>
      <c r="QHI18" s="90"/>
      <c r="QHJ18" s="90"/>
      <c r="QHK18" s="90"/>
      <c r="QHL18" s="90"/>
      <c r="QHM18" s="90"/>
      <c r="QHN18" s="90"/>
      <c r="QHO18" s="90"/>
      <c r="QHP18" s="90"/>
      <c r="QHQ18" s="90"/>
      <c r="QHR18" s="90"/>
      <c r="QHS18" s="90"/>
      <c r="QHT18" s="90"/>
      <c r="QHU18" s="90"/>
      <c r="QHV18" s="90"/>
      <c r="QHW18" s="90"/>
      <c r="QHX18" s="90"/>
      <c r="QHY18" s="90"/>
      <c r="QHZ18" s="90"/>
      <c r="QIA18" s="90"/>
      <c r="QIB18" s="90"/>
      <c r="QIC18" s="90"/>
      <c r="QID18" s="90"/>
      <c r="QIE18" s="90"/>
      <c r="QIF18" s="90"/>
      <c r="QIG18" s="90"/>
      <c r="QIH18" s="90"/>
      <c r="QII18" s="90"/>
      <c r="QIJ18" s="90"/>
      <c r="QIK18" s="90"/>
      <c r="QIL18" s="90"/>
      <c r="QIM18" s="90"/>
      <c r="QIN18" s="90"/>
      <c r="QIO18" s="90"/>
      <c r="QIP18" s="90"/>
      <c r="QIQ18" s="90"/>
      <c r="QIR18" s="90"/>
      <c r="QIS18" s="90"/>
      <c r="QIT18" s="90"/>
      <c r="QIU18" s="90"/>
      <c r="QIV18" s="90"/>
      <c r="QIW18" s="90"/>
      <c r="QIX18" s="90"/>
      <c r="QIY18" s="90"/>
      <c r="QIZ18" s="90"/>
      <c r="QJA18" s="90"/>
      <c r="QJB18" s="90"/>
      <c r="QJC18" s="90"/>
      <c r="QJD18" s="90"/>
      <c r="QJE18" s="90"/>
      <c r="QJF18" s="90"/>
      <c r="QJG18" s="90"/>
      <c r="QJH18" s="90"/>
      <c r="QJI18" s="90"/>
      <c r="QJJ18" s="90"/>
      <c r="QJK18" s="90"/>
      <c r="QJL18" s="90"/>
      <c r="QJM18" s="90"/>
      <c r="QJN18" s="90"/>
      <c r="QJO18" s="90"/>
      <c r="QJP18" s="90"/>
      <c r="QJQ18" s="90"/>
      <c r="QJR18" s="90"/>
      <c r="QJS18" s="90"/>
      <c r="QJT18" s="90"/>
      <c r="QJU18" s="90"/>
      <c r="QJV18" s="90"/>
      <c r="QJW18" s="90"/>
      <c r="QJX18" s="90"/>
      <c r="QJY18" s="90"/>
      <c r="QJZ18" s="90"/>
      <c r="QKA18" s="90"/>
      <c r="QKB18" s="90"/>
      <c r="QKC18" s="90"/>
      <c r="QKD18" s="90"/>
      <c r="QKE18" s="90"/>
      <c r="QKF18" s="90"/>
      <c r="QKG18" s="90"/>
      <c r="QKH18" s="90"/>
      <c r="QKI18" s="90"/>
      <c r="QKJ18" s="90"/>
      <c r="QKK18" s="90"/>
      <c r="QKL18" s="90"/>
      <c r="QKM18" s="90"/>
      <c r="QKN18" s="90"/>
      <c r="QKO18" s="90"/>
      <c r="QKP18" s="90"/>
      <c r="QKQ18" s="90"/>
      <c r="QKR18" s="90"/>
      <c r="QKS18" s="90"/>
      <c r="QKT18" s="90"/>
      <c r="QKU18" s="90"/>
      <c r="QKV18" s="90"/>
      <c r="QKW18" s="90"/>
      <c r="QKX18" s="90"/>
      <c r="QKY18" s="90"/>
      <c r="QKZ18" s="90"/>
      <c r="QLA18" s="90"/>
      <c r="QLB18" s="90"/>
      <c r="QLC18" s="90"/>
      <c r="QLD18" s="90"/>
      <c r="QLE18" s="90"/>
      <c r="QLF18" s="90"/>
      <c r="QLG18" s="90"/>
      <c r="QLH18" s="90"/>
      <c r="QLI18" s="90"/>
      <c r="QLJ18" s="90"/>
      <c r="QLK18" s="90"/>
      <c r="QLL18" s="90"/>
      <c r="QLM18" s="90"/>
      <c r="QLN18" s="90"/>
      <c r="QLO18" s="90"/>
      <c r="QLP18" s="90"/>
      <c r="QLQ18" s="90"/>
      <c r="QLR18" s="90"/>
      <c r="QLS18" s="90"/>
      <c r="QLT18" s="90"/>
      <c r="QLU18" s="90"/>
      <c r="QLV18" s="90"/>
      <c r="QLW18" s="90"/>
      <c r="QLX18" s="90"/>
      <c r="QLY18" s="90"/>
      <c r="QLZ18" s="90"/>
      <c r="QMA18" s="90"/>
      <c r="QMB18" s="90"/>
      <c r="QMC18" s="90"/>
      <c r="QMD18" s="90"/>
      <c r="QME18" s="90"/>
      <c r="QMF18" s="90"/>
      <c r="QMG18" s="90"/>
      <c r="QMH18" s="90"/>
      <c r="QMI18" s="90"/>
      <c r="QMJ18" s="90"/>
      <c r="QMK18" s="90"/>
      <c r="QML18" s="90"/>
      <c r="QMM18" s="90"/>
      <c r="QMN18" s="90"/>
      <c r="QMO18" s="90"/>
      <c r="QMP18" s="90"/>
      <c r="QMQ18" s="90"/>
      <c r="QMR18" s="90"/>
      <c r="QMS18" s="90"/>
      <c r="QMT18" s="90"/>
      <c r="QMU18" s="90"/>
      <c r="QMV18" s="90"/>
      <c r="QMW18" s="90"/>
      <c r="QMX18" s="90"/>
      <c r="QMY18" s="90"/>
      <c r="QMZ18" s="90"/>
      <c r="QNA18" s="90"/>
      <c r="QNB18" s="90"/>
      <c r="QNC18" s="90"/>
      <c r="QND18" s="90"/>
      <c r="QNE18" s="90"/>
      <c r="QNF18" s="90"/>
      <c r="QNG18" s="90"/>
      <c r="QNH18" s="90"/>
      <c r="QNI18" s="90"/>
      <c r="QNJ18" s="90"/>
      <c r="QNK18" s="90"/>
      <c r="QNL18" s="90"/>
      <c r="QNM18" s="90"/>
      <c r="QNN18" s="90"/>
      <c r="QNO18" s="90"/>
      <c r="QNP18" s="90"/>
      <c r="QNQ18" s="90"/>
      <c r="QNR18" s="90"/>
      <c r="QNS18" s="90"/>
      <c r="QNT18" s="90"/>
      <c r="QNU18" s="90"/>
      <c r="QNV18" s="90"/>
      <c r="QNW18" s="90"/>
      <c r="QNX18" s="90"/>
      <c r="QNY18" s="90"/>
      <c r="QNZ18" s="90"/>
      <c r="QOA18" s="90"/>
      <c r="QOB18" s="90"/>
      <c r="QOC18" s="90"/>
      <c r="QOD18" s="90"/>
      <c r="QOE18" s="90"/>
      <c r="QOF18" s="90"/>
      <c r="QOG18" s="90"/>
      <c r="QOH18" s="90"/>
      <c r="QOI18" s="90"/>
      <c r="QOJ18" s="90"/>
      <c r="QOK18" s="90"/>
      <c r="QOL18" s="90"/>
      <c r="QOM18" s="90"/>
      <c r="QON18" s="90"/>
      <c r="QOO18" s="90"/>
      <c r="QOP18" s="90"/>
      <c r="QOQ18" s="90"/>
      <c r="QOR18" s="90"/>
      <c r="QOS18" s="90"/>
      <c r="QOT18" s="90"/>
      <c r="QOU18" s="90"/>
      <c r="QOV18" s="90"/>
      <c r="QOW18" s="90"/>
      <c r="QOX18" s="90"/>
      <c r="QOY18" s="90"/>
      <c r="QOZ18" s="90"/>
      <c r="QPA18" s="90"/>
      <c r="QPB18" s="90"/>
      <c r="QPC18" s="90"/>
      <c r="QPD18" s="90"/>
      <c r="QPE18" s="90"/>
      <c r="QPF18" s="90"/>
      <c r="QPG18" s="90"/>
      <c r="QPH18" s="90"/>
      <c r="QPI18" s="90"/>
      <c r="QPJ18" s="90"/>
      <c r="QPK18" s="90"/>
      <c r="QPL18" s="90"/>
      <c r="QPM18" s="90"/>
      <c r="QPN18" s="90"/>
      <c r="QPO18" s="90"/>
      <c r="QPP18" s="90"/>
      <c r="QPQ18" s="90"/>
      <c r="QPR18" s="90"/>
      <c r="QPS18" s="90"/>
      <c r="QPT18" s="90"/>
      <c r="QPU18" s="90"/>
      <c r="QPV18" s="90"/>
      <c r="QPW18" s="90"/>
      <c r="QPX18" s="90"/>
      <c r="QPY18" s="90"/>
      <c r="QPZ18" s="90"/>
      <c r="QQA18" s="90"/>
      <c r="QQB18" s="90"/>
      <c r="QQC18" s="90"/>
      <c r="QQD18" s="90"/>
      <c r="QQE18" s="90"/>
      <c r="QQF18" s="90"/>
      <c r="QQG18" s="90"/>
      <c r="QQH18" s="90"/>
      <c r="QQI18" s="90"/>
      <c r="QQJ18" s="90"/>
      <c r="QQK18" s="90"/>
      <c r="QQL18" s="90"/>
      <c r="QQM18" s="90"/>
      <c r="QQN18" s="90"/>
      <c r="QQO18" s="90"/>
      <c r="QQP18" s="90"/>
      <c r="QQQ18" s="90"/>
      <c r="QQR18" s="90"/>
      <c r="QQS18" s="90"/>
      <c r="QQT18" s="90"/>
      <c r="QQU18" s="90"/>
      <c r="QQV18" s="90"/>
      <c r="QQW18" s="90"/>
      <c r="QQX18" s="90"/>
      <c r="QQY18" s="90"/>
      <c r="QQZ18" s="90"/>
      <c r="QRA18" s="90"/>
      <c r="QRB18" s="90"/>
      <c r="QRC18" s="90"/>
      <c r="QRD18" s="90"/>
      <c r="QRE18" s="90"/>
      <c r="QRF18" s="90"/>
      <c r="QRG18" s="90"/>
      <c r="QRH18" s="90"/>
      <c r="QRI18" s="90"/>
      <c r="QRJ18" s="90"/>
      <c r="QRK18" s="90"/>
      <c r="QRL18" s="90"/>
      <c r="QRM18" s="90"/>
      <c r="QRN18" s="90"/>
      <c r="QRO18" s="90"/>
      <c r="QRP18" s="90"/>
      <c r="QRQ18" s="90"/>
      <c r="QRR18" s="90"/>
      <c r="QRS18" s="90"/>
      <c r="QRT18" s="90"/>
      <c r="QRU18" s="90"/>
      <c r="QRV18" s="90"/>
      <c r="QRW18" s="90"/>
      <c r="QRX18" s="90"/>
      <c r="QRY18" s="90"/>
      <c r="QRZ18" s="90"/>
      <c r="QSA18" s="90"/>
      <c r="QSB18" s="90"/>
      <c r="QSC18" s="90"/>
      <c r="QSD18" s="90"/>
      <c r="QSE18" s="90"/>
      <c r="QSF18" s="90"/>
      <c r="QSG18" s="90"/>
      <c r="QSH18" s="90"/>
      <c r="QSI18" s="90"/>
      <c r="QSJ18" s="90"/>
      <c r="QSK18" s="90"/>
      <c r="QSL18" s="90"/>
      <c r="QSM18" s="90"/>
      <c r="QSN18" s="90"/>
      <c r="QSO18" s="90"/>
      <c r="QSP18" s="90"/>
      <c r="QSQ18" s="90"/>
      <c r="QSR18" s="90"/>
      <c r="QSS18" s="90"/>
      <c r="QST18" s="90"/>
      <c r="QSU18" s="90"/>
      <c r="QSV18" s="90"/>
      <c r="QSW18" s="90"/>
      <c r="QSX18" s="90"/>
      <c r="QSY18" s="90"/>
      <c r="QSZ18" s="90"/>
      <c r="QTA18" s="90"/>
      <c r="QTB18" s="90"/>
      <c r="QTC18" s="90"/>
      <c r="QTD18" s="90"/>
      <c r="QTE18" s="90"/>
      <c r="QTF18" s="90"/>
      <c r="QTG18" s="90"/>
      <c r="QTH18" s="90"/>
      <c r="QTI18" s="90"/>
      <c r="QTJ18" s="90"/>
      <c r="QTK18" s="90"/>
      <c r="QTL18" s="90"/>
      <c r="QTM18" s="90"/>
      <c r="QTN18" s="90"/>
      <c r="QTO18" s="90"/>
      <c r="QTP18" s="90"/>
      <c r="QTQ18" s="90"/>
      <c r="QTR18" s="90"/>
      <c r="QTS18" s="90"/>
      <c r="QTT18" s="90"/>
      <c r="QTU18" s="90"/>
      <c r="QTV18" s="90"/>
      <c r="QTW18" s="90"/>
      <c r="QTX18" s="90"/>
      <c r="QTY18" s="90"/>
      <c r="QTZ18" s="90"/>
      <c r="QUA18" s="90"/>
      <c r="QUB18" s="90"/>
      <c r="QUC18" s="90"/>
      <c r="QUD18" s="90"/>
      <c r="QUE18" s="90"/>
      <c r="QUF18" s="90"/>
      <c r="QUG18" s="90"/>
      <c r="QUH18" s="90"/>
      <c r="QUI18" s="90"/>
      <c r="QUJ18" s="90"/>
      <c r="QUK18" s="90"/>
      <c r="QUL18" s="90"/>
      <c r="QUM18" s="90"/>
      <c r="QUN18" s="90"/>
      <c r="QUO18" s="90"/>
      <c r="QUP18" s="90"/>
      <c r="QUQ18" s="90"/>
      <c r="QUR18" s="90"/>
      <c r="QUS18" s="90"/>
      <c r="QUT18" s="90"/>
      <c r="QUU18" s="90"/>
      <c r="QUV18" s="90"/>
      <c r="QUW18" s="90"/>
      <c r="QUX18" s="90"/>
      <c r="QUY18" s="90"/>
      <c r="QUZ18" s="90"/>
      <c r="QVA18" s="90"/>
      <c r="QVB18" s="90"/>
      <c r="QVC18" s="90"/>
      <c r="QVD18" s="90"/>
      <c r="QVE18" s="90"/>
      <c r="QVF18" s="90"/>
      <c r="QVG18" s="90"/>
      <c r="QVH18" s="90"/>
      <c r="QVI18" s="90"/>
      <c r="QVJ18" s="90"/>
      <c r="QVK18" s="90"/>
      <c r="QVL18" s="90"/>
      <c r="QVM18" s="90"/>
      <c r="QVN18" s="90"/>
      <c r="QVO18" s="90"/>
      <c r="QVP18" s="90"/>
      <c r="QVQ18" s="90"/>
      <c r="QVR18" s="90"/>
      <c r="QVS18" s="90"/>
      <c r="QVT18" s="90"/>
      <c r="QVU18" s="90"/>
      <c r="QVV18" s="90"/>
      <c r="QVW18" s="90"/>
      <c r="QVX18" s="90"/>
      <c r="QVY18" s="90"/>
      <c r="QVZ18" s="90"/>
      <c r="QWA18" s="90"/>
      <c r="QWB18" s="90"/>
      <c r="QWC18" s="90"/>
      <c r="QWD18" s="90"/>
      <c r="QWE18" s="90"/>
      <c r="QWF18" s="90"/>
      <c r="QWG18" s="90"/>
      <c r="QWH18" s="90"/>
      <c r="QWI18" s="90"/>
      <c r="QWJ18" s="90"/>
      <c r="QWK18" s="90"/>
      <c r="QWL18" s="90"/>
      <c r="QWM18" s="90"/>
      <c r="QWN18" s="90"/>
      <c r="QWO18" s="90"/>
      <c r="QWP18" s="90"/>
      <c r="QWQ18" s="90"/>
      <c r="QWR18" s="90"/>
      <c r="QWS18" s="90"/>
      <c r="QWT18" s="90"/>
      <c r="QWU18" s="90"/>
      <c r="QWV18" s="90"/>
      <c r="QWW18" s="90"/>
      <c r="QWX18" s="90"/>
      <c r="QWY18" s="90"/>
      <c r="QWZ18" s="90"/>
      <c r="QXA18" s="90"/>
      <c r="QXB18" s="90"/>
      <c r="QXC18" s="90"/>
      <c r="QXD18" s="90"/>
      <c r="QXE18" s="90"/>
      <c r="QXF18" s="90"/>
      <c r="QXG18" s="90"/>
      <c r="QXH18" s="90"/>
      <c r="QXI18" s="90"/>
      <c r="QXJ18" s="90"/>
      <c r="QXK18" s="90"/>
      <c r="QXL18" s="90"/>
      <c r="QXM18" s="90"/>
      <c r="QXN18" s="90"/>
      <c r="QXO18" s="90"/>
      <c r="QXP18" s="90"/>
      <c r="QXQ18" s="90"/>
      <c r="QXR18" s="90"/>
      <c r="QXS18" s="90"/>
      <c r="QXT18" s="90"/>
      <c r="QXU18" s="90"/>
      <c r="QXV18" s="90"/>
      <c r="QXW18" s="90"/>
      <c r="QXX18" s="90"/>
      <c r="QXY18" s="90"/>
      <c r="QXZ18" s="90"/>
      <c r="QYA18" s="90"/>
      <c r="QYB18" s="90"/>
      <c r="QYC18" s="90"/>
      <c r="QYD18" s="90"/>
      <c r="QYE18" s="90"/>
      <c r="QYF18" s="90"/>
      <c r="QYG18" s="90"/>
      <c r="QYH18" s="90"/>
      <c r="QYI18" s="90"/>
      <c r="QYJ18" s="90"/>
      <c r="QYK18" s="90"/>
      <c r="QYL18" s="90"/>
      <c r="QYM18" s="90"/>
      <c r="QYN18" s="90"/>
      <c r="QYO18" s="90"/>
      <c r="QYP18" s="90"/>
      <c r="QYQ18" s="90"/>
      <c r="QYR18" s="90"/>
      <c r="QYS18" s="90"/>
      <c r="QYT18" s="90"/>
      <c r="QYU18" s="90"/>
      <c r="QYV18" s="90"/>
      <c r="QYW18" s="90"/>
      <c r="QYX18" s="90"/>
      <c r="QYY18" s="90"/>
      <c r="QYZ18" s="90"/>
      <c r="QZA18" s="90"/>
      <c r="QZB18" s="90"/>
      <c r="QZC18" s="90"/>
      <c r="QZD18" s="90"/>
      <c r="QZE18" s="90"/>
      <c r="QZF18" s="90"/>
      <c r="QZG18" s="90"/>
      <c r="QZH18" s="90"/>
      <c r="QZI18" s="90"/>
      <c r="QZJ18" s="90"/>
      <c r="QZK18" s="90"/>
      <c r="QZL18" s="90"/>
      <c r="QZM18" s="90"/>
      <c r="QZN18" s="90"/>
      <c r="QZO18" s="90"/>
      <c r="QZP18" s="90"/>
      <c r="QZQ18" s="90"/>
      <c r="QZR18" s="90"/>
      <c r="QZS18" s="90"/>
      <c r="QZT18" s="90"/>
      <c r="QZU18" s="90"/>
      <c r="QZV18" s="90"/>
      <c r="QZW18" s="90"/>
      <c r="QZX18" s="90"/>
      <c r="QZY18" s="90"/>
      <c r="QZZ18" s="90"/>
      <c r="RAA18" s="90"/>
      <c r="RAB18" s="90"/>
      <c r="RAC18" s="90"/>
      <c r="RAD18" s="90"/>
      <c r="RAE18" s="90"/>
      <c r="RAF18" s="90"/>
      <c r="RAG18" s="90"/>
      <c r="RAH18" s="90"/>
      <c r="RAI18" s="90"/>
      <c r="RAJ18" s="90"/>
      <c r="RAK18" s="90"/>
      <c r="RAL18" s="90"/>
      <c r="RAM18" s="90"/>
      <c r="RAN18" s="90"/>
      <c r="RAO18" s="90"/>
      <c r="RAP18" s="90"/>
      <c r="RAQ18" s="90"/>
      <c r="RAR18" s="90"/>
      <c r="RAS18" s="90"/>
      <c r="RAT18" s="90"/>
      <c r="RAU18" s="90"/>
      <c r="RAV18" s="90"/>
      <c r="RAW18" s="90"/>
      <c r="RAX18" s="90"/>
      <c r="RAY18" s="90"/>
      <c r="RAZ18" s="90"/>
      <c r="RBA18" s="90"/>
      <c r="RBB18" s="90"/>
      <c r="RBC18" s="90"/>
      <c r="RBD18" s="90"/>
      <c r="RBE18" s="90"/>
      <c r="RBF18" s="90"/>
      <c r="RBG18" s="90"/>
      <c r="RBH18" s="90"/>
      <c r="RBI18" s="90"/>
      <c r="RBJ18" s="90"/>
      <c r="RBK18" s="90"/>
      <c r="RBL18" s="90"/>
      <c r="RBM18" s="90"/>
      <c r="RBN18" s="90"/>
      <c r="RBO18" s="90"/>
      <c r="RBP18" s="90"/>
      <c r="RBQ18" s="90"/>
      <c r="RBR18" s="90"/>
      <c r="RBS18" s="90"/>
      <c r="RBT18" s="90"/>
      <c r="RBU18" s="90"/>
      <c r="RBV18" s="90"/>
      <c r="RBW18" s="90"/>
      <c r="RBX18" s="90"/>
      <c r="RBY18" s="90"/>
      <c r="RBZ18" s="90"/>
      <c r="RCA18" s="90"/>
      <c r="RCB18" s="90"/>
      <c r="RCC18" s="90"/>
      <c r="RCD18" s="90"/>
      <c r="RCE18" s="90"/>
      <c r="RCF18" s="90"/>
      <c r="RCG18" s="90"/>
      <c r="RCH18" s="90"/>
      <c r="RCI18" s="90"/>
      <c r="RCJ18" s="90"/>
      <c r="RCK18" s="90"/>
      <c r="RCL18" s="90"/>
      <c r="RCM18" s="90"/>
      <c r="RCN18" s="90"/>
      <c r="RCO18" s="90"/>
      <c r="RCP18" s="90"/>
      <c r="RCQ18" s="90"/>
      <c r="RCR18" s="90"/>
      <c r="RCS18" s="90"/>
      <c r="RCT18" s="90"/>
      <c r="RCU18" s="90"/>
      <c r="RCV18" s="90"/>
      <c r="RCW18" s="90"/>
      <c r="RCX18" s="90"/>
      <c r="RCY18" s="90"/>
      <c r="RCZ18" s="90"/>
      <c r="RDA18" s="90"/>
      <c r="RDB18" s="90"/>
      <c r="RDC18" s="90"/>
      <c r="RDD18" s="90"/>
      <c r="RDE18" s="90"/>
      <c r="RDF18" s="90"/>
      <c r="RDG18" s="90"/>
      <c r="RDH18" s="90"/>
      <c r="RDI18" s="90"/>
      <c r="RDJ18" s="90"/>
      <c r="RDK18" s="90"/>
      <c r="RDL18" s="90"/>
      <c r="RDM18" s="90"/>
      <c r="RDN18" s="90"/>
      <c r="RDO18" s="90"/>
      <c r="RDP18" s="90"/>
      <c r="RDQ18" s="90"/>
      <c r="RDR18" s="90"/>
      <c r="RDS18" s="90"/>
      <c r="RDT18" s="90"/>
      <c r="RDU18" s="90"/>
      <c r="RDV18" s="90"/>
      <c r="RDW18" s="90"/>
      <c r="RDX18" s="90"/>
      <c r="RDY18" s="90"/>
      <c r="RDZ18" s="90"/>
      <c r="REA18" s="90"/>
      <c r="REB18" s="90"/>
      <c r="REC18" s="90"/>
      <c r="RED18" s="90"/>
      <c r="REE18" s="90"/>
      <c r="REF18" s="90"/>
      <c r="REG18" s="90"/>
      <c r="REH18" s="90"/>
      <c r="REI18" s="90"/>
      <c r="REJ18" s="90"/>
      <c r="REK18" s="90"/>
      <c r="REL18" s="90"/>
      <c r="REM18" s="90"/>
      <c r="REN18" s="90"/>
      <c r="REO18" s="90"/>
      <c r="REP18" s="90"/>
      <c r="REQ18" s="90"/>
      <c r="RER18" s="90"/>
      <c r="RES18" s="90"/>
      <c r="RET18" s="90"/>
      <c r="REU18" s="90"/>
      <c r="REV18" s="90"/>
      <c r="REW18" s="90"/>
      <c r="REX18" s="90"/>
      <c r="REY18" s="90"/>
      <c r="REZ18" s="90"/>
      <c r="RFA18" s="90"/>
      <c r="RFB18" s="90"/>
      <c r="RFC18" s="90"/>
      <c r="RFD18" s="90"/>
      <c r="RFE18" s="90"/>
      <c r="RFF18" s="90"/>
      <c r="RFG18" s="90"/>
      <c r="RFH18" s="90"/>
      <c r="RFI18" s="90"/>
      <c r="RFJ18" s="90"/>
      <c r="RFK18" s="90"/>
      <c r="RFL18" s="90"/>
      <c r="RFM18" s="90"/>
      <c r="RFN18" s="90"/>
      <c r="RFO18" s="90"/>
      <c r="RFP18" s="90"/>
      <c r="RFQ18" s="90"/>
      <c r="RFR18" s="90"/>
      <c r="RFS18" s="90"/>
      <c r="RFT18" s="90"/>
      <c r="RFU18" s="90"/>
      <c r="RFV18" s="90"/>
      <c r="RFW18" s="90"/>
      <c r="RFX18" s="90"/>
      <c r="RFY18" s="90"/>
      <c r="RFZ18" s="90"/>
      <c r="RGA18" s="90"/>
      <c r="RGB18" s="90"/>
      <c r="RGC18" s="90"/>
      <c r="RGD18" s="90"/>
      <c r="RGE18" s="90"/>
      <c r="RGF18" s="90"/>
      <c r="RGG18" s="90"/>
      <c r="RGH18" s="90"/>
      <c r="RGI18" s="90"/>
      <c r="RGJ18" s="90"/>
      <c r="RGK18" s="90"/>
      <c r="RGL18" s="90"/>
      <c r="RGM18" s="90"/>
      <c r="RGN18" s="90"/>
      <c r="RGO18" s="90"/>
      <c r="RGP18" s="90"/>
      <c r="RGQ18" s="90"/>
      <c r="RGR18" s="90"/>
      <c r="RGS18" s="90"/>
      <c r="RGT18" s="90"/>
      <c r="RGU18" s="90"/>
      <c r="RGV18" s="90"/>
      <c r="RGW18" s="90"/>
      <c r="RGX18" s="90"/>
      <c r="RGY18" s="90"/>
      <c r="RGZ18" s="90"/>
      <c r="RHA18" s="90"/>
      <c r="RHB18" s="90"/>
      <c r="RHC18" s="90"/>
      <c r="RHD18" s="90"/>
      <c r="RHE18" s="90"/>
      <c r="RHF18" s="90"/>
      <c r="RHG18" s="90"/>
      <c r="RHH18" s="90"/>
      <c r="RHI18" s="90"/>
      <c r="RHJ18" s="90"/>
      <c r="RHK18" s="90"/>
      <c r="RHL18" s="90"/>
      <c r="RHM18" s="90"/>
      <c r="RHN18" s="90"/>
      <c r="RHO18" s="90"/>
      <c r="RHP18" s="90"/>
      <c r="RHQ18" s="90"/>
      <c r="RHR18" s="90"/>
      <c r="RHS18" s="90"/>
      <c r="RHT18" s="90"/>
      <c r="RHU18" s="90"/>
      <c r="RHV18" s="90"/>
      <c r="RHW18" s="90"/>
      <c r="RHX18" s="90"/>
      <c r="RHY18" s="90"/>
      <c r="RHZ18" s="90"/>
      <c r="RIA18" s="90"/>
      <c r="RIB18" s="90"/>
      <c r="RIC18" s="90"/>
      <c r="RID18" s="90"/>
      <c r="RIE18" s="90"/>
      <c r="RIF18" s="90"/>
      <c r="RIG18" s="90"/>
      <c r="RIH18" s="90"/>
      <c r="RII18" s="90"/>
      <c r="RIJ18" s="90"/>
      <c r="RIK18" s="90"/>
      <c r="RIL18" s="90"/>
      <c r="RIM18" s="90"/>
      <c r="RIN18" s="90"/>
      <c r="RIO18" s="90"/>
      <c r="RIP18" s="90"/>
      <c r="RIQ18" s="90"/>
      <c r="RIR18" s="90"/>
      <c r="RIS18" s="90"/>
      <c r="RIT18" s="90"/>
      <c r="RIU18" s="90"/>
      <c r="RIV18" s="90"/>
      <c r="RIW18" s="90"/>
      <c r="RIX18" s="90"/>
      <c r="RIY18" s="90"/>
      <c r="RIZ18" s="90"/>
      <c r="RJA18" s="90"/>
      <c r="RJB18" s="90"/>
      <c r="RJC18" s="90"/>
      <c r="RJD18" s="90"/>
      <c r="RJE18" s="90"/>
      <c r="RJF18" s="90"/>
      <c r="RJG18" s="90"/>
      <c r="RJH18" s="90"/>
      <c r="RJI18" s="90"/>
      <c r="RJJ18" s="90"/>
      <c r="RJK18" s="90"/>
      <c r="RJL18" s="90"/>
      <c r="RJM18" s="90"/>
      <c r="RJN18" s="90"/>
      <c r="RJO18" s="90"/>
      <c r="RJP18" s="90"/>
      <c r="RJQ18" s="90"/>
      <c r="RJR18" s="90"/>
      <c r="RJS18" s="90"/>
      <c r="RJT18" s="90"/>
      <c r="RJU18" s="90"/>
      <c r="RJV18" s="90"/>
      <c r="RJW18" s="90"/>
      <c r="RJX18" s="90"/>
      <c r="RJY18" s="90"/>
      <c r="RJZ18" s="90"/>
      <c r="RKA18" s="90"/>
      <c r="RKB18" s="90"/>
      <c r="RKC18" s="90"/>
      <c r="RKD18" s="90"/>
      <c r="RKE18" s="90"/>
      <c r="RKF18" s="90"/>
      <c r="RKG18" s="90"/>
      <c r="RKH18" s="90"/>
      <c r="RKI18" s="90"/>
      <c r="RKJ18" s="90"/>
      <c r="RKK18" s="90"/>
      <c r="RKL18" s="90"/>
      <c r="RKM18" s="90"/>
      <c r="RKN18" s="90"/>
      <c r="RKO18" s="90"/>
      <c r="RKP18" s="90"/>
      <c r="RKQ18" s="90"/>
      <c r="RKR18" s="90"/>
      <c r="RKS18" s="90"/>
      <c r="RKT18" s="90"/>
      <c r="RKU18" s="90"/>
      <c r="RKV18" s="90"/>
      <c r="RKW18" s="90"/>
      <c r="RKX18" s="90"/>
      <c r="RKY18" s="90"/>
      <c r="RKZ18" s="90"/>
      <c r="RLA18" s="90"/>
      <c r="RLB18" s="90"/>
      <c r="RLC18" s="90"/>
      <c r="RLD18" s="90"/>
      <c r="RLE18" s="90"/>
      <c r="RLF18" s="90"/>
      <c r="RLG18" s="90"/>
      <c r="RLH18" s="90"/>
      <c r="RLI18" s="90"/>
      <c r="RLJ18" s="90"/>
      <c r="RLK18" s="90"/>
      <c r="RLL18" s="90"/>
      <c r="RLM18" s="90"/>
      <c r="RLN18" s="90"/>
      <c r="RLO18" s="90"/>
      <c r="RLP18" s="90"/>
      <c r="RLQ18" s="90"/>
      <c r="RLR18" s="90"/>
      <c r="RLS18" s="90"/>
      <c r="RLT18" s="90"/>
      <c r="RLU18" s="90"/>
      <c r="RLV18" s="90"/>
      <c r="RLW18" s="90"/>
      <c r="RLX18" s="90"/>
      <c r="RLY18" s="90"/>
      <c r="RLZ18" s="90"/>
      <c r="RMA18" s="90"/>
      <c r="RMB18" s="90"/>
      <c r="RMC18" s="90"/>
      <c r="RMD18" s="90"/>
      <c r="RME18" s="90"/>
      <c r="RMF18" s="90"/>
      <c r="RMG18" s="90"/>
      <c r="RMH18" s="90"/>
      <c r="RMI18" s="90"/>
      <c r="RMJ18" s="90"/>
      <c r="RMK18" s="90"/>
      <c r="RML18" s="90"/>
      <c r="RMM18" s="90"/>
      <c r="RMN18" s="90"/>
      <c r="RMO18" s="90"/>
      <c r="RMP18" s="90"/>
      <c r="RMQ18" s="90"/>
      <c r="RMR18" s="90"/>
      <c r="RMS18" s="90"/>
      <c r="RMT18" s="90"/>
      <c r="RMU18" s="90"/>
      <c r="RMV18" s="90"/>
      <c r="RMW18" s="90"/>
      <c r="RMX18" s="90"/>
      <c r="RMY18" s="90"/>
      <c r="RMZ18" s="90"/>
      <c r="RNA18" s="90"/>
      <c r="RNB18" s="90"/>
      <c r="RNC18" s="90"/>
      <c r="RND18" s="90"/>
      <c r="RNE18" s="90"/>
      <c r="RNF18" s="90"/>
      <c r="RNG18" s="90"/>
      <c r="RNH18" s="90"/>
      <c r="RNI18" s="90"/>
      <c r="RNJ18" s="90"/>
      <c r="RNK18" s="90"/>
      <c r="RNL18" s="90"/>
      <c r="RNM18" s="90"/>
      <c r="RNN18" s="90"/>
      <c r="RNO18" s="90"/>
      <c r="RNP18" s="90"/>
      <c r="RNQ18" s="90"/>
      <c r="RNR18" s="90"/>
      <c r="RNS18" s="90"/>
      <c r="RNT18" s="90"/>
      <c r="RNU18" s="90"/>
      <c r="RNV18" s="90"/>
      <c r="RNW18" s="90"/>
      <c r="RNX18" s="90"/>
      <c r="RNY18" s="90"/>
      <c r="RNZ18" s="90"/>
      <c r="ROA18" s="90"/>
      <c r="ROB18" s="90"/>
      <c r="ROC18" s="90"/>
      <c r="ROD18" s="90"/>
      <c r="ROE18" s="90"/>
      <c r="ROF18" s="90"/>
      <c r="ROG18" s="90"/>
      <c r="ROH18" s="90"/>
      <c r="ROI18" s="90"/>
      <c r="ROJ18" s="90"/>
      <c r="ROK18" s="90"/>
      <c r="ROL18" s="90"/>
      <c r="ROM18" s="90"/>
      <c r="RON18" s="90"/>
      <c r="ROO18" s="90"/>
      <c r="ROP18" s="90"/>
      <c r="ROQ18" s="90"/>
      <c r="ROR18" s="90"/>
      <c r="ROS18" s="90"/>
      <c r="ROT18" s="90"/>
      <c r="ROU18" s="90"/>
      <c r="ROV18" s="90"/>
      <c r="ROW18" s="90"/>
      <c r="ROX18" s="90"/>
      <c r="ROY18" s="90"/>
      <c r="ROZ18" s="90"/>
      <c r="RPA18" s="90"/>
      <c r="RPB18" s="90"/>
      <c r="RPC18" s="90"/>
      <c r="RPD18" s="90"/>
      <c r="RPE18" s="90"/>
      <c r="RPF18" s="90"/>
      <c r="RPG18" s="90"/>
      <c r="RPH18" s="90"/>
      <c r="RPI18" s="90"/>
      <c r="RPJ18" s="90"/>
      <c r="RPK18" s="90"/>
      <c r="RPL18" s="90"/>
      <c r="RPM18" s="90"/>
      <c r="RPN18" s="90"/>
      <c r="RPO18" s="90"/>
      <c r="RPP18" s="90"/>
      <c r="RPQ18" s="90"/>
      <c r="RPR18" s="90"/>
      <c r="RPS18" s="90"/>
      <c r="RPT18" s="90"/>
      <c r="RPU18" s="90"/>
      <c r="RPV18" s="90"/>
      <c r="RPW18" s="90"/>
      <c r="RPX18" s="90"/>
      <c r="RPY18" s="90"/>
      <c r="RPZ18" s="90"/>
      <c r="RQA18" s="90"/>
      <c r="RQB18" s="90"/>
      <c r="RQC18" s="90"/>
      <c r="RQD18" s="90"/>
      <c r="RQE18" s="90"/>
      <c r="RQF18" s="90"/>
      <c r="RQG18" s="90"/>
      <c r="RQH18" s="90"/>
      <c r="RQI18" s="90"/>
      <c r="RQJ18" s="90"/>
      <c r="RQK18" s="90"/>
      <c r="RQL18" s="90"/>
      <c r="RQM18" s="90"/>
      <c r="RQN18" s="90"/>
      <c r="RQO18" s="90"/>
      <c r="RQP18" s="90"/>
      <c r="RQQ18" s="90"/>
      <c r="RQR18" s="90"/>
      <c r="RQS18" s="90"/>
      <c r="RQT18" s="90"/>
      <c r="RQU18" s="90"/>
      <c r="RQV18" s="90"/>
      <c r="RQW18" s="90"/>
      <c r="RQX18" s="90"/>
      <c r="RQY18" s="90"/>
      <c r="RQZ18" s="90"/>
      <c r="RRA18" s="90"/>
      <c r="RRB18" s="90"/>
      <c r="RRC18" s="90"/>
      <c r="RRD18" s="90"/>
      <c r="RRE18" s="90"/>
      <c r="RRF18" s="90"/>
      <c r="RRG18" s="90"/>
      <c r="RRH18" s="90"/>
      <c r="RRI18" s="90"/>
      <c r="RRJ18" s="90"/>
      <c r="RRK18" s="90"/>
      <c r="RRL18" s="90"/>
      <c r="RRM18" s="90"/>
      <c r="RRN18" s="90"/>
      <c r="RRO18" s="90"/>
      <c r="RRP18" s="90"/>
      <c r="RRQ18" s="90"/>
      <c r="RRR18" s="90"/>
      <c r="RRS18" s="90"/>
      <c r="RRT18" s="90"/>
      <c r="RRU18" s="90"/>
      <c r="RRV18" s="90"/>
      <c r="RRW18" s="90"/>
      <c r="RRX18" s="90"/>
      <c r="RRY18" s="90"/>
      <c r="RRZ18" s="90"/>
      <c r="RSA18" s="90"/>
      <c r="RSB18" s="90"/>
      <c r="RSC18" s="90"/>
      <c r="RSD18" s="90"/>
      <c r="RSE18" s="90"/>
      <c r="RSF18" s="90"/>
      <c r="RSG18" s="90"/>
      <c r="RSH18" s="90"/>
      <c r="RSI18" s="90"/>
      <c r="RSJ18" s="90"/>
      <c r="RSK18" s="90"/>
      <c r="RSL18" s="90"/>
      <c r="RSM18" s="90"/>
      <c r="RSN18" s="90"/>
      <c r="RSO18" s="90"/>
      <c r="RSP18" s="90"/>
      <c r="RSQ18" s="90"/>
      <c r="RSR18" s="90"/>
      <c r="RSS18" s="90"/>
      <c r="RST18" s="90"/>
      <c r="RSU18" s="90"/>
      <c r="RSV18" s="90"/>
      <c r="RSW18" s="90"/>
      <c r="RSX18" s="90"/>
      <c r="RSY18" s="90"/>
      <c r="RSZ18" s="90"/>
      <c r="RTA18" s="90"/>
      <c r="RTB18" s="90"/>
      <c r="RTC18" s="90"/>
      <c r="RTD18" s="90"/>
      <c r="RTE18" s="90"/>
      <c r="RTF18" s="90"/>
      <c r="RTG18" s="90"/>
      <c r="RTH18" s="90"/>
      <c r="RTI18" s="90"/>
      <c r="RTJ18" s="90"/>
      <c r="RTK18" s="90"/>
      <c r="RTL18" s="90"/>
      <c r="RTM18" s="90"/>
      <c r="RTN18" s="90"/>
      <c r="RTO18" s="90"/>
      <c r="RTP18" s="90"/>
      <c r="RTQ18" s="90"/>
      <c r="RTR18" s="90"/>
      <c r="RTS18" s="90"/>
      <c r="RTT18" s="90"/>
      <c r="RTU18" s="90"/>
      <c r="RTV18" s="90"/>
      <c r="RTW18" s="90"/>
      <c r="RTX18" s="90"/>
      <c r="RTY18" s="90"/>
      <c r="RTZ18" s="90"/>
      <c r="RUA18" s="90"/>
      <c r="RUB18" s="90"/>
      <c r="RUC18" s="90"/>
      <c r="RUD18" s="90"/>
      <c r="RUE18" s="90"/>
      <c r="RUF18" s="90"/>
      <c r="RUG18" s="90"/>
      <c r="RUH18" s="90"/>
      <c r="RUI18" s="90"/>
      <c r="RUJ18" s="90"/>
      <c r="RUK18" s="90"/>
      <c r="RUL18" s="90"/>
      <c r="RUM18" s="90"/>
      <c r="RUN18" s="90"/>
      <c r="RUO18" s="90"/>
      <c r="RUP18" s="90"/>
      <c r="RUQ18" s="90"/>
      <c r="RUR18" s="90"/>
      <c r="RUS18" s="90"/>
      <c r="RUT18" s="90"/>
      <c r="RUU18" s="90"/>
      <c r="RUV18" s="90"/>
      <c r="RUW18" s="90"/>
      <c r="RUX18" s="90"/>
      <c r="RUY18" s="90"/>
      <c r="RUZ18" s="90"/>
      <c r="RVA18" s="90"/>
      <c r="RVB18" s="90"/>
      <c r="RVC18" s="90"/>
      <c r="RVD18" s="90"/>
      <c r="RVE18" s="90"/>
      <c r="RVF18" s="90"/>
      <c r="RVG18" s="90"/>
      <c r="RVH18" s="90"/>
      <c r="RVI18" s="90"/>
      <c r="RVJ18" s="90"/>
      <c r="RVK18" s="90"/>
      <c r="RVL18" s="90"/>
      <c r="RVM18" s="90"/>
      <c r="RVN18" s="90"/>
      <c r="RVO18" s="90"/>
      <c r="RVP18" s="90"/>
      <c r="RVQ18" s="90"/>
      <c r="RVR18" s="90"/>
      <c r="RVS18" s="90"/>
      <c r="RVT18" s="90"/>
      <c r="RVU18" s="90"/>
      <c r="RVV18" s="90"/>
      <c r="RVW18" s="90"/>
      <c r="RVX18" s="90"/>
      <c r="RVY18" s="90"/>
      <c r="RVZ18" s="90"/>
      <c r="RWA18" s="90"/>
      <c r="RWB18" s="90"/>
      <c r="RWC18" s="90"/>
      <c r="RWD18" s="90"/>
      <c r="RWE18" s="90"/>
      <c r="RWF18" s="90"/>
      <c r="RWG18" s="90"/>
      <c r="RWH18" s="90"/>
      <c r="RWI18" s="90"/>
      <c r="RWJ18" s="90"/>
      <c r="RWK18" s="90"/>
      <c r="RWL18" s="90"/>
      <c r="RWM18" s="90"/>
      <c r="RWN18" s="90"/>
      <c r="RWO18" s="90"/>
      <c r="RWP18" s="90"/>
      <c r="RWQ18" s="90"/>
      <c r="RWR18" s="90"/>
      <c r="RWS18" s="90"/>
      <c r="RWT18" s="90"/>
      <c r="RWU18" s="90"/>
      <c r="RWV18" s="90"/>
      <c r="RWW18" s="90"/>
      <c r="RWX18" s="90"/>
      <c r="RWY18" s="90"/>
      <c r="RWZ18" s="90"/>
      <c r="RXA18" s="90"/>
      <c r="RXB18" s="90"/>
      <c r="RXC18" s="90"/>
      <c r="RXD18" s="90"/>
      <c r="RXE18" s="90"/>
      <c r="RXF18" s="90"/>
      <c r="RXG18" s="90"/>
      <c r="RXH18" s="90"/>
      <c r="RXI18" s="90"/>
      <c r="RXJ18" s="90"/>
      <c r="RXK18" s="90"/>
      <c r="RXL18" s="90"/>
      <c r="RXM18" s="90"/>
      <c r="RXN18" s="90"/>
      <c r="RXO18" s="90"/>
      <c r="RXP18" s="90"/>
      <c r="RXQ18" s="90"/>
      <c r="RXR18" s="90"/>
      <c r="RXS18" s="90"/>
      <c r="RXT18" s="90"/>
      <c r="RXU18" s="90"/>
      <c r="RXV18" s="90"/>
      <c r="RXW18" s="90"/>
      <c r="RXX18" s="90"/>
      <c r="RXY18" s="90"/>
      <c r="RXZ18" s="90"/>
      <c r="RYA18" s="90"/>
      <c r="RYB18" s="90"/>
      <c r="RYC18" s="90"/>
      <c r="RYD18" s="90"/>
      <c r="RYE18" s="90"/>
      <c r="RYF18" s="90"/>
      <c r="RYG18" s="90"/>
      <c r="RYH18" s="90"/>
      <c r="RYI18" s="90"/>
      <c r="RYJ18" s="90"/>
      <c r="RYK18" s="90"/>
      <c r="RYL18" s="90"/>
      <c r="RYM18" s="90"/>
      <c r="RYN18" s="90"/>
      <c r="RYO18" s="90"/>
      <c r="RYP18" s="90"/>
      <c r="RYQ18" s="90"/>
      <c r="RYR18" s="90"/>
      <c r="RYS18" s="90"/>
      <c r="RYT18" s="90"/>
      <c r="RYU18" s="90"/>
      <c r="RYV18" s="90"/>
      <c r="RYW18" s="90"/>
      <c r="RYX18" s="90"/>
      <c r="RYY18" s="90"/>
      <c r="RYZ18" s="90"/>
      <c r="RZA18" s="90"/>
      <c r="RZB18" s="90"/>
      <c r="RZC18" s="90"/>
      <c r="RZD18" s="90"/>
      <c r="RZE18" s="90"/>
      <c r="RZF18" s="90"/>
      <c r="RZG18" s="90"/>
      <c r="RZH18" s="90"/>
      <c r="RZI18" s="90"/>
      <c r="RZJ18" s="90"/>
      <c r="RZK18" s="90"/>
      <c r="RZL18" s="90"/>
      <c r="RZM18" s="90"/>
      <c r="RZN18" s="90"/>
      <c r="RZO18" s="90"/>
      <c r="RZP18" s="90"/>
      <c r="RZQ18" s="90"/>
      <c r="RZR18" s="90"/>
      <c r="RZS18" s="90"/>
      <c r="RZT18" s="90"/>
      <c r="RZU18" s="90"/>
      <c r="RZV18" s="90"/>
      <c r="RZW18" s="90"/>
      <c r="RZX18" s="90"/>
      <c r="RZY18" s="90"/>
      <c r="RZZ18" s="90"/>
      <c r="SAA18" s="90"/>
      <c r="SAB18" s="90"/>
      <c r="SAC18" s="90"/>
      <c r="SAD18" s="90"/>
      <c r="SAE18" s="90"/>
      <c r="SAF18" s="90"/>
      <c r="SAG18" s="90"/>
      <c r="SAH18" s="90"/>
      <c r="SAI18" s="90"/>
      <c r="SAJ18" s="90"/>
      <c r="SAK18" s="90"/>
      <c r="SAL18" s="90"/>
      <c r="SAM18" s="90"/>
      <c r="SAN18" s="90"/>
      <c r="SAO18" s="90"/>
      <c r="SAP18" s="90"/>
      <c r="SAQ18" s="90"/>
      <c r="SAR18" s="90"/>
      <c r="SAS18" s="90"/>
      <c r="SAT18" s="90"/>
      <c r="SAU18" s="90"/>
      <c r="SAV18" s="90"/>
      <c r="SAW18" s="90"/>
      <c r="SAX18" s="90"/>
      <c r="SAY18" s="90"/>
      <c r="SAZ18" s="90"/>
      <c r="SBA18" s="90"/>
      <c r="SBB18" s="90"/>
      <c r="SBC18" s="90"/>
      <c r="SBD18" s="90"/>
      <c r="SBE18" s="90"/>
      <c r="SBF18" s="90"/>
      <c r="SBG18" s="90"/>
      <c r="SBH18" s="90"/>
      <c r="SBI18" s="90"/>
      <c r="SBJ18" s="90"/>
      <c r="SBK18" s="90"/>
      <c r="SBL18" s="90"/>
      <c r="SBM18" s="90"/>
      <c r="SBN18" s="90"/>
      <c r="SBO18" s="90"/>
      <c r="SBP18" s="90"/>
      <c r="SBQ18" s="90"/>
      <c r="SBR18" s="90"/>
      <c r="SBS18" s="90"/>
      <c r="SBT18" s="90"/>
      <c r="SBU18" s="90"/>
      <c r="SBV18" s="90"/>
      <c r="SBW18" s="90"/>
      <c r="SBX18" s="90"/>
      <c r="SBY18" s="90"/>
      <c r="SBZ18" s="90"/>
      <c r="SCA18" s="90"/>
      <c r="SCB18" s="90"/>
      <c r="SCC18" s="90"/>
      <c r="SCD18" s="90"/>
      <c r="SCE18" s="90"/>
      <c r="SCF18" s="90"/>
      <c r="SCG18" s="90"/>
      <c r="SCH18" s="90"/>
      <c r="SCI18" s="90"/>
      <c r="SCJ18" s="90"/>
      <c r="SCK18" s="90"/>
      <c r="SCL18" s="90"/>
      <c r="SCM18" s="90"/>
      <c r="SCN18" s="90"/>
      <c r="SCO18" s="90"/>
      <c r="SCP18" s="90"/>
      <c r="SCQ18" s="90"/>
      <c r="SCR18" s="90"/>
      <c r="SCS18" s="90"/>
      <c r="SCT18" s="90"/>
      <c r="SCU18" s="90"/>
      <c r="SCV18" s="90"/>
      <c r="SCW18" s="90"/>
      <c r="SCX18" s="90"/>
      <c r="SCY18" s="90"/>
      <c r="SCZ18" s="90"/>
      <c r="SDA18" s="90"/>
      <c r="SDB18" s="90"/>
      <c r="SDC18" s="90"/>
      <c r="SDD18" s="90"/>
      <c r="SDE18" s="90"/>
      <c r="SDF18" s="90"/>
      <c r="SDG18" s="90"/>
      <c r="SDH18" s="90"/>
      <c r="SDI18" s="90"/>
      <c r="SDJ18" s="90"/>
      <c r="SDK18" s="90"/>
      <c r="SDL18" s="90"/>
      <c r="SDM18" s="90"/>
      <c r="SDN18" s="90"/>
      <c r="SDO18" s="90"/>
      <c r="SDP18" s="90"/>
      <c r="SDQ18" s="90"/>
      <c r="SDR18" s="90"/>
      <c r="SDS18" s="90"/>
      <c r="SDT18" s="90"/>
      <c r="SDU18" s="90"/>
      <c r="SDV18" s="90"/>
      <c r="SDW18" s="90"/>
      <c r="SDX18" s="90"/>
      <c r="SDY18" s="90"/>
      <c r="SDZ18" s="90"/>
      <c r="SEA18" s="90"/>
      <c r="SEB18" s="90"/>
      <c r="SEC18" s="90"/>
      <c r="SED18" s="90"/>
      <c r="SEE18" s="90"/>
      <c r="SEF18" s="90"/>
      <c r="SEG18" s="90"/>
      <c r="SEH18" s="90"/>
      <c r="SEI18" s="90"/>
      <c r="SEJ18" s="90"/>
      <c r="SEK18" s="90"/>
      <c r="SEL18" s="90"/>
      <c r="SEM18" s="90"/>
      <c r="SEN18" s="90"/>
      <c r="SEO18" s="90"/>
      <c r="SEP18" s="90"/>
      <c r="SEQ18" s="90"/>
      <c r="SER18" s="90"/>
      <c r="SES18" s="90"/>
      <c r="SET18" s="90"/>
      <c r="SEU18" s="90"/>
      <c r="SEV18" s="90"/>
      <c r="SEW18" s="90"/>
      <c r="SEX18" s="90"/>
      <c r="SEY18" s="90"/>
      <c r="SEZ18" s="90"/>
      <c r="SFA18" s="90"/>
      <c r="SFB18" s="90"/>
      <c r="SFC18" s="90"/>
      <c r="SFD18" s="90"/>
      <c r="SFE18" s="90"/>
      <c r="SFF18" s="90"/>
      <c r="SFG18" s="90"/>
      <c r="SFH18" s="90"/>
      <c r="SFI18" s="90"/>
      <c r="SFJ18" s="90"/>
      <c r="SFK18" s="90"/>
      <c r="SFL18" s="90"/>
      <c r="SFM18" s="90"/>
      <c r="SFN18" s="90"/>
      <c r="SFO18" s="90"/>
      <c r="SFP18" s="90"/>
      <c r="SFQ18" s="90"/>
      <c r="SFR18" s="90"/>
      <c r="SFS18" s="90"/>
      <c r="SFT18" s="90"/>
      <c r="SFU18" s="90"/>
      <c r="SFV18" s="90"/>
      <c r="SFW18" s="90"/>
      <c r="SFX18" s="90"/>
      <c r="SFY18" s="90"/>
      <c r="SFZ18" s="90"/>
      <c r="SGA18" s="90"/>
      <c r="SGB18" s="90"/>
      <c r="SGC18" s="90"/>
      <c r="SGD18" s="90"/>
      <c r="SGE18" s="90"/>
      <c r="SGF18" s="90"/>
      <c r="SGG18" s="90"/>
      <c r="SGH18" s="90"/>
      <c r="SGI18" s="90"/>
      <c r="SGJ18" s="90"/>
      <c r="SGK18" s="90"/>
      <c r="SGL18" s="90"/>
      <c r="SGM18" s="90"/>
      <c r="SGN18" s="90"/>
      <c r="SGO18" s="90"/>
      <c r="SGP18" s="90"/>
      <c r="SGQ18" s="90"/>
      <c r="SGR18" s="90"/>
      <c r="SGS18" s="90"/>
      <c r="SGT18" s="90"/>
      <c r="SGU18" s="90"/>
      <c r="SGV18" s="90"/>
      <c r="SGW18" s="90"/>
      <c r="SGX18" s="90"/>
      <c r="SGY18" s="90"/>
      <c r="SGZ18" s="90"/>
      <c r="SHA18" s="90"/>
      <c r="SHB18" s="90"/>
      <c r="SHC18" s="90"/>
      <c r="SHD18" s="90"/>
      <c r="SHE18" s="90"/>
      <c r="SHF18" s="90"/>
      <c r="SHG18" s="90"/>
      <c r="SHH18" s="90"/>
      <c r="SHI18" s="90"/>
      <c r="SHJ18" s="90"/>
      <c r="SHK18" s="90"/>
      <c r="SHL18" s="90"/>
      <c r="SHM18" s="90"/>
      <c r="SHN18" s="90"/>
      <c r="SHO18" s="90"/>
      <c r="SHP18" s="90"/>
      <c r="SHQ18" s="90"/>
      <c r="SHR18" s="90"/>
      <c r="SHS18" s="90"/>
      <c r="SHT18" s="90"/>
      <c r="SHU18" s="90"/>
      <c r="SHV18" s="90"/>
      <c r="SHW18" s="90"/>
      <c r="SHX18" s="90"/>
      <c r="SHY18" s="90"/>
      <c r="SHZ18" s="90"/>
      <c r="SIA18" s="90"/>
      <c r="SIB18" s="90"/>
      <c r="SIC18" s="90"/>
      <c r="SID18" s="90"/>
      <c r="SIE18" s="90"/>
      <c r="SIF18" s="90"/>
      <c r="SIG18" s="90"/>
      <c r="SIH18" s="90"/>
      <c r="SII18" s="90"/>
      <c r="SIJ18" s="90"/>
      <c r="SIK18" s="90"/>
      <c r="SIL18" s="90"/>
      <c r="SIM18" s="90"/>
      <c r="SIN18" s="90"/>
      <c r="SIO18" s="90"/>
      <c r="SIP18" s="90"/>
      <c r="SIQ18" s="90"/>
      <c r="SIR18" s="90"/>
      <c r="SIS18" s="90"/>
      <c r="SIT18" s="90"/>
      <c r="SIU18" s="90"/>
      <c r="SIV18" s="90"/>
      <c r="SIW18" s="90"/>
      <c r="SIX18" s="90"/>
      <c r="SIY18" s="90"/>
      <c r="SIZ18" s="90"/>
      <c r="SJA18" s="90"/>
      <c r="SJB18" s="90"/>
      <c r="SJC18" s="90"/>
      <c r="SJD18" s="90"/>
      <c r="SJE18" s="90"/>
      <c r="SJF18" s="90"/>
      <c r="SJG18" s="90"/>
      <c r="SJH18" s="90"/>
      <c r="SJI18" s="90"/>
      <c r="SJJ18" s="90"/>
      <c r="SJK18" s="90"/>
      <c r="SJL18" s="90"/>
      <c r="SJM18" s="90"/>
      <c r="SJN18" s="90"/>
      <c r="SJO18" s="90"/>
      <c r="SJP18" s="90"/>
      <c r="SJQ18" s="90"/>
      <c r="SJR18" s="90"/>
      <c r="SJS18" s="90"/>
      <c r="SJT18" s="90"/>
      <c r="SJU18" s="90"/>
      <c r="SJV18" s="90"/>
      <c r="SJW18" s="90"/>
      <c r="SJX18" s="90"/>
      <c r="SJY18" s="90"/>
      <c r="SJZ18" s="90"/>
      <c r="SKA18" s="90"/>
      <c r="SKB18" s="90"/>
      <c r="SKC18" s="90"/>
      <c r="SKD18" s="90"/>
      <c r="SKE18" s="90"/>
      <c r="SKF18" s="90"/>
      <c r="SKG18" s="90"/>
      <c r="SKH18" s="90"/>
      <c r="SKI18" s="90"/>
      <c r="SKJ18" s="90"/>
      <c r="SKK18" s="90"/>
      <c r="SKL18" s="90"/>
      <c r="SKM18" s="90"/>
      <c r="SKN18" s="90"/>
      <c r="SKO18" s="90"/>
      <c r="SKP18" s="90"/>
      <c r="SKQ18" s="90"/>
      <c r="SKR18" s="90"/>
      <c r="SKS18" s="90"/>
      <c r="SKT18" s="90"/>
      <c r="SKU18" s="90"/>
      <c r="SKV18" s="90"/>
      <c r="SKW18" s="90"/>
      <c r="SKX18" s="90"/>
      <c r="SKY18" s="90"/>
      <c r="SKZ18" s="90"/>
      <c r="SLA18" s="90"/>
      <c r="SLB18" s="90"/>
      <c r="SLC18" s="90"/>
      <c r="SLD18" s="90"/>
      <c r="SLE18" s="90"/>
      <c r="SLF18" s="90"/>
      <c r="SLG18" s="90"/>
      <c r="SLH18" s="90"/>
      <c r="SLI18" s="90"/>
      <c r="SLJ18" s="90"/>
      <c r="SLK18" s="90"/>
      <c r="SLL18" s="90"/>
      <c r="SLM18" s="90"/>
      <c r="SLN18" s="90"/>
      <c r="SLO18" s="90"/>
      <c r="SLP18" s="90"/>
      <c r="SLQ18" s="90"/>
      <c r="SLR18" s="90"/>
      <c r="SLS18" s="90"/>
      <c r="SLT18" s="90"/>
      <c r="SLU18" s="90"/>
      <c r="SLV18" s="90"/>
      <c r="SLW18" s="90"/>
      <c r="SLX18" s="90"/>
      <c r="SLY18" s="90"/>
      <c r="SLZ18" s="90"/>
      <c r="SMA18" s="90"/>
      <c r="SMB18" s="90"/>
      <c r="SMC18" s="90"/>
      <c r="SMD18" s="90"/>
      <c r="SME18" s="90"/>
      <c r="SMF18" s="90"/>
      <c r="SMG18" s="90"/>
      <c r="SMH18" s="90"/>
      <c r="SMI18" s="90"/>
      <c r="SMJ18" s="90"/>
      <c r="SMK18" s="90"/>
      <c r="SML18" s="90"/>
      <c r="SMM18" s="90"/>
      <c r="SMN18" s="90"/>
      <c r="SMO18" s="90"/>
      <c r="SMP18" s="90"/>
      <c r="SMQ18" s="90"/>
      <c r="SMR18" s="90"/>
      <c r="SMS18" s="90"/>
      <c r="SMT18" s="90"/>
      <c r="SMU18" s="90"/>
      <c r="SMV18" s="90"/>
      <c r="SMW18" s="90"/>
      <c r="SMX18" s="90"/>
      <c r="SMY18" s="90"/>
      <c r="SMZ18" s="90"/>
      <c r="SNA18" s="90"/>
      <c r="SNB18" s="90"/>
      <c r="SNC18" s="90"/>
      <c r="SND18" s="90"/>
      <c r="SNE18" s="90"/>
      <c r="SNF18" s="90"/>
      <c r="SNG18" s="90"/>
      <c r="SNH18" s="90"/>
      <c r="SNI18" s="90"/>
      <c r="SNJ18" s="90"/>
      <c r="SNK18" s="90"/>
      <c r="SNL18" s="90"/>
      <c r="SNM18" s="90"/>
      <c r="SNN18" s="90"/>
      <c r="SNO18" s="90"/>
      <c r="SNP18" s="90"/>
      <c r="SNQ18" s="90"/>
      <c r="SNR18" s="90"/>
      <c r="SNS18" s="90"/>
      <c r="SNT18" s="90"/>
      <c r="SNU18" s="90"/>
      <c r="SNV18" s="90"/>
      <c r="SNW18" s="90"/>
      <c r="SNX18" s="90"/>
      <c r="SNY18" s="90"/>
      <c r="SNZ18" s="90"/>
      <c r="SOA18" s="90"/>
      <c r="SOB18" s="90"/>
      <c r="SOC18" s="90"/>
      <c r="SOD18" s="90"/>
      <c r="SOE18" s="90"/>
      <c r="SOF18" s="90"/>
      <c r="SOG18" s="90"/>
      <c r="SOH18" s="90"/>
      <c r="SOI18" s="90"/>
      <c r="SOJ18" s="90"/>
      <c r="SOK18" s="90"/>
      <c r="SOL18" s="90"/>
      <c r="SOM18" s="90"/>
      <c r="SON18" s="90"/>
      <c r="SOO18" s="90"/>
      <c r="SOP18" s="90"/>
      <c r="SOQ18" s="90"/>
      <c r="SOR18" s="90"/>
      <c r="SOS18" s="90"/>
      <c r="SOT18" s="90"/>
      <c r="SOU18" s="90"/>
      <c r="SOV18" s="90"/>
      <c r="SOW18" s="90"/>
      <c r="SOX18" s="90"/>
      <c r="SOY18" s="90"/>
      <c r="SOZ18" s="90"/>
      <c r="SPA18" s="90"/>
      <c r="SPB18" s="90"/>
      <c r="SPC18" s="90"/>
      <c r="SPD18" s="90"/>
      <c r="SPE18" s="90"/>
      <c r="SPF18" s="90"/>
      <c r="SPG18" s="90"/>
      <c r="SPH18" s="90"/>
      <c r="SPI18" s="90"/>
      <c r="SPJ18" s="90"/>
      <c r="SPK18" s="90"/>
      <c r="SPL18" s="90"/>
      <c r="SPM18" s="90"/>
      <c r="SPN18" s="90"/>
      <c r="SPO18" s="90"/>
      <c r="SPP18" s="90"/>
      <c r="SPQ18" s="90"/>
      <c r="SPR18" s="90"/>
      <c r="SPS18" s="90"/>
      <c r="SPT18" s="90"/>
      <c r="SPU18" s="90"/>
      <c r="SPV18" s="90"/>
      <c r="SPW18" s="90"/>
      <c r="SPX18" s="90"/>
      <c r="SPY18" s="90"/>
      <c r="SPZ18" s="90"/>
      <c r="SQA18" s="90"/>
      <c r="SQB18" s="90"/>
      <c r="SQC18" s="90"/>
      <c r="SQD18" s="90"/>
      <c r="SQE18" s="90"/>
      <c r="SQF18" s="90"/>
      <c r="SQG18" s="90"/>
      <c r="SQH18" s="90"/>
      <c r="SQI18" s="90"/>
      <c r="SQJ18" s="90"/>
      <c r="SQK18" s="90"/>
      <c r="SQL18" s="90"/>
      <c r="SQM18" s="90"/>
      <c r="SQN18" s="90"/>
      <c r="SQO18" s="90"/>
      <c r="SQP18" s="90"/>
      <c r="SQQ18" s="90"/>
      <c r="SQR18" s="90"/>
      <c r="SQS18" s="90"/>
      <c r="SQT18" s="90"/>
      <c r="SQU18" s="90"/>
      <c r="SQV18" s="90"/>
      <c r="SQW18" s="90"/>
      <c r="SQX18" s="90"/>
      <c r="SQY18" s="90"/>
      <c r="SQZ18" s="90"/>
      <c r="SRA18" s="90"/>
      <c r="SRB18" s="90"/>
      <c r="SRC18" s="90"/>
      <c r="SRD18" s="90"/>
      <c r="SRE18" s="90"/>
      <c r="SRF18" s="90"/>
      <c r="SRG18" s="90"/>
      <c r="SRH18" s="90"/>
      <c r="SRI18" s="90"/>
      <c r="SRJ18" s="90"/>
      <c r="SRK18" s="90"/>
      <c r="SRL18" s="90"/>
      <c r="SRM18" s="90"/>
      <c r="SRN18" s="90"/>
      <c r="SRO18" s="90"/>
      <c r="SRP18" s="90"/>
      <c r="SRQ18" s="90"/>
      <c r="SRR18" s="90"/>
      <c r="SRS18" s="90"/>
      <c r="SRT18" s="90"/>
      <c r="SRU18" s="90"/>
      <c r="SRV18" s="90"/>
      <c r="SRW18" s="90"/>
      <c r="SRX18" s="90"/>
      <c r="SRY18" s="90"/>
      <c r="SRZ18" s="90"/>
      <c r="SSA18" s="90"/>
      <c r="SSB18" s="90"/>
      <c r="SSC18" s="90"/>
      <c r="SSD18" s="90"/>
      <c r="SSE18" s="90"/>
      <c r="SSF18" s="90"/>
      <c r="SSG18" s="90"/>
      <c r="SSH18" s="90"/>
      <c r="SSI18" s="90"/>
      <c r="SSJ18" s="90"/>
      <c r="SSK18" s="90"/>
      <c r="SSL18" s="90"/>
      <c r="SSM18" s="90"/>
      <c r="SSN18" s="90"/>
      <c r="SSO18" s="90"/>
      <c r="SSP18" s="90"/>
      <c r="SSQ18" s="90"/>
      <c r="SSR18" s="90"/>
      <c r="SSS18" s="90"/>
      <c r="SST18" s="90"/>
      <c r="SSU18" s="90"/>
      <c r="SSV18" s="90"/>
      <c r="SSW18" s="90"/>
      <c r="SSX18" s="90"/>
      <c r="SSY18" s="90"/>
      <c r="SSZ18" s="90"/>
      <c r="STA18" s="90"/>
      <c r="STB18" s="90"/>
      <c r="STC18" s="90"/>
      <c r="STD18" s="90"/>
      <c r="STE18" s="90"/>
      <c r="STF18" s="90"/>
      <c r="STG18" s="90"/>
      <c r="STH18" s="90"/>
      <c r="STI18" s="90"/>
      <c r="STJ18" s="90"/>
      <c r="STK18" s="90"/>
      <c r="STL18" s="90"/>
      <c r="STM18" s="90"/>
      <c r="STN18" s="90"/>
      <c r="STO18" s="90"/>
      <c r="STP18" s="90"/>
      <c r="STQ18" s="90"/>
      <c r="STR18" s="90"/>
      <c r="STS18" s="90"/>
      <c r="STT18" s="90"/>
      <c r="STU18" s="90"/>
      <c r="STV18" s="90"/>
      <c r="STW18" s="90"/>
      <c r="STX18" s="90"/>
      <c r="STY18" s="90"/>
      <c r="STZ18" s="90"/>
      <c r="SUA18" s="90"/>
      <c r="SUB18" s="90"/>
      <c r="SUC18" s="90"/>
      <c r="SUD18" s="90"/>
      <c r="SUE18" s="90"/>
      <c r="SUF18" s="90"/>
      <c r="SUG18" s="90"/>
      <c r="SUH18" s="90"/>
      <c r="SUI18" s="90"/>
      <c r="SUJ18" s="90"/>
      <c r="SUK18" s="90"/>
      <c r="SUL18" s="90"/>
      <c r="SUM18" s="90"/>
      <c r="SUN18" s="90"/>
      <c r="SUO18" s="90"/>
      <c r="SUP18" s="90"/>
      <c r="SUQ18" s="90"/>
      <c r="SUR18" s="90"/>
      <c r="SUS18" s="90"/>
      <c r="SUT18" s="90"/>
      <c r="SUU18" s="90"/>
      <c r="SUV18" s="90"/>
      <c r="SUW18" s="90"/>
      <c r="SUX18" s="90"/>
      <c r="SUY18" s="90"/>
      <c r="SUZ18" s="90"/>
      <c r="SVA18" s="90"/>
      <c r="SVB18" s="90"/>
      <c r="SVC18" s="90"/>
      <c r="SVD18" s="90"/>
      <c r="SVE18" s="90"/>
      <c r="SVF18" s="90"/>
      <c r="SVG18" s="90"/>
      <c r="SVH18" s="90"/>
      <c r="SVI18" s="90"/>
      <c r="SVJ18" s="90"/>
      <c r="SVK18" s="90"/>
      <c r="SVL18" s="90"/>
      <c r="SVM18" s="90"/>
      <c r="SVN18" s="90"/>
      <c r="SVO18" s="90"/>
      <c r="SVP18" s="90"/>
      <c r="SVQ18" s="90"/>
      <c r="SVR18" s="90"/>
      <c r="SVS18" s="90"/>
      <c r="SVT18" s="90"/>
      <c r="SVU18" s="90"/>
      <c r="SVV18" s="90"/>
      <c r="SVW18" s="90"/>
      <c r="SVX18" s="90"/>
      <c r="SVY18" s="90"/>
      <c r="SVZ18" s="90"/>
      <c r="SWA18" s="90"/>
      <c r="SWB18" s="90"/>
      <c r="SWC18" s="90"/>
      <c r="SWD18" s="90"/>
      <c r="SWE18" s="90"/>
      <c r="SWF18" s="90"/>
      <c r="SWG18" s="90"/>
      <c r="SWH18" s="90"/>
      <c r="SWI18" s="90"/>
      <c r="SWJ18" s="90"/>
      <c r="SWK18" s="90"/>
      <c r="SWL18" s="90"/>
      <c r="SWM18" s="90"/>
      <c r="SWN18" s="90"/>
      <c r="SWO18" s="90"/>
      <c r="SWP18" s="90"/>
      <c r="SWQ18" s="90"/>
      <c r="SWR18" s="90"/>
      <c r="SWS18" s="90"/>
      <c r="SWT18" s="90"/>
      <c r="SWU18" s="90"/>
      <c r="SWV18" s="90"/>
      <c r="SWW18" s="90"/>
      <c r="SWX18" s="90"/>
      <c r="SWY18" s="90"/>
      <c r="SWZ18" s="90"/>
      <c r="SXA18" s="90"/>
      <c r="SXB18" s="90"/>
      <c r="SXC18" s="90"/>
      <c r="SXD18" s="90"/>
      <c r="SXE18" s="90"/>
      <c r="SXF18" s="90"/>
      <c r="SXG18" s="90"/>
      <c r="SXH18" s="90"/>
      <c r="SXI18" s="90"/>
      <c r="SXJ18" s="90"/>
      <c r="SXK18" s="90"/>
      <c r="SXL18" s="90"/>
      <c r="SXM18" s="90"/>
      <c r="SXN18" s="90"/>
      <c r="SXO18" s="90"/>
      <c r="SXP18" s="90"/>
      <c r="SXQ18" s="90"/>
      <c r="SXR18" s="90"/>
      <c r="SXS18" s="90"/>
      <c r="SXT18" s="90"/>
      <c r="SXU18" s="90"/>
      <c r="SXV18" s="90"/>
      <c r="SXW18" s="90"/>
      <c r="SXX18" s="90"/>
      <c r="SXY18" s="90"/>
      <c r="SXZ18" s="90"/>
      <c r="SYA18" s="90"/>
      <c r="SYB18" s="90"/>
      <c r="SYC18" s="90"/>
      <c r="SYD18" s="90"/>
      <c r="SYE18" s="90"/>
      <c r="SYF18" s="90"/>
      <c r="SYG18" s="90"/>
      <c r="SYH18" s="90"/>
      <c r="SYI18" s="90"/>
      <c r="SYJ18" s="90"/>
      <c r="SYK18" s="90"/>
      <c r="SYL18" s="90"/>
      <c r="SYM18" s="90"/>
      <c r="SYN18" s="90"/>
      <c r="SYO18" s="90"/>
      <c r="SYP18" s="90"/>
      <c r="SYQ18" s="90"/>
      <c r="SYR18" s="90"/>
      <c r="SYS18" s="90"/>
      <c r="SYT18" s="90"/>
      <c r="SYU18" s="90"/>
      <c r="SYV18" s="90"/>
      <c r="SYW18" s="90"/>
      <c r="SYX18" s="90"/>
      <c r="SYY18" s="90"/>
      <c r="SYZ18" s="90"/>
      <c r="SZA18" s="90"/>
      <c r="SZB18" s="90"/>
      <c r="SZC18" s="90"/>
      <c r="SZD18" s="90"/>
      <c r="SZE18" s="90"/>
      <c r="SZF18" s="90"/>
      <c r="SZG18" s="90"/>
      <c r="SZH18" s="90"/>
      <c r="SZI18" s="90"/>
      <c r="SZJ18" s="90"/>
      <c r="SZK18" s="90"/>
      <c r="SZL18" s="90"/>
      <c r="SZM18" s="90"/>
      <c r="SZN18" s="90"/>
      <c r="SZO18" s="90"/>
      <c r="SZP18" s="90"/>
      <c r="SZQ18" s="90"/>
      <c r="SZR18" s="90"/>
      <c r="SZS18" s="90"/>
      <c r="SZT18" s="90"/>
      <c r="SZU18" s="90"/>
      <c r="SZV18" s="90"/>
      <c r="SZW18" s="90"/>
      <c r="SZX18" s="90"/>
      <c r="SZY18" s="90"/>
      <c r="SZZ18" s="90"/>
      <c r="TAA18" s="90"/>
      <c r="TAB18" s="90"/>
      <c r="TAC18" s="90"/>
      <c r="TAD18" s="90"/>
      <c r="TAE18" s="90"/>
      <c r="TAF18" s="90"/>
      <c r="TAG18" s="90"/>
      <c r="TAH18" s="90"/>
      <c r="TAI18" s="90"/>
      <c r="TAJ18" s="90"/>
      <c r="TAK18" s="90"/>
      <c r="TAL18" s="90"/>
      <c r="TAM18" s="90"/>
      <c r="TAN18" s="90"/>
      <c r="TAO18" s="90"/>
      <c r="TAP18" s="90"/>
      <c r="TAQ18" s="90"/>
      <c r="TAR18" s="90"/>
      <c r="TAS18" s="90"/>
      <c r="TAT18" s="90"/>
      <c r="TAU18" s="90"/>
      <c r="TAV18" s="90"/>
      <c r="TAW18" s="90"/>
      <c r="TAX18" s="90"/>
      <c r="TAY18" s="90"/>
      <c r="TAZ18" s="90"/>
      <c r="TBA18" s="90"/>
      <c r="TBB18" s="90"/>
      <c r="TBC18" s="90"/>
      <c r="TBD18" s="90"/>
      <c r="TBE18" s="90"/>
      <c r="TBF18" s="90"/>
      <c r="TBG18" s="90"/>
      <c r="TBH18" s="90"/>
      <c r="TBI18" s="90"/>
      <c r="TBJ18" s="90"/>
      <c r="TBK18" s="90"/>
      <c r="TBL18" s="90"/>
      <c r="TBM18" s="90"/>
      <c r="TBN18" s="90"/>
      <c r="TBO18" s="90"/>
      <c r="TBP18" s="90"/>
      <c r="TBQ18" s="90"/>
      <c r="TBR18" s="90"/>
      <c r="TBS18" s="90"/>
      <c r="TBT18" s="90"/>
      <c r="TBU18" s="90"/>
      <c r="TBV18" s="90"/>
      <c r="TBW18" s="90"/>
      <c r="TBX18" s="90"/>
      <c r="TBY18" s="90"/>
      <c r="TBZ18" s="90"/>
      <c r="TCA18" s="90"/>
      <c r="TCB18" s="90"/>
      <c r="TCC18" s="90"/>
      <c r="TCD18" s="90"/>
      <c r="TCE18" s="90"/>
      <c r="TCF18" s="90"/>
      <c r="TCG18" s="90"/>
      <c r="TCH18" s="90"/>
      <c r="TCI18" s="90"/>
      <c r="TCJ18" s="90"/>
      <c r="TCK18" s="90"/>
      <c r="TCL18" s="90"/>
      <c r="TCM18" s="90"/>
      <c r="TCN18" s="90"/>
      <c r="TCO18" s="90"/>
      <c r="TCP18" s="90"/>
      <c r="TCQ18" s="90"/>
      <c r="TCR18" s="90"/>
      <c r="TCS18" s="90"/>
      <c r="TCT18" s="90"/>
      <c r="TCU18" s="90"/>
      <c r="TCV18" s="90"/>
      <c r="TCW18" s="90"/>
      <c r="TCX18" s="90"/>
      <c r="TCY18" s="90"/>
      <c r="TCZ18" s="90"/>
      <c r="TDA18" s="90"/>
      <c r="TDB18" s="90"/>
      <c r="TDC18" s="90"/>
      <c r="TDD18" s="90"/>
      <c r="TDE18" s="90"/>
      <c r="TDF18" s="90"/>
      <c r="TDG18" s="90"/>
      <c r="TDH18" s="90"/>
      <c r="TDI18" s="90"/>
      <c r="TDJ18" s="90"/>
      <c r="TDK18" s="90"/>
      <c r="TDL18" s="90"/>
      <c r="TDM18" s="90"/>
      <c r="TDN18" s="90"/>
      <c r="TDO18" s="90"/>
      <c r="TDP18" s="90"/>
      <c r="TDQ18" s="90"/>
      <c r="TDR18" s="90"/>
      <c r="TDS18" s="90"/>
      <c r="TDT18" s="90"/>
      <c r="TDU18" s="90"/>
      <c r="TDV18" s="90"/>
      <c r="TDW18" s="90"/>
      <c r="TDX18" s="90"/>
      <c r="TDY18" s="90"/>
      <c r="TDZ18" s="90"/>
      <c r="TEA18" s="90"/>
      <c r="TEB18" s="90"/>
      <c r="TEC18" s="90"/>
      <c r="TED18" s="90"/>
      <c r="TEE18" s="90"/>
      <c r="TEF18" s="90"/>
      <c r="TEG18" s="90"/>
      <c r="TEH18" s="90"/>
      <c r="TEI18" s="90"/>
      <c r="TEJ18" s="90"/>
      <c r="TEK18" s="90"/>
      <c r="TEL18" s="90"/>
      <c r="TEM18" s="90"/>
      <c r="TEN18" s="90"/>
      <c r="TEO18" s="90"/>
      <c r="TEP18" s="90"/>
      <c r="TEQ18" s="90"/>
      <c r="TER18" s="90"/>
      <c r="TES18" s="90"/>
      <c r="TET18" s="90"/>
      <c r="TEU18" s="90"/>
      <c r="TEV18" s="90"/>
      <c r="TEW18" s="90"/>
      <c r="TEX18" s="90"/>
      <c r="TEY18" s="90"/>
      <c r="TEZ18" s="90"/>
      <c r="TFA18" s="90"/>
      <c r="TFB18" s="90"/>
      <c r="TFC18" s="90"/>
      <c r="TFD18" s="90"/>
      <c r="TFE18" s="90"/>
      <c r="TFF18" s="90"/>
      <c r="TFG18" s="90"/>
      <c r="TFH18" s="90"/>
      <c r="TFI18" s="90"/>
      <c r="TFJ18" s="90"/>
      <c r="TFK18" s="90"/>
      <c r="TFL18" s="90"/>
      <c r="TFM18" s="90"/>
      <c r="TFN18" s="90"/>
      <c r="TFO18" s="90"/>
      <c r="TFP18" s="90"/>
      <c r="TFQ18" s="90"/>
      <c r="TFR18" s="90"/>
      <c r="TFS18" s="90"/>
      <c r="TFT18" s="90"/>
      <c r="TFU18" s="90"/>
      <c r="TFV18" s="90"/>
      <c r="TFW18" s="90"/>
      <c r="TFX18" s="90"/>
      <c r="TFY18" s="90"/>
      <c r="TFZ18" s="90"/>
      <c r="TGA18" s="90"/>
      <c r="TGB18" s="90"/>
      <c r="TGC18" s="90"/>
      <c r="TGD18" s="90"/>
      <c r="TGE18" s="90"/>
      <c r="TGF18" s="90"/>
      <c r="TGG18" s="90"/>
      <c r="TGH18" s="90"/>
      <c r="TGI18" s="90"/>
      <c r="TGJ18" s="90"/>
      <c r="TGK18" s="90"/>
      <c r="TGL18" s="90"/>
      <c r="TGM18" s="90"/>
      <c r="TGN18" s="90"/>
      <c r="TGO18" s="90"/>
      <c r="TGP18" s="90"/>
      <c r="TGQ18" s="90"/>
      <c r="TGR18" s="90"/>
      <c r="TGS18" s="90"/>
      <c r="TGT18" s="90"/>
      <c r="TGU18" s="90"/>
      <c r="TGV18" s="90"/>
      <c r="TGW18" s="90"/>
      <c r="TGX18" s="90"/>
      <c r="TGY18" s="90"/>
      <c r="TGZ18" s="90"/>
      <c r="THA18" s="90"/>
      <c r="THB18" s="90"/>
      <c r="THC18" s="90"/>
      <c r="THD18" s="90"/>
      <c r="THE18" s="90"/>
      <c r="THF18" s="90"/>
      <c r="THG18" s="90"/>
      <c r="THH18" s="90"/>
      <c r="THI18" s="90"/>
      <c r="THJ18" s="90"/>
      <c r="THK18" s="90"/>
      <c r="THL18" s="90"/>
      <c r="THM18" s="90"/>
      <c r="THN18" s="90"/>
      <c r="THO18" s="90"/>
      <c r="THP18" s="90"/>
      <c r="THQ18" s="90"/>
      <c r="THR18" s="90"/>
      <c r="THS18" s="90"/>
      <c r="THT18" s="90"/>
      <c r="THU18" s="90"/>
      <c r="THV18" s="90"/>
      <c r="THW18" s="90"/>
      <c r="THX18" s="90"/>
      <c r="THY18" s="90"/>
      <c r="THZ18" s="90"/>
      <c r="TIA18" s="90"/>
      <c r="TIB18" s="90"/>
      <c r="TIC18" s="90"/>
      <c r="TID18" s="90"/>
      <c r="TIE18" s="90"/>
      <c r="TIF18" s="90"/>
      <c r="TIG18" s="90"/>
      <c r="TIH18" s="90"/>
      <c r="TII18" s="90"/>
      <c r="TIJ18" s="90"/>
      <c r="TIK18" s="90"/>
      <c r="TIL18" s="90"/>
      <c r="TIM18" s="90"/>
      <c r="TIN18" s="90"/>
      <c r="TIO18" s="90"/>
      <c r="TIP18" s="90"/>
      <c r="TIQ18" s="90"/>
      <c r="TIR18" s="90"/>
      <c r="TIS18" s="90"/>
      <c r="TIT18" s="90"/>
      <c r="TIU18" s="90"/>
      <c r="TIV18" s="90"/>
      <c r="TIW18" s="90"/>
      <c r="TIX18" s="90"/>
      <c r="TIY18" s="90"/>
      <c r="TIZ18" s="90"/>
      <c r="TJA18" s="90"/>
      <c r="TJB18" s="90"/>
      <c r="TJC18" s="90"/>
      <c r="TJD18" s="90"/>
      <c r="TJE18" s="90"/>
      <c r="TJF18" s="90"/>
      <c r="TJG18" s="90"/>
      <c r="TJH18" s="90"/>
      <c r="TJI18" s="90"/>
      <c r="TJJ18" s="90"/>
      <c r="TJK18" s="90"/>
      <c r="TJL18" s="90"/>
      <c r="TJM18" s="90"/>
      <c r="TJN18" s="90"/>
      <c r="TJO18" s="90"/>
      <c r="TJP18" s="90"/>
      <c r="TJQ18" s="90"/>
      <c r="TJR18" s="90"/>
      <c r="TJS18" s="90"/>
      <c r="TJT18" s="90"/>
      <c r="TJU18" s="90"/>
      <c r="TJV18" s="90"/>
      <c r="TJW18" s="90"/>
      <c r="TJX18" s="90"/>
      <c r="TJY18" s="90"/>
      <c r="TJZ18" s="90"/>
      <c r="TKA18" s="90"/>
      <c r="TKB18" s="90"/>
      <c r="TKC18" s="90"/>
      <c r="TKD18" s="90"/>
      <c r="TKE18" s="90"/>
      <c r="TKF18" s="90"/>
      <c r="TKG18" s="90"/>
      <c r="TKH18" s="90"/>
      <c r="TKI18" s="90"/>
      <c r="TKJ18" s="90"/>
      <c r="TKK18" s="90"/>
      <c r="TKL18" s="90"/>
      <c r="TKM18" s="90"/>
      <c r="TKN18" s="90"/>
      <c r="TKO18" s="90"/>
      <c r="TKP18" s="90"/>
      <c r="TKQ18" s="90"/>
      <c r="TKR18" s="90"/>
      <c r="TKS18" s="90"/>
      <c r="TKT18" s="90"/>
      <c r="TKU18" s="90"/>
      <c r="TKV18" s="90"/>
      <c r="TKW18" s="90"/>
      <c r="TKX18" s="90"/>
      <c r="TKY18" s="90"/>
      <c r="TKZ18" s="90"/>
      <c r="TLA18" s="90"/>
      <c r="TLB18" s="90"/>
      <c r="TLC18" s="90"/>
      <c r="TLD18" s="90"/>
      <c r="TLE18" s="90"/>
      <c r="TLF18" s="90"/>
      <c r="TLG18" s="90"/>
      <c r="TLH18" s="90"/>
      <c r="TLI18" s="90"/>
      <c r="TLJ18" s="90"/>
      <c r="TLK18" s="90"/>
      <c r="TLL18" s="90"/>
      <c r="TLM18" s="90"/>
      <c r="TLN18" s="90"/>
      <c r="TLO18" s="90"/>
      <c r="TLP18" s="90"/>
      <c r="TLQ18" s="90"/>
      <c r="TLR18" s="90"/>
      <c r="TLS18" s="90"/>
      <c r="TLT18" s="90"/>
      <c r="TLU18" s="90"/>
      <c r="TLV18" s="90"/>
      <c r="TLW18" s="90"/>
      <c r="TLX18" s="90"/>
      <c r="TLY18" s="90"/>
      <c r="TLZ18" s="90"/>
      <c r="TMA18" s="90"/>
      <c r="TMB18" s="90"/>
      <c r="TMC18" s="90"/>
      <c r="TMD18" s="90"/>
      <c r="TME18" s="90"/>
      <c r="TMF18" s="90"/>
      <c r="TMG18" s="90"/>
      <c r="TMH18" s="90"/>
      <c r="TMI18" s="90"/>
      <c r="TMJ18" s="90"/>
      <c r="TMK18" s="90"/>
      <c r="TML18" s="90"/>
      <c r="TMM18" s="90"/>
      <c r="TMN18" s="90"/>
      <c r="TMO18" s="90"/>
      <c r="TMP18" s="90"/>
      <c r="TMQ18" s="90"/>
      <c r="TMR18" s="90"/>
      <c r="TMS18" s="90"/>
      <c r="TMT18" s="90"/>
      <c r="TMU18" s="90"/>
      <c r="TMV18" s="90"/>
      <c r="TMW18" s="90"/>
      <c r="TMX18" s="90"/>
      <c r="TMY18" s="90"/>
      <c r="TMZ18" s="90"/>
      <c r="TNA18" s="90"/>
      <c r="TNB18" s="90"/>
      <c r="TNC18" s="90"/>
      <c r="TND18" s="90"/>
      <c r="TNE18" s="90"/>
      <c r="TNF18" s="90"/>
      <c r="TNG18" s="90"/>
      <c r="TNH18" s="90"/>
      <c r="TNI18" s="90"/>
      <c r="TNJ18" s="90"/>
      <c r="TNK18" s="90"/>
      <c r="TNL18" s="90"/>
      <c r="TNM18" s="90"/>
      <c r="TNN18" s="90"/>
      <c r="TNO18" s="90"/>
      <c r="TNP18" s="90"/>
      <c r="TNQ18" s="90"/>
      <c r="TNR18" s="90"/>
      <c r="TNS18" s="90"/>
      <c r="TNT18" s="90"/>
      <c r="TNU18" s="90"/>
      <c r="TNV18" s="90"/>
      <c r="TNW18" s="90"/>
      <c r="TNX18" s="90"/>
      <c r="TNY18" s="90"/>
      <c r="TNZ18" s="90"/>
      <c r="TOA18" s="90"/>
      <c r="TOB18" s="90"/>
      <c r="TOC18" s="90"/>
      <c r="TOD18" s="90"/>
      <c r="TOE18" s="90"/>
      <c r="TOF18" s="90"/>
      <c r="TOG18" s="90"/>
      <c r="TOH18" s="90"/>
      <c r="TOI18" s="90"/>
      <c r="TOJ18" s="90"/>
      <c r="TOK18" s="90"/>
      <c r="TOL18" s="90"/>
      <c r="TOM18" s="90"/>
      <c r="TON18" s="90"/>
      <c r="TOO18" s="90"/>
      <c r="TOP18" s="90"/>
      <c r="TOQ18" s="90"/>
      <c r="TOR18" s="90"/>
      <c r="TOS18" s="90"/>
      <c r="TOT18" s="90"/>
      <c r="TOU18" s="90"/>
      <c r="TOV18" s="90"/>
      <c r="TOW18" s="90"/>
      <c r="TOX18" s="90"/>
      <c r="TOY18" s="90"/>
      <c r="TOZ18" s="90"/>
      <c r="TPA18" s="90"/>
      <c r="TPB18" s="90"/>
      <c r="TPC18" s="90"/>
      <c r="TPD18" s="90"/>
      <c r="TPE18" s="90"/>
      <c r="TPF18" s="90"/>
      <c r="TPG18" s="90"/>
      <c r="TPH18" s="90"/>
      <c r="TPI18" s="90"/>
      <c r="TPJ18" s="90"/>
      <c r="TPK18" s="90"/>
      <c r="TPL18" s="90"/>
      <c r="TPM18" s="90"/>
      <c r="TPN18" s="90"/>
      <c r="TPO18" s="90"/>
      <c r="TPP18" s="90"/>
      <c r="TPQ18" s="90"/>
      <c r="TPR18" s="90"/>
      <c r="TPS18" s="90"/>
      <c r="TPT18" s="90"/>
      <c r="TPU18" s="90"/>
      <c r="TPV18" s="90"/>
      <c r="TPW18" s="90"/>
      <c r="TPX18" s="90"/>
      <c r="TPY18" s="90"/>
      <c r="TPZ18" s="90"/>
      <c r="TQA18" s="90"/>
      <c r="TQB18" s="90"/>
      <c r="TQC18" s="90"/>
      <c r="TQD18" s="90"/>
      <c r="TQE18" s="90"/>
      <c r="TQF18" s="90"/>
      <c r="TQG18" s="90"/>
      <c r="TQH18" s="90"/>
      <c r="TQI18" s="90"/>
      <c r="TQJ18" s="90"/>
      <c r="TQK18" s="90"/>
      <c r="TQL18" s="90"/>
      <c r="TQM18" s="90"/>
      <c r="TQN18" s="90"/>
      <c r="TQO18" s="90"/>
      <c r="TQP18" s="90"/>
      <c r="TQQ18" s="90"/>
      <c r="TQR18" s="90"/>
      <c r="TQS18" s="90"/>
      <c r="TQT18" s="90"/>
      <c r="TQU18" s="90"/>
      <c r="TQV18" s="90"/>
      <c r="TQW18" s="90"/>
      <c r="TQX18" s="90"/>
      <c r="TQY18" s="90"/>
      <c r="TQZ18" s="90"/>
      <c r="TRA18" s="90"/>
      <c r="TRB18" s="90"/>
      <c r="TRC18" s="90"/>
      <c r="TRD18" s="90"/>
      <c r="TRE18" s="90"/>
      <c r="TRF18" s="90"/>
      <c r="TRG18" s="90"/>
      <c r="TRH18" s="90"/>
      <c r="TRI18" s="90"/>
      <c r="TRJ18" s="90"/>
      <c r="TRK18" s="90"/>
      <c r="TRL18" s="90"/>
      <c r="TRM18" s="90"/>
      <c r="TRN18" s="90"/>
      <c r="TRO18" s="90"/>
      <c r="TRP18" s="90"/>
      <c r="TRQ18" s="90"/>
      <c r="TRR18" s="90"/>
      <c r="TRS18" s="90"/>
      <c r="TRT18" s="90"/>
      <c r="TRU18" s="90"/>
      <c r="TRV18" s="90"/>
      <c r="TRW18" s="90"/>
      <c r="TRX18" s="90"/>
      <c r="TRY18" s="90"/>
      <c r="TRZ18" s="90"/>
      <c r="TSA18" s="90"/>
      <c r="TSB18" s="90"/>
      <c r="TSC18" s="90"/>
      <c r="TSD18" s="90"/>
      <c r="TSE18" s="90"/>
      <c r="TSF18" s="90"/>
      <c r="TSG18" s="90"/>
      <c r="TSH18" s="90"/>
      <c r="TSI18" s="90"/>
      <c r="TSJ18" s="90"/>
      <c r="TSK18" s="90"/>
      <c r="TSL18" s="90"/>
      <c r="TSM18" s="90"/>
      <c r="TSN18" s="90"/>
      <c r="TSO18" s="90"/>
      <c r="TSP18" s="90"/>
      <c r="TSQ18" s="90"/>
      <c r="TSR18" s="90"/>
      <c r="TSS18" s="90"/>
      <c r="TST18" s="90"/>
      <c r="TSU18" s="90"/>
      <c r="TSV18" s="90"/>
      <c r="TSW18" s="90"/>
      <c r="TSX18" s="90"/>
      <c r="TSY18" s="90"/>
      <c r="TSZ18" s="90"/>
      <c r="TTA18" s="90"/>
      <c r="TTB18" s="90"/>
      <c r="TTC18" s="90"/>
      <c r="TTD18" s="90"/>
      <c r="TTE18" s="90"/>
      <c r="TTF18" s="90"/>
      <c r="TTG18" s="90"/>
      <c r="TTH18" s="90"/>
      <c r="TTI18" s="90"/>
      <c r="TTJ18" s="90"/>
      <c r="TTK18" s="90"/>
      <c r="TTL18" s="90"/>
      <c r="TTM18" s="90"/>
      <c r="TTN18" s="90"/>
      <c r="TTO18" s="90"/>
      <c r="TTP18" s="90"/>
      <c r="TTQ18" s="90"/>
      <c r="TTR18" s="90"/>
      <c r="TTS18" s="90"/>
      <c r="TTT18" s="90"/>
      <c r="TTU18" s="90"/>
      <c r="TTV18" s="90"/>
      <c r="TTW18" s="90"/>
      <c r="TTX18" s="90"/>
      <c r="TTY18" s="90"/>
      <c r="TTZ18" s="90"/>
      <c r="TUA18" s="90"/>
      <c r="TUB18" s="90"/>
      <c r="TUC18" s="90"/>
      <c r="TUD18" s="90"/>
      <c r="TUE18" s="90"/>
      <c r="TUF18" s="90"/>
      <c r="TUG18" s="90"/>
      <c r="TUH18" s="90"/>
      <c r="TUI18" s="90"/>
      <c r="TUJ18" s="90"/>
      <c r="TUK18" s="90"/>
      <c r="TUL18" s="90"/>
      <c r="TUM18" s="90"/>
      <c r="TUN18" s="90"/>
      <c r="TUO18" s="90"/>
      <c r="TUP18" s="90"/>
      <c r="TUQ18" s="90"/>
      <c r="TUR18" s="90"/>
      <c r="TUS18" s="90"/>
      <c r="TUT18" s="90"/>
      <c r="TUU18" s="90"/>
      <c r="TUV18" s="90"/>
      <c r="TUW18" s="90"/>
      <c r="TUX18" s="90"/>
      <c r="TUY18" s="90"/>
      <c r="TUZ18" s="90"/>
      <c r="TVA18" s="90"/>
      <c r="TVB18" s="90"/>
      <c r="TVC18" s="90"/>
      <c r="TVD18" s="90"/>
      <c r="TVE18" s="90"/>
      <c r="TVF18" s="90"/>
      <c r="TVG18" s="90"/>
      <c r="TVH18" s="90"/>
      <c r="TVI18" s="90"/>
      <c r="TVJ18" s="90"/>
      <c r="TVK18" s="90"/>
      <c r="TVL18" s="90"/>
      <c r="TVM18" s="90"/>
      <c r="TVN18" s="90"/>
      <c r="TVO18" s="90"/>
      <c r="TVP18" s="90"/>
      <c r="TVQ18" s="90"/>
      <c r="TVR18" s="90"/>
      <c r="TVS18" s="90"/>
      <c r="TVT18" s="90"/>
      <c r="TVU18" s="90"/>
      <c r="TVV18" s="90"/>
      <c r="TVW18" s="90"/>
      <c r="TVX18" s="90"/>
      <c r="TVY18" s="90"/>
      <c r="TVZ18" s="90"/>
      <c r="TWA18" s="90"/>
      <c r="TWB18" s="90"/>
      <c r="TWC18" s="90"/>
      <c r="TWD18" s="90"/>
      <c r="TWE18" s="90"/>
      <c r="TWF18" s="90"/>
      <c r="TWG18" s="90"/>
      <c r="TWH18" s="90"/>
      <c r="TWI18" s="90"/>
      <c r="TWJ18" s="90"/>
      <c r="TWK18" s="90"/>
      <c r="TWL18" s="90"/>
      <c r="TWM18" s="90"/>
      <c r="TWN18" s="90"/>
      <c r="TWO18" s="90"/>
      <c r="TWP18" s="90"/>
      <c r="TWQ18" s="90"/>
      <c r="TWR18" s="90"/>
      <c r="TWS18" s="90"/>
      <c r="TWT18" s="90"/>
      <c r="TWU18" s="90"/>
      <c r="TWV18" s="90"/>
      <c r="TWW18" s="90"/>
      <c r="TWX18" s="90"/>
      <c r="TWY18" s="90"/>
      <c r="TWZ18" s="90"/>
      <c r="TXA18" s="90"/>
      <c r="TXB18" s="90"/>
      <c r="TXC18" s="90"/>
      <c r="TXD18" s="90"/>
      <c r="TXE18" s="90"/>
      <c r="TXF18" s="90"/>
      <c r="TXG18" s="90"/>
      <c r="TXH18" s="90"/>
      <c r="TXI18" s="90"/>
      <c r="TXJ18" s="90"/>
      <c r="TXK18" s="90"/>
      <c r="TXL18" s="90"/>
      <c r="TXM18" s="90"/>
      <c r="TXN18" s="90"/>
      <c r="TXO18" s="90"/>
      <c r="TXP18" s="90"/>
      <c r="TXQ18" s="90"/>
      <c r="TXR18" s="90"/>
      <c r="TXS18" s="90"/>
      <c r="TXT18" s="90"/>
      <c r="TXU18" s="90"/>
      <c r="TXV18" s="90"/>
      <c r="TXW18" s="90"/>
      <c r="TXX18" s="90"/>
      <c r="TXY18" s="90"/>
      <c r="TXZ18" s="90"/>
      <c r="TYA18" s="90"/>
      <c r="TYB18" s="90"/>
      <c r="TYC18" s="90"/>
      <c r="TYD18" s="90"/>
      <c r="TYE18" s="90"/>
      <c r="TYF18" s="90"/>
      <c r="TYG18" s="90"/>
      <c r="TYH18" s="90"/>
      <c r="TYI18" s="90"/>
      <c r="TYJ18" s="90"/>
      <c r="TYK18" s="90"/>
      <c r="TYL18" s="90"/>
      <c r="TYM18" s="90"/>
      <c r="TYN18" s="90"/>
      <c r="TYO18" s="90"/>
      <c r="TYP18" s="90"/>
      <c r="TYQ18" s="90"/>
      <c r="TYR18" s="90"/>
      <c r="TYS18" s="90"/>
      <c r="TYT18" s="90"/>
      <c r="TYU18" s="90"/>
      <c r="TYV18" s="90"/>
      <c r="TYW18" s="90"/>
      <c r="TYX18" s="90"/>
      <c r="TYY18" s="90"/>
      <c r="TYZ18" s="90"/>
      <c r="TZA18" s="90"/>
      <c r="TZB18" s="90"/>
      <c r="TZC18" s="90"/>
      <c r="TZD18" s="90"/>
      <c r="TZE18" s="90"/>
      <c r="TZF18" s="90"/>
      <c r="TZG18" s="90"/>
      <c r="TZH18" s="90"/>
      <c r="TZI18" s="90"/>
      <c r="TZJ18" s="90"/>
      <c r="TZK18" s="90"/>
      <c r="TZL18" s="90"/>
      <c r="TZM18" s="90"/>
      <c r="TZN18" s="90"/>
      <c r="TZO18" s="90"/>
      <c r="TZP18" s="90"/>
      <c r="TZQ18" s="90"/>
      <c r="TZR18" s="90"/>
      <c r="TZS18" s="90"/>
      <c r="TZT18" s="90"/>
      <c r="TZU18" s="90"/>
      <c r="TZV18" s="90"/>
      <c r="TZW18" s="90"/>
      <c r="TZX18" s="90"/>
      <c r="TZY18" s="90"/>
      <c r="TZZ18" s="90"/>
      <c r="UAA18" s="90"/>
      <c r="UAB18" s="90"/>
      <c r="UAC18" s="90"/>
      <c r="UAD18" s="90"/>
      <c r="UAE18" s="90"/>
      <c r="UAF18" s="90"/>
      <c r="UAG18" s="90"/>
      <c r="UAH18" s="90"/>
      <c r="UAI18" s="90"/>
      <c r="UAJ18" s="90"/>
      <c r="UAK18" s="90"/>
      <c r="UAL18" s="90"/>
      <c r="UAM18" s="90"/>
      <c r="UAN18" s="90"/>
      <c r="UAO18" s="90"/>
      <c r="UAP18" s="90"/>
      <c r="UAQ18" s="90"/>
      <c r="UAR18" s="90"/>
      <c r="UAS18" s="90"/>
      <c r="UAT18" s="90"/>
      <c r="UAU18" s="90"/>
      <c r="UAV18" s="90"/>
      <c r="UAW18" s="90"/>
      <c r="UAX18" s="90"/>
      <c r="UAY18" s="90"/>
      <c r="UAZ18" s="90"/>
      <c r="UBA18" s="90"/>
      <c r="UBB18" s="90"/>
      <c r="UBC18" s="90"/>
      <c r="UBD18" s="90"/>
      <c r="UBE18" s="90"/>
      <c r="UBF18" s="90"/>
      <c r="UBG18" s="90"/>
      <c r="UBH18" s="90"/>
      <c r="UBI18" s="90"/>
      <c r="UBJ18" s="90"/>
      <c r="UBK18" s="90"/>
      <c r="UBL18" s="90"/>
      <c r="UBM18" s="90"/>
      <c r="UBN18" s="90"/>
      <c r="UBO18" s="90"/>
      <c r="UBP18" s="90"/>
      <c r="UBQ18" s="90"/>
      <c r="UBR18" s="90"/>
      <c r="UBS18" s="90"/>
      <c r="UBT18" s="90"/>
      <c r="UBU18" s="90"/>
      <c r="UBV18" s="90"/>
      <c r="UBW18" s="90"/>
      <c r="UBX18" s="90"/>
      <c r="UBY18" s="90"/>
      <c r="UBZ18" s="90"/>
      <c r="UCA18" s="90"/>
      <c r="UCB18" s="90"/>
      <c r="UCC18" s="90"/>
      <c r="UCD18" s="90"/>
      <c r="UCE18" s="90"/>
      <c r="UCF18" s="90"/>
      <c r="UCG18" s="90"/>
      <c r="UCH18" s="90"/>
      <c r="UCI18" s="90"/>
      <c r="UCJ18" s="90"/>
      <c r="UCK18" s="90"/>
      <c r="UCL18" s="90"/>
      <c r="UCM18" s="90"/>
      <c r="UCN18" s="90"/>
      <c r="UCO18" s="90"/>
      <c r="UCP18" s="90"/>
      <c r="UCQ18" s="90"/>
      <c r="UCR18" s="90"/>
      <c r="UCS18" s="90"/>
      <c r="UCT18" s="90"/>
      <c r="UCU18" s="90"/>
      <c r="UCV18" s="90"/>
      <c r="UCW18" s="90"/>
      <c r="UCX18" s="90"/>
      <c r="UCY18" s="90"/>
      <c r="UCZ18" s="90"/>
      <c r="UDA18" s="90"/>
      <c r="UDB18" s="90"/>
      <c r="UDC18" s="90"/>
      <c r="UDD18" s="90"/>
      <c r="UDE18" s="90"/>
      <c r="UDF18" s="90"/>
      <c r="UDG18" s="90"/>
      <c r="UDH18" s="90"/>
      <c r="UDI18" s="90"/>
      <c r="UDJ18" s="90"/>
      <c r="UDK18" s="90"/>
      <c r="UDL18" s="90"/>
      <c r="UDM18" s="90"/>
      <c r="UDN18" s="90"/>
      <c r="UDO18" s="90"/>
      <c r="UDP18" s="90"/>
      <c r="UDQ18" s="90"/>
      <c r="UDR18" s="90"/>
      <c r="UDS18" s="90"/>
      <c r="UDT18" s="90"/>
      <c r="UDU18" s="90"/>
      <c r="UDV18" s="90"/>
      <c r="UDW18" s="90"/>
      <c r="UDX18" s="90"/>
      <c r="UDY18" s="90"/>
      <c r="UDZ18" s="90"/>
      <c r="UEA18" s="90"/>
      <c r="UEB18" s="90"/>
      <c r="UEC18" s="90"/>
      <c r="UED18" s="90"/>
      <c r="UEE18" s="90"/>
      <c r="UEF18" s="90"/>
      <c r="UEG18" s="90"/>
      <c r="UEH18" s="90"/>
      <c r="UEI18" s="90"/>
      <c r="UEJ18" s="90"/>
      <c r="UEK18" s="90"/>
      <c r="UEL18" s="90"/>
      <c r="UEM18" s="90"/>
      <c r="UEN18" s="90"/>
      <c r="UEO18" s="90"/>
      <c r="UEP18" s="90"/>
      <c r="UEQ18" s="90"/>
      <c r="UER18" s="90"/>
      <c r="UES18" s="90"/>
      <c r="UET18" s="90"/>
      <c r="UEU18" s="90"/>
      <c r="UEV18" s="90"/>
      <c r="UEW18" s="90"/>
      <c r="UEX18" s="90"/>
      <c r="UEY18" s="90"/>
      <c r="UEZ18" s="90"/>
      <c r="UFA18" s="90"/>
      <c r="UFB18" s="90"/>
      <c r="UFC18" s="90"/>
      <c r="UFD18" s="90"/>
      <c r="UFE18" s="90"/>
      <c r="UFF18" s="90"/>
      <c r="UFG18" s="90"/>
      <c r="UFH18" s="90"/>
      <c r="UFI18" s="90"/>
      <c r="UFJ18" s="90"/>
      <c r="UFK18" s="90"/>
      <c r="UFL18" s="90"/>
      <c r="UFM18" s="90"/>
      <c r="UFN18" s="90"/>
      <c r="UFO18" s="90"/>
      <c r="UFP18" s="90"/>
      <c r="UFQ18" s="90"/>
      <c r="UFR18" s="90"/>
      <c r="UFS18" s="90"/>
      <c r="UFT18" s="90"/>
      <c r="UFU18" s="90"/>
      <c r="UFV18" s="90"/>
      <c r="UFW18" s="90"/>
      <c r="UFX18" s="90"/>
      <c r="UFY18" s="90"/>
      <c r="UFZ18" s="90"/>
      <c r="UGA18" s="90"/>
      <c r="UGB18" s="90"/>
      <c r="UGC18" s="90"/>
      <c r="UGD18" s="90"/>
      <c r="UGE18" s="90"/>
      <c r="UGF18" s="90"/>
      <c r="UGG18" s="90"/>
      <c r="UGH18" s="90"/>
      <c r="UGI18" s="90"/>
      <c r="UGJ18" s="90"/>
      <c r="UGK18" s="90"/>
      <c r="UGL18" s="90"/>
      <c r="UGM18" s="90"/>
      <c r="UGN18" s="90"/>
      <c r="UGO18" s="90"/>
      <c r="UGP18" s="90"/>
      <c r="UGQ18" s="90"/>
      <c r="UGR18" s="90"/>
      <c r="UGS18" s="90"/>
      <c r="UGT18" s="90"/>
      <c r="UGU18" s="90"/>
      <c r="UGV18" s="90"/>
      <c r="UGW18" s="90"/>
      <c r="UGX18" s="90"/>
      <c r="UGY18" s="90"/>
      <c r="UGZ18" s="90"/>
      <c r="UHA18" s="90"/>
      <c r="UHB18" s="90"/>
      <c r="UHC18" s="90"/>
      <c r="UHD18" s="90"/>
      <c r="UHE18" s="90"/>
      <c r="UHF18" s="90"/>
      <c r="UHG18" s="90"/>
      <c r="UHH18" s="90"/>
      <c r="UHI18" s="90"/>
      <c r="UHJ18" s="90"/>
      <c r="UHK18" s="90"/>
      <c r="UHL18" s="90"/>
      <c r="UHM18" s="90"/>
      <c r="UHN18" s="90"/>
      <c r="UHO18" s="90"/>
      <c r="UHP18" s="90"/>
      <c r="UHQ18" s="90"/>
      <c r="UHR18" s="90"/>
      <c r="UHS18" s="90"/>
      <c r="UHT18" s="90"/>
      <c r="UHU18" s="90"/>
      <c r="UHV18" s="90"/>
      <c r="UHW18" s="90"/>
      <c r="UHX18" s="90"/>
      <c r="UHY18" s="90"/>
      <c r="UHZ18" s="90"/>
      <c r="UIA18" s="90"/>
      <c r="UIB18" s="90"/>
      <c r="UIC18" s="90"/>
      <c r="UID18" s="90"/>
      <c r="UIE18" s="90"/>
      <c r="UIF18" s="90"/>
      <c r="UIG18" s="90"/>
      <c r="UIH18" s="90"/>
      <c r="UII18" s="90"/>
      <c r="UIJ18" s="90"/>
      <c r="UIK18" s="90"/>
      <c r="UIL18" s="90"/>
      <c r="UIM18" s="90"/>
      <c r="UIN18" s="90"/>
      <c r="UIO18" s="90"/>
      <c r="UIP18" s="90"/>
      <c r="UIQ18" s="90"/>
      <c r="UIR18" s="90"/>
      <c r="UIS18" s="90"/>
      <c r="UIT18" s="90"/>
      <c r="UIU18" s="90"/>
      <c r="UIV18" s="90"/>
      <c r="UIW18" s="90"/>
      <c r="UIX18" s="90"/>
      <c r="UIY18" s="90"/>
      <c r="UIZ18" s="90"/>
      <c r="UJA18" s="90"/>
      <c r="UJB18" s="90"/>
      <c r="UJC18" s="90"/>
      <c r="UJD18" s="90"/>
      <c r="UJE18" s="90"/>
      <c r="UJF18" s="90"/>
      <c r="UJG18" s="90"/>
      <c r="UJH18" s="90"/>
      <c r="UJI18" s="90"/>
      <c r="UJJ18" s="90"/>
      <c r="UJK18" s="90"/>
      <c r="UJL18" s="90"/>
      <c r="UJM18" s="90"/>
      <c r="UJN18" s="90"/>
      <c r="UJO18" s="90"/>
      <c r="UJP18" s="90"/>
      <c r="UJQ18" s="90"/>
      <c r="UJR18" s="90"/>
      <c r="UJS18" s="90"/>
      <c r="UJT18" s="90"/>
      <c r="UJU18" s="90"/>
      <c r="UJV18" s="90"/>
      <c r="UJW18" s="90"/>
      <c r="UJX18" s="90"/>
      <c r="UJY18" s="90"/>
      <c r="UJZ18" s="90"/>
      <c r="UKA18" s="90"/>
      <c r="UKB18" s="90"/>
      <c r="UKC18" s="90"/>
      <c r="UKD18" s="90"/>
      <c r="UKE18" s="90"/>
      <c r="UKF18" s="90"/>
      <c r="UKG18" s="90"/>
      <c r="UKH18" s="90"/>
      <c r="UKI18" s="90"/>
      <c r="UKJ18" s="90"/>
      <c r="UKK18" s="90"/>
      <c r="UKL18" s="90"/>
      <c r="UKM18" s="90"/>
      <c r="UKN18" s="90"/>
      <c r="UKO18" s="90"/>
      <c r="UKP18" s="90"/>
      <c r="UKQ18" s="90"/>
      <c r="UKR18" s="90"/>
      <c r="UKS18" s="90"/>
      <c r="UKT18" s="90"/>
      <c r="UKU18" s="90"/>
      <c r="UKV18" s="90"/>
      <c r="UKW18" s="90"/>
      <c r="UKX18" s="90"/>
      <c r="UKY18" s="90"/>
      <c r="UKZ18" s="90"/>
      <c r="ULA18" s="90"/>
      <c r="ULB18" s="90"/>
      <c r="ULC18" s="90"/>
      <c r="ULD18" s="90"/>
      <c r="ULE18" s="90"/>
      <c r="ULF18" s="90"/>
      <c r="ULG18" s="90"/>
      <c r="ULH18" s="90"/>
      <c r="ULI18" s="90"/>
      <c r="ULJ18" s="90"/>
      <c r="ULK18" s="90"/>
      <c r="ULL18" s="90"/>
      <c r="ULM18" s="90"/>
      <c r="ULN18" s="90"/>
      <c r="ULO18" s="90"/>
      <c r="ULP18" s="90"/>
      <c r="ULQ18" s="90"/>
      <c r="ULR18" s="90"/>
      <c r="ULS18" s="90"/>
      <c r="ULT18" s="90"/>
      <c r="ULU18" s="90"/>
      <c r="ULV18" s="90"/>
      <c r="ULW18" s="90"/>
      <c r="ULX18" s="90"/>
      <c r="ULY18" s="90"/>
      <c r="ULZ18" s="90"/>
      <c r="UMA18" s="90"/>
      <c r="UMB18" s="90"/>
      <c r="UMC18" s="90"/>
      <c r="UMD18" s="90"/>
      <c r="UME18" s="90"/>
      <c r="UMF18" s="90"/>
      <c r="UMG18" s="90"/>
      <c r="UMH18" s="90"/>
      <c r="UMI18" s="90"/>
      <c r="UMJ18" s="90"/>
      <c r="UMK18" s="90"/>
      <c r="UML18" s="90"/>
      <c r="UMM18" s="90"/>
      <c r="UMN18" s="90"/>
      <c r="UMO18" s="90"/>
      <c r="UMP18" s="90"/>
      <c r="UMQ18" s="90"/>
      <c r="UMR18" s="90"/>
      <c r="UMS18" s="90"/>
      <c r="UMT18" s="90"/>
      <c r="UMU18" s="90"/>
      <c r="UMV18" s="90"/>
      <c r="UMW18" s="90"/>
      <c r="UMX18" s="90"/>
      <c r="UMY18" s="90"/>
      <c r="UMZ18" s="90"/>
      <c r="UNA18" s="90"/>
      <c r="UNB18" s="90"/>
      <c r="UNC18" s="90"/>
      <c r="UND18" s="90"/>
      <c r="UNE18" s="90"/>
      <c r="UNF18" s="90"/>
      <c r="UNG18" s="90"/>
      <c r="UNH18" s="90"/>
      <c r="UNI18" s="90"/>
      <c r="UNJ18" s="90"/>
      <c r="UNK18" s="90"/>
      <c r="UNL18" s="90"/>
      <c r="UNM18" s="90"/>
      <c r="UNN18" s="90"/>
      <c r="UNO18" s="90"/>
      <c r="UNP18" s="90"/>
      <c r="UNQ18" s="90"/>
      <c r="UNR18" s="90"/>
      <c r="UNS18" s="90"/>
      <c r="UNT18" s="90"/>
      <c r="UNU18" s="90"/>
      <c r="UNV18" s="90"/>
      <c r="UNW18" s="90"/>
      <c r="UNX18" s="90"/>
      <c r="UNY18" s="90"/>
      <c r="UNZ18" s="90"/>
      <c r="UOA18" s="90"/>
      <c r="UOB18" s="90"/>
      <c r="UOC18" s="90"/>
      <c r="UOD18" s="90"/>
      <c r="UOE18" s="90"/>
      <c r="UOF18" s="90"/>
      <c r="UOG18" s="90"/>
      <c r="UOH18" s="90"/>
      <c r="UOI18" s="90"/>
      <c r="UOJ18" s="90"/>
      <c r="UOK18" s="90"/>
      <c r="UOL18" s="90"/>
      <c r="UOM18" s="90"/>
      <c r="UON18" s="90"/>
      <c r="UOO18" s="90"/>
      <c r="UOP18" s="90"/>
      <c r="UOQ18" s="90"/>
      <c r="UOR18" s="90"/>
      <c r="UOS18" s="90"/>
      <c r="UOT18" s="90"/>
      <c r="UOU18" s="90"/>
      <c r="UOV18" s="90"/>
      <c r="UOW18" s="90"/>
      <c r="UOX18" s="90"/>
      <c r="UOY18" s="90"/>
      <c r="UOZ18" s="90"/>
      <c r="UPA18" s="90"/>
      <c r="UPB18" s="90"/>
      <c r="UPC18" s="90"/>
      <c r="UPD18" s="90"/>
      <c r="UPE18" s="90"/>
      <c r="UPF18" s="90"/>
      <c r="UPG18" s="90"/>
      <c r="UPH18" s="90"/>
      <c r="UPI18" s="90"/>
      <c r="UPJ18" s="90"/>
      <c r="UPK18" s="90"/>
      <c r="UPL18" s="90"/>
      <c r="UPM18" s="90"/>
      <c r="UPN18" s="90"/>
      <c r="UPO18" s="90"/>
      <c r="UPP18" s="90"/>
      <c r="UPQ18" s="90"/>
      <c r="UPR18" s="90"/>
      <c r="UPS18" s="90"/>
      <c r="UPT18" s="90"/>
      <c r="UPU18" s="90"/>
      <c r="UPV18" s="90"/>
      <c r="UPW18" s="90"/>
      <c r="UPX18" s="90"/>
      <c r="UPY18" s="90"/>
      <c r="UPZ18" s="90"/>
      <c r="UQA18" s="90"/>
      <c r="UQB18" s="90"/>
      <c r="UQC18" s="90"/>
      <c r="UQD18" s="90"/>
      <c r="UQE18" s="90"/>
      <c r="UQF18" s="90"/>
      <c r="UQG18" s="90"/>
      <c r="UQH18" s="90"/>
      <c r="UQI18" s="90"/>
      <c r="UQJ18" s="90"/>
      <c r="UQK18" s="90"/>
      <c r="UQL18" s="90"/>
      <c r="UQM18" s="90"/>
      <c r="UQN18" s="90"/>
      <c r="UQO18" s="90"/>
      <c r="UQP18" s="90"/>
      <c r="UQQ18" s="90"/>
      <c r="UQR18" s="90"/>
      <c r="UQS18" s="90"/>
      <c r="UQT18" s="90"/>
      <c r="UQU18" s="90"/>
      <c r="UQV18" s="90"/>
      <c r="UQW18" s="90"/>
      <c r="UQX18" s="90"/>
      <c r="UQY18" s="90"/>
      <c r="UQZ18" s="90"/>
      <c r="URA18" s="90"/>
      <c r="URB18" s="90"/>
      <c r="URC18" s="90"/>
      <c r="URD18" s="90"/>
      <c r="URE18" s="90"/>
      <c r="URF18" s="90"/>
      <c r="URG18" s="90"/>
      <c r="URH18" s="90"/>
      <c r="URI18" s="90"/>
      <c r="URJ18" s="90"/>
      <c r="URK18" s="90"/>
      <c r="URL18" s="90"/>
      <c r="URM18" s="90"/>
      <c r="URN18" s="90"/>
      <c r="URO18" s="90"/>
      <c r="URP18" s="90"/>
      <c r="URQ18" s="90"/>
      <c r="URR18" s="90"/>
      <c r="URS18" s="90"/>
      <c r="URT18" s="90"/>
      <c r="URU18" s="90"/>
      <c r="URV18" s="90"/>
      <c r="URW18" s="90"/>
      <c r="URX18" s="90"/>
      <c r="URY18" s="90"/>
      <c r="URZ18" s="90"/>
      <c r="USA18" s="90"/>
      <c r="USB18" s="90"/>
      <c r="USC18" s="90"/>
      <c r="USD18" s="90"/>
      <c r="USE18" s="90"/>
      <c r="USF18" s="90"/>
      <c r="USG18" s="90"/>
      <c r="USH18" s="90"/>
      <c r="USI18" s="90"/>
      <c r="USJ18" s="90"/>
      <c r="USK18" s="90"/>
      <c r="USL18" s="90"/>
      <c r="USM18" s="90"/>
      <c r="USN18" s="90"/>
      <c r="USO18" s="90"/>
      <c r="USP18" s="90"/>
      <c r="USQ18" s="90"/>
      <c r="USR18" s="90"/>
      <c r="USS18" s="90"/>
      <c r="UST18" s="90"/>
      <c r="USU18" s="90"/>
      <c r="USV18" s="90"/>
      <c r="USW18" s="90"/>
      <c r="USX18" s="90"/>
      <c r="USY18" s="90"/>
      <c r="USZ18" s="90"/>
      <c r="UTA18" s="90"/>
      <c r="UTB18" s="90"/>
      <c r="UTC18" s="90"/>
      <c r="UTD18" s="90"/>
      <c r="UTE18" s="90"/>
      <c r="UTF18" s="90"/>
      <c r="UTG18" s="90"/>
      <c r="UTH18" s="90"/>
      <c r="UTI18" s="90"/>
      <c r="UTJ18" s="90"/>
      <c r="UTK18" s="90"/>
      <c r="UTL18" s="90"/>
      <c r="UTM18" s="90"/>
      <c r="UTN18" s="90"/>
      <c r="UTO18" s="90"/>
      <c r="UTP18" s="90"/>
      <c r="UTQ18" s="90"/>
      <c r="UTR18" s="90"/>
      <c r="UTS18" s="90"/>
      <c r="UTT18" s="90"/>
      <c r="UTU18" s="90"/>
      <c r="UTV18" s="90"/>
      <c r="UTW18" s="90"/>
      <c r="UTX18" s="90"/>
      <c r="UTY18" s="90"/>
      <c r="UTZ18" s="90"/>
      <c r="UUA18" s="90"/>
      <c r="UUB18" s="90"/>
      <c r="UUC18" s="90"/>
      <c r="UUD18" s="90"/>
      <c r="UUE18" s="90"/>
      <c r="UUF18" s="90"/>
      <c r="UUG18" s="90"/>
      <c r="UUH18" s="90"/>
      <c r="UUI18" s="90"/>
      <c r="UUJ18" s="90"/>
      <c r="UUK18" s="90"/>
      <c r="UUL18" s="90"/>
      <c r="UUM18" s="90"/>
      <c r="UUN18" s="90"/>
      <c r="UUO18" s="90"/>
      <c r="UUP18" s="90"/>
      <c r="UUQ18" s="90"/>
      <c r="UUR18" s="90"/>
      <c r="UUS18" s="90"/>
      <c r="UUT18" s="90"/>
      <c r="UUU18" s="90"/>
      <c r="UUV18" s="90"/>
      <c r="UUW18" s="90"/>
      <c r="UUX18" s="90"/>
      <c r="UUY18" s="90"/>
      <c r="UUZ18" s="90"/>
      <c r="UVA18" s="90"/>
      <c r="UVB18" s="90"/>
      <c r="UVC18" s="90"/>
      <c r="UVD18" s="90"/>
      <c r="UVE18" s="90"/>
      <c r="UVF18" s="90"/>
      <c r="UVG18" s="90"/>
      <c r="UVH18" s="90"/>
      <c r="UVI18" s="90"/>
      <c r="UVJ18" s="90"/>
      <c r="UVK18" s="90"/>
      <c r="UVL18" s="90"/>
      <c r="UVM18" s="90"/>
      <c r="UVN18" s="90"/>
      <c r="UVO18" s="90"/>
      <c r="UVP18" s="90"/>
      <c r="UVQ18" s="90"/>
      <c r="UVR18" s="90"/>
      <c r="UVS18" s="90"/>
      <c r="UVT18" s="90"/>
      <c r="UVU18" s="90"/>
      <c r="UVV18" s="90"/>
      <c r="UVW18" s="90"/>
      <c r="UVX18" s="90"/>
      <c r="UVY18" s="90"/>
      <c r="UVZ18" s="90"/>
      <c r="UWA18" s="90"/>
      <c r="UWB18" s="90"/>
      <c r="UWC18" s="90"/>
      <c r="UWD18" s="90"/>
      <c r="UWE18" s="90"/>
      <c r="UWF18" s="90"/>
      <c r="UWG18" s="90"/>
      <c r="UWH18" s="90"/>
      <c r="UWI18" s="90"/>
      <c r="UWJ18" s="90"/>
      <c r="UWK18" s="90"/>
      <c r="UWL18" s="90"/>
      <c r="UWM18" s="90"/>
      <c r="UWN18" s="90"/>
      <c r="UWO18" s="90"/>
      <c r="UWP18" s="90"/>
      <c r="UWQ18" s="90"/>
      <c r="UWR18" s="90"/>
      <c r="UWS18" s="90"/>
      <c r="UWT18" s="90"/>
      <c r="UWU18" s="90"/>
      <c r="UWV18" s="90"/>
      <c r="UWW18" s="90"/>
      <c r="UWX18" s="90"/>
      <c r="UWY18" s="90"/>
      <c r="UWZ18" s="90"/>
      <c r="UXA18" s="90"/>
      <c r="UXB18" s="90"/>
      <c r="UXC18" s="90"/>
      <c r="UXD18" s="90"/>
      <c r="UXE18" s="90"/>
      <c r="UXF18" s="90"/>
      <c r="UXG18" s="90"/>
      <c r="UXH18" s="90"/>
      <c r="UXI18" s="90"/>
      <c r="UXJ18" s="90"/>
      <c r="UXK18" s="90"/>
      <c r="UXL18" s="90"/>
      <c r="UXM18" s="90"/>
      <c r="UXN18" s="90"/>
      <c r="UXO18" s="90"/>
      <c r="UXP18" s="90"/>
      <c r="UXQ18" s="90"/>
      <c r="UXR18" s="90"/>
      <c r="UXS18" s="90"/>
      <c r="UXT18" s="90"/>
      <c r="UXU18" s="90"/>
      <c r="UXV18" s="90"/>
      <c r="UXW18" s="90"/>
      <c r="UXX18" s="90"/>
      <c r="UXY18" s="90"/>
      <c r="UXZ18" s="90"/>
      <c r="UYA18" s="90"/>
      <c r="UYB18" s="90"/>
      <c r="UYC18" s="90"/>
      <c r="UYD18" s="90"/>
      <c r="UYE18" s="90"/>
      <c r="UYF18" s="90"/>
      <c r="UYG18" s="90"/>
      <c r="UYH18" s="90"/>
      <c r="UYI18" s="90"/>
      <c r="UYJ18" s="90"/>
      <c r="UYK18" s="90"/>
      <c r="UYL18" s="90"/>
      <c r="UYM18" s="90"/>
      <c r="UYN18" s="90"/>
      <c r="UYO18" s="90"/>
      <c r="UYP18" s="90"/>
      <c r="UYQ18" s="90"/>
      <c r="UYR18" s="90"/>
      <c r="UYS18" s="90"/>
      <c r="UYT18" s="90"/>
      <c r="UYU18" s="90"/>
      <c r="UYV18" s="90"/>
      <c r="UYW18" s="90"/>
      <c r="UYX18" s="90"/>
      <c r="UYY18" s="90"/>
      <c r="UYZ18" s="90"/>
      <c r="UZA18" s="90"/>
      <c r="UZB18" s="90"/>
      <c r="UZC18" s="90"/>
      <c r="UZD18" s="90"/>
      <c r="UZE18" s="90"/>
      <c r="UZF18" s="90"/>
      <c r="UZG18" s="90"/>
      <c r="UZH18" s="90"/>
      <c r="UZI18" s="90"/>
      <c r="UZJ18" s="90"/>
      <c r="UZK18" s="90"/>
      <c r="UZL18" s="90"/>
      <c r="UZM18" s="90"/>
      <c r="UZN18" s="90"/>
      <c r="UZO18" s="90"/>
      <c r="UZP18" s="90"/>
      <c r="UZQ18" s="90"/>
      <c r="UZR18" s="90"/>
      <c r="UZS18" s="90"/>
      <c r="UZT18" s="90"/>
      <c r="UZU18" s="90"/>
      <c r="UZV18" s="90"/>
      <c r="UZW18" s="90"/>
      <c r="UZX18" s="90"/>
      <c r="UZY18" s="90"/>
      <c r="UZZ18" s="90"/>
      <c r="VAA18" s="90"/>
      <c r="VAB18" s="90"/>
      <c r="VAC18" s="90"/>
      <c r="VAD18" s="90"/>
      <c r="VAE18" s="90"/>
      <c r="VAF18" s="90"/>
      <c r="VAG18" s="90"/>
      <c r="VAH18" s="90"/>
      <c r="VAI18" s="90"/>
      <c r="VAJ18" s="90"/>
      <c r="VAK18" s="90"/>
      <c r="VAL18" s="90"/>
      <c r="VAM18" s="90"/>
      <c r="VAN18" s="90"/>
      <c r="VAO18" s="90"/>
      <c r="VAP18" s="90"/>
      <c r="VAQ18" s="90"/>
      <c r="VAR18" s="90"/>
      <c r="VAS18" s="90"/>
      <c r="VAT18" s="90"/>
      <c r="VAU18" s="90"/>
      <c r="VAV18" s="90"/>
      <c r="VAW18" s="90"/>
      <c r="VAX18" s="90"/>
      <c r="VAY18" s="90"/>
      <c r="VAZ18" s="90"/>
      <c r="VBA18" s="90"/>
      <c r="VBB18" s="90"/>
      <c r="VBC18" s="90"/>
      <c r="VBD18" s="90"/>
      <c r="VBE18" s="90"/>
      <c r="VBF18" s="90"/>
      <c r="VBG18" s="90"/>
      <c r="VBH18" s="90"/>
      <c r="VBI18" s="90"/>
      <c r="VBJ18" s="90"/>
      <c r="VBK18" s="90"/>
      <c r="VBL18" s="90"/>
      <c r="VBM18" s="90"/>
      <c r="VBN18" s="90"/>
      <c r="VBO18" s="90"/>
      <c r="VBP18" s="90"/>
      <c r="VBQ18" s="90"/>
      <c r="VBR18" s="90"/>
      <c r="VBS18" s="90"/>
      <c r="VBT18" s="90"/>
      <c r="VBU18" s="90"/>
      <c r="VBV18" s="90"/>
      <c r="VBW18" s="90"/>
      <c r="VBX18" s="90"/>
      <c r="VBY18" s="90"/>
      <c r="VBZ18" s="90"/>
      <c r="VCA18" s="90"/>
      <c r="VCB18" s="90"/>
      <c r="VCC18" s="90"/>
      <c r="VCD18" s="90"/>
      <c r="VCE18" s="90"/>
      <c r="VCF18" s="90"/>
      <c r="VCG18" s="90"/>
      <c r="VCH18" s="90"/>
      <c r="VCI18" s="90"/>
      <c r="VCJ18" s="90"/>
      <c r="VCK18" s="90"/>
      <c r="VCL18" s="90"/>
      <c r="VCM18" s="90"/>
      <c r="VCN18" s="90"/>
      <c r="VCO18" s="90"/>
      <c r="VCP18" s="90"/>
      <c r="VCQ18" s="90"/>
      <c r="VCR18" s="90"/>
      <c r="VCS18" s="90"/>
      <c r="VCT18" s="90"/>
      <c r="VCU18" s="90"/>
      <c r="VCV18" s="90"/>
      <c r="VCW18" s="90"/>
      <c r="VCX18" s="90"/>
      <c r="VCY18" s="90"/>
      <c r="VCZ18" s="90"/>
      <c r="VDA18" s="90"/>
      <c r="VDB18" s="90"/>
      <c r="VDC18" s="90"/>
      <c r="VDD18" s="90"/>
      <c r="VDE18" s="90"/>
      <c r="VDF18" s="90"/>
      <c r="VDG18" s="90"/>
      <c r="VDH18" s="90"/>
      <c r="VDI18" s="90"/>
      <c r="VDJ18" s="90"/>
      <c r="VDK18" s="90"/>
      <c r="VDL18" s="90"/>
      <c r="VDM18" s="90"/>
      <c r="VDN18" s="90"/>
      <c r="VDO18" s="90"/>
      <c r="VDP18" s="90"/>
      <c r="VDQ18" s="90"/>
      <c r="VDR18" s="90"/>
      <c r="VDS18" s="90"/>
      <c r="VDT18" s="90"/>
      <c r="VDU18" s="90"/>
      <c r="VDV18" s="90"/>
      <c r="VDW18" s="90"/>
      <c r="VDX18" s="90"/>
      <c r="VDY18" s="90"/>
      <c r="VDZ18" s="90"/>
      <c r="VEA18" s="90"/>
      <c r="VEB18" s="90"/>
      <c r="VEC18" s="90"/>
      <c r="VED18" s="90"/>
      <c r="VEE18" s="90"/>
      <c r="VEF18" s="90"/>
      <c r="VEG18" s="90"/>
      <c r="VEH18" s="90"/>
      <c r="VEI18" s="90"/>
      <c r="VEJ18" s="90"/>
      <c r="VEK18" s="90"/>
      <c r="VEL18" s="90"/>
      <c r="VEM18" s="90"/>
      <c r="VEN18" s="90"/>
      <c r="VEO18" s="90"/>
      <c r="VEP18" s="90"/>
      <c r="VEQ18" s="90"/>
      <c r="VER18" s="90"/>
      <c r="VES18" s="90"/>
      <c r="VET18" s="90"/>
      <c r="VEU18" s="90"/>
      <c r="VEV18" s="90"/>
      <c r="VEW18" s="90"/>
      <c r="VEX18" s="90"/>
      <c r="VEY18" s="90"/>
      <c r="VEZ18" s="90"/>
      <c r="VFA18" s="90"/>
      <c r="VFB18" s="90"/>
      <c r="VFC18" s="90"/>
      <c r="VFD18" s="90"/>
      <c r="VFE18" s="90"/>
      <c r="VFF18" s="90"/>
      <c r="VFG18" s="90"/>
      <c r="VFH18" s="90"/>
      <c r="VFI18" s="90"/>
      <c r="VFJ18" s="90"/>
      <c r="VFK18" s="90"/>
      <c r="VFL18" s="90"/>
      <c r="VFM18" s="90"/>
      <c r="VFN18" s="90"/>
      <c r="VFO18" s="90"/>
      <c r="VFP18" s="90"/>
      <c r="VFQ18" s="90"/>
      <c r="VFR18" s="90"/>
      <c r="VFS18" s="90"/>
      <c r="VFT18" s="90"/>
      <c r="VFU18" s="90"/>
      <c r="VFV18" s="90"/>
      <c r="VFW18" s="90"/>
      <c r="VFX18" s="90"/>
      <c r="VFY18" s="90"/>
      <c r="VFZ18" s="90"/>
      <c r="VGA18" s="90"/>
      <c r="VGB18" s="90"/>
      <c r="VGC18" s="90"/>
      <c r="VGD18" s="90"/>
      <c r="VGE18" s="90"/>
      <c r="VGF18" s="90"/>
      <c r="VGG18" s="90"/>
      <c r="VGH18" s="90"/>
      <c r="VGI18" s="90"/>
      <c r="VGJ18" s="90"/>
      <c r="VGK18" s="90"/>
      <c r="VGL18" s="90"/>
      <c r="VGM18" s="90"/>
      <c r="VGN18" s="90"/>
      <c r="VGO18" s="90"/>
      <c r="VGP18" s="90"/>
      <c r="VGQ18" s="90"/>
      <c r="VGR18" s="90"/>
      <c r="VGS18" s="90"/>
      <c r="VGT18" s="90"/>
      <c r="VGU18" s="90"/>
      <c r="VGV18" s="90"/>
      <c r="VGW18" s="90"/>
      <c r="VGX18" s="90"/>
      <c r="VGY18" s="90"/>
      <c r="VGZ18" s="90"/>
      <c r="VHA18" s="90"/>
      <c r="VHB18" s="90"/>
      <c r="VHC18" s="90"/>
      <c r="VHD18" s="90"/>
      <c r="VHE18" s="90"/>
      <c r="VHF18" s="90"/>
      <c r="VHG18" s="90"/>
      <c r="VHH18" s="90"/>
      <c r="VHI18" s="90"/>
      <c r="VHJ18" s="90"/>
      <c r="VHK18" s="90"/>
      <c r="VHL18" s="90"/>
      <c r="VHM18" s="90"/>
      <c r="VHN18" s="90"/>
      <c r="VHO18" s="90"/>
      <c r="VHP18" s="90"/>
      <c r="VHQ18" s="90"/>
      <c r="VHR18" s="90"/>
      <c r="VHS18" s="90"/>
      <c r="VHT18" s="90"/>
      <c r="VHU18" s="90"/>
      <c r="VHV18" s="90"/>
      <c r="VHW18" s="90"/>
      <c r="VHX18" s="90"/>
      <c r="VHY18" s="90"/>
      <c r="VHZ18" s="90"/>
      <c r="VIA18" s="90"/>
      <c r="VIB18" s="90"/>
      <c r="VIC18" s="90"/>
      <c r="VID18" s="90"/>
      <c r="VIE18" s="90"/>
      <c r="VIF18" s="90"/>
      <c r="VIG18" s="90"/>
      <c r="VIH18" s="90"/>
      <c r="VII18" s="90"/>
      <c r="VIJ18" s="90"/>
      <c r="VIK18" s="90"/>
      <c r="VIL18" s="90"/>
      <c r="VIM18" s="90"/>
      <c r="VIN18" s="90"/>
      <c r="VIO18" s="90"/>
      <c r="VIP18" s="90"/>
      <c r="VIQ18" s="90"/>
      <c r="VIR18" s="90"/>
      <c r="VIS18" s="90"/>
      <c r="VIT18" s="90"/>
      <c r="VIU18" s="90"/>
      <c r="VIV18" s="90"/>
      <c r="VIW18" s="90"/>
      <c r="VIX18" s="90"/>
      <c r="VIY18" s="90"/>
      <c r="VIZ18" s="90"/>
      <c r="VJA18" s="90"/>
      <c r="VJB18" s="90"/>
      <c r="VJC18" s="90"/>
      <c r="VJD18" s="90"/>
      <c r="VJE18" s="90"/>
      <c r="VJF18" s="90"/>
      <c r="VJG18" s="90"/>
      <c r="VJH18" s="90"/>
      <c r="VJI18" s="90"/>
      <c r="VJJ18" s="90"/>
      <c r="VJK18" s="90"/>
      <c r="VJL18" s="90"/>
      <c r="VJM18" s="90"/>
      <c r="VJN18" s="90"/>
      <c r="VJO18" s="90"/>
      <c r="VJP18" s="90"/>
      <c r="VJQ18" s="90"/>
      <c r="VJR18" s="90"/>
      <c r="VJS18" s="90"/>
      <c r="VJT18" s="90"/>
      <c r="VJU18" s="90"/>
      <c r="VJV18" s="90"/>
      <c r="VJW18" s="90"/>
      <c r="VJX18" s="90"/>
      <c r="VJY18" s="90"/>
      <c r="VJZ18" s="90"/>
      <c r="VKA18" s="90"/>
      <c r="VKB18" s="90"/>
      <c r="VKC18" s="90"/>
      <c r="VKD18" s="90"/>
      <c r="VKE18" s="90"/>
      <c r="VKF18" s="90"/>
      <c r="VKG18" s="90"/>
      <c r="VKH18" s="90"/>
      <c r="VKI18" s="90"/>
      <c r="VKJ18" s="90"/>
      <c r="VKK18" s="90"/>
      <c r="VKL18" s="90"/>
      <c r="VKM18" s="90"/>
      <c r="VKN18" s="90"/>
      <c r="VKO18" s="90"/>
      <c r="VKP18" s="90"/>
      <c r="VKQ18" s="90"/>
      <c r="VKR18" s="90"/>
      <c r="VKS18" s="90"/>
      <c r="VKT18" s="90"/>
      <c r="VKU18" s="90"/>
      <c r="VKV18" s="90"/>
      <c r="VKW18" s="90"/>
      <c r="VKX18" s="90"/>
      <c r="VKY18" s="90"/>
      <c r="VKZ18" s="90"/>
      <c r="VLA18" s="90"/>
      <c r="VLB18" s="90"/>
      <c r="VLC18" s="90"/>
      <c r="VLD18" s="90"/>
      <c r="VLE18" s="90"/>
      <c r="VLF18" s="90"/>
      <c r="VLG18" s="90"/>
      <c r="VLH18" s="90"/>
      <c r="VLI18" s="90"/>
      <c r="VLJ18" s="90"/>
      <c r="VLK18" s="90"/>
      <c r="VLL18" s="90"/>
      <c r="VLM18" s="90"/>
      <c r="VLN18" s="90"/>
      <c r="VLO18" s="90"/>
      <c r="VLP18" s="90"/>
      <c r="VLQ18" s="90"/>
      <c r="VLR18" s="90"/>
      <c r="VLS18" s="90"/>
      <c r="VLT18" s="90"/>
      <c r="VLU18" s="90"/>
      <c r="VLV18" s="90"/>
      <c r="VLW18" s="90"/>
      <c r="VLX18" s="90"/>
      <c r="VLY18" s="90"/>
      <c r="VLZ18" s="90"/>
      <c r="VMA18" s="90"/>
      <c r="VMB18" s="90"/>
      <c r="VMC18" s="90"/>
      <c r="VMD18" s="90"/>
      <c r="VME18" s="90"/>
      <c r="VMF18" s="90"/>
      <c r="VMG18" s="90"/>
      <c r="VMH18" s="90"/>
      <c r="VMI18" s="90"/>
      <c r="VMJ18" s="90"/>
      <c r="VMK18" s="90"/>
      <c r="VML18" s="90"/>
      <c r="VMM18" s="90"/>
      <c r="VMN18" s="90"/>
      <c r="VMO18" s="90"/>
      <c r="VMP18" s="90"/>
      <c r="VMQ18" s="90"/>
      <c r="VMR18" s="90"/>
      <c r="VMS18" s="90"/>
      <c r="VMT18" s="90"/>
      <c r="VMU18" s="90"/>
      <c r="VMV18" s="90"/>
      <c r="VMW18" s="90"/>
      <c r="VMX18" s="90"/>
      <c r="VMY18" s="90"/>
      <c r="VMZ18" s="90"/>
      <c r="VNA18" s="90"/>
      <c r="VNB18" s="90"/>
      <c r="VNC18" s="90"/>
      <c r="VND18" s="90"/>
      <c r="VNE18" s="90"/>
      <c r="VNF18" s="90"/>
      <c r="VNG18" s="90"/>
      <c r="VNH18" s="90"/>
      <c r="VNI18" s="90"/>
      <c r="VNJ18" s="90"/>
      <c r="VNK18" s="90"/>
      <c r="VNL18" s="90"/>
      <c r="VNM18" s="90"/>
      <c r="VNN18" s="90"/>
      <c r="VNO18" s="90"/>
      <c r="VNP18" s="90"/>
      <c r="VNQ18" s="90"/>
      <c r="VNR18" s="90"/>
      <c r="VNS18" s="90"/>
      <c r="VNT18" s="90"/>
      <c r="VNU18" s="90"/>
      <c r="VNV18" s="90"/>
      <c r="VNW18" s="90"/>
      <c r="VNX18" s="90"/>
      <c r="VNY18" s="90"/>
      <c r="VNZ18" s="90"/>
      <c r="VOA18" s="90"/>
      <c r="VOB18" s="90"/>
      <c r="VOC18" s="90"/>
      <c r="VOD18" s="90"/>
      <c r="VOE18" s="90"/>
      <c r="VOF18" s="90"/>
      <c r="VOG18" s="90"/>
      <c r="VOH18" s="90"/>
      <c r="VOI18" s="90"/>
      <c r="VOJ18" s="90"/>
      <c r="VOK18" s="90"/>
      <c r="VOL18" s="90"/>
      <c r="VOM18" s="90"/>
      <c r="VON18" s="90"/>
      <c r="VOO18" s="90"/>
      <c r="VOP18" s="90"/>
      <c r="VOQ18" s="90"/>
      <c r="VOR18" s="90"/>
      <c r="VOS18" s="90"/>
      <c r="VOT18" s="90"/>
      <c r="VOU18" s="90"/>
      <c r="VOV18" s="90"/>
      <c r="VOW18" s="90"/>
      <c r="VOX18" s="90"/>
      <c r="VOY18" s="90"/>
      <c r="VOZ18" s="90"/>
      <c r="VPA18" s="90"/>
      <c r="VPB18" s="90"/>
      <c r="VPC18" s="90"/>
      <c r="VPD18" s="90"/>
      <c r="VPE18" s="90"/>
      <c r="VPF18" s="90"/>
      <c r="VPG18" s="90"/>
      <c r="VPH18" s="90"/>
      <c r="VPI18" s="90"/>
      <c r="VPJ18" s="90"/>
      <c r="VPK18" s="90"/>
      <c r="VPL18" s="90"/>
      <c r="VPM18" s="90"/>
      <c r="VPN18" s="90"/>
      <c r="VPO18" s="90"/>
      <c r="VPP18" s="90"/>
      <c r="VPQ18" s="90"/>
      <c r="VPR18" s="90"/>
      <c r="VPS18" s="90"/>
      <c r="VPT18" s="90"/>
      <c r="VPU18" s="90"/>
      <c r="VPV18" s="90"/>
      <c r="VPW18" s="90"/>
      <c r="VPX18" s="90"/>
      <c r="VPY18" s="90"/>
      <c r="VPZ18" s="90"/>
      <c r="VQA18" s="90"/>
      <c r="VQB18" s="90"/>
      <c r="VQC18" s="90"/>
      <c r="VQD18" s="90"/>
      <c r="VQE18" s="90"/>
      <c r="VQF18" s="90"/>
      <c r="VQG18" s="90"/>
      <c r="VQH18" s="90"/>
      <c r="VQI18" s="90"/>
      <c r="VQJ18" s="90"/>
      <c r="VQK18" s="90"/>
      <c r="VQL18" s="90"/>
      <c r="VQM18" s="90"/>
      <c r="VQN18" s="90"/>
      <c r="VQO18" s="90"/>
      <c r="VQP18" s="90"/>
      <c r="VQQ18" s="90"/>
      <c r="VQR18" s="90"/>
      <c r="VQS18" s="90"/>
      <c r="VQT18" s="90"/>
      <c r="VQU18" s="90"/>
      <c r="VQV18" s="90"/>
      <c r="VQW18" s="90"/>
      <c r="VQX18" s="90"/>
      <c r="VQY18" s="90"/>
      <c r="VQZ18" s="90"/>
      <c r="VRA18" s="90"/>
      <c r="VRB18" s="90"/>
      <c r="VRC18" s="90"/>
      <c r="VRD18" s="90"/>
      <c r="VRE18" s="90"/>
      <c r="VRF18" s="90"/>
      <c r="VRG18" s="90"/>
      <c r="VRH18" s="90"/>
      <c r="VRI18" s="90"/>
      <c r="VRJ18" s="90"/>
      <c r="VRK18" s="90"/>
      <c r="VRL18" s="90"/>
      <c r="VRM18" s="90"/>
      <c r="VRN18" s="90"/>
      <c r="VRO18" s="90"/>
      <c r="VRP18" s="90"/>
      <c r="VRQ18" s="90"/>
      <c r="VRR18" s="90"/>
      <c r="VRS18" s="90"/>
      <c r="VRT18" s="90"/>
      <c r="VRU18" s="90"/>
      <c r="VRV18" s="90"/>
      <c r="VRW18" s="90"/>
      <c r="VRX18" s="90"/>
      <c r="VRY18" s="90"/>
      <c r="VRZ18" s="90"/>
      <c r="VSA18" s="90"/>
      <c r="VSB18" s="90"/>
      <c r="VSC18" s="90"/>
      <c r="VSD18" s="90"/>
      <c r="VSE18" s="90"/>
      <c r="VSF18" s="90"/>
      <c r="VSG18" s="90"/>
      <c r="VSH18" s="90"/>
      <c r="VSI18" s="90"/>
      <c r="VSJ18" s="90"/>
      <c r="VSK18" s="90"/>
      <c r="VSL18" s="90"/>
      <c r="VSM18" s="90"/>
      <c r="VSN18" s="90"/>
      <c r="VSO18" s="90"/>
      <c r="VSP18" s="90"/>
      <c r="VSQ18" s="90"/>
      <c r="VSR18" s="90"/>
      <c r="VSS18" s="90"/>
      <c r="VST18" s="90"/>
      <c r="VSU18" s="90"/>
      <c r="VSV18" s="90"/>
      <c r="VSW18" s="90"/>
      <c r="VSX18" s="90"/>
      <c r="VSY18" s="90"/>
      <c r="VSZ18" s="90"/>
      <c r="VTA18" s="90"/>
      <c r="VTB18" s="90"/>
      <c r="VTC18" s="90"/>
      <c r="VTD18" s="90"/>
      <c r="VTE18" s="90"/>
      <c r="VTF18" s="90"/>
      <c r="VTG18" s="90"/>
      <c r="VTH18" s="90"/>
      <c r="VTI18" s="90"/>
      <c r="VTJ18" s="90"/>
      <c r="VTK18" s="90"/>
      <c r="VTL18" s="90"/>
      <c r="VTM18" s="90"/>
      <c r="VTN18" s="90"/>
      <c r="VTO18" s="90"/>
      <c r="VTP18" s="90"/>
      <c r="VTQ18" s="90"/>
      <c r="VTR18" s="90"/>
      <c r="VTS18" s="90"/>
      <c r="VTT18" s="90"/>
      <c r="VTU18" s="90"/>
      <c r="VTV18" s="90"/>
      <c r="VTW18" s="90"/>
      <c r="VTX18" s="90"/>
      <c r="VTY18" s="90"/>
      <c r="VTZ18" s="90"/>
      <c r="VUA18" s="90"/>
      <c r="VUB18" s="90"/>
      <c r="VUC18" s="90"/>
      <c r="VUD18" s="90"/>
      <c r="VUE18" s="90"/>
      <c r="VUF18" s="90"/>
      <c r="VUG18" s="90"/>
      <c r="VUH18" s="90"/>
      <c r="VUI18" s="90"/>
      <c r="VUJ18" s="90"/>
      <c r="VUK18" s="90"/>
      <c r="VUL18" s="90"/>
      <c r="VUM18" s="90"/>
      <c r="VUN18" s="90"/>
      <c r="VUO18" s="90"/>
      <c r="VUP18" s="90"/>
      <c r="VUQ18" s="90"/>
      <c r="VUR18" s="90"/>
      <c r="VUS18" s="90"/>
      <c r="VUT18" s="90"/>
      <c r="VUU18" s="90"/>
      <c r="VUV18" s="90"/>
      <c r="VUW18" s="90"/>
      <c r="VUX18" s="90"/>
      <c r="VUY18" s="90"/>
      <c r="VUZ18" s="90"/>
      <c r="VVA18" s="90"/>
      <c r="VVB18" s="90"/>
      <c r="VVC18" s="90"/>
      <c r="VVD18" s="90"/>
      <c r="VVE18" s="90"/>
      <c r="VVF18" s="90"/>
      <c r="VVG18" s="90"/>
      <c r="VVH18" s="90"/>
      <c r="VVI18" s="90"/>
      <c r="VVJ18" s="90"/>
      <c r="VVK18" s="90"/>
      <c r="VVL18" s="90"/>
      <c r="VVM18" s="90"/>
      <c r="VVN18" s="90"/>
      <c r="VVO18" s="90"/>
      <c r="VVP18" s="90"/>
      <c r="VVQ18" s="90"/>
      <c r="VVR18" s="90"/>
      <c r="VVS18" s="90"/>
      <c r="VVT18" s="90"/>
      <c r="VVU18" s="90"/>
      <c r="VVV18" s="90"/>
      <c r="VVW18" s="90"/>
      <c r="VVX18" s="90"/>
      <c r="VVY18" s="90"/>
      <c r="VVZ18" s="90"/>
      <c r="VWA18" s="90"/>
      <c r="VWB18" s="90"/>
      <c r="VWC18" s="90"/>
      <c r="VWD18" s="90"/>
      <c r="VWE18" s="90"/>
      <c r="VWF18" s="90"/>
      <c r="VWG18" s="90"/>
      <c r="VWH18" s="90"/>
      <c r="VWI18" s="90"/>
      <c r="VWJ18" s="90"/>
      <c r="VWK18" s="90"/>
      <c r="VWL18" s="90"/>
      <c r="VWM18" s="90"/>
      <c r="VWN18" s="90"/>
      <c r="VWO18" s="90"/>
      <c r="VWP18" s="90"/>
      <c r="VWQ18" s="90"/>
      <c r="VWR18" s="90"/>
      <c r="VWS18" s="90"/>
      <c r="VWT18" s="90"/>
      <c r="VWU18" s="90"/>
      <c r="VWV18" s="90"/>
      <c r="VWW18" s="90"/>
      <c r="VWX18" s="90"/>
      <c r="VWY18" s="90"/>
      <c r="VWZ18" s="90"/>
      <c r="VXA18" s="90"/>
      <c r="VXB18" s="90"/>
      <c r="VXC18" s="90"/>
      <c r="VXD18" s="90"/>
      <c r="VXE18" s="90"/>
      <c r="VXF18" s="90"/>
      <c r="VXG18" s="90"/>
      <c r="VXH18" s="90"/>
      <c r="VXI18" s="90"/>
      <c r="VXJ18" s="90"/>
      <c r="VXK18" s="90"/>
      <c r="VXL18" s="90"/>
      <c r="VXM18" s="90"/>
      <c r="VXN18" s="90"/>
      <c r="VXO18" s="90"/>
      <c r="VXP18" s="90"/>
      <c r="VXQ18" s="90"/>
      <c r="VXR18" s="90"/>
      <c r="VXS18" s="90"/>
      <c r="VXT18" s="90"/>
      <c r="VXU18" s="90"/>
      <c r="VXV18" s="90"/>
      <c r="VXW18" s="90"/>
      <c r="VXX18" s="90"/>
      <c r="VXY18" s="90"/>
      <c r="VXZ18" s="90"/>
      <c r="VYA18" s="90"/>
      <c r="VYB18" s="90"/>
      <c r="VYC18" s="90"/>
      <c r="VYD18" s="90"/>
      <c r="VYE18" s="90"/>
      <c r="VYF18" s="90"/>
      <c r="VYG18" s="90"/>
      <c r="VYH18" s="90"/>
      <c r="VYI18" s="90"/>
      <c r="VYJ18" s="90"/>
      <c r="VYK18" s="90"/>
      <c r="VYL18" s="90"/>
      <c r="VYM18" s="90"/>
      <c r="VYN18" s="90"/>
      <c r="VYO18" s="90"/>
      <c r="VYP18" s="90"/>
      <c r="VYQ18" s="90"/>
      <c r="VYR18" s="90"/>
      <c r="VYS18" s="90"/>
      <c r="VYT18" s="90"/>
      <c r="VYU18" s="90"/>
      <c r="VYV18" s="90"/>
      <c r="VYW18" s="90"/>
      <c r="VYX18" s="90"/>
      <c r="VYY18" s="90"/>
      <c r="VYZ18" s="90"/>
      <c r="VZA18" s="90"/>
      <c r="VZB18" s="90"/>
      <c r="VZC18" s="90"/>
      <c r="VZD18" s="90"/>
      <c r="VZE18" s="90"/>
      <c r="VZF18" s="90"/>
      <c r="VZG18" s="90"/>
      <c r="VZH18" s="90"/>
      <c r="VZI18" s="90"/>
      <c r="VZJ18" s="90"/>
      <c r="VZK18" s="90"/>
      <c r="VZL18" s="90"/>
      <c r="VZM18" s="90"/>
      <c r="VZN18" s="90"/>
      <c r="VZO18" s="90"/>
      <c r="VZP18" s="90"/>
      <c r="VZQ18" s="90"/>
      <c r="VZR18" s="90"/>
      <c r="VZS18" s="90"/>
      <c r="VZT18" s="90"/>
      <c r="VZU18" s="90"/>
      <c r="VZV18" s="90"/>
      <c r="VZW18" s="90"/>
      <c r="VZX18" s="90"/>
      <c r="VZY18" s="90"/>
      <c r="VZZ18" s="90"/>
      <c r="WAA18" s="90"/>
      <c r="WAB18" s="90"/>
      <c r="WAC18" s="90"/>
      <c r="WAD18" s="90"/>
      <c r="WAE18" s="90"/>
      <c r="WAF18" s="90"/>
      <c r="WAG18" s="90"/>
      <c r="WAH18" s="90"/>
      <c r="WAI18" s="90"/>
      <c r="WAJ18" s="90"/>
      <c r="WAK18" s="90"/>
      <c r="WAL18" s="90"/>
      <c r="WAM18" s="90"/>
      <c r="WAN18" s="90"/>
      <c r="WAO18" s="90"/>
      <c r="WAP18" s="90"/>
      <c r="WAQ18" s="90"/>
      <c r="WAR18" s="90"/>
      <c r="WAS18" s="90"/>
      <c r="WAT18" s="90"/>
      <c r="WAU18" s="90"/>
      <c r="WAV18" s="90"/>
      <c r="WAW18" s="90"/>
      <c r="WAX18" s="90"/>
      <c r="WAY18" s="90"/>
      <c r="WAZ18" s="90"/>
      <c r="WBA18" s="90"/>
      <c r="WBB18" s="90"/>
      <c r="WBC18" s="90"/>
      <c r="WBD18" s="90"/>
      <c r="WBE18" s="90"/>
      <c r="WBF18" s="90"/>
      <c r="WBG18" s="90"/>
      <c r="WBH18" s="90"/>
      <c r="WBI18" s="90"/>
      <c r="WBJ18" s="90"/>
      <c r="WBK18" s="90"/>
      <c r="WBL18" s="90"/>
      <c r="WBM18" s="90"/>
      <c r="WBN18" s="90"/>
      <c r="WBO18" s="90"/>
      <c r="WBP18" s="90"/>
      <c r="WBQ18" s="90"/>
      <c r="WBR18" s="90"/>
      <c r="WBS18" s="90"/>
      <c r="WBT18" s="90"/>
      <c r="WBU18" s="90"/>
      <c r="WBV18" s="90"/>
      <c r="WBW18" s="90"/>
      <c r="WBX18" s="90"/>
      <c r="WBY18" s="90"/>
      <c r="WBZ18" s="90"/>
      <c r="WCA18" s="90"/>
      <c r="WCB18" s="90"/>
      <c r="WCC18" s="90"/>
      <c r="WCD18" s="90"/>
      <c r="WCE18" s="90"/>
      <c r="WCF18" s="90"/>
      <c r="WCG18" s="90"/>
      <c r="WCH18" s="90"/>
      <c r="WCI18" s="90"/>
      <c r="WCJ18" s="90"/>
      <c r="WCK18" s="90"/>
      <c r="WCL18" s="90"/>
      <c r="WCM18" s="90"/>
      <c r="WCN18" s="90"/>
      <c r="WCO18" s="90"/>
      <c r="WCP18" s="90"/>
      <c r="WCQ18" s="90"/>
      <c r="WCR18" s="90"/>
      <c r="WCS18" s="90"/>
      <c r="WCT18" s="90"/>
      <c r="WCU18" s="90"/>
      <c r="WCV18" s="90"/>
      <c r="WCW18" s="90"/>
      <c r="WCX18" s="90"/>
      <c r="WCY18" s="90"/>
      <c r="WCZ18" s="90"/>
      <c r="WDA18" s="90"/>
      <c r="WDB18" s="90"/>
      <c r="WDC18" s="90"/>
      <c r="WDD18" s="90"/>
      <c r="WDE18" s="90"/>
      <c r="WDF18" s="90"/>
      <c r="WDG18" s="90"/>
      <c r="WDH18" s="90"/>
      <c r="WDI18" s="90"/>
      <c r="WDJ18" s="90"/>
      <c r="WDK18" s="90"/>
      <c r="WDL18" s="90"/>
      <c r="WDM18" s="90"/>
      <c r="WDN18" s="90"/>
      <c r="WDO18" s="90"/>
      <c r="WDP18" s="90"/>
      <c r="WDQ18" s="90"/>
      <c r="WDR18" s="90"/>
      <c r="WDS18" s="90"/>
      <c r="WDT18" s="90"/>
      <c r="WDU18" s="90"/>
      <c r="WDV18" s="90"/>
      <c r="WDW18" s="90"/>
      <c r="WDX18" s="90"/>
      <c r="WDY18" s="90"/>
      <c r="WDZ18" s="90"/>
      <c r="WEA18" s="90"/>
      <c r="WEB18" s="90"/>
      <c r="WEC18" s="90"/>
      <c r="WED18" s="90"/>
      <c r="WEE18" s="90"/>
      <c r="WEF18" s="90"/>
      <c r="WEG18" s="90"/>
      <c r="WEH18" s="90"/>
      <c r="WEI18" s="90"/>
      <c r="WEJ18" s="90"/>
      <c r="WEK18" s="90"/>
      <c r="WEL18" s="90"/>
      <c r="WEM18" s="90"/>
      <c r="WEN18" s="90"/>
      <c r="WEO18" s="90"/>
      <c r="WEP18" s="90"/>
      <c r="WEQ18" s="90"/>
      <c r="WER18" s="90"/>
      <c r="WES18" s="90"/>
      <c r="WET18" s="90"/>
      <c r="WEU18" s="90"/>
      <c r="WEV18" s="90"/>
      <c r="WEW18" s="90"/>
      <c r="WEX18" s="90"/>
      <c r="WEY18" s="90"/>
      <c r="WEZ18" s="90"/>
      <c r="WFA18" s="90"/>
      <c r="WFB18" s="90"/>
      <c r="WFC18" s="90"/>
      <c r="WFD18" s="90"/>
      <c r="WFE18" s="90"/>
      <c r="WFF18" s="90"/>
      <c r="WFG18" s="90"/>
      <c r="WFH18" s="90"/>
      <c r="WFI18" s="90"/>
      <c r="WFJ18" s="90"/>
      <c r="WFK18" s="90"/>
      <c r="WFL18" s="90"/>
      <c r="WFM18" s="90"/>
      <c r="WFN18" s="90"/>
      <c r="WFO18" s="90"/>
      <c r="WFP18" s="90"/>
      <c r="WFQ18" s="90"/>
      <c r="WFR18" s="90"/>
      <c r="WFS18" s="90"/>
      <c r="WFT18" s="90"/>
      <c r="WFU18" s="90"/>
      <c r="WFV18" s="90"/>
      <c r="WFW18" s="90"/>
      <c r="WFX18" s="90"/>
      <c r="WFY18" s="90"/>
      <c r="WFZ18" s="90"/>
      <c r="WGA18" s="90"/>
      <c r="WGB18" s="90"/>
      <c r="WGC18" s="90"/>
      <c r="WGD18" s="90"/>
      <c r="WGE18" s="90"/>
      <c r="WGF18" s="90"/>
      <c r="WGG18" s="90"/>
      <c r="WGH18" s="90"/>
      <c r="WGI18" s="90"/>
      <c r="WGJ18" s="90"/>
      <c r="WGK18" s="90"/>
      <c r="WGL18" s="90"/>
      <c r="WGM18" s="90"/>
      <c r="WGN18" s="90"/>
      <c r="WGO18" s="90"/>
      <c r="WGP18" s="90"/>
      <c r="WGQ18" s="90"/>
      <c r="WGR18" s="90"/>
      <c r="WGS18" s="90"/>
      <c r="WGT18" s="90"/>
      <c r="WGU18" s="90"/>
      <c r="WGV18" s="90"/>
      <c r="WGW18" s="90"/>
      <c r="WGX18" s="90"/>
      <c r="WGY18" s="90"/>
      <c r="WGZ18" s="90"/>
      <c r="WHA18" s="90"/>
      <c r="WHB18" s="90"/>
      <c r="WHC18" s="90"/>
      <c r="WHD18" s="90"/>
      <c r="WHE18" s="90"/>
      <c r="WHF18" s="90"/>
      <c r="WHG18" s="90"/>
      <c r="WHH18" s="90"/>
      <c r="WHI18" s="90"/>
      <c r="WHJ18" s="90"/>
      <c r="WHK18" s="90"/>
      <c r="WHL18" s="90"/>
      <c r="WHM18" s="90"/>
      <c r="WHN18" s="90"/>
      <c r="WHO18" s="90"/>
      <c r="WHP18" s="90"/>
      <c r="WHQ18" s="90"/>
      <c r="WHR18" s="90"/>
      <c r="WHS18" s="90"/>
      <c r="WHT18" s="90"/>
      <c r="WHU18" s="90"/>
      <c r="WHV18" s="90"/>
      <c r="WHW18" s="90"/>
      <c r="WHX18" s="90"/>
      <c r="WHY18" s="90"/>
      <c r="WHZ18" s="90"/>
      <c r="WIA18" s="90"/>
      <c r="WIB18" s="90"/>
      <c r="WIC18" s="90"/>
      <c r="WID18" s="90"/>
      <c r="WIE18" s="90"/>
      <c r="WIF18" s="90"/>
      <c r="WIG18" s="90"/>
      <c r="WIH18" s="90"/>
      <c r="WII18" s="90"/>
      <c r="WIJ18" s="90"/>
      <c r="WIK18" s="90"/>
      <c r="WIL18" s="90"/>
      <c r="WIM18" s="90"/>
      <c r="WIN18" s="90"/>
      <c r="WIO18" s="90"/>
      <c r="WIP18" s="90"/>
      <c r="WIQ18" s="90"/>
      <c r="WIR18" s="90"/>
      <c r="WIS18" s="90"/>
      <c r="WIT18" s="90"/>
      <c r="WIU18" s="90"/>
      <c r="WIV18" s="90"/>
      <c r="WIW18" s="90"/>
      <c r="WIX18" s="90"/>
      <c r="WIY18" s="90"/>
      <c r="WIZ18" s="90"/>
      <c r="WJA18" s="90"/>
      <c r="WJB18" s="90"/>
      <c r="WJC18" s="90"/>
      <c r="WJD18" s="90"/>
      <c r="WJE18" s="90"/>
      <c r="WJF18" s="90"/>
      <c r="WJG18" s="90"/>
      <c r="WJH18" s="90"/>
      <c r="WJI18" s="90"/>
      <c r="WJJ18" s="90"/>
      <c r="WJK18" s="90"/>
      <c r="WJL18" s="90"/>
      <c r="WJM18" s="90"/>
      <c r="WJN18" s="90"/>
      <c r="WJO18" s="90"/>
      <c r="WJP18" s="90"/>
      <c r="WJQ18" s="90"/>
      <c r="WJR18" s="90"/>
      <c r="WJS18" s="90"/>
      <c r="WJT18" s="90"/>
      <c r="WJU18" s="90"/>
      <c r="WJV18" s="90"/>
      <c r="WJW18" s="90"/>
      <c r="WJX18" s="90"/>
      <c r="WJY18" s="90"/>
      <c r="WJZ18" s="90"/>
      <c r="WKA18" s="90"/>
      <c r="WKB18" s="90"/>
      <c r="WKC18" s="90"/>
      <c r="WKD18" s="90"/>
      <c r="WKE18" s="90"/>
      <c r="WKF18" s="90"/>
      <c r="WKG18" s="90"/>
      <c r="WKH18" s="90"/>
      <c r="WKI18" s="90"/>
      <c r="WKJ18" s="90"/>
      <c r="WKK18" s="90"/>
      <c r="WKL18" s="90"/>
      <c r="WKM18" s="90"/>
      <c r="WKN18" s="90"/>
      <c r="WKO18" s="90"/>
      <c r="WKP18" s="90"/>
      <c r="WKQ18" s="90"/>
      <c r="WKR18" s="90"/>
      <c r="WKS18" s="90"/>
      <c r="WKT18" s="90"/>
      <c r="WKU18" s="90"/>
      <c r="WKV18" s="90"/>
      <c r="WKW18" s="90"/>
      <c r="WKX18" s="90"/>
      <c r="WKY18" s="90"/>
      <c r="WKZ18" s="90"/>
      <c r="WLA18" s="90"/>
      <c r="WLB18" s="90"/>
      <c r="WLC18" s="90"/>
      <c r="WLD18" s="90"/>
      <c r="WLE18" s="90"/>
      <c r="WLF18" s="90"/>
      <c r="WLG18" s="90"/>
      <c r="WLH18" s="90"/>
      <c r="WLI18" s="90"/>
      <c r="WLJ18" s="90"/>
      <c r="WLK18" s="90"/>
      <c r="WLL18" s="90"/>
      <c r="WLM18" s="90"/>
      <c r="WLN18" s="90"/>
      <c r="WLO18" s="90"/>
      <c r="WLP18" s="90"/>
      <c r="WLQ18" s="90"/>
      <c r="WLR18" s="90"/>
      <c r="WLS18" s="90"/>
      <c r="WLT18" s="90"/>
      <c r="WLU18" s="90"/>
      <c r="WLV18" s="90"/>
      <c r="WLW18" s="90"/>
      <c r="WLX18" s="90"/>
      <c r="WLY18" s="90"/>
      <c r="WLZ18" s="90"/>
      <c r="WMA18" s="90"/>
      <c r="WMB18" s="90"/>
      <c r="WMC18" s="90"/>
      <c r="WMD18" s="90"/>
      <c r="WME18" s="90"/>
      <c r="WMF18" s="90"/>
      <c r="WMG18" s="90"/>
      <c r="WMH18" s="90"/>
      <c r="WMI18" s="90"/>
      <c r="WMJ18" s="90"/>
      <c r="WMK18" s="90"/>
      <c r="WML18" s="90"/>
      <c r="WMM18" s="90"/>
      <c r="WMN18" s="90"/>
      <c r="WMO18" s="90"/>
      <c r="WMP18" s="90"/>
      <c r="WMQ18" s="90"/>
      <c r="WMR18" s="90"/>
      <c r="WMS18" s="90"/>
      <c r="WMT18" s="90"/>
      <c r="WMU18" s="90"/>
      <c r="WMV18" s="90"/>
      <c r="WMW18" s="90"/>
      <c r="WMX18" s="90"/>
      <c r="WMY18" s="90"/>
      <c r="WMZ18" s="90"/>
      <c r="WNA18" s="90"/>
      <c r="WNB18" s="90"/>
      <c r="WNC18" s="90"/>
      <c r="WND18" s="90"/>
      <c r="WNE18" s="90"/>
      <c r="WNF18" s="90"/>
      <c r="WNG18" s="90"/>
      <c r="WNH18" s="90"/>
      <c r="WNI18" s="90"/>
      <c r="WNJ18" s="90"/>
      <c r="WNK18" s="90"/>
      <c r="WNL18" s="90"/>
      <c r="WNM18" s="90"/>
      <c r="WNN18" s="90"/>
      <c r="WNO18" s="90"/>
      <c r="WNP18" s="90"/>
      <c r="WNQ18" s="90"/>
      <c r="WNR18" s="90"/>
      <c r="WNS18" s="90"/>
      <c r="WNT18" s="90"/>
      <c r="WNU18" s="90"/>
      <c r="WNV18" s="90"/>
      <c r="WNW18" s="90"/>
      <c r="WNX18" s="90"/>
      <c r="WNY18" s="90"/>
      <c r="WNZ18" s="90"/>
      <c r="WOA18" s="90"/>
      <c r="WOB18" s="90"/>
      <c r="WOC18" s="90"/>
      <c r="WOD18" s="90"/>
      <c r="WOE18" s="90"/>
      <c r="WOF18" s="90"/>
      <c r="WOG18" s="90"/>
      <c r="WOH18" s="90"/>
      <c r="WOI18" s="90"/>
      <c r="WOJ18" s="90"/>
      <c r="WOK18" s="90"/>
      <c r="WOL18" s="90"/>
      <c r="WOM18" s="90"/>
      <c r="WON18" s="90"/>
      <c r="WOO18" s="90"/>
      <c r="WOP18" s="90"/>
      <c r="WOQ18" s="90"/>
      <c r="WOR18" s="90"/>
      <c r="WOS18" s="90"/>
      <c r="WOT18" s="90"/>
      <c r="WOU18" s="90"/>
      <c r="WOV18" s="90"/>
      <c r="WOW18" s="90"/>
      <c r="WOX18" s="90"/>
      <c r="WOY18" s="90"/>
      <c r="WOZ18" s="90"/>
      <c r="WPA18" s="90"/>
      <c r="WPB18" s="90"/>
      <c r="WPC18" s="90"/>
      <c r="WPD18" s="90"/>
      <c r="WPE18" s="90"/>
      <c r="WPF18" s="90"/>
      <c r="WPG18" s="90"/>
      <c r="WPH18" s="90"/>
      <c r="WPI18" s="90"/>
      <c r="WPJ18" s="90"/>
      <c r="WPK18" s="90"/>
      <c r="WPL18" s="90"/>
      <c r="WPM18" s="90"/>
      <c r="WPN18" s="90"/>
      <c r="WPO18" s="90"/>
      <c r="WPP18" s="90"/>
      <c r="WPQ18" s="90"/>
      <c r="WPR18" s="90"/>
      <c r="WPS18" s="90"/>
      <c r="WPT18" s="90"/>
      <c r="WPU18" s="90"/>
      <c r="WPV18" s="90"/>
      <c r="WPW18" s="90"/>
      <c r="WPX18" s="90"/>
      <c r="WPY18" s="90"/>
      <c r="WPZ18" s="90"/>
      <c r="WQA18" s="90"/>
      <c r="WQB18" s="90"/>
      <c r="WQC18" s="90"/>
      <c r="WQD18" s="90"/>
      <c r="WQE18" s="90"/>
      <c r="WQF18" s="90"/>
      <c r="WQG18" s="90"/>
      <c r="WQH18" s="90"/>
      <c r="WQI18" s="90"/>
      <c r="WQJ18" s="90"/>
      <c r="WQK18" s="90"/>
      <c r="WQL18" s="90"/>
      <c r="WQM18" s="90"/>
      <c r="WQN18" s="90"/>
      <c r="WQO18" s="90"/>
      <c r="WQP18" s="90"/>
      <c r="WQQ18" s="90"/>
      <c r="WQR18" s="90"/>
      <c r="WQS18" s="90"/>
      <c r="WQT18" s="90"/>
      <c r="WQU18" s="90"/>
      <c r="WQV18" s="90"/>
      <c r="WQW18" s="90"/>
      <c r="WQX18" s="90"/>
      <c r="WQY18" s="90"/>
      <c r="WQZ18" s="90"/>
      <c r="WRA18" s="90"/>
      <c r="WRB18" s="90"/>
      <c r="WRC18" s="90"/>
      <c r="WRD18" s="90"/>
      <c r="WRE18" s="90"/>
      <c r="WRF18" s="90"/>
      <c r="WRG18" s="90"/>
      <c r="WRH18" s="90"/>
      <c r="WRI18" s="90"/>
      <c r="WRJ18" s="90"/>
      <c r="WRK18" s="90"/>
      <c r="WRL18" s="90"/>
      <c r="WRM18" s="90"/>
      <c r="WRN18" s="90"/>
      <c r="WRO18" s="90"/>
      <c r="WRP18" s="90"/>
      <c r="WRQ18" s="90"/>
      <c r="WRR18" s="90"/>
      <c r="WRS18" s="90"/>
      <c r="WRT18" s="90"/>
      <c r="WRU18" s="90"/>
      <c r="WRV18" s="90"/>
      <c r="WRW18" s="90"/>
      <c r="WRX18" s="90"/>
      <c r="WRY18" s="90"/>
      <c r="WRZ18" s="90"/>
      <c r="WSA18" s="90"/>
      <c r="WSB18" s="90"/>
      <c r="WSC18" s="90"/>
      <c r="WSD18" s="90"/>
      <c r="WSE18" s="90"/>
      <c r="WSF18" s="90"/>
      <c r="WSG18" s="90"/>
      <c r="WSH18" s="90"/>
      <c r="WSI18" s="90"/>
      <c r="WSJ18" s="90"/>
      <c r="WSK18" s="90"/>
      <c r="WSL18" s="90"/>
      <c r="WSM18" s="90"/>
      <c r="WSN18" s="90"/>
      <c r="WSO18" s="90"/>
      <c r="WSP18" s="90"/>
      <c r="WSQ18" s="90"/>
      <c r="WSR18" s="90"/>
      <c r="WSS18" s="90"/>
      <c r="WST18" s="90"/>
      <c r="WSU18" s="90"/>
      <c r="WSV18" s="90"/>
      <c r="WSW18" s="90"/>
      <c r="WSX18" s="90"/>
      <c r="WSY18" s="90"/>
      <c r="WSZ18" s="90"/>
      <c r="WTA18" s="90"/>
      <c r="WTB18" s="90"/>
      <c r="WTC18" s="90"/>
      <c r="WTD18" s="90"/>
      <c r="WTE18" s="90"/>
      <c r="WTF18" s="90"/>
      <c r="WTG18" s="90"/>
      <c r="WTH18" s="90"/>
      <c r="WTI18" s="90"/>
      <c r="WTJ18" s="90"/>
      <c r="WTK18" s="90"/>
      <c r="WTL18" s="90"/>
      <c r="WTM18" s="90"/>
      <c r="WTN18" s="90"/>
      <c r="WTO18" s="90"/>
      <c r="WTP18" s="90"/>
      <c r="WTQ18" s="90"/>
      <c r="WTR18" s="90"/>
      <c r="WTS18" s="90"/>
      <c r="WTT18" s="90"/>
      <c r="WTU18" s="90"/>
      <c r="WTV18" s="90"/>
      <c r="WTW18" s="90"/>
      <c r="WTX18" s="90"/>
      <c r="WTY18" s="90"/>
      <c r="WTZ18" s="90"/>
      <c r="WUA18" s="90"/>
      <c r="WUB18" s="90"/>
      <c r="WUC18" s="90"/>
      <c r="WUD18" s="90"/>
      <c r="WUE18" s="90"/>
      <c r="WUF18" s="90"/>
      <c r="WUG18" s="90"/>
      <c r="WUH18" s="90"/>
      <c r="WUI18" s="90"/>
      <c r="WUJ18" s="90"/>
      <c r="WUK18" s="90"/>
      <c r="WUL18" s="90"/>
      <c r="WUM18" s="90"/>
      <c r="WUN18" s="90"/>
      <c r="WUO18" s="90"/>
      <c r="WUP18" s="90"/>
      <c r="WUQ18" s="90"/>
      <c r="WUR18" s="90"/>
      <c r="WUS18" s="90"/>
      <c r="WUT18" s="90"/>
      <c r="WUU18" s="90"/>
      <c r="WUV18" s="90"/>
      <c r="WUW18" s="90"/>
      <c r="WUX18" s="90"/>
      <c r="WUY18" s="90"/>
      <c r="WUZ18" s="90"/>
      <c r="WVA18" s="90"/>
      <c r="WVB18" s="90"/>
      <c r="WVC18" s="90"/>
    </row>
    <row r="19" spans="1:16123" ht="15" customHeight="1">
      <c r="B19" s="1303"/>
      <c r="C19" s="1303"/>
      <c r="D19" s="1303"/>
      <c r="E19" s="1303"/>
      <c r="F19" s="1303"/>
      <c r="G19" s="1303"/>
      <c r="H19" s="1303"/>
      <c r="I19" s="1303"/>
      <c r="J19" s="1303"/>
      <c r="K19" s="1303"/>
      <c r="L19" s="1303"/>
      <c r="M19" s="1303"/>
      <c r="N19" s="1304"/>
      <c r="O19" s="361"/>
      <c r="P19" s="362"/>
      <c r="T19" s="362"/>
      <c r="U19" s="362"/>
      <c r="V19" s="362"/>
      <c r="W19" s="362"/>
      <c r="X19" s="362"/>
      <c r="Y19" s="362"/>
      <c r="Z19" s="363"/>
      <c r="AA19" s="364"/>
      <c r="AB19" s="363"/>
      <c r="AC19" s="365"/>
      <c r="AE19" s="364"/>
      <c r="AF19" s="364"/>
      <c r="AG19" s="366"/>
      <c r="AH19" s="364"/>
      <c r="AI19" s="364"/>
      <c r="AJ19" s="364"/>
      <c r="AK19" s="364"/>
      <c r="AL19" s="364"/>
      <c r="AM19" s="364"/>
      <c r="AN19" s="367"/>
      <c r="AO19" s="343"/>
      <c r="AP19" s="344"/>
      <c r="AQ19" s="368"/>
    </row>
    <row r="20" spans="1:16123" s="359" customFormat="1" ht="15" customHeight="1">
      <c r="A20" s="90"/>
      <c r="B20" s="1303"/>
      <c r="C20" s="1303"/>
      <c r="D20" s="1303"/>
      <c r="E20" s="1303"/>
      <c r="F20" s="1303"/>
      <c r="G20" s="1303"/>
      <c r="H20" s="1303"/>
      <c r="I20" s="1303"/>
      <c r="J20" s="1303"/>
      <c r="K20" s="1303"/>
      <c r="L20" s="1303"/>
      <c r="M20" s="1303"/>
      <c r="N20" s="1304"/>
      <c r="O20" s="361"/>
      <c r="P20" s="369" t="s">
        <v>143</v>
      </c>
      <c r="Q20" s="369"/>
      <c r="R20" s="369"/>
      <c r="T20" s="369"/>
      <c r="U20" s="369"/>
      <c r="V20" s="369"/>
      <c r="W20" s="369"/>
      <c r="X20" s="369"/>
      <c r="Y20" s="369"/>
      <c r="Z20" s="369"/>
      <c r="AA20" s="1323" t="s">
        <v>273</v>
      </c>
      <c r="AB20" s="1323"/>
      <c r="AC20" s="1323"/>
      <c r="AD20" s="1323"/>
      <c r="AE20" s="1323"/>
      <c r="AF20" s="1323"/>
      <c r="AG20" s="1323"/>
      <c r="AH20" s="1323"/>
      <c r="AI20" s="1323"/>
      <c r="AJ20" s="1323"/>
      <c r="AK20" s="1323"/>
      <c r="AL20" s="1323"/>
      <c r="AM20" s="1323"/>
      <c r="AN20" s="1323"/>
      <c r="AO20" s="1323"/>
      <c r="AP20" s="1323"/>
      <c r="AQ20" s="1324"/>
      <c r="AT20" s="360"/>
      <c r="AU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c r="IR20" s="90"/>
      <c r="IS20" s="90"/>
      <c r="IT20" s="90"/>
      <c r="IU20" s="90"/>
      <c r="IV20" s="90"/>
      <c r="IW20" s="90"/>
      <c r="IX20" s="90"/>
      <c r="IY20" s="90"/>
      <c r="IZ20" s="90"/>
      <c r="JA20" s="90"/>
      <c r="JB20" s="90"/>
      <c r="JC20" s="90"/>
      <c r="JD20" s="90"/>
      <c r="JE20" s="90"/>
      <c r="JF20" s="90"/>
      <c r="JG20" s="90"/>
      <c r="JH20" s="90"/>
      <c r="JI20" s="90"/>
      <c r="JJ20" s="90"/>
      <c r="JK20" s="90"/>
      <c r="JL20" s="90"/>
      <c r="JM20" s="90"/>
      <c r="JN20" s="90"/>
      <c r="JO20" s="90"/>
      <c r="JP20" s="90"/>
      <c r="JQ20" s="90"/>
      <c r="JR20" s="90"/>
      <c r="JS20" s="90"/>
      <c r="JT20" s="90"/>
      <c r="JU20" s="90"/>
      <c r="JV20" s="90"/>
      <c r="JW20" s="90"/>
      <c r="JX20" s="90"/>
      <c r="JY20" s="90"/>
      <c r="JZ20" s="90"/>
      <c r="KA20" s="90"/>
      <c r="KB20" s="90"/>
      <c r="KC20" s="90"/>
      <c r="KD20" s="90"/>
      <c r="KE20" s="90"/>
      <c r="KF20" s="90"/>
      <c r="KG20" s="90"/>
      <c r="KH20" s="90"/>
      <c r="KI20" s="90"/>
      <c r="KJ20" s="90"/>
      <c r="KK20" s="90"/>
      <c r="KL20" s="90"/>
      <c r="KM20" s="90"/>
      <c r="KN20" s="90"/>
      <c r="KO20" s="90"/>
      <c r="KP20" s="90"/>
      <c r="KQ20" s="90"/>
      <c r="KR20" s="90"/>
      <c r="KS20" s="90"/>
      <c r="KT20" s="90"/>
      <c r="KU20" s="90"/>
      <c r="KV20" s="90"/>
      <c r="KW20" s="90"/>
      <c r="KX20" s="90"/>
      <c r="KY20" s="90"/>
      <c r="KZ20" s="90"/>
      <c r="LA20" s="90"/>
      <c r="LB20" s="90"/>
      <c r="LC20" s="90"/>
      <c r="LD20" s="90"/>
      <c r="LE20" s="90"/>
      <c r="LF20" s="90"/>
      <c r="LG20" s="90"/>
      <c r="LH20" s="90"/>
      <c r="LI20" s="90"/>
      <c r="LJ20" s="90"/>
      <c r="LK20" s="90"/>
      <c r="LL20" s="90"/>
      <c r="LM20" s="90"/>
      <c r="LN20" s="90"/>
      <c r="LO20" s="90"/>
      <c r="LP20" s="90"/>
      <c r="LQ20" s="90"/>
      <c r="LR20" s="90"/>
      <c r="LS20" s="90"/>
      <c r="LT20" s="90"/>
      <c r="LU20" s="90"/>
      <c r="LV20" s="90"/>
      <c r="LW20" s="90"/>
      <c r="LX20" s="90"/>
      <c r="LY20" s="90"/>
      <c r="LZ20" s="90"/>
      <c r="MA20" s="90"/>
      <c r="MB20" s="90"/>
      <c r="MC20" s="90"/>
      <c r="MD20" s="90"/>
      <c r="ME20" s="90"/>
      <c r="MF20" s="90"/>
      <c r="MG20" s="90"/>
      <c r="MH20" s="90"/>
      <c r="MI20" s="90"/>
      <c r="MJ20" s="90"/>
      <c r="MK20" s="90"/>
      <c r="ML20" s="90"/>
      <c r="MM20" s="90"/>
      <c r="MN20" s="90"/>
      <c r="MO20" s="90"/>
      <c r="MP20" s="90"/>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c r="BGB20" s="90"/>
      <c r="BGC20" s="90"/>
      <c r="BGD20" s="90"/>
      <c r="BGE20" s="90"/>
      <c r="BGF20" s="90"/>
      <c r="BGG20" s="90"/>
      <c r="BGH20" s="90"/>
      <c r="BGI20" s="90"/>
      <c r="BGJ20" s="90"/>
      <c r="BGK20" s="90"/>
      <c r="BGL20" s="90"/>
      <c r="BGM20" s="90"/>
      <c r="BGN20" s="90"/>
      <c r="BGO20" s="90"/>
      <c r="BGP20" s="90"/>
      <c r="BGQ20" s="90"/>
      <c r="BGR20" s="90"/>
      <c r="BGS20" s="90"/>
      <c r="BGT20" s="90"/>
      <c r="BGU20" s="90"/>
      <c r="BGV20" s="90"/>
      <c r="BGW20" s="90"/>
      <c r="BGX20" s="90"/>
      <c r="BGY20" s="90"/>
      <c r="BGZ20" s="90"/>
      <c r="BHA20" s="90"/>
      <c r="BHB20" s="90"/>
      <c r="BHC20" s="90"/>
      <c r="BHD20" s="90"/>
      <c r="BHE20" s="90"/>
      <c r="BHF20" s="90"/>
      <c r="BHG20" s="90"/>
      <c r="BHH20" s="90"/>
      <c r="BHI20" s="90"/>
      <c r="BHJ20" s="90"/>
      <c r="BHK20" s="90"/>
      <c r="BHL20" s="90"/>
      <c r="BHM20" s="90"/>
      <c r="BHN20" s="90"/>
      <c r="BHO20" s="90"/>
      <c r="BHP20" s="90"/>
      <c r="BHQ20" s="90"/>
      <c r="BHR20" s="90"/>
      <c r="BHS20" s="90"/>
      <c r="BHT20" s="90"/>
      <c r="BHU20" s="90"/>
      <c r="BHV20" s="90"/>
      <c r="BHW20" s="90"/>
      <c r="BHX20" s="90"/>
      <c r="BHY20" s="90"/>
      <c r="BHZ20" s="90"/>
      <c r="BIA20" s="90"/>
      <c r="BIB20" s="90"/>
      <c r="BIC20" s="90"/>
      <c r="BID20" s="90"/>
      <c r="BIE20" s="90"/>
      <c r="BIF20" s="90"/>
      <c r="BIG20" s="90"/>
      <c r="BIH20" s="90"/>
      <c r="BII20" s="90"/>
      <c r="BIJ20" s="90"/>
      <c r="BIK20" s="90"/>
      <c r="BIL20" s="90"/>
      <c r="BIM20" s="90"/>
      <c r="BIN20" s="90"/>
      <c r="BIO20" s="90"/>
      <c r="BIP20" s="90"/>
      <c r="BIQ20" s="90"/>
      <c r="BIR20" s="90"/>
      <c r="BIS20" s="90"/>
      <c r="BIT20" s="90"/>
      <c r="BIU20" s="90"/>
      <c r="BIV20" s="90"/>
      <c r="BIW20" s="90"/>
      <c r="BIX20" s="90"/>
      <c r="BIY20" s="90"/>
      <c r="BIZ20" s="90"/>
      <c r="BJA20" s="90"/>
      <c r="BJB20" s="90"/>
      <c r="BJC20" s="90"/>
      <c r="BJD20" s="90"/>
      <c r="BJE20" s="90"/>
      <c r="BJF20" s="90"/>
      <c r="BJG20" s="90"/>
      <c r="BJH20" s="90"/>
      <c r="BJI20" s="90"/>
      <c r="BJJ20" s="90"/>
      <c r="BJK20" s="90"/>
      <c r="BJL20" s="90"/>
      <c r="BJM20" s="90"/>
      <c r="BJN20" s="90"/>
      <c r="BJO20" s="90"/>
      <c r="BJP20" s="90"/>
      <c r="BJQ20" s="90"/>
      <c r="BJR20" s="90"/>
      <c r="BJS20" s="90"/>
      <c r="BJT20" s="90"/>
      <c r="BJU20" s="90"/>
      <c r="BJV20" s="90"/>
      <c r="BJW20" s="90"/>
      <c r="BJX20" s="90"/>
      <c r="BJY20" s="90"/>
      <c r="BJZ20" s="90"/>
      <c r="BKA20" s="90"/>
      <c r="BKB20" s="90"/>
      <c r="BKC20" s="90"/>
      <c r="BKD20" s="90"/>
      <c r="BKE20" s="90"/>
      <c r="BKF20" s="90"/>
      <c r="BKG20" s="90"/>
      <c r="BKH20" s="90"/>
      <c r="BKI20" s="90"/>
      <c r="BKJ20" s="90"/>
      <c r="BKK20" s="90"/>
      <c r="BKL20" s="90"/>
      <c r="BKM20" s="90"/>
      <c r="BKN20" s="90"/>
      <c r="BKO20" s="90"/>
      <c r="BKP20" s="90"/>
      <c r="BKQ20" s="90"/>
      <c r="BKR20" s="90"/>
      <c r="BKS20" s="90"/>
      <c r="BKT20" s="90"/>
      <c r="BKU20" s="90"/>
      <c r="BKV20" s="90"/>
      <c r="BKW20" s="90"/>
      <c r="BKX20" s="90"/>
      <c r="BKY20" s="90"/>
      <c r="BKZ20" s="90"/>
      <c r="BLA20" s="90"/>
      <c r="BLB20" s="90"/>
      <c r="BLC20" s="90"/>
      <c r="BLD20" s="90"/>
      <c r="BLE20" s="90"/>
      <c r="BLF20" s="90"/>
      <c r="BLG20" s="90"/>
      <c r="BLH20" s="90"/>
      <c r="BLI20" s="90"/>
      <c r="BLJ20" s="90"/>
      <c r="BLK20" s="90"/>
      <c r="BLL20" s="90"/>
      <c r="BLM20" s="90"/>
      <c r="BLN20" s="90"/>
      <c r="BLO20" s="90"/>
      <c r="BLP20" s="90"/>
      <c r="BLQ20" s="90"/>
      <c r="BLR20" s="90"/>
      <c r="BLS20" s="90"/>
      <c r="BLT20" s="90"/>
      <c r="BLU20" s="90"/>
      <c r="BLV20" s="90"/>
      <c r="BLW20" s="90"/>
      <c r="BLX20" s="90"/>
      <c r="BLY20" s="90"/>
      <c r="BLZ20" s="90"/>
      <c r="BMA20" s="90"/>
      <c r="BMB20" s="90"/>
      <c r="BMC20" s="90"/>
      <c r="BMD20" s="90"/>
      <c r="BME20" s="90"/>
      <c r="BMF20" s="90"/>
      <c r="BMG20" s="90"/>
      <c r="BMH20" s="90"/>
      <c r="BMI20" s="90"/>
      <c r="BMJ20" s="90"/>
      <c r="BMK20" s="90"/>
      <c r="BML20" s="90"/>
      <c r="BMM20" s="90"/>
      <c r="BMN20" s="90"/>
      <c r="BMO20" s="90"/>
      <c r="BMP20" s="90"/>
      <c r="BMQ20" s="90"/>
      <c r="BMR20" s="90"/>
      <c r="BMS20" s="90"/>
      <c r="BMT20" s="90"/>
      <c r="BMU20" s="90"/>
      <c r="BMV20" s="90"/>
      <c r="BMW20" s="90"/>
      <c r="BMX20" s="90"/>
      <c r="BMY20" s="90"/>
      <c r="BMZ20" s="90"/>
      <c r="BNA20" s="90"/>
      <c r="BNB20" s="90"/>
      <c r="BNC20" s="90"/>
      <c r="BND20" s="90"/>
      <c r="BNE20" s="90"/>
      <c r="BNF20" s="90"/>
      <c r="BNG20" s="90"/>
      <c r="BNH20" s="90"/>
      <c r="BNI20" s="90"/>
      <c r="BNJ20" s="90"/>
      <c r="BNK20" s="90"/>
      <c r="BNL20" s="90"/>
      <c r="BNM20" s="90"/>
      <c r="BNN20" s="90"/>
      <c r="BNO20" s="90"/>
      <c r="BNP20" s="90"/>
      <c r="BNQ20" s="90"/>
      <c r="BNR20" s="90"/>
      <c r="BNS20" s="90"/>
      <c r="BNT20" s="90"/>
      <c r="BNU20" s="90"/>
      <c r="BNV20" s="90"/>
      <c r="BNW20" s="90"/>
      <c r="BNX20" s="90"/>
      <c r="BNY20" s="90"/>
      <c r="BNZ20" s="90"/>
      <c r="BOA20" s="90"/>
      <c r="BOB20" s="90"/>
      <c r="BOC20" s="90"/>
      <c r="BOD20" s="90"/>
      <c r="BOE20" s="90"/>
      <c r="BOF20" s="90"/>
      <c r="BOG20" s="90"/>
      <c r="BOH20" s="90"/>
      <c r="BOI20" s="90"/>
      <c r="BOJ20" s="90"/>
      <c r="BOK20" s="90"/>
      <c r="BOL20" s="90"/>
      <c r="BOM20" s="90"/>
      <c r="BON20" s="90"/>
      <c r="BOO20" s="90"/>
      <c r="BOP20" s="90"/>
      <c r="BOQ20" s="90"/>
      <c r="BOR20" s="90"/>
      <c r="BOS20" s="90"/>
      <c r="BOT20" s="90"/>
      <c r="BOU20" s="90"/>
      <c r="BOV20" s="90"/>
      <c r="BOW20" s="90"/>
      <c r="BOX20" s="90"/>
      <c r="BOY20" s="90"/>
      <c r="BOZ20" s="90"/>
      <c r="BPA20" s="90"/>
      <c r="BPB20" s="90"/>
      <c r="BPC20" s="90"/>
      <c r="BPD20" s="90"/>
      <c r="BPE20" s="90"/>
      <c r="BPF20" s="90"/>
      <c r="BPG20" s="90"/>
      <c r="BPH20" s="90"/>
      <c r="BPI20" s="90"/>
      <c r="BPJ20" s="90"/>
      <c r="BPK20" s="90"/>
      <c r="BPL20" s="90"/>
      <c r="BPM20" s="90"/>
      <c r="BPN20" s="90"/>
      <c r="BPO20" s="90"/>
      <c r="BPP20" s="90"/>
      <c r="BPQ20" s="90"/>
      <c r="BPR20" s="90"/>
      <c r="BPS20" s="90"/>
      <c r="BPT20" s="90"/>
      <c r="BPU20" s="90"/>
      <c r="BPV20" s="90"/>
      <c r="BPW20" s="90"/>
      <c r="BPX20" s="90"/>
      <c r="BPY20" s="90"/>
      <c r="BPZ20" s="90"/>
      <c r="BQA20" s="90"/>
      <c r="BQB20" s="90"/>
      <c r="BQC20" s="90"/>
      <c r="BQD20" s="90"/>
      <c r="BQE20" s="90"/>
      <c r="BQF20" s="90"/>
      <c r="BQG20" s="90"/>
      <c r="BQH20" s="90"/>
      <c r="BQI20" s="90"/>
      <c r="BQJ20" s="90"/>
      <c r="BQK20" s="90"/>
      <c r="BQL20" s="90"/>
      <c r="BQM20" s="90"/>
      <c r="BQN20" s="90"/>
      <c r="BQO20" s="90"/>
      <c r="BQP20" s="90"/>
      <c r="BQQ20" s="90"/>
      <c r="BQR20" s="90"/>
      <c r="BQS20" s="90"/>
      <c r="BQT20" s="90"/>
      <c r="BQU20" s="90"/>
      <c r="BQV20" s="90"/>
      <c r="BQW20" s="90"/>
      <c r="BQX20" s="90"/>
      <c r="BQY20" s="90"/>
      <c r="BQZ20" s="90"/>
      <c r="BRA20" s="90"/>
      <c r="BRB20" s="90"/>
      <c r="BRC20" s="90"/>
      <c r="BRD20" s="90"/>
      <c r="BRE20" s="90"/>
      <c r="BRF20" s="90"/>
      <c r="BRG20" s="90"/>
      <c r="BRH20" s="90"/>
      <c r="BRI20" s="90"/>
      <c r="BRJ20" s="90"/>
      <c r="BRK20" s="90"/>
      <c r="BRL20" s="90"/>
      <c r="BRM20" s="90"/>
      <c r="BRN20" s="90"/>
      <c r="BRO20" s="90"/>
      <c r="BRP20" s="90"/>
      <c r="BRQ20" s="90"/>
      <c r="BRR20" s="90"/>
      <c r="BRS20" s="90"/>
      <c r="BRT20" s="90"/>
      <c r="BRU20" s="90"/>
      <c r="BRV20" s="90"/>
      <c r="BRW20" s="90"/>
      <c r="BRX20" s="90"/>
      <c r="BRY20" s="90"/>
      <c r="BRZ20" s="90"/>
      <c r="BSA20" s="90"/>
      <c r="BSB20" s="90"/>
      <c r="BSC20" s="90"/>
      <c r="BSD20" s="90"/>
      <c r="BSE20" s="90"/>
      <c r="BSF20" s="90"/>
      <c r="BSG20" s="90"/>
      <c r="BSH20" s="90"/>
      <c r="BSI20" s="90"/>
      <c r="BSJ20" s="90"/>
      <c r="BSK20" s="90"/>
      <c r="BSL20" s="90"/>
      <c r="BSM20" s="90"/>
      <c r="BSN20" s="90"/>
      <c r="BSO20" s="90"/>
      <c r="BSP20" s="90"/>
      <c r="BSQ20" s="90"/>
      <c r="BSR20" s="90"/>
      <c r="BSS20" s="90"/>
      <c r="BST20" s="90"/>
      <c r="BSU20" s="90"/>
      <c r="BSV20" s="90"/>
      <c r="BSW20" s="90"/>
      <c r="BSX20" s="90"/>
      <c r="BSY20" s="90"/>
      <c r="BSZ20" s="90"/>
      <c r="BTA20" s="90"/>
      <c r="BTB20" s="90"/>
      <c r="BTC20" s="90"/>
      <c r="BTD20" s="90"/>
      <c r="BTE20" s="90"/>
      <c r="BTF20" s="90"/>
      <c r="BTG20" s="90"/>
      <c r="BTH20" s="90"/>
      <c r="BTI20" s="90"/>
      <c r="BTJ20" s="90"/>
      <c r="BTK20" s="90"/>
      <c r="BTL20" s="90"/>
      <c r="BTM20" s="90"/>
      <c r="BTN20" s="90"/>
      <c r="BTO20" s="90"/>
      <c r="BTP20" s="90"/>
      <c r="BTQ20" s="90"/>
      <c r="BTR20" s="90"/>
      <c r="BTS20" s="90"/>
      <c r="BTT20" s="90"/>
      <c r="BTU20" s="90"/>
      <c r="BTV20" s="90"/>
      <c r="BTW20" s="90"/>
      <c r="BTX20" s="90"/>
      <c r="BTY20" s="90"/>
      <c r="BTZ20" s="90"/>
      <c r="BUA20" s="90"/>
      <c r="BUB20" s="90"/>
      <c r="BUC20" s="90"/>
      <c r="BUD20" s="90"/>
      <c r="BUE20" s="90"/>
      <c r="BUF20" s="90"/>
      <c r="BUG20" s="90"/>
      <c r="BUH20" s="90"/>
      <c r="BUI20" s="90"/>
      <c r="BUJ20" s="90"/>
      <c r="BUK20" s="90"/>
      <c r="BUL20" s="90"/>
      <c r="BUM20" s="90"/>
      <c r="BUN20" s="90"/>
      <c r="BUO20" s="90"/>
      <c r="BUP20" s="90"/>
      <c r="BUQ20" s="90"/>
      <c r="BUR20" s="90"/>
      <c r="BUS20" s="90"/>
      <c r="BUT20" s="90"/>
      <c r="BUU20" s="90"/>
      <c r="BUV20" s="90"/>
      <c r="BUW20" s="90"/>
      <c r="BUX20" s="90"/>
      <c r="BUY20" s="90"/>
      <c r="BUZ20" s="90"/>
      <c r="BVA20" s="90"/>
      <c r="BVB20" s="90"/>
      <c r="BVC20" s="90"/>
      <c r="BVD20" s="90"/>
      <c r="BVE20" s="90"/>
      <c r="BVF20" s="90"/>
      <c r="BVG20" s="90"/>
      <c r="BVH20" s="90"/>
      <c r="BVI20" s="90"/>
      <c r="BVJ20" s="90"/>
      <c r="BVK20" s="90"/>
      <c r="BVL20" s="90"/>
      <c r="BVM20" s="90"/>
      <c r="BVN20" s="90"/>
      <c r="BVO20" s="90"/>
      <c r="BVP20" s="90"/>
      <c r="BVQ20" s="90"/>
      <c r="BVR20" s="90"/>
      <c r="BVS20" s="90"/>
      <c r="BVT20" s="90"/>
      <c r="BVU20" s="90"/>
      <c r="BVV20" s="90"/>
      <c r="BVW20" s="90"/>
      <c r="BVX20" s="90"/>
      <c r="BVY20" s="90"/>
      <c r="BVZ20" s="90"/>
      <c r="BWA20" s="90"/>
      <c r="BWB20" s="90"/>
      <c r="BWC20" s="90"/>
      <c r="BWD20" s="90"/>
      <c r="BWE20" s="90"/>
      <c r="BWF20" s="90"/>
      <c r="BWG20" s="90"/>
      <c r="BWH20" s="90"/>
      <c r="BWI20" s="90"/>
      <c r="BWJ20" s="90"/>
      <c r="BWK20" s="90"/>
      <c r="BWL20" s="90"/>
      <c r="BWM20" s="90"/>
      <c r="BWN20" s="90"/>
      <c r="BWO20" s="90"/>
      <c r="BWP20" s="90"/>
      <c r="BWQ20" s="90"/>
      <c r="BWR20" s="90"/>
      <c r="BWS20" s="90"/>
      <c r="BWT20" s="90"/>
      <c r="BWU20" s="90"/>
      <c r="BWV20" s="90"/>
      <c r="BWW20" s="90"/>
      <c r="BWX20" s="90"/>
      <c r="BWY20" s="90"/>
      <c r="BWZ20" s="90"/>
      <c r="BXA20" s="90"/>
      <c r="BXB20" s="90"/>
      <c r="BXC20" s="90"/>
      <c r="BXD20" s="90"/>
      <c r="BXE20" s="90"/>
      <c r="BXF20" s="90"/>
      <c r="BXG20" s="90"/>
      <c r="BXH20" s="90"/>
      <c r="BXI20" s="90"/>
      <c r="BXJ20" s="90"/>
      <c r="BXK20" s="90"/>
      <c r="BXL20" s="90"/>
      <c r="BXM20" s="90"/>
      <c r="BXN20" s="90"/>
      <c r="BXO20" s="90"/>
      <c r="BXP20" s="90"/>
      <c r="BXQ20" s="90"/>
      <c r="BXR20" s="90"/>
      <c r="BXS20" s="90"/>
      <c r="BXT20" s="90"/>
      <c r="BXU20" s="90"/>
      <c r="BXV20" s="90"/>
      <c r="BXW20" s="90"/>
      <c r="BXX20" s="90"/>
      <c r="BXY20" s="90"/>
      <c r="BXZ20" s="90"/>
      <c r="BYA20" s="90"/>
      <c r="BYB20" s="90"/>
      <c r="BYC20" s="90"/>
      <c r="BYD20" s="90"/>
      <c r="BYE20" s="90"/>
      <c r="BYF20" s="90"/>
      <c r="BYG20" s="90"/>
      <c r="BYH20" s="90"/>
      <c r="BYI20" s="90"/>
      <c r="BYJ20" s="90"/>
      <c r="BYK20" s="90"/>
      <c r="BYL20" s="90"/>
      <c r="BYM20" s="90"/>
      <c r="BYN20" s="90"/>
      <c r="BYO20" s="90"/>
      <c r="BYP20" s="90"/>
      <c r="BYQ20" s="90"/>
      <c r="BYR20" s="90"/>
      <c r="BYS20" s="90"/>
      <c r="BYT20" s="90"/>
      <c r="BYU20" s="90"/>
      <c r="BYV20" s="90"/>
      <c r="BYW20" s="90"/>
      <c r="BYX20" s="90"/>
      <c r="BYY20" s="90"/>
      <c r="BYZ20" s="90"/>
      <c r="BZA20" s="90"/>
      <c r="BZB20" s="90"/>
      <c r="BZC20" s="90"/>
      <c r="BZD20" s="90"/>
      <c r="BZE20" s="90"/>
      <c r="BZF20" s="90"/>
      <c r="BZG20" s="90"/>
      <c r="BZH20" s="90"/>
      <c r="BZI20" s="90"/>
      <c r="BZJ20" s="90"/>
      <c r="BZK20" s="90"/>
      <c r="BZL20" s="90"/>
      <c r="BZM20" s="90"/>
      <c r="BZN20" s="90"/>
      <c r="BZO20" s="90"/>
      <c r="BZP20" s="90"/>
      <c r="BZQ20" s="90"/>
      <c r="BZR20" s="90"/>
      <c r="BZS20" s="90"/>
      <c r="BZT20" s="90"/>
      <c r="BZU20" s="90"/>
      <c r="BZV20" s="90"/>
      <c r="BZW20" s="90"/>
      <c r="BZX20" s="90"/>
      <c r="BZY20" s="90"/>
      <c r="BZZ20" s="90"/>
      <c r="CAA20" s="90"/>
      <c r="CAB20" s="90"/>
      <c r="CAC20" s="90"/>
      <c r="CAD20" s="90"/>
      <c r="CAE20" s="90"/>
      <c r="CAF20" s="90"/>
      <c r="CAG20" s="90"/>
      <c r="CAH20" s="90"/>
      <c r="CAI20" s="90"/>
      <c r="CAJ20" s="90"/>
      <c r="CAK20" s="90"/>
      <c r="CAL20" s="90"/>
      <c r="CAM20" s="90"/>
      <c r="CAN20" s="90"/>
      <c r="CAO20" s="90"/>
      <c r="CAP20" s="90"/>
      <c r="CAQ20" s="90"/>
      <c r="CAR20" s="90"/>
      <c r="CAS20" s="90"/>
      <c r="CAT20" s="90"/>
      <c r="CAU20" s="90"/>
      <c r="CAV20" s="90"/>
      <c r="CAW20" s="90"/>
      <c r="CAX20" s="90"/>
      <c r="CAY20" s="90"/>
      <c r="CAZ20" s="90"/>
      <c r="CBA20" s="90"/>
      <c r="CBB20" s="90"/>
      <c r="CBC20" s="90"/>
      <c r="CBD20" s="90"/>
      <c r="CBE20" s="90"/>
      <c r="CBF20" s="90"/>
      <c r="CBG20" s="90"/>
      <c r="CBH20" s="90"/>
      <c r="CBI20" s="90"/>
      <c r="CBJ20" s="90"/>
      <c r="CBK20" s="90"/>
      <c r="CBL20" s="90"/>
      <c r="CBM20" s="90"/>
      <c r="CBN20" s="90"/>
      <c r="CBO20" s="90"/>
      <c r="CBP20" s="90"/>
      <c r="CBQ20" s="90"/>
      <c r="CBR20" s="90"/>
      <c r="CBS20" s="90"/>
      <c r="CBT20" s="90"/>
      <c r="CBU20" s="90"/>
      <c r="CBV20" s="90"/>
      <c r="CBW20" s="90"/>
      <c r="CBX20" s="90"/>
      <c r="CBY20" s="90"/>
      <c r="CBZ20" s="90"/>
      <c r="CCA20" s="90"/>
      <c r="CCB20" s="90"/>
      <c r="CCC20" s="90"/>
      <c r="CCD20" s="90"/>
      <c r="CCE20" s="90"/>
      <c r="CCF20" s="90"/>
      <c r="CCG20" s="90"/>
      <c r="CCH20" s="90"/>
      <c r="CCI20" s="90"/>
      <c r="CCJ20" s="90"/>
      <c r="CCK20" s="90"/>
      <c r="CCL20" s="90"/>
      <c r="CCM20" s="90"/>
      <c r="CCN20" s="90"/>
      <c r="CCO20" s="90"/>
      <c r="CCP20" s="90"/>
      <c r="CCQ20" s="90"/>
      <c r="CCR20" s="90"/>
      <c r="CCS20" s="90"/>
      <c r="CCT20" s="90"/>
      <c r="CCU20" s="90"/>
      <c r="CCV20" s="90"/>
      <c r="CCW20" s="90"/>
      <c r="CCX20" s="90"/>
      <c r="CCY20" s="90"/>
      <c r="CCZ20" s="90"/>
      <c r="CDA20" s="90"/>
      <c r="CDB20" s="90"/>
      <c r="CDC20" s="90"/>
      <c r="CDD20" s="90"/>
      <c r="CDE20" s="90"/>
      <c r="CDF20" s="90"/>
      <c r="CDG20" s="90"/>
      <c r="CDH20" s="90"/>
      <c r="CDI20" s="90"/>
      <c r="CDJ20" s="90"/>
      <c r="CDK20" s="90"/>
      <c r="CDL20" s="90"/>
      <c r="CDM20" s="90"/>
      <c r="CDN20" s="90"/>
      <c r="CDO20" s="90"/>
      <c r="CDP20" s="90"/>
      <c r="CDQ20" s="90"/>
      <c r="CDR20" s="90"/>
      <c r="CDS20" s="90"/>
      <c r="CDT20" s="90"/>
      <c r="CDU20" s="90"/>
      <c r="CDV20" s="90"/>
      <c r="CDW20" s="90"/>
      <c r="CDX20" s="90"/>
      <c r="CDY20" s="90"/>
      <c r="CDZ20" s="90"/>
      <c r="CEA20" s="90"/>
      <c r="CEB20" s="90"/>
      <c r="CEC20" s="90"/>
      <c r="CED20" s="90"/>
      <c r="CEE20" s="90"/>
      <c r="CEF20" s="90"/>
      <c r="CEG20" s="90"/>
      <c r="CEH20" s="90"/>
      <c r="CEI20" s="90"/>
      <c r="CEJ20" s="90"/>
      <c r="CEK20" s="90"/>
      <c r="CEL20" s="90"/>
      <c r="CEM20" s="90"/>
      <c r="CEN20" s="90"/>
      <c r="CEO20" s="90"/>
      <c r="CEP20" s="90"/>
      <c r="CEQ20" s="90"/>
      <c r="CER20" s="90"/>
      <c r="CES20" s="90"/>
      <c r="CET20" s="90"/>
      <c r="CEU20" s="90"/>
      <c r="CEV20" s="90"/>
      <c r="CEW20" s="90"/>
      <c r="CEX20" s="90"/>
      <c r="CEY20" s="90"/>
      <c r="CEZ20" s="90"/>
      <c r="CFA20" s="90"/>
      <c r="CFB20" s="90"/>
      <c r="CFC20" s="90"/>
      <c r="CFD20" s="90"/>
      <c r="CFE20" s="90"/>
      <c r="CFF20" s="90"/>
      <c r="CFG20" s="90"/>
      <c r="CFH20" s="90"/>
      <c r="CFI20" s="90"/>
      <c r="CFJ20" s="90"/>
      <c r="CFK20" s="90"/>
      <c r="CFL20" s="90"/>
      <c r="CFM20" s="90"/>
      <c r="CFN20" s="90"/>
      <c r="CFO20" s="90"/>
      <c r="CFP20" s="90"/>
      <c r="CFQ20" s="90"/>
      <c r="CFR20" s="90"/>
      <c r="CFS20" s="90"/>
      <c r="CFT20" s="90"/>
      <c r="CFU20" s="90"/>
      <c r="CFV20" s="90"/>
      <c r="CFW20" s="90"/>
      <c r="CFX20" s="90"/>
      <c r="CFY20" s="90"/>
      <c r="CFZ20" s="90"/>
      <c r="CGA20" s="90"/>
      <c r="CGB20" s="90"/>
      <c r="CGC20" s="90"/>
      <c r="CGD20" s="90"/>
      <c r="CGE20" s="90"/>
      <c r="CGF20" s="90"/>
      <c r="CGG20" s="90"/>
      <c r="CGH20" s="90"/>
      <c r="CGI20" s="90"/>
      <c r="CGJ20" s="90"/>
      <c r="CGK20" s="90"/>
      <c r="CGL20" s="90"/>
      <c r="CGM20" s="90"/>
      <c r="CGN20" s="90"/>
      <c r="CGO20" s="90"/>
      <c r="CGP20" s="90"/>
      <c r="CGQ20" s="90"/>
      <c r="CGR20" s="90"/>
      <c r="CGS20" s="90"/>
      <c r="CGT20" s="90"/>
      <c r="CGU20" s="90"/>
      <c r="CGV20" s="90"/>
      <c r="CGW20" s="90"/>
      <c r="CGX20" s="90"/>
      <c r="CGY20" s="90"/>
      <c r="CGZ20" s="90"/>
      <c r="CHA20" s="90"/>
      <c r="CHB20" s="90"/>
      <c r="CHC20" s="90"/>
      <c r="CHD20" s="90"/>
      <c r="CHE20" s="90"/>
      <c r="CHF20" s="90"/>
      <c r="CHG20" s="90"/>
      <c r="CHH20" s="90"/>
      <c r="CHI20" s="90"/>
      <c r="CHJ20" s="90"/>
      <c r="CHK20" s="90"/>
      <c r="CHL20" s="90"/>
      <c r="CHM20" s="90"/>
      <c r="CHN20" s="90"/>
      <c r="CHO20" s="90"/>
      <c r="CHP20" s="90"/>
      <c r="CHQ20" s="90"/>
      <c r="CHR20" s="90"/>
      <c r="CHS20" s="90"/>
      <c r="CHT20" s="90"/>
      <c r="CHU20" s="90"/>
      <c r="CHV20" s="90"/>
      <c r="CHW20" s="90"/>
      <c r="CHX20" s="90"/>
      <c r="CHY20" s="90"/>
      <c r="CHZ20" s="90"/>
      <c r="CIA20" s="90"/>
      <c r="CIB20" s="90"/>
      <c r="CIC20" s="90"/>
      <c r="CID20" s="90"/>
      <c r="CIE20" s="90"/>
      <c r="CIF20" s="90"/>
      <c r="CIG20" s="90"/>
      <c r="CIH20" s="90"/>
      <c r="CII20" s="90"/>
      <c r="CIJ20" s="90"/>
      <c r="CIK20" s="90"/>
      <c r="CIL20" s="90"/>
      <c r="CIM20" s="90"/>
      <c r="CIN20" s="90"/>
      <c r="CIO20" s="90"/>
      <c r="CIP20" s="90"/>
      <c r="CIQ20" s="90"/>
      <c r="CIR20" s="90"/>
      <c r="CIS20" s="90"/>
      <c r="CIT20" s="90"/>
      <c r="CIU20" s="90"/>
      <c r="CIV20" s="90"/>
      <c r="CIW20" s="90"/>
      <c r="CIX20" s="90"/>
      <c r="CIY20" s="90"/>
      <c r="CIZ20" s="90"/>
      <c r="CJA20" s="90"/>
      <c r="CJB20" s="90"/>
      <c r="CJC20" s="90"/>
      <c r="CJD20" s="90"/>
      <c r="CJE20" s="90"/>
      <c r="CJF20" s="90"/>
      <c r="CJG20" s="90"/>
      <c r="CJH20" s="90"/>
      <c r="CJI20" s="90"/>
      <c r="CJJ20" s="90"/>
      <c r="CJK20" s="90"/>
      <c r="CJL20" s="90"/>
      <c r="CJM20" s="90"/>
      <c r="CJN20" s="90"/>
      <c r="CJO20" s="90"/>
      <c r="CJP20" s="90"/>
      <c r="CJQ20" s="90"/>
      <c r="CJR20" s="90"/>
      <c r="CJS20" s="90"/>
      <c r="CJT20" s="90"/>
      <c r="CJU20" s="90"/>
      <c r="CJV20" s="90"/>
      <c r="CJW20" s="90"/>
      <c r="CJX20" s="90"/>
      <c r="CJY20" s="90"/>
      <c r="CJZ20" s="90"/>
      <c r="CKA20" s="90"/>
      <c r="CKB20" s="90"/>
      <c r="CKC20" s="90"/>
      <c r="CKD20" s="90"/>
      <c r="CKE20" s="90"/>
      <c r="CKF20" s="90"/>
      <c r="CKG20" s="90"/>
      <c r="CKH20" s="90"/>
      <c r="CKI20" s="90"/>
      <c r="CKJ20" s="90"/>
      <c r="CKK20" s="90"/>
      <c r="CKL20" s="90"/>
      <c r="CKM20" s="90"/>
      <c r="CKN20" s="90"/>
      <c r="CKO20" s="90"/>
      <c r="CKP20" s="90"/>
      <c r="CKQ20" s="90"/>
      <c r="CKR20" s="90"/>
      <c r="CKS20" s="90"/>
      <c r="CKT20" s="90"/>
      <c r="CKU20" s="90"/>
      <c r="CKV20" s="90"/>
      <c r="CKW20" s="90"/>
      <c r="CKX20" s="90"/>
      <c r="CKY20" s="90"/>
      <c r="CKZ20" s="90"/>
      <c r="CLA20" s="90"/>
      <c r="CLB20" s="90"/>
      <c r="CLC20" s="90"/>
      <c r="CLD20" s="90"/>
      <c r="CLE20" s="90"/>
      <c r="CLF20" s="90"/>
      <c r="CLG20" s="90"/>
      <c r="CLH20" s="90"/>
      <c r="CLI20" s="90"/>
      <c r="CLJ20" s="90"/>
      <c r="CLK20" s="90"/>
      <c r="CLL20" s="90"/>
      <c r="CLM20" s="90"/>
      <c r="CLN20" s="90"/>
      <c r="CLO20" s="90"/>
      <c r="CLP20" s="90"/>
      <c r="CLQ20" s="90"/>
      <c r="CLR20" s="90"/>
      <c r="CLS20" s="90"/>
      <c r="CLT20" s="90"/>
      <c r="CLU20" s="90"/>
      <c r="CLV20" s="90"/>
      <c r="CLW20" s="90"/>
      <c r="CLX20" s="90"/>
      <c r="CLY20" s="90"/>
      <c r="CLZ20" s="90"/>
      <c r="CMA20" s="90"/>
      <c r="CMB20" s="90"/>
      <c r="CMC20" s="90"/>
      <c r="CMD20" s="90"/>
      <c r="CME20" s="90"/>
      <c r="CMF20" s="90"/>
      <c r="CMG20" s="90"/>
      <c r="CMH20" s="90"/>
      <c r="CMI20" s="90"/>
      <c r="CMJ20" s="90"/>
      <c r="CMK20" s="90"/>
      <c r="CML20" s="90"/>
      <c r="CMM20" s="90"/>
      <c r="CMN20" s="90"/>
      <c r="CMO20" s="90"/>
      <c r="CMP20" s="90"/>
      <c r="CMQ20" s="90"/>
      <c r="CMR20" s="90"/>
      <c r="CMS20" s="90"/>
      <c r="CMT20" s="90"/>
      <c r="CMU20" s="90"/>
      <c r="CMV20" s="90"/>
      <c r="CMW20" s="90"/>
      <c r="CMX20" s="90"/>
      <c r="CMY20" s="90"/>
      <c r="CMZ20" s="90"/>
      <c r="CNA20" s="90"/>
      <c r="CNB20" s="90"/>
      <c r="CNC20" s="90"/>
      <c r="CND20" s="90"/>
      <c r="CNE20" s="90"/>
      <c r="CNF20" s="90"/>
      <c r="CNG20" s="90"/>
      <c r="CNH20" s="90"/>
      <c r="CNI20" s="90"/>
      <c r="CNJ20" s="90"/>
      <c r="CNK20" s="90"/>
      <c r="CNL20" s="90"/>
      <c r="CNM20" s="90"/>
      <c r="CNN20" s="90"/>
      <c r="CNO20" s="90"/>
      <c r="CNP20" s="90"/>
      <c r="CNQ20" s="90"/>
      <c r="CNR20" s="90"/>
      <c r="CNS20" s="90"/>
      <c r="CNT20" s="90"/>
      <c r="CNU20" s="90"/>
      <c r="CNV20" s="90"/>
      <c r="CNW20" s="90"/>
      <c r="CNX20" s="90"/>
      <c r="CNY20" s="90"/>
      <c r="CNZ20" s="90"/>
      <c r="COA20" s="90"/>
      <c r="COB20" s="90"/>
      <c r="COC20" s="90"/>
      <c r="COD20" s="90"/>
      <c r="COE20" s="90"/>
      <c r="COF20" s="90"/>
      <c r="COG20" s="90"/>
      <c r="COH20" s="90"/>
      <c r="COI20" s="90"/>
      <c r="COJ20" s="90"/>
      <c r="COK20" s="90"/>
      <c r="COL20" s="90"/>
      <c r="COM20" s="90"/>
      <c r="CON20" s="90"/>
      <c r="COO20" s="90"/>
      <c r="COP20" s="90"/>
      <c r="COQ20" s="90"/>
      <c r="COR20" s="90"/>
      <c r="COS20" s="90"/>
      <c r="COT20" s="90"/>
      <c r="COU20" s="90"/>
      <c r="COV20" s="90"/>
      <c r="COW20" s="90"/>
      <c r="COX20" s="90"/>
      <c r="COY20" s="90"/>
      <c r="COZ20" s="90"/>
      <c r="CPA20" s="90"/>
      <c r="CPB20" s="90"/>
      <c r="CPC20" s="90"/>
      <c r="CPD20" s="90"/>
      <c r="CPE20" s="90"/>
      <c r="CPF20" s="90"/>
      <c r="CPG20" s="90"/>
      <c r="CPH20" s="90"/>
      <c r="CPI20" s="90"/>
      <c r="CPJ20" s="90"/>
      <c r="CPK20" s="90"/>
      <c r="CPL20" s="90"/>
      <c r="CPM20" s="90"/>
      <c r="CPN20" s="90"/>
      <c r="CPO20" s="90"/>
      <c r="CPP20" s="90"/>
      <c r="CPQ20" s="90"/>
      <c r="CPR20" s="90"/>
      <c r="CPS20" s="90"/>
      <c r="CPT20" s="90"/>
      <c r="CPU20" s="90"/>
      <c r="CPV20" s="90"/>
      <c r="CPW20" s="90"/>
      <c r="CPX20" s="90"/>
      <c r="CPY20" s="90"/>
      <c r="CPZ20" s="90"/>
      <c r="CQA20" s="90"/>
      <c r="CQB20" s="90"/>
      <c r="CQC20" s="90"/>
      <c r="CQD20" s="90"/>
      <c r="CQE20" s="90"/>
      <c r="CQF20" s="90"/>
      <c r="CQG20" s="90"/>
      <c r="CQH20" s="90"/>
      <c r="CQI20" s="90"/>
      <c r="CQJ20" s="90"/>
      <c r="CQK20" s="90"/>
      <c r="CQL20" s="90"/>
      <c r="CQM20" s="90"/>
      <c r="CQN20" s="90"/>
      <c r="CQO20" s="90"/>
      <c r="CQP20" s="90"/>
      <c r="CQQ20" s="90"/>
      <c r="CQR20" s="90"/>
      <c r="CQS20" s="90"/>
      <c r="CQT20" s="90"/>
      <c r="CQU20" s="90"/>
      <c r="CQV20" s="90"/>
      <c r="CQW20" s="90"/>
      <c r="CQX20" s="90"/>
      <c r="CQY20" s="90"/>
      <c r="CQZ20" s="90"/>
      <c r="CRA20" s="90"/>
      <c r="CRB20" s="90"/>
      <c r="CRC20" s="90"/>
      <c r="CRD20" s="90"/>
      <c r="CRE20" s="90"/>
      <c r="CRF20" s="90"/>
      <c r="CRG20" s="90"/>
      <c r="CRH20" s="90"/>
      <c r="CRI20" s="90"/>
      <c r="CRJ20" s="90"/>
      <c r="CRK20" s="90"/>
      <c r="CRL20" s="90"/>
      <c r="CRM20" s="90"/>
      <c r="CRN20" s="90"/>
      <c r="CRO20" s="90"/>
      <c r="CRP20" s="90"/>
      <c r="CRQ20" s="90"/>
      <c r="CRR20" s="90"/>
      <c r="CRS20" s="90"/>
      <c r="CRT20" s="90"/>
      <c r="CRU20" s="90"/>
      <c r="CRV20" s="90"/>
      <c r="CRW20" s="90"/>
      <c r="CRX20" s="90"/>
      <c r="CRY20" s="90"/>
      <c r="CRZ20" s="90"/>
      <c r="CSA20" s="90"/>
      <c r="CSB20" s="90"/>
      <c r="CSC20" s="90"/>
      <c r="CSD20" s="90"/>
      <c r="CSE20" s="90"/>
      <c r="CSF20" s="90"/>
      <c r="CSG20" s="90"/>
      <c r="CSH20" s="90"/>
      <c r="CSI20" s="90"/>
      <c r="CSJ20" s="90"/>
      <c r="CSK20" s="90"/>
      <c r="CSL20" s="90"/>
      <c r="CSM20" s="90"/>
      <c r="CSN20" s="90"/>
      <c r="CSO20" s="90"/>
      <c r="CSP20" s="90"/>
      <c r="CSQ20" s="90"/>
      <c r="CSR20" s="90"/>
      <c r="CSS20" s="90"/>
      <c r="CST20" s="90"/>
      <c r="CSU20" s="90"/>
      <c r="CSV20" s="90"/>
      <c r="CSW20" s="90"/>
      <c r="CSX20" s="90"/>
      <c r="CSY20" s="90"/>
      <c r="CSZ20" s="90"/>
      <c r="CTA20" s="90"/>
      <c r="CTB20" s="90"/>
      <c r="CTC20" s="90"/>
      <c r="CTD20" s="90"/>
      <c r="CTE20" s="90"/>
      <c r="CTF20" s="90"/>
      <c r="CTG20" s="90"/>
      <c r="CTH20" s="90"/>
      <c r="CTI20" s="90"/>
      <c r="CTJ20" s="90"/>
      <c r="CTK20" s="90"/>
      <c r="CTL20" s="90"/>
      <c r="CTM20" s="90"/>
      <c r="CTN20" s="90"/>
      <c r="CTO20" s="90"/>
      <c r="CTP20" s="90"/>
      <c r="CTQ20" s="90"/>
      <c r="CTR20" s="90"/>
      <c r="CTS20" s="90"/>
      <c r="CTT20" s="90"/>
      <c r="CTU20" s="90"/>
      <c r="CTV20" s="90"/>
      <c r="CTW20" s="90"/>
      <c r="CTX20" s="90"/>
      <c r="CTY20" s="90"/>
      <c r="CTZ20" s="90"/>
      <c r="CUA20" s="90"/>
      <c r="CUB20" s="90"/>
      <c r="CUC20" s="90"/>
      <c r="CUD20" s="90"/>
      <c r="CUE20" s="90"/>
      <c r="CUF20" s="90"/>
      <c r="CUG20" s="90"/>
      <c r="CUH20" s="90"/>
      <c r="CUI20" s="90"/>
      <c r="CUJ20" s="90"/>
      <c r="CUK20" s="90"/>
      <c r="CUL20" s="90"/>
      <c r="CUM20" s="90"/>
      <c r="CUN20" s="90"/>
      <c r="CUO20" s="90"/>
      <c r="CUP20" s="90"/>
      <c r="CUQ20" s="90"/>
      <c r="CUR20" s="90"/>
      <c r="CUS20" s="90"/>
      <c r="CUT20" s="90"/>
      <c r="CUU20" s="90"/>
      <c r="CUV20" s="90"/>
      <c r="CUW20" s="90"/>
      <c r="CUX20" s="90"/>
      <c r="CUY20" s="90"/>
      <c r="CUZ20" s="90"/>
      <c r="CVA20" s="90"/>
      <c r="CVB20" s="90"/>
      <c r="CVC20" s="90"/>
      <c r="CVD20" s="90"/>
      <c r="CVE20" s="90"/>
      <c r="CVF20" s="90"/>
      <c r="CVG20" s="90"/>
      <c r="CVH20" s="90"/>
      <c r="CVI20" s="90"/>
      <c r="CVJ20" s="90"/>
      <c r="CVK20" s="90"/>
      <c r="CVL20" s="90"/>
      <c r="CVM20" s="90"/>
      <c r="CVN20" s="90"/>
      <c r="CVO20" s="90"/>
      <c r="CVP20" s="90"/>
      <c r="CVQ20" s="90"/>
      <c r="CVR20" s="90"/>
      <c r="CVS20" s="90"/>
      <c r="CVT20" s="90"/>
      <c r="CVU20" s="90"/>
      <c r="CVV20" s="90"/>
      <c r="CVW20" s="90"/>
      <c r="CVX20" s="90"/>
      <c r="CVY20" s="90"/>
      <c r="CVZ20" s="90"/>
      <c r="CWA20" s="90"/>
      <c r="CWB20" s="90"/>
      <c r="CWC20" s="90"/>
      <c r="CWD20" s="90"/>
      <c r="CWE20" s="90"/>
      <c r="CWF20" s="90"/>
      <c r="CWG20" s="90"/>
      <c r="CWH20" s="90"/>
      <c r="CWI20" s="90"/>
      <c r="CWJ20" s="90"/>
      <c r="CWK20" s="90"/>
      <c r="CWL20" s="90"/>
      <c r="CWM20" s="90"/>
      <c r="CWN20" s="90"/>
      <c r="CWO20" s="90"/>
      <c r="CWP20" s="90"/>
      <c r="CWQ20" s="90"/>
      <c r="CWR20" s="90"/>
      <c r="CWS20" s="90"/>
      <c r="CWT20" s="90"/>
      <c r="CWU20" s="90"/>
      <c r="CWV20" s="90"/>
      <c r="CWW20" s="90"/>
      <c r="CWX20" s="90"/>
      <c r="CWY20" s="90"/>
      <c r="CWZ20" s="90"/>
      <c r="CXA20" s="90"/>
      <c r="CXB20" s="90"/>
      <c r="CXC20" s="90"/>
      <c r="CXD20" s="90"/>
      <c r="CXE20" s="90"/>
      <c r="CXF20" s="90"/>
      <c r="CXG20" s="90"/>
      <c r="CXH20" s="90"/>
      <c r="CXI20" s="90"/>
      <c r="CXJ20" s="90"/>
      <c r="CXK20" s="90"/>
      <c r="CXL20" s="90"/>
      <c r="CXM20" s="90"/>
      <c r="CXN20" s="90"/>
      <c r="CXO20" s="90"/>
      <c r="CXP20" s="90"/>
      <c r="CXQ20" s="90"/>
      <c r="CXR20" s="90"/>
      <c r="CXS20" s="90"/>
      <c r="CXT20" s="90"/>
      <c r="CXU20" s="90"/>
      <c r="CXV20" s="90"/>
      <c r="CXW20" s="90"/>
      <c r="CXX20" s="90"/>
      <c r="CXY20" s="90"/>
      <c r="CXZ20" s="90"/>
      <c r="CYA20" s="90"/>
      <c r="CYB20" s="90"/>
      <c r="CYC20" s="90"/>
      <c r="CYD20" s="90"/>
      <c r="CYE20" s="90"/>
      <c r="CYF20" s="90"/>
      <c r="CYG20" s="90"/>
      <c r="CYH20" s="90"/>
      <c r="CYI20" s="90"/>
      <c r="CYJ20" s="90"/>
      <c r="CYK20" s="90"/>
      <c r="CYL20" s="90"/>
      <c r="CYM20" s="90"/>
      <c r="CYN20" s="90"/>
      <c r="CYO20" s="90"/>
      <c r="CYP20" s="90"/>
      <c r="CYQ20" s="90"/>
      <c r="CYR20" s="90"/>
      <c r="CYS20" s="90"/>
      <c r="CYT20" s="90"/>
      <c r="CYU20" s="90"/>
      <c r="CYV20" s="90"/>
      <c r="CYW20" s="90"/>
      <c r="CYX20" s="90"/>
      <c r="CYY20" s="90"/>
      <c r="CYZ20" s="90"/>
      <c r="CZA20" s="90"/>
      <c r="CZB20" s="90"/>
      <c r="CZC20" s="90"/>
      <c r="CZD20" s="90"/>
      <c r="CZE20" s="90"/>
      <c r="CZF20" s="90"/>
      <c r="CZG20" s="90"/>
      <c r="CZH20" s="90"/>
      <c r="CZI20" s="90"/>
      <c r="CZJ20" s="90"/>
      <c r="CZK20" s="90"/>
      <c r="CZL20" s="90"/>
      <c r="CZM20" s="90"/>
      <c r="CZN20" s="90"/>
      <c r="CZO20" s="90"/>
      <c r="CZP20" s="90"/>
      <c r="CZQ20" s="90"/>
      <c r="CZR20" s="90"/>
      <c r="CZS20" s="90"/>
      <c r="CZT20" s="90"/>
      <c r="CZU20" s="90"/>
      <c r="CZV20" s="90"/>
      <c r="CZW20" s="90"/>
      <c r="CZX20" s="90"/>
      <c r="CZY20" s="90"/>
      <c r="CZZ20" s="90"/>
      <c r="DAA20" s="90"/>
      <c r="DAB20" s="90"/>
      <c r="DAC20" s="90"/>
      <c r="DAD20" s="90"/>
      <c r="DAE20" s="90"/>
      <c r="DAF20" s="90"/>
      <c r="DAG20" s="90"/>
      <c r="DAH20" s="90"/>
      <c r="DAI20" s="90"/>
      <c r="DAJ20" s="90"/>
      <c r="DAK20" s="90"/>
      <c r="DAL20" s="90"/>
      <c r="DAM20" s="90"/>
      <c r="DAN20" s="90"/>
      <c r="DAO20" s="90"/>
      <c r="DAP20" s="90"/>
      <c r="DAQ20" s="90"/>
      <c r="DAR20" s="90"/>
      <c r="DAS20" s="90"/>
      <c r="DAT20" s="90"/>
      <c r="DAU20" s="90"/>
      <c r="DAV20" s="90"/>
      <c r="DAW20" s="90"/>
      <c r="DAX20" s="90"/>
      <c r="DAY20" s="90"/>
      <c r="DAZ20" s="90"/>
      <c r="DBA20" s="90"/>
      <c r="DBB20" s="90"/>
      <c r="DBC20" s="90"/>
      <c r="DBD20" s="90"/>
      <c r="DBE20" s="90"/>
      <c r="DBF20" s="90"/>
      <c r="DBG20" s="90"/>
      <c r="DBH20" s="90"/>
      <c r="DBI20" s="90"/>
      <c r="DBJ20" s="90"/>
      <c r="DBK20" s="90"/>
      <c r="DBL20" s="90"/>
      <c r="DBM20" s="90"/>
      <c r="DBN20" s="90"/>
      <c r="DBO20" s="90"/>
      <c r="DBP20" s="90"/>
      <c r="DBQ20" s="90"/>
      <c r="DBR20" s="90"/>
      <c r="DBS20" s="90"/>
      <c r="DBT20" s="90"/>
      <c r="DBU20" s="90"/>
      <c r="DBV20" s="90"/>
      <c r="DBW20" s="90"/>
      <c r="DBX20" s="90"/>
      <c r="DBY20" s="90"/>
      <c r="DBZ20" s="90"/>
      <c r="DCA20" s="90"/>
      <c r="DCB20" s="90"/>
      <c r="DCC20" s="90"/>
      <c r="DCD20" s="90"/>
      <c r="DCE20" s="90"/>
      <c r="DCF20" s="90"/>
      <c r="DCG20" s="90"/>
      <c r="DCH20" s="90"/>
      <c r="DCI20" s="90"/>
      <c r="DCJ20" s="90"/>
      <c r="DCK20" s="90"/>
      <c r="DCL20" s="90"/>
      <c r="DCM20" s="90"/>
      <c r="DCN20" s="90"/>
      <c r="DCO20" s="90"/>
      <c r="DCP20" s="90"/>
      <c r="DCQ20" s="90"/>
      <c r="DCR20" s="90"/>
      <c r="DCS20" s="90"/>
      <c r="DCT20" s="90"/>
      <c r="DCU20" s="90"/>
      <c r="DCV20" s="90"/>
      <c r="DCW20" s="90"/>
      <c r="DCX20" s="90"/>
      <c r="DCY20" s="90"/>
      <c r="DCZ20" s="90"/>
      <c r="DDA20" s="90"/>
      <c r="DDB20" s="90"/>
      <c r="DDC20" s="90"/>
      <c r="DDD20" s="90"/>
      <c r="DDE20" s="90"/>
      <c r="DDF20" s="90"/>
      <c r="DDG20" s="90"/>
      <c r="DDH20" s="90"/>
      <c r="DDI20" s="90"/>
      <c r="DDJ20" s="90"/>
      <c r="DDK20" s="90"/>
      <c r="DDL20" s="90"/>
      <c r="DDM20" s="90"/>
      <c r="DDN20" s="90"/>
      <c r="DDO20" s="90"/>
      <c r="DDP20" s="90"/>
      <c r="DDQ20" s="90"/>
      <c r="DDR20" s="90"/>
      <c r="DDS20" s="90"/>
      <c r="DDT20" s="90"/>
      <c r="DDU20" s="90"/>
      <c r="DDV20" s="90"/>
      <c r="DDW20" s="90"/>
      <c r="DDX20" s="90"/>
      <c r="DDY20" s="90"/>
      <c r="DDZ20" s="90"/>
      <c r="DEA20" s="90"/>
      <c r="DEB20" s="90"/>
      <c r="DEC20" s="90"/>
      <c r="DED20" s="90"/>
      <c r="DEE20" s="90"/>
      <c r="DEF20" s="90"/>
      <c r="DEG20" s="90"/>
      <c r="DEH20" s="90"/>
      <c r="DEI20" s="90"/>
      <c r="DEJ20" s="90"/>
      <c r="DEK20" s="90"/>
      <c r="DEL20" s="90"/>
      <c r="DEM20" s="90"/>
      <c r="DEN20" s="90"/>
      <c r="DEO20" s="90"/>
      <c r="DEP20" s="90"/>
      <c r="DEQ20" s="90"/>
      <c r="DER20" s="90"/>
      <c r="DES20" s="90"/>
      <c r="DET20" s="90"/>
      <c r="DEU20" s="90"/>
      <c r="DEV20" s="90"/>
      <c r="DEW20" s="90"/>
      <c r="DEX20" s="90"/>
      <c r="DEY20" s="90"/>
      <c r="DEZ20" s="90"/>
      <c r="DFA20" s="90"/>
      <c r="DFB20" s="90"/>
      <c r="DFC20" s="90"/>
      <c r="DFD20" s="90"/>
      <c r="DFE20" s="90"/>
      <c r="DFF20" s="90"/>
      <c r="DFG20" s="90"/>
      <c r="DFH20" s="90"/>
      <c r="DFI20" s="90"/>
      <c r="DFJ20" s="90"/>
      <c r="DFK20" s="90"/>
      <c r="DFL20" s="90"/>
      <c r="DFM20" s="90"/>
      <c r="DFN20" s="90"/>
      <c r="DFO20" s="90"/>
      <c r="DFP20" s="90"/>
      <c r="DFQ20" s="90"/>
      <c r="DFR20" s="90"/>
      <c r="DFS20" s="90"/>
      <c r="DFT20" s="90"/>
      <c r="DFU20" s="90"/>
      <c r="DFV20" s="90"/>
      <c r="DFW20" s="90"/>
      <c r="DFX20" s="90"/>
      <c r="DFY20" s="90"/>
      <c r="DFZ20" s="90"/>
      <c r="DGA20" s="90"/>
      <c r="DGB20" s="90"/>
      <c r="DGC20" s="90"/>
      <c r="DGD20" s="90"/>
      <c r="DGE20" s="90"/>
      <c r="DGF20" s="90"/>
      <c r="DGG20" s="90"/>
      <c r="DGH20" s="90"/>
      <c r="DGI20" s="90"/>
      <c r="DGJ20" s="90"/>
      <c r="DGK20" s="90"/>
      <c r="DGL20" s="90"/>
      <c r="DGM20" s="90"/>
      <c r="DGN20" s="90"/>
      <c r="DGO20" s="90"/>
      <c r="DGP20" s="90"/>
      <c r="DGQ20" s="90"/>
      <c r="DGR20" s="90"/>
      <c r="DGS20" s="90"/>
      <c r="DGT20" s="90"/>
      <c r="DGU20" s="90"/>
      <c r="DGV20" s="90"/>
      <c r="DGW20" s="90"/>
      <c r="DGX20" s="90"/>
      <c r="DGY20" s="90"/>
      <c r="DGZ20" s="90"/>
      <c r="DHA20" s="90"/>
      <c r="DHB20" s="90"/>
      <c r="DHC20" s="90"/>
      <c r="DHD20" s="90"/>
      <c r="DHE20" s="90"/>
      <c r="DHF20" s="90"/>
      <c r="DHG20" s="90"/>
      <c r="DHH20" s="90"/>
      <c r="DHI20" s="90"/>
      <c r="DHJ20" s="90"/>
      <c r="DHK20" s="90"/>
      <c r="DHL20" s="90"/>
      <c r="DHM20" s="90"/>
      <c r="DHN20" s="90"/>
      <c r="DHO20" s="90"/>
      <c r="DHP20" s="90"/>
      <c r="DHQ20" s="90"/>
      <c r="DHR20" s="90"/>
      <c r="DHS20" s="90"/>
      <c r="DHT20" s="90"/>
      <c r="DHU20" s="90"/>
      <c r="DHV20" s="90"/>
      <c r="DHW20" s="90"/>
      <c r="DHX20" s="90"/>
      <c r="DHY20" s="90"/>
      <c r="DHZ20" s="90"/>
      <c r="DIA20" s="90"/>
      <c r="DIB20" s="90"/>
      <c r="DIC20" s="90"/>
      <c r="DID20" s="90"/>
      <c r="DIE20" s="90"/>
      <c r="DIF20" s="90"/>
      <c r="DIG20" s="90"/>
      <c r="DIH20" s="90"/>
      <c r="DII20" s="90"/>
      <c r="DIJ20" s="90"/>
      <c r="DIK20" s="90"/>
      <c r="DIL20" s="90"/>
      <c r="DIM20" s="90"/>
      <c r="DIN20" s="90"/>
      <c r="DIO20" s="90"/>
      <c r="DIP20" s="90"/>
      <c r="DIQ20" s="90"/>
      <c r="DIR20" s="90"/>
      <c r="DIS20" s="90"/>
      <c r="DIT20" s="90"/>
      <c r="DIU20" s="90"/>
      <c r="DIV20" s="90"/>
      <c r="DIW20" s="90"/>
      <c r="DIX20" s="90"/>
      <c r="DIY20" s="90"/>
      <c r="DIZ20" s="90"/>
      <c r="DJA20" s="90"/>
      <c r="DJB20" s="90"/>
      <c r="DJC20" s="90"/>
      <c r="DJD20" s="90"/>
      <c r="DJE20" s="90"/>
      <c r="DJF20" s="90"/>
      <c r="DJG20" s="90"/>
      <c r="DJH20" s="90"/>
      <c r="DJI20" s="90"/>
      <c r="DJJ20" s="90"/>
      <c r="DJK20" s="90"/>
      <c r="DJL20" s="90"/>
      <c r="DJM20" s="90"/>
      <c r="DJN20" s="90"/>
      <c r="DJO20" s="90"/>
      <c r="DJP20" s="90"/>
      <c r="DJQ20" s="90"/>
      <c r="DJR20" s="90"/>
      <c r="DJS20" s="90"/>
      <c r="DJT20" s="90"/>
      <c r="DJU20" s="90"/>
      <c r="DJV20" s="90"/>
      <c r="DJW20" s="90"/>
      <c r="DJX20" s="90"/>
      <c r="DJY20" s="90"/>
      <c r="DJZ20" s="90"/>
      <c r="DKA20" s="90"/>
      <c r="DKB20" s="90"/>
      <c r="DKC20" s="90"/>
      <c r="DKD20" s="90"/>
      <c r="DKE20" s="90"/>
      <c r="DKF20" s="90"/>
      <c r="DKG20" s="90"/>
      <c r="DKH20" s="90"/>
      <c r="DKI20" s="90"/>
      <c r="DKJ20" s="90"/>
      <c r="DKK20" s="90"/>
      <c r="DKL20" s="90"/>
      <c r="DKM20" s="90"/>
      <c r="DKN20" s="90"/>
      <c r="DKO20" s="90"/>
      <c r="DKP20" s="90"/>
      <c r="DKQ20" s="90"/>
      <c r="DKR20" s="90"/>
      <c r="DKS20" s="90"/>
      <c r="DKT20" s="90"/>
      <c r="DKU20" s="90"/>
      <c r="DKV20" s="90"/>
      <c r="DKW20" s="90"/>
      <c r="DKX20" s="90"/>
      <c r="DKY20" s="90"/>
      <c r="DKZ20" s="90"/>
      <c r="DLA20" s="90"/>
      <c r="DLB20" s="90"/>
      <c r="DLC20" s="90"/>
      <c r="DLD20" s="90"/>
      <c r="DLE20" s="90"/>
      <c r="DLF20" s="90"/>
      <c r="DLG20" s="90"/>
      <c r="DLH20" s="90"/>
      <c r="DLI20" s="90"/>
      <c r="DLJ20" s="90"/>
      <c r="DLK20" s="90"/>
      <c r="DLL20" s="90"/>
      <c r="DLM20" s="90"/>
      <c r="DLN20" s="90"/>
      <c r="DLO20" s="90"/>
      <c r="DLP20" s="90"/>
      <c r="DLQ20" s="90"/>
      <c r="DLR20" s="90"/>
      <c r="DLS20" s="90"/>
      <c r="DLT20" s="90"/>
      <c r="DLU20" s="90"/>
      <c r="DLV20" s="90"/>
      <c r="DLW20" s="90"/>
      <c r="DLX20" s="90"/>
      <c r="DLY20" s="90"/>
      <c r="DLZ20" s="90"/>
      <c r="DMA20" s="90"/>
      <c r="DMB20" s="90"/>
      <c r="DMC20" s="90"/>
      <c r="DMD20" s="90"/>
      <c r="DME20" s="90"/>
      <c r="DMF20" s="90"/>
      <c r="DMG20" s="90"/>
      <c r="DMH20" s="90"/>
      <c r="DMI20" s="90"/>
      <c r="DMJ20" s="90"/>
      <c r="DMK20" s="90"/>
      <c r="DML20" s="90"/>
      <c r="DMM20" s="90"/>
      <c r="DMN20" s="90"/>
      <c r="DMO20" s="90"/>
      <c r="DMP20" s="90"/>
      <c r="DMQ20" s="90"/>
      <c r="DMR20" s="90"/>
      <c r="DMS20" s="90"/>
      <c r="DMT20" s="90"/>
      <c r="DMU20" s="90"/>
      <c r="DMV20" s="90"/>
      <c r="DMW20" s="90"/>
      <c r="DMX20" s="90"/>
      <c r="DMY20" s="90"/>
      <c r="DMZ20" s="90"/>
      <c r="DNA20" s="90"/>
      <c r="DNB20" s="90"/>
      <c r="DNC20" s="90"/>
      <c r="DND20" s="90"/>
      <c r="DNE20" s="90"/>
      <c r="DNF20" s="90"/>
      <c r="DNG20" s="90"/>
      <c r="DNH20" s="90"/>
      <c r="DNI20" s="90"/>
      <c r="DNJ20" s="90"/>
      <c r="DNK20" s="90"/>
      <c r="DNL20" s="90"/>
      <c r="DNM20" s="90"/>
      <c r="DNN20" s="90"/>
      <c r="DNO20" s="90"/>
      <c r="DNP20" s="90"/>
      <c r="DNQ20" s="90"/>
      <c r="DNR20" s="90"/>
      <c r="DNS20" s="90"/>
      <c r="DNT20" s="90"/>
      <c r="DNU20" s="90"/>
      <c r="DNV20" s="90"/>
      <c r="DNW20" s="90"/>
      <c r="DNX20" s="90"/>
      <c r="DNY20" s="90"/>
      <c r="DNZ20" s="90"/>
      <c r="DOA20" s="90"/>
      <c r="DOB20" s="90"/>
      <c r="DOC20" s="90"/>
      <c r="DOD20" s="90"/>
      <c r="DOE20" s="90"/>
      <c r="DOF20" s="90"/>
      <c r="DOG20" s="90"/>
      <c r="DOH20" s="90"/>
      <c r="DOI20" s="90"/>
      <c r="DOJ20" s="90"/>
      <c r="DOK20" s="90"/>
      <c r="DOL20" s="90"/>
      <c r="DOM20" s="90"/>
      <c r="DON20" s="90"/>
      <c r="DOO20" s="90"/>
      <c r="DOP20" s="90"/>
      <c r="DOQ20" s="90"/>
      <c r="DOR20" s="90"/>
      <c r="DOS20" s="90"/>
      <c r="DOT20" s="90"/>
      <c r="DOU20" s="90"/>
      <c r="DOV20" s="90"/>
      <c r="DOW20" s="90"/>
      <c r="DOX20" s="90"/>
      <c r="DOY20" s="90"/>
      <c r="DOZ20" s="90"/>
      <c r="DPA20" s="90"/>
      <c r="DPB20" s="90"/>
      <c r="DPC20" s="90"/>
      <c r="DPD20" s="90"/>
      <c r="DPE20" s="90"/>
      <c r="DPF20" s="90"/>
      <c r="DPG20" s="90"/>
      <c r="DPH20" s="90"/>
      <c r="DPI20" s="90"/>
      <c r="DPJ20" s="90"/>
      <c r="DPK20" s="90"/>
      <c r="DPL20" s="90"/>
      <c r="DPM20" s="90"/>
      <c r="DPN20" s="90"/>
      <c r="DPO20" s="90"/>
      <c r="DPP20" s="90"/>
      <c r="DPQ20" s="90"/>
      <c r="DPR20" s="90"/>
      <c r="DPS20" s="90"/>
      <c r="DPT20" s="90"/>
      <c r="DPU20" s="90"/>
      <c r="DPV20" s="90"/>
      <c r="DPW20" s="90"/>
      <c r="DPX20" s="90"/>
      <c r="DPY20" s="90"/>
      <c r="DPZ20" s="90"/>
      <c r="DQA20" s="90"/>
      <c r="DQB20" s="90"/>
      <c r="DQC20" s="90"/>
      <c r="DQD20" s="90"/>
      <c r="DQE20" s="90"/>
      <c r="DQF20" s="90"/>
      <c r="DQG20" s="90"/>
      <c r="DQH20" s="90"/>
      <c r="DQI20" s="90"/>
      <c r="DQJ20" s="90"/>
      <c r="DQK20" s="90"/>
      <c r="DQL20" s="90"/>
      <c r="DQM20" s="90"/>
      <c r="DQN20" s="90"/>
      <c r="DQO20" s="90"/>
      <c r="DQP20" s="90"/>
      <c r="DQQ20" s="90"/>
      <c r="DQR20" s="90"/>
      <c r="DQS20" s="90"/>
      <c r="DQT20" s="90"/>
      <c r="DQU20" s="90"/>
      <c r="DQV20" s="90"/>
      <c r="DQW20" s="90"/>
      <c r="DQX20" s="90"/>
      <c r="DQY20" s="90"/>
      <c r="DQZ20" s="90"/>
      <c r="DRA20" s="90"/>
      <c r="DRB20" s="90"/>
      <c r="DRC20" s="90"/>
      <c r="DRD20" s="90"/>
      <c r="DRE20" s="90"/>
      <c r="DRF20" s="90"/>
      <c r="DRG20" s="90"/>
      <c r="DRH20" s="90"/>
      <c r="DRI20" s="90"/>
      <c r="DRJ20" s="90"/>
      <c r="DRK20" s="90"/>
      <c r="DRL20" s="90"/>
      <c r="DRM20" s="90"/>
      <c r="DRN20" s="90"/>
      <c r="DRO20" s="90"/>
      <c r="DRP20" s="90"/>
      <c r="DRQ20" s="90"/>
      <c r="DRR20" s="90"/>
      <c r="DRS20" s="90"/>
      <c r="DRT20" s="90"/>
      <c r="DRU20" s="90"/>
      <c r="DRV20" s="90"/>
      <c r="DRW20" s="90"/>
      <c r="DRX20" s="90"/>
      <c r="DRY20" s="90"/>
      <c r="DRZ20" s="90"/>
      <c r="DSA20" s="90"/>
      <c r="DSB20" s="90"/>
      <c r="DSC20" s="90"/>
      <c r="DSD20" s="90"/>
      <c r="DSE20" s="90"/>
      <c r="DSF20" s="90"/>
      <c r="DSG20" s="90"/>
      <c r="DSH20" s="90"/>
      <c r="DSI20" s="90"/>
      <c r="DSJ20" s="90"/>
      <c r="DSK20" s="90"/>
      <c r="DSL20" s="90"/>
      <c r="DSM20" s="90"/>
      <c r="DSN20" s="90"/>
      <c r="DSO20" s="90"/>
      <c r="DSP20" s="90"/>
      <c r="DSQ20" s="90"/>
      <c r="DSR20" s="90"/>
      <c r="DSS20" s="90"/>
      <c r="DST20" s="90"/>
      <c r="DSU20" s="90"/>
      <c r="DSV20" s="90"/>
      <c r="DSW20" s="90"/>
      <c r="DSX20" s="90"/>
      <c r="DSY20" s="90"/>
      <c r="DSZ20" s="90"/>
      <c r="DTA20" s="90"/>
      <c r="DTB20" s="90"/>
      <c r="DTC20" s="90"/>
      <c r="DTD20" s="90"/>
      <c r="DTE20" s="90"/>
      <c r="DTF20" s="90"/>
      <c r="DTG20" s="90"/>
      <c r="DTH20" s="90"/>
      <c r="DTI20" s="90"/>
      <c r="DTJ20" s="90"/>
      <c r="DTK20" s="90"/>
      <c r="DTL20" s="90"/>
      <c r="DTM20" s="90"/>
      <c r="DTN20" s="90"/>
      <c r="DTO20" s="90"/>
      <c r="DTP20" s="90"/>
      <c r="DTQ20" s="90"/>
      <c r="DTR20" s="90"/>
      <c r="DTS20" s="90"/>
      <c r="DTT20" s="90"/>
      <c r="DTU20" s="90"/>
      <c r="DTV20" s="90"/>
      <c r="DTW20" s="90"/>
      <c r="DTX20" s="90"/>
      <c r="DTY20" s="90"/>
      <c r="DTZ20" s="90"/>
      <c r="DUA20" s="90"/>
      <c r="DUB20" s="90"/>
      <c r="DUC20" s="90"/>
      <c r="DUD20" s="90"/>
      <c r="DUE20" s="90"/>
      <c r="DUF20" s="90"/>
      <c r="DUG20" s="90"/>
      <c r="DUH20" s="90"/>
      <c r="DUI20" s="90"/>
      <c r="DUJ20" s="90"/>
      <c r="DUK20" s="90"/>
      <c r="DUL20" s="90"/>
      <c r="DUM20" s="90"/>
      <c r="DUN20" s="90"/>
      <c r="DUO20" s="90"/>
      <c r="DUP20" s="90"/>
      <c r="DUQ20" s="90"/>
      <c r="DUR20" s="90"/>
      <c r="DUS20" s="90"/>
      <c r="DUT20" s="90"/>
      <c r="DUU20" s="90"/>
      <c r="DUV20" s="90"/>
      <c r="DUW20" s="90"/>
      <c r="DUX20" s="90"/>
      <c r="DUY20" s="90"/>
      <c r="DUZ20" s="90"/>
      <c r="DVA20" s="90"/>
      <c r="DVB20" s="90"/>
      <c r="DVC20" s="90"/>
      <c r="DVD20" s="90"/>
      <c r="DVE20" s="90"/>
      <c r="DVF20" s="90"/>
      <c r="DVG20" s="90"/>
      <c r="DVH20" s="90"/>
      <c r="DVI20" s="90"/>
      <c r="DVJ20" s="90"/>
      <c r="DVK20" s="90"/>
      <c r="DVL20" s="90"/>
      <c r="DVM20" s="90"/>
      <c r="DVN20" s="90"/>
      <c r="DVO20" s="90"/>
      <c r="DVP20" s="90"/>
      <c r="DVQ20" s="90"/>
      <c r="DVR20" s="90"/>
      <c r="DVS20" s="90"/>
      <c r="DVT20" s="90"/>
      <c r="DVU20" s="90"/>
      <c r="DVV20" s="90"/>
      <c r="DVW20" s="90"/>
      <c r="DVX20" s="90"/>
      <c r="DVY20" s="90"/>
      <c r="DVZ20" s="90"/>
      <c r="DWA20" s="90"/>
      <c r="DWB20" s="90"/>
      <c r="DWC20" s="90"/>
      <c r="DWD20" s="90"/>
      <c r="DWE20" s="90"/>
      <c r="DWF20" s="90"/>
      <c r="DWG20" s="90"/>
      <c r="DWH20" s="90"/>
      <c r="DWI20" s="90"/>
      <c r="DWJ20" s="90"/>
      <c r="DWK20" s="90"/>
      <c r="DWL20" s="90"/>
      <c r="DWM20" s="90"/>
      <c r="DWN20" s="90"/>
      <c r="DWO20" s="90"/>
      <c r="DWP20" s="90"/>
      <c r="DWQ20" s="90"/>
      <c r="DWR20" s="90"/>
      <c r="DWS20" s="90"/>
      <c r="DWT20" s="90"/>
      <c r="DWU20" s="90"/>
      <c r="DWV20" s="90"/>
      <c r="DWW20" s="90"/>
      <c r="DWX20" s="90"/>
      <c r="DWY20" s="90"/>
      <c r="DWZ20" s="90"/>
      <c r="DXA20" s="90"/>
      <c r="DXB20" s="90"/>
      <c r="DXC20" s="90"/>
      <c r="DXD20" s="90"/>
      <c r="DXE20" s="90"/>
      <c r="DXF20" s="90"/>
      <c r="DXG20" s="90"/>
      <c r="DXH20" s="90"/>
      <c r="DXI20" s="90"/>
      <c r="DXJ20" s="90"/>
      <c r="DXK20" s="90"/>
      <c r="DXL20" s="90"/>
      <c r="DXM20" s="90"/>
      <c r="DXN20" s="90"/>
      <c r="DXO20" s="90"/>
      <c r="DXP20" s="90"/>
      <c r="DXQ20" s="90"/>
      <c r="DXR20" s="90"/>
      <c r="DXS20" s="90"/>
      <c r="DXT20" s="90"/>
      <c r="DXU20" s="90"/>
      <c r="DXV20" s="90"/>
      <c r="DXW20" s="90"/>
      <c r="DXX20" s="90"/>
      <c r="DXY20" s="90"/>
      <c r="DXZ20" s="90"/>
      <c r="DYA20" s="90"/>
      <c r="DYB20" s="90"/>
      <c r="DYC20" s="90"/>
      <c r="DYD20" s="90"/>
      <c r="DYE20" s="90"/>
      <c r="DYF20" s="90"/>
      <c r="DYG20" s="90"/>
      <c r="DYH20" s="90"/>
      <c r="DYI20" s="90"/>
      <c r="DYJ20" s="90"/>
      <c r="DYK20" s="90"/>
      <c r="DYL20" s="90"/>
      <c r="DYM20" s="90"/>
      <c r="DYN20" s="90"/>
      <c r="DYO20" s="90"/>
      <c r="DYP20" s="90"/>
      <c r="DYQ20" s="90"/>
      <c r="DYR20" s="90"/>
      <c r="DYS20" s="90"/>
      <c r="DYT20" s="90"/>
      <c r="DYU20" s="90"/>
      <c r="DYV20" s="90"/>
      <c r="DYW20" s="90"/>
      <c r="DYX20" s="90"/>
      <c r="DYY20" s="90"/>
      <c r="DYZ20" s="90"/>
      <c r="DZA20" s="90"/>
      <c r="DZB20" s="90"/>
      <c r="DZC20" s="90"/>
      <c r="DZD20" s="90"/>
      <c r="DZE20" s="90"/>
      <c r="DZF20" s="90"/>
      <c r="DZG20" s="90"/>
      <c r="DZH20" s="90"/>
      <c r="DZI20" s="90"/>
      <c r="DZJ20" s="90"/>
      <c r="DZK20" s="90"/>
      <c r="DZL20" s="90"/>
      <c r="DZM20" s="90"/>
      <c r="DZN20" s="90"/>
      <c r="DZO20" s="90"/>
      <c r="DZP20" s="90"/>
      <c r="DZQ20" s="90"/>
      <c r="DZR20" s="90"/>
      <c r="DZS20" s="90"/>
      <c r="DZT20" s="90"/>
      <c r="DZU20" s="90"/>
      <c r="DZV20" s="90"/>
      <c r="DZW20" s="90"/>
      <c r="DZX20" s="90"/>
      <c r="DZY20" s="90"/>
      <c r="DZZ20" s="90"/>
      <c r="EAA20" s="90"/>
      <c r="EAB20" s="90"/>
      <c r="EAC20" s="90"/>
      <c r="EAD20" s="90"/>
      <c r="EAE20" s="90"/>
      <c r="EAF20" s="90"/>
      <c r="EAG20" s="90"/>
      <c r="EAH20" s="90"/>
      <c r="EAI20" s="90"/>
      <c r="EAJ20" s="90"/>
      <c r="EAK20" s="90"/>
      <c r="EAL20" s="90"/>
      <c r="EAM20" s="90"/>
      <c r="EAN20" s="90"/>
      <c r="EAO20" s="90"/>
      <c r="EAP20" s="90"/>
      <c r="EAQ20" s="90"/>
      <c r="EAR20" s="90"/>
      <c r="EAS20" s="90"/>
      <c r="EAT20" s="90"/>
      <c r="EAU20" s="90"/>
      <c r="EAV20" s="90"/>
      <c r="EAW20" s="90"/>
      <c r="EAX20" s="90"/>
      <c r="EAY20" s="90"/>
      <c r="EAZ20" s="90"/>
      <c r="EBA20" s="90"/>
      <c r="EBB20" s="90"/>
      <c r="EBC20" s="90"/>
      <c r="EBD20" s="90"/>
      <c r="EBE20" s="90"/>
      <c r="EBF20" s="90"/>
      <c r="EBG20" s="90"/>
      <c r="EBH20" s="90"/>
      <c r="EBI20" s="90"/>
      <c r="EBJ20" s="90"/>
      <c r="EBK20" s="90"/>
      <c r="EBL20" s="90"/>
      <c r="EBM20" s="90"/>
      <c r="EBN20" s="90"/>
      <c r="EBO20" s="90"/>
      <c r="EBP20" s="90"/>
      <c r="EBQ20" s="90"/>
      <c r="EBR20" s="90"/>
      <c r="EBS20" s="90"/>
      <c r="EBT20" s="90"/>
      <c r="EBU20" s="90"/>
      <c r="EBV20" s="90"/>
      <c r="EBW20" s="90"/>
      <c r="EBX20" s="90"/>
      <c r="EBY20" s="90"/>
      <c r="EBZ20" s="90"/>
      <c r="ECA20" s="90"/>
      <c r="ECB20" s="90"/>
      <c r="ECC20" s="90"/>
      <c r="ECD20" s="90"/>
      <c r="ECE20" s="90"/>
      <c r="ECF20" s="90"/>
      <c r="ECG20" s="90"/>
      <c r="ECH20" s="90"/>
      <c r="ECI20" s="90"/>
      <c r="ECJ20" s="90"/>
      <c r="ECK20" s="90"/>
      <c r="ECL20" s="90"/>
      <c r="ECM20" s="90"/>
      <c r="ECN20" s="90"/>
      <c r="ECO20" s="90"/>
      <c r="ECP20" s="90"/>
      <c r="ECQ20" s="90"/>
      <c r="ECR20" s="90"/>
      <c r="ECS20" s="90"/>
      <c r="ECT20" s="90"/>
      <c r="ECU20" s="90"/>
      <c r="ECV20" s="90"/>
      <c r="ECW20" s="90"/>
      <c r="ECX20" s="90"/>
      <c r="ECY20" s="90"/>
      <c r="ECZ20" s="90"/>
      <c r="EDA20" s="90"/>
      <c r="EDB20" s="90"/>
      <c r="EDC20" s="90"/>
      <c r="EDD20" s="90"/>
      <c r="EDE20" s="90"/>
      <c r="EDF20" s="90"/>
      <c r="EDG20" s="90"/>
      <c r="EDH20" s="90"/>
      <c r="EDI20" s="90"/>
      <c r="EDJ20" s="90"/>
      <c r="EDK20" s="90"/>
      <c r="EDL20" s="90"/>
      <c r="EDM20" s="90"/>
      <c r="EDN20" s="90"/>
      <c r="EDO20" s="90"/>
      <c r="EDP20" s="90"/>
      <c r="EDQ20" s="90"/>
      <c r="EDR20" s="90"/>
      <c r="EDS20" s="90"/>
      <c r="EDT20" s="90"/>
      <c r="EDU20" s="90"/>
      <c r="EDV20" s="90"/>
      <c r="EDW20" s="90"/>
      <c r="EDX20" s="90"/>
      <c r="EDY20" s="90"/>
      <c r="EDZ20" s="90"/>
      <c r="EEA20" s="90"/>
      <c r="EEB20" s="90"/>
      <c r="EEC20" s="90"/>
      <c r="EED20" s="90"/>
      <c r="EEE20" s="90"/>
      <c r="EEF20" s="90"/>
      <c r="EEG20" s="90"/>
      <c r="EEH20" s="90"/>
      <c r="EEI20" s="90"/>
      <c r="EEJ20" s="90"/>
      <c r="EEK20" s="90"/>
      <c r="EEL20" s="90"/>
      <c r="EEM20" s="90"/>
      <c r="EEN20" s="90"/>
      <c r="EEO20" s="90"/>
      <c r="EEP20" s="90"/>
      <c r="EEQ20" s="90"/>
      <c r="EER20" s="90"/>
      <c r="EES20" s="90"/>
      <c r="EET20" s="90"/>
      <c r="EEU20" s="90"/>
      <c r="EEV20" s="90"/>
      <c r="EEW20" s="90"/>
      <c r="EEX20" s="90"/>
      <c r="EEY20" s="90"/>
      <c r="EEZ20" s="90"/>
      <c r="EFA20" s="90"/>
      <c r="EFB20" s="90"/>
      <c r="EFC20" s="90"/>
      <c r="EFD20" s="90"/>
      <c r="EFE20" s="90"/>
      <c r="EFF20" s="90"/>
      <c r="EFG20" s="90"/>
      <c r="EFH20" s="90"/>
      <c r="EFI20" s="90"/>
      <c r="EFJ20" s="90"/>
      <c r="EFK20" s="90"/>
      <c r="EFL20" s="90"/>
      <c r="EFM20" s="90"/>
      <c r="EFN20" s="90"/>
      <c r="EFO20" s="90"/>
      <c r="EFP20" s="90"/>
      <c r="EFQ20" s="90"/>
      <c r="EFR20" s="90"/>
      <c r="EFS20" s="90"/>
      <c r="EFT20" s="90"/>
      <c r="EFU20" s="90"/>
      <c r="EFV20" s="90"/>
      <c r="EFW20" s="90"/>
      <c r="EFX20" s="90"/>
      <c r="EFY20" s="90"/>
      <c r="EFZ20" s="90"/>
      <c r="EGA20" s="90"/>
      <c r="EGB20" s="90"/>
      <c r="EGC20" s="90"/>
      <c r="EGD20" s="90"/>
      <c r="EGE20" s="90"/>
      <c r="EGF20" s="90"/>
      <c r="EGG20" s="90"/>
      <c r="EGH20" s="90"/>
      <c r="EGI20" s="90"/>
      <c r="EGJ20" s="90"/>
      <c r="EGK20" s="90"/>
      <c r="EGL20" s="90"/>
      <c r="EGM20" s="90"/>
      <c r="EGN20" s="90"/>
      <c r="EGO20" s="90"/>
      <c r="EGP20" s="90"/>
      <c r="EGQ20" s="90"/>
      <c r="EGR20" s="90"/>
      <c r="EGS20" s="90"/>
      <c r="EGT20" s="90"/>
      <c r="EGU20" s="90"/>
      <c r="EGV20" s="90"/>
      <c r="EGW20" s="90"/>
      <c r="EGX20" s="90"/>
      <c r="EGY20" s="90"/>
      <c r="EGZ20" s="90"/>
      <c r="EHA20" s="90"/>
      <c r="EHB20" s="90"/>
      <c r="EHC20" s="90"/>
      <c r="EHD20" s="90"/>
      <c r="EHE20" s="90"/>
      <c r="EHF20" s="90"/>
      <c r="EHG20" s="90"/>
      <c r="EHH20" s="90"/>
      <c r="EHI20" s="90"/>
      <c r="EHJ20" s="90"/>
      <c r="EHK20" s="90"/>
      <c r="EHL20" s="90"/>
      <c r="EHM20" s="90"/>
      <c r="EHN20" s="90"/>
      <c r="EHO20" s="90"/>
      <c r="EHP20" s="90"/>
      <c r="EHQ20" s="90"/>
      <c r="EHR20" s="90"/>
      <c r="EHS20" s="90"/>
      <c r="EHT20" s="90"/>
      <c r="EHU20" s="90"/>
      <c r="EHV20" s="90"/>
      <c r="EHW20" s="90"/>
      <c r="EHX20" s="90"/>
      <c r="EHY20" s="90"/>
      <c r="EHZ20" s="90"/>
      <c r="EIA20" s="90"/>
      <c r="EIB20" s="90"/>
      <c r="EIC20" s="90"/>
      <c r="EID20" s="90"/>
      <c r="EIE20" s="90"/>
      <c r="EIF20" s="90"/>
      <c r="EIG20" s="90"/>
      <c r="EIH20" s="90"/>
      <c r="EII20" s="90"/>
      <c r="EIJ20" s="90"/>
      <c r="EIK20" s="90"/>
      <c r="EIL20" s="90"/>
      <c r="EIM20" s="90"/>
      <c r="EIN20" s="90"/>
      <c r="EIO20" s="90"/>
      <c r="EIP20" s="90"/>
      <c r="EIQ20" s="90"/>
      <c r="EIR20" s="90"/>
      <c r="EIS20" s="90"/>
      <c r="EIT20" s="90"/>
      <c r="EIU20" s="90"/>
      <c r="EIV20" s="90"/>
      <c r="EIW20" s="90"/>
      <c r="EIX20" s="90"/>
      <c r="EIY20" s="90"/>
      <c r="EIZ20" s="90"/>
      <c r="EJA20" s="90"/>
      <c r="EJB20" s="90"/>
      <c r="EJC20" s="90"/>
      <c r="EJD20" s="90"/>
      <c r="EJE20" s="90"/>
      <c r="EJF20" s="90"/>
      <c r="EJG20" s="90"/>
      <c r="EJH20" s="90"/>
      <c r="EJI20" s="90"/>
      <c r="EJJ20" s="90"/>
      <c r="EJK20" s="90"/>
      <c r="EJL20" s="90"/>
      <c r="EJM20" s="90"/>
      <c r="EJN20" s="90"/>
      <c r="EJO20" s="90"/>
      <c r="EJP20" s="90"/>
      <c r="EJQ20" s="90"/>
      <c r="EJR20" s="90"/>
      <c r="EJS20" s="90"/>
      <c r="EJT20" s="90"/>
      <c r="EJU20" s="90"/>
      <c r="EJV20" s="90"/>
      <c r="EJW20" s="90"/>
      <c r="EJX20" s="90"/>
      <c r="EJY20" s="90"/>
      <c r="EJZ20" s="90"/>
      <c r="EKA20" s="90"/>
      <c r="EKB20" s="90"/>
      <c r="EKC20" s="90"/>
      <c r="EKD20" s="90"/>
      <c r="EKE20" s="90"/>
      <c r="EKF20" s="90"/>
      <c r="EKG20" s="90"/>
      <c r="EKH20" s="90"/>
      <c r="EKI20" s="90"/>
      <c r="EKJ20" s="90"/>
      <c r="EKK20" s="90"/>
      <c r="EKL20" s="90"/>
      <c r="EKM20" s="90"/>
      <c r="EKN20" s="90"/>
      <c r="EKO20" s="90"/>
      <c r="EKP20" s="90"/>
      <c r="EKQ20" s="90"/>
      <c r="EKR20" s="90"/>
      <c r="EKS20" s="90"/>
      <c r="EKT20" s="90"/>
      <c r="EKU20" s="90"/>
      <c r="EKV20" s="90"/>
      <c r="EKW20" s="90"/>
      <c r="EKX20" s="90"/>
      <c r="EKY20" s="90"/>
      <c r="EKZ20" s="90"/>
      <c r="ELA20" s="90"/>
      <c r="ELB20" s="90"/>
      <c r="ELC20" s="90"/>
      <c r="ELD20" s="90"/>
      <c r="ELE20" s="90"/>
      <c r="ELF20" s="90"/>
      <c r="ELG20" s="90"/>
      <c r="ELH20" s="90"/>
      <c r="ELI20" s="90"/>
      <c r="ELJ20" s="90"/>
      <c r="ELK20" s="90"/>
      <c r="ELL20" s="90"/>
      <c r="ELM20" s="90"/>
      <c r="ELN20" s="90"/>
      <c r="ELO20" s="90"/>
      <c r="ELP20" s="90"/>
      <c r="ELQ20" s="90"/>
      <c r="ELR20" s="90"/>
      <c r="ELS20" s="90"/>
      <c r="ELT20" s="90"/>
      <c r="ELU20" s="90"/>
      <c r="ELV20" s="90"/>
      <c r="ELW20" s="90"/>
      <c r="ELX20" s="90"/>
      <c r="ELY20" s="90"/>
      <c r="ELZ20" s="90"/>
      <c r="EMA20" s="90"/>
      <c r="EMB20" s="90"/>
      <c r="EMC20" s="90"/>
      <c r="EMD20" s="90"/>
      <c r="EME20" s="90"/>
      <c r="EMF20" s="90"/>
      <c r="EMG20" s="90"/>
      <c r="EMH20" s="90"/>
      <c r="EMI20" s="90"/>
      <c r="EMJ20" s="90"/>
      <c r="EMK20" s="90"/>
      <c r="EML20" s="90"/>
      <c r="EMM20" s="90"/>
      <c r="EMN20" s="90"/>
      <c r="EMO20" s="90"/>
      <c r="EMP20" s="90"/>
      <c r="EMQ20" s="90"/>
      <c r="EMR20" s="90"/>
      <c r="EMS20" s="90"/>
      <c r="EMT20" s="90"/>
      <c r="EMU20" s="90"/>
      <c r="EMV20" s="90"/>
      <c r="EMW20" s="90"/>
      <c r="EMX20" s="90"/>
      <c r="EMY20" s="90"/>
      <c r="EMZ20" s="90"/>
      <c r="ENA20" s="90"/>
      <c r="ENB20" s="90"/>
      <c r="ENC20" s="90"/>
      <c r="END20" s="90"/>
      <c r="ENE20" s="90"/>
      <c r="ENF20" s="90"/>
      <c r="ENG20" s="90"/>
      <c r="ENH20" s="90"/>
      <c r="ENI20" s="90"/>
      <c r="ENJ20" s="90"/>
      <c r="ENK20" s="90"/>
      <c r="ENL20" s="90"/>
      <c r="ENM20" s="90"/>
      <c r="ENN20" s="90"/>
      <c r="ENO20" s="90"/>
      <c r="ENP20" s="90"/>
      <c r="ENQ20" s="90"/>
      <c r="ENR20" s="90"/>
      <c r="ENS20" s="90"/>
      <c r="ENT20" s="90"/>
      <c r="ENU20" s="90"/>
      <c r="ENV20" s="90"/>
      <c r="ENW20" s="90"/>
      <c r="ENX20" s="90"/>
      <c r="ENY20" s="90"/>
      <c r="ENZ20" s="90"/>
      <c r="EOA20" s="90"/>
      <c r="EOB20" s="90"/>
      <c r="EOC20" s="90"/>
      <c r="EOD20" s="90"/>
      <c r="EOE20" s="90"/>
      <c r="EOF20" s="90"/>
      <c r="EOG20" s="90"/>
      <c r="EOH20" s="90"/>
      <c r="EOI20" s="90"/>
      <c r="EOJ20" s="90"/>
      <c r="EOK20" s="90"/>
      <c r="EOL20" s="90"/>
      <c r="EOM20" s="90"/>
      <c r="EON20" s="90"/>
      <c r="EOO20" s="90"/>
      <c r="EOP20" s="90"/>
      <c r="EOQ20" s="90"/>
      <c r="EOR20" s="90"/>
      <c r="EOS20" s="90"/>
      <c r="EOT20" s="90"/>
      <c r="EOU20" s="90"/>
      <c r="EOV20" s="90"/>
      <c r="EOW20" s="90"/>
      <c r="EOX20" s="90"/>
      <c r="EOY20" s="90"/>
      <c r="EOZ20" s="90"/>
      <c r="EPA20" s="90"/>
      <c r="EPB20" s="90"/>
      <c r="EPC20" s="90"/>
      <c r="EPD20" s="90"/>
      <c r="EPE20" s="90"/>
      <c r="EPF20" s="90"/>
      <c r="EPG20" s="90"/>
      <c r="EPH20" s="90"/>
      <c r="EPI20" s="90"/>
      <c r="EPJ20" s="90"/>
      <c r="EPK20" s="90"/>
      <c r="EPL20" s="90"/>
      <c r="EPM20" s="90"/>
      <c r="EPN20" s="90"/>
      <c r="EPO20" s="90"/>
      <c r="EPP20" s="90"/>
      <c r="EPQ20" s="90"/>
      <c r="EPR20" s="90"/>
      <c r="EPS20" s="90"/>
      <c r="EPT20" s="90"/>
      <c r="EPU20" s="90"/>
      <c r="EPV20" s="90"/>
      <c r="EPW20" s="90"/>
      <c r="EPX20" s="90"/>
      <c r="EPY20" s="90"/>
      <c r="EPZ20" s="90"/>
      <c r="EQA20" s="90"/>
      <c r="EQB20" s="90"/>
      <c r="EQC20" s="90"/>
      <c r="EQD20" s="90"/>
      <c r="EQE20" s="90"/>
      <c r="EQF20" s="90"/>
      <c r="EQG20" s="90"/>
      <c r="EQH20" s="90"/>
      <c r="EQI20" s="90"/>
      <c r="EQJ20" s="90"/>
      <c r="EQK20" s="90"/>
      <c r="EQL20" s="90"/>
      <c r="EQM20" s="90"/>
      <c r="EQN20" s="90"/>
      <c r="EQO20" s="90"/>
      <c r="EQP20" s="90"/>
      <c r="EQQ20" s="90"/>
      <c r="EQR20" s="90"/>
      <c r="EQS20" s="90"/>
      <c r="EQT20" s="90"/>
      <c r="EQU20" s="90"/>
      <c r="EQV20" s="90"/>
      <c r="EQW20" s="90"/>
      <c r="EQX20" s="90"/>
      <c r="EQY20" s="90"/>
      <c r="EQZ20" s="90"/>
      <c r="ERA20" s="90"/>
      <c r="ERB20" s="90"/>
      <c r="ERC20" s="90"/>
      <c r="ERD20" s="90"/>
      <c r="ERE20" s="90"/>
      <c r="ERF20" s="90"/>
      <c r="ERG20" s="90"/>
      <c r="ERH20" s="90"/>
      <c r="ERI20" s="90"/>
      <c r="ERJ20" s="90"/>
      <c r="ERK20" s="90"/>
      <c r="ERL20" s="90"/>
      <c r="ERM20" s="90"/>
      <c r="ERN20" s="90"/>
      <c r="ERO20" s="90"/>
      <c r="ERP20" s="90"/>
      <c r="ERQ20" s="90"/>
      <c r="ERR20" s="90"/>
      <c r="ERS20" s="90"/>
      <c r="ERT20" s="90"/>
      <c r="ERU20" s="90"/>
      <c r="ERV20" s="90"/>
      <c r="ERW20" s="90"/>
      <c r="ERX20" s="90"/>
      <c r="ERY20" s="90"/>
      <c r="ERZ20" s="90"/>
      <c r="ESA20" s="90"/>
      <c r="ESB20" s="90"/>
      <c r="ESC20" s="90"/>
      <c r="ESD20" s="90"/>
      <c r="ESE20" s="90"/>
      <c r="ESF20" s="90"/>
      <c r="ESG20" s="90"/>
      <c r="ESH20" s="90"/>
      <c r="ESI20" s="90"/>
      <c r="ESJ20" s="90"/>
      <c r="ESK20" s="90"/>
      <c r="ESL20" s="90"/>
      <c r="ESM20" s="90"/>
      <c r="ESN20" s="90"/>
      <c r="ESO20" s="90"/>
      <c r="ESP20" s="90"/>
      <c r="ESQ20" s="90"/>
      <c r="ESR20" s="90"/>
      <c r="ESS20" s="90"/>
      <c r="EST20" s="90"/>
      <c r="ESU20" s="90"/>
      <c r="ESV20" s="90"/>
      <c r="ESW20" s="90"/>
      <c r="ESX20" s="90"/>
      <c r="ESY20" s="90"/>
      <c r="ESZ20" s="90"/>
      <c r="ETA20" s="90"/>
      <c r="ETB20" s="90"/>
      <c r="ETC20" s="90"/>
      <c r="ETD20" s="90"/>
      <c r="ETE20" s="90"/>
      <c r="ETF20" s="90"/>
      <c r="ETG20" s="90"/>
      <c r="ETH20" s="90"/>
      <c r="ETI20" s="90"/>
      <c r="ETJ20" s="90"/>
      <c r="ETK20" s="90"/>
      <c r="ETL20" s="90"/>
      <c r="ETM20" s="90"/>
      <c r="ETN20" s="90"/>
      <c r="ETO20" s="90"/>
      <c r="ETP20" s="90"/>
      <c r="ETQ20" s="90"/>
      <c r="ETR20" s="90"/>
      <c r="ETS20" s="90"/>
      <c r="ETT20" s="90"/>
      <c r="ETU20" s="90"/>
      <c r="ETV20" s="90"/>
      <c r="ETW20" s="90"/>
      <c r="ETX20" s="90"/>
      <c r="ETY20" s="90"/>
      <c r="ETZ20" s="90"/>
      <c r="EUA20" s="90"/>
      <c r="EUB20" s="90"/>
      <c r="EUC20" s="90"/>
      <c r="EUD20" s="90"/>
      <c r="EUE20" s="90"/>
      <c r="EUF20" s="90"/>
      <c r="EUG20" s="90"/>
      <c r="EUH20" s="90"/>
      <c r="EUI20" s="90"/>
      <c r="EUJ20" s="90"/>
      <c r="EUK20" s="90"/>
      <c r="EUL20" s="90"/>
      <c r="EUM20" s="90"/>
      <c r="EUN20" s="90"/>
      <c r="EUO20" s="90"/>
      <c r="EUP20" s="90"/>
      <c r="EUQ20" s="90"/>
      <c r="EUR20" s="90"/>
      <c r="EUS20" s="90"/>
      <c r="EUT20" s="90"/>
      <c r="EUU20" s="90"/>
      <c r="EUV20" s="90"/>
      <c r="EUW20" s="90"/>
      <c r="EUX20" s="90"/>
      <c r="EUY20" s="90"/>
      <c r="EUZ20" s="90"/>
      <c r="EVA20" s="90"/>
      <c r="EVB20" s="90"/>
      <c r="EVC20" s="90"/>
      <c r="EVD20" s="90"/>
      <c r="EVE20" s="90"/>
      <c r="EVF20" s="90"/>
      <c r="EVG20" s="90"/>
      <c r="EVH20" s="90"/>
      <c r="EVI20" s="90"/>
      <c r="EVJ20" s="90"/>
      <c r="EVK20" s="90"/>
      <c r="EVL20" s="90"/>
      <c r="EVM20" s="90"/>
      <c r="EVN20" s="90"/>
      <c r="EVO20" s="90"/>
      <c r="EVP20" s="90"/>
      <c r="EVQ20" s="90"/>
      <c r="EVR20" s="90"/>
      <c r="EVS20" s="90"/>
      <c r="EVT20" s="90"/>
      <c r="EVU20" s="90"/>
      <c r="EVV20" s="90"/>
      <c r="EVW20" s="90"/>
      <c r="EVX20" s="90"/>
      <c r="EVY20" s="90"/>
      <c r="EVZ20" s="90"/>
      <c r="EWA20" s="90"/>
      <c r="EWB20" s="90"/>
      <c r="EWC20" s="90"/>
      <c r="EWD20" s="90"/>
      <c r="EWE20" s="90"/>
      <c r="EWF20" s="90"/>
      <c r="EWG20" s="90"/>
      <c r="EWH20" s="90"/>
      <c r="EWI20" s="90"/>
      <c r="EWJ20" s="90"/>
      <c r="EWK20" s="90"/>
      <c r="EWL20" s="90"/>
      <c r="EWM20" s="90"/>
      <c r="EWN20" s="90"/>
      <c r="EWO20" s="90"/>
      <c r="EWP20" s="90"/>
      <c r="EWQ20" s="90"/>
      <c r="EWR20" s="90"/>
      <c r="EWS20" s="90"/>
      <c r="EWT20" s="90"/>
      <c r="EWU20" s="90"/>
      <c r="EWV20" s="90"/>
      <c r="EWW20" s="90"/>
      <c r="EWX20" s="90"/>
      <c r="EWY20" s="90"/>
      <c r="EWZ20" s="90"/>
      <c r="EXA20" s="90"/>
      <c r="EXB20" s="90"/>
      <c r="EXC20" s="90"/>
      <c r="EXD20" s="90"/>
      <c r="EXE20" s="90"/>
      <c r="EXF20" s="90"/>
      <c r="EXG20" s="90"/>
      <c r="EXH20" s="90"/>
      <c r="EXI20" s="90"/>
      <c r="EXJ20" s="90"/>
      <c r="EXK20" s="90"/>
      <c r="EXL20" s="90"/>
      <c r="EXM20" s="90"/>
      <c r="EXN20" s="90"/>
      <c r="EXO20" s="90"/>
      <c r="EXP20" s="90"/>
      <c r="EXQ20" s="90"/>
      <c r="EXR20" s="90"/>
      <c r="EXS20" s="90"/>
      <c r="EXT20" s="90"/>
      <c r="EXU20" s="90"/>
      <c r="EXV20" s="90"/>
      <c r="EXW20" s="90"/>
      <c r="EXX20" s="90"/>
      <c r="EXY20" s="90"/>
      <c r="EXZ20" s="90"/>
      <c r="EYA20" s="90"/>
      <c r="EYB20" s="90"/>
      <c r="EYC20" s="90"/>
      <c r="EYD20" s="90"/>
      <c r="EYE20" s="90"/>
      <c r="EYF20" s="90"/>
      <c r="EYG20" s="90"/>
      <c r="EYH20" s="90"/>
      <c r="EYI20" s="90"/>
      <c r="EYJ20" s="90"/>
      <c r="EYK20" s="90"/>
      <c r="EYL20" s="90"/>
      <c r="EYM20" s="90"/>
      <c r="EYN20" s="90"/>
      <c r="EYO20" s="90"/>
      <c r="EYP20" s="90"/>
      <c r="EYQ20" s="90"/>
      <c r="EYR20" s="90"/>
      <c r="EYS20" s="90"/>
      <c r="EYT20" s="90"/>
      <c r="EYU20" s="90"/>
      <c r="EYV20" s="90"/>
      <c r="EYW20" s="90"/>
      <c r="EYX20" s="90"/>
      <c r="EYY20" s="90"/>
      <c r="EYZ20" s="90"/>
      <c r="EZA20" s="90"/>
      <c r="EZB20" s="90"/>
      <c r="EZC20" s="90"/>
      <c r="EZD20" s="90"/>
      <c r="EZE20" s="90"/>
      <c r="EZF20" s="90"/>
      <c r="EZG20" s="90"/>
      <c r="EZH20" s="90"/>
      <c r="EZI20" s="90"/>
      <c r="EZJ20" s="90"/>
      <c r="EZK20" s="90"/>
      <c r="EZL20" s="90"/>
      <c r="EZM20" s="90"/>
      <c r="EZN20" s="90"/>
      <c r="EZO20" s="90"/>
      <c r="EZP20" s="90"/>
      <c r="EZQ20" s="90"/>
      <c r="EZR20" s="90"/>
      <c r="EZS20" s="90"/>
      <c r="EZT20" s="90"/>
      <c r="EZU20" s="90"/>
      <c r="EZV20" s="90"/>
      <c r="EZW20" s="90"/>
      <c r="EZX20" s="90"/>
      <c r="EZY20" s="90"/>
      <c r="EZZ20" s="90"/>
      <c r="FAA20" s="90"/>
      <c r="FAB20" s="90"/>
      <c r="FAC20" s="90"/>
      <c r="FAD20" s="90"/>
      <c r="FAE20" s="90"/>
      <c r="FAF20" s="90"/>
      <c r="FAG20" s="90"/>
      <c r="FAH20" s="90"/>
      <c r="FAI20" s="90"/>
      <c r="FAJ20" s="90"/>
      <c r="FAK20" s="90"/>
      <c r="FAL20" s="90"/>
      <c r="FAM20" s="90"/>
      <c r="FAN20" s="90"/>
      <c r="FAO20" s="90"/>
      <c r="FAP20" s="90"/>
      <c r="FAQ20" s="90"/>
      <c r="FAR20" s="90"/>
      <c r="FAS20" s="90"/>
      <c r="FAT20" s="90"/>
      <c r="FAU20" s="90"/>
      <c r="FAV20" s="90"/>
      <c r="FAW20" s="90"/>
      <c r="FAX20" s="90"/>
      <c r="FAY20" s="90"/>
      <c r="FAZ20" s="90"/>
      <c r="FBA20" s="90"/>
      <c r="FBB20" s="90"/>
      <c r="FBC20" s="90"/>
      <c r="FBD20" s="90"/>
      <c r="FBE20" s="90"/>
      <c r="FBF20" s="90"/>
      <c r="FBG20" s="90"/>
      <c r="FBH20" s="90"/>
      <c r="FBI20" s="90"/>
      <c r="FBJ20" s="90"/>
      <c r="FBK20" s="90"/>
      <c r="FBL20" s="90"/>
      <c r="FBM20" s="90"/>
      <c r="FBN20" s="90"/>
      <c r="FBO20" s="90"/>
      <c r="FBP20" s="90"/>
      <c r="FBQ20" s="90"/>
      <c r="FBR20" s="90"/>
      <c r="FBS20" s="90"/>
      <c r="FBT20" s="90"/>
      <c r="FBU20" s="90"/>
      <c r="FBV20" s="90"/>
      <c r="FBW20" s="90"/>
      <c r="FBX20" s="90"/>
      <c r="FBY20" s="90"/>
      <c r="FBZ20" s="90"/>
      <c r="FCA20" s="90"/>
      <c r="FCB20" s="90"/>
      <c r="FCC20" s="90"/>
      <c r="FCD20" s="90"/>
      <c r="FCE20" s="90"/>
      <c r="FCF20" s="90"/>
      <c r="FCG20" s="90"/>
      <c r="FCH20" s="90"/>
      <c r="FCI20" s="90"/>
      <c r="FCJ20" s="90"/>
      <c r="FCK20" s="90"/>
      <c r="FCL20" s="90"/>
      <c r="FCM20" s="90"/>
      <c r="FCN20" s="90"/>
      <c r="FCO20" s="90"/>
      <c r="FCP20" s="90"/>
      <c r="FCQ20" s="90"/>
      <c r="FCR20" s="90"/>
      <c r="FCS20" s="90"/>
      <c r="FCT20" s="90"/>
      <c r="FCU20" s="90"/>
      <c r="FCV20" s="90"/>
      <c r="FCW20" s="90"/>
      <c r="FCX20" s="90"/>
      <c r="FCY20" s="90"/>
      <c r="FCZ20" s="90"/>
      <c r="FDA20" s="90"/>
      <c r="FDB20" s="90"/>
      <c r="FDC20" s="90"/>
      <c r="FDD20" s="90"/>
      <c r="FDE20" s="90"/>
      <c r="FDF20" s="90"/>
      <c r="FDG20" s="90"/>
      <c r="FDH20" s="90"/>
      <c r="FDI20" s="90"/>
      <c r="FDJ20" s="90"/>
      <c r="FDK20" s="90"/>
      <c r="FDL20" s="90"/>
      <c r="FDM20" s="90"/>
      <c r="FDN20" s="90"/>
      <c r="FDO20" s="90"/>
      <c r="FDP20" s="90"/>
      <c r="FDQ20" s="90"/>
      <c r="FDR20" s="90"/>
      <c r="FDS20" s="90"/>
      <c r="FDT20" s="90"/>
      <c r="FDU20" s="90"/>
      <c r="FDV20" s="90"/>
      <c r="FDW20" s="90"/>
      <c r="FDX20" s="90"/>
      <c r="FDY20" s="90"/>
      <c r="FDZ20" s="90"/>
      <c r="FEA20" s="90"/>
      <c r="FEB20" s="90"/>
      <c r="FEC20" s="90"/>
      <c r="FED20" s="90"/>
      <c r="FEE20" s="90"/>
      <c r="FEF20" s="90"/>
      <c r="FEG20" s="90"/>
      <c r="FEH20" s="90"/>
      <c r="FEI20" s="90"/>
      <c r="FEJ20" s="90"/>
      <c r="FEK20" s="90"/>
      <c r="FEL20" s="90"/>
      <c r="FEM20" s="90"/>
      <c r="FEN20" s="90"/>
      <c r="FEO20" s="90"/>
      <c r="FEP20" s="90"/>
      <c r="FEQ20" s="90"/>
      <c r="FER20" s="90"/>
      <c r="FES20" s="90"/>
      <c r="FET20" s="90"/>
      <c r="FEU20" s="90"/>
      <c r="FEV20" s="90"/>
      <c r="FEW20" s="90"/>
      <c r="FEX20" s="90"/>
      <c r="FEY20" s="90"/>
      <c r="FEZ20" s="90"/>
      <c r="FFA20" s="90"/>
      <c r="FFB20" s="90"/>
      <c r="FFC20" s="90"/>
      <c r="FFD20" s="90"/>
      <c r="FFE20" s="90"/>
      <c r="FFF20" s="90"/>
      <c r="FFG20" s="90"/>
      <c r="FFH20" s="90"/>
      <c r="FFI20" s="90"/>
      <c r="FFJ20" s="90"/>
      <c r="FFK20" s="90"/>
      <c r="FFL20" s="90"/>
      <c r="FFM20" s="90"/>
      <c r="FFN20" s="90"/>
      <c r="FFO20" s="90"/>
      <c r="FFP20" s="90"/>
      <c r="FFQ20" s="90"/>
      <c r="FFR20" s="90"/>
      <c r="FFS20" s="90"/>
      <c r="FFT20" s="90"/>
      <c r="FFU20" s="90"/>
      <c r="FFV20" s="90"/>
      <c r="FFW20" s="90"/>
      <c r="FFX20" s="90"/>
      <c r="FFY20" s="90"/>
      <c r="FFZ20" s="90"/>
      <c r="FGA20" s="90"/>
      <c r="FGB20" s="90"/>
      <c r="FGC20" s="90"/>
      <c r="FGD20" s="90"/>
      <c r="FGE20" s="90"/>
      <c r="FGF20" s="90"/>
      <c r="FGG20" s="90"/>
      <c r="FGH20" s="90"/>
      <c r="FGI20" s="90"/>
      <c r="FGJ20" s="90"/>
      <c r="FGK20" s="90"/>
      <c r="FGL20" s="90"/>
      <c r="FGM20" s="90"/>
      <c r="FGN20" s="90"/>
      <c r="FGO20" s="90"/>
      <c r="FGP20" s="90"/>
      <c r="FGQ20" s="90"/>
      <c r="FGR20" s="90"/>
      <c r="FGS20" s="90"/>
      <c r="FGT20" s="90"/>
      <c r="FGU20" s="90"/>
      <c r="FGV20" s="90"/>
      <c r="FGW20" s="90"/>
      <c r="FGX20" s="90"/>
      <c r="FGY20" s="90"/>
      <c r="FGZ20" s="90"/>
      <c r="FHA20" s="90"/>
      <c r="FHB20" s="90"/>
      <c r="FHC20" s="90"/>
      <c r="FHD20" s="90"/>
      <c r="FHE20" s="90"/>
      <c r="FHF20" s="90"/>
      <c r="FHG20" s="90"/>
      <c r="FHH20" s="90"/>
      <c r="FHI20" s="90"/>
      <c r="FHJ20" s="90"/>
      <c r="FHK20" s="90"/>
      <c r="FHL20" s="90"/>
      <c r="FHM20" s="90"/>
      <c r="FHN20" s="90"/>
      <c r="FHO20" s="90"/>
      <c r="FHP20" s="90"/>
      <c r="FHQ20" s="90"/>
      <c r="FHR20" s="90"/>
      <c r="FHS20" s="90"/>
      <c r="FHT20" s="90"/>
      <c r="FHU20" s="90"/>
      <c r="FHV20" s="90"/>
      <c r="FHW20" s="90"/>
      <c r="FHX20" s="90"/>
      <c r="FHY20" s="90"/>
      <c r="FHZ20" s="90"/>
      <c r="FIA20" s="90"/>
      <c r="FIB20" s="90"/>
      <c r="FIC20" s="90"/>
      <c r="FID20" s="90"/>
      <c r="FIE20" s="90"/>
      <c r="FIF20" s="90"/>
      <c r="FIG20" s="90"/>
      <c r="FIH20" s="90"/>
      <c r="FII20" s="90"/>
      <c r="FIJ20" s="90"/>
      <c r="FIK20" s="90"/>
      <c r="FIL20" s="90"/>
      <c r="FIM20" s="90"/>
      <c r="FIN20" s="90"/>
      <c r="FIO20" s="90"/>
      <c r="FIP20" s="90"/>
      <c r="FIQ20" s="90"/>
      <c r="FIR20" s="90"/>
      <c r="FIS20" s="90"/>
      <c r="FIT20" s="90"/>
      <c r="FIU20" s="90"/>
      <c r="FIV20" s="90"/>
      <c r="FIW20" s="90"/>
      <c r="FIX20" s="90"/>
      <c r="FIY20" s="90"/>
      <c r="FIZ20" s="90"/>
      <c r="FJA20" s="90"/>
      <c r="FJB20" s="90"/>
      <c r="FJC20" s="90"/>
      <c r="FJD20" s="90"/>
      <c r="FJE20" s="90"/>
      <c r="FJF20" s="90"/>
      <c r="FJG20" s="90"/>
      <c r="FJH20" s="90"/>
      <c r="FJI20" s="90"/>
      <c r="FJJ20" s="90"/>
      <c r="FJK20" s="90"/>
      <c r="FJL20" s="90"/>
      <c r="FJM20" s="90"/>
      <c r="FJN20" s="90"/>
      <c r="FJO20" s="90"/>
      <c r="FJP20" s="90"/>
      <c r="FJQ20" s="90"/>
      <c r="FJR20" s="90"/>
      <c r="FJS20" s="90"/>
      <c r="FJT20" s="90"/>
      <c r="FJU20" s="90"/>
      <c r="FJV20" s="90"/>
      <c r="FJW20" s="90"/>
      <c r="FJX20" s="90"/>
      <c r="FJY20" s="90"/>
      <c r="FJZ20" s="90"/>
      <c r="FKA20" s="90"/>
      <c r="FKB20" s="90"/>
      <c r="FKC20" s="90"/>
      <c r="FKD20" s="90"/>
      <c r="FKE20" s="90"/>
      <c r="FKF20" s="90"/>
      <c r="FKG20" s="90"/>
      <c r="FKH20" s="90"/>
      <c r="FKI20" s="90"/>
      <c r="FKJ20" s="90"/>
      <c r="FKK20" s="90"/>
      <c r="FKL20" s="90"/>
      <c r="FKM20" s="90"/>
      <c r="FKN20" s="90"/>
      <c r="FKO20" s="90"/>
      <c r="FKP20" s="90"/>
      <c r="FKQ20" s="90"/>
      <c r="FKR20" s="90"/>
      <c r="FKS20" s="90"/>
      <c r="FKT20" s="90"/>
      <c r="FKU20" s="90"/>
      <c r="FKV20" s="90"/>
      <c r="FKW20" s="90"/>
      <c r="FKX20" s="90"/>
      <c r="FKY20" s="90"/>
      <c r="FKZ20" s="90"/>
      <c r="FLA20" s="90"/>
      <c r="FLB20" s="90"/>
      <c r="FLC20" s="90"/>
      <c r="FLD20" s="90"/>
      <c r="FLE20" s="90"/>
      <c r="FLF20" s="90"/>
      <c r="FLG20" s="90"/>
      <c r="FLH20" s="90"/>
      <c r="FLI20" s="90"/>
      <c r="FLJ20" s="90"/>
      <c r="FLK20" s="90"/>
      <c r="FLL20" s="90"/>
      <c r="FLM20" s="90"/>
      <c r="FLN20" s="90"/>
      <c r="FLO20" s="90"/>
      <c r="FLP20" s="90"/>
      <c r="FLQ20" s="90"/>
      <c r="FLR20" s="90"/>
      <c r="FLS20" s="90"/>
      <c r="FLT20" s="90"/>
      <c r="FLU20" s="90"/>
      <c r="FLV20" s="90"/>
      <c r="FLW20" s="90"/>
      <c r="FLX20" s="90"/>
      <c r="FLY20" s="90"/>
      <c r="FLZ20" s="90"/>
      <c r="FMA20" s="90"/>
      <c r="FMB20" s="90"/>
      <c r="FMC20" s="90"/>
      <c r="FMD20" s="90"/>
      <c r="FME20" s="90"/>
      <c r="FMF20" s="90"/>
      <c r="FMG20" s="90"/>
      <c r="FMH20" s="90"/>
      <c r="FMI20" s="90"/>
      <c r="FMJ20" s="90"/>
      <c r="FMK20" s="90"/>
      <c r="FML20" s="90"/>
      <c r="FMM20" s="90"/>
      <c r="FMN20" s="90"/>
      <c r="FMO20" s="90"/>
      <c r="FMP20" s="90"/>
      <c r="FMQ20" s="90"/>
      <c r="FMR20" s="90"/>
      <c r="FMS20" s="90"/>
      <c r="FMT20" s="90"/>
      <c r="FMU20" s="90"/>
      <c r="FMV20" s="90"/>
      <c r="FMW20" s="90"/>
      <c r="FMX20" s="90"/>
      <c r="FMY20" s="90"/>
      <c r="FMZ20" s="90"/>
      <c r="FNA20" s="90"/>
      <c r="FNB20" s="90"/>
      <c r="FNC20" s="90"/>
      <c r="FND20" s="90"/>
      <c r="FNE20" s="90"/>
      <c r="FNF20" s="90"/>
      <c r="FNG20" s="90"/>
      <c r="FNH20" s="90"/>
      <c r="FNI20" s="90"/>
      <c r="FNJ20" s="90"/>
      <c r="FNK20" s="90"/>
      <c r="FNL20" s="90"/>
      <c r="FNM20" s="90"/>
      <c r="FNN20" s="90"/>
      <c r="FNO20" s="90"/>
      <c r="FNP20" s="90"/>
      <c r="FNQ20" s="90"/>
      <c r="FNR20" s="90"/>
      <c r="FNS20" s="90"/>
      <c r="FNT20" s="90"/>
      <c r="FNU20" s="90"/>
      <c r="FNV20" s="90"/>
      <c r="FNW20" s="90"/>
      <c r="FNX20" s="90"/>
      <c r="FNY20" s="90"/>
      <c r="FNZ20" s="90"/>
      <c r="FOA20" s="90"/>
      <c r="FOB20" s="90"/>
      <c r="FOC20" s="90"/>
      <c r="FOD20" s="90"/>
      <c r="FOE20" s="90"/>
      <c r="FOF20" s="90"/>
      <c r="FOG20" s="90"/>
      <c r="FOH20" s="90"/>
      <c r="FOI20" s="90"/>
      <c r="FOJ20" s="90"/>
      <c r="FOK20" s="90"/>
      <c r="FOL20" s="90"/>
      <c r="FOM20" s="90"/>
      <c r="FON20" s="90"/>
      <c r="FOO20" s="90"/>
      <c r="FOP20" s="90"/>
      <c r="FOQ20" s="90"/>
      <c r="FOR20" s="90"/>
      <c r="FOS20" s="90"/>
      <c r="FOT20" s="90"/>
      <c r="FOU20" s="90"/>
      <c r="FOV20" s="90"/>
      <c r="FOW20" s="90"/>
      <c r="FOX20" s="90"/>
      <c r="FOY20" s="90"/>
      <c r="FOZ20" s="90"/>
      <c r="FPA20" s="90"/>
      <c r="FPB20" s="90"/>
      <c r="FPC20" s="90"/>
      <c r="FPD20" s="90"/>
      <c r="FPE20" s="90"/>
      <c r="FPF20" s="90"/>
      <c r="FPG20" s="90"/>
      <c r="FPH20" s="90"/>
      <c r="FPI20" s="90"/>
      <c r="FPJ20" s="90"/>
      <c r="FPK20" s="90"/>
      <c r="FPL20" s="90"/>
      <c r="FPM20" s="90"/>
      <c r="FPN20" s="90"/>
      <c r="FPO20" s="90"/>
      <c r="FPP20" s="90"/>
      <c r="FPQ20" s="90"/>
      <c r="FPR20" s="90"/>
      <c r="FPS20" s="90"/>
      <c r="FPT20" s="90"/>
      <c r="FPU20" s="90"/>
      <c r="FPV20" s="90"/>
      <c r="FPW20" s="90"/>
      <c r="FPX20" s="90"/>
      <c r="FPY20" s="90"/>
      <c r="FPZ20" s="90"/>
      <c r="FQA20" s="90"/>
      <c r="FQB20" s="90"/>
      <c r="FQC20" s="90"/>
      <c r="FQD20" s="90"/>
      <c r="FQE20" s="90"/>
      <c r="FQF20" s="90"/>
      <c r="FQG20" s="90"/>
      <c r="FQH20" s="90"/>
      <c r="FQI20" s="90"/>
      <c r="FQJ20" s="90"/>
      <c r="FQK20" s="90"/>
      <c r="FQL20" s="90"/>
      <c r="FQM20" s="90"/>
      <c r="FQN20" s="90"/>
      <c r="FQO20" s="90"/>
      <c r="FQP20" s="90"/>
      <c r="FQQ20" s="90"/>
      <c r="FQR20" s="90"/>
      <c r="FQS20" s="90"/>
      <c r="FQT20" s="90"/>
      <c r="FQU20" s="90"/>
      <c r="FQV20" s="90"/>
      <c r="FQW20" s="90"/>
      <c r="FQX20" s="90"/>
      <c r="FQY20" s="90"/>
      <c r="FQZ20" s="90"/>
      <c r="FRA20" s="90"/>
      <c r="FRB20" s="90"/>
      <c r="FRC20" s="90"/>
      <c r="FRD20" s="90"/>
      <c r="FRE20" s="90"/>
      <c r="FRF20" s="90"/>
      <c r="FRG20" s="90"/>
      <c r="FRH20" s="90"/>
      <c r="FRI20" s="90"/>
      <c r="FRJ20" s="90"/>
      <c r="FRK20" s="90"/>
      <c r="FRL20" s="90"/>
      <c r="FRM20" s="90"/>
      <c r="FRN20" s="90"/>
      <c r="FRO20" s="90"/>
      <c r="FRP20" s="90"/>
      <c r="FRQ20" s="90"/>
      <c r="FRR20" s="90"/>
      <c r="FRS20" s="90"/>
      <c r="FRT20" s="90"/>
      <c r="FRU20" s="90"/>
      <c r="FRV20" s="90"/>
      <c r="FRW20" s="90"/>
      <c r="FRX20" s="90"/>
      <c r="FRY20" s="90"/>
      <c r="FRZ20" s="90"/>
      <c r="FSA20" s="90"/>
      <c r="FSB20" s="90"/>
      <c r="FSC20" s="90"/>
      <c r="FSD20" s="90"/>
      <c r="FSE20" s="90"/>
      <c r="FSF20" s="90"/>
      <c r="FSG20" s="90"/>
      <c r="FSH20" s="90"/>
      <c r="FSI20" s="90"/>
      <c r="FSJ20" s="90"/>
      <c r="FSK20" s="90"/>
      <c r="FSL20" s="90"/>
      <c r="FSM20" s="90"/>
      <c r="FSN20" s="90"/>
      <c r="FSO20" s="90"/>
      <c r="FSP20" s="90"/>
      <c r="FSQ20" s="90"/>
      <c r="FSR20" s="90"/>
      <c r="FSS20" s="90"/>
      <c r="FST20" s="90"/>
      <c r="FSU20" s="90"/>
      <c r="FSV20" s="90"/>
      <c r="FSW20" s="90"/>
      <c r="FSX20" s="90"/>
      <c r="FSY20" s="90"/>
      <c r="FSZ20" s="90"/>
      <c r="FTA20" s="90"/>
      <c r="FTB20" s="90"/>
      <c r="FTC20" s="90"/>
      <c r="FTD20" s="90"/>
      <c r="FTE20" s="90"/>
      <c r="FTF20" s="90"/>
      <c r="FTG20" s="90"/>
      <c r="FTH20" s="90"/>
      <c r="FTI20" s="90"/>
      <c r="FTJ20" s="90"/>
      <c r="FTK20" s="90"/>
      <c r="FTL20" s="90"/>
      <c r="FTM20" s="90"/>
      <c r="FTN20" s="90"/>
      <c r="FTO20" s="90"/>
      <c r="FTP20" s="90"/>
      <c r="FTQ20" s="90"/>
      <c r="FTR20" s="90"/>
      <c r="FTS20" s="90"/>
      <c r="FTT20" s="90"/>
      <c r="FTU20" s="90"/>
      <c r="FTV20" s="90"/>
      <c r="FTW20" s="90"/>
      <c r="FTX20" s="90"/>
      <c r="FTY20" s="90"/>
      <c r="FTZ20" s="90"/>
      <c r="FUA20" s="90"/>
      <c r="FUB20" s="90"/>
      <c r="FUC20" s="90"/>
      <c r="FUD20" s="90"/>
      <c r="FUE20" s="90"/>
      <c r="FUF20" s="90"/>
      <c r="FUG20" s="90"/>
      <c r="FUH20" s="90"/>
      <c r="FUI20" s="90"/>
      <c r="FUJ20" s="90"/>
      <c r="FUK20" s="90"/>
      <c r="FUL20" s="90"/>
      <c r="FUM20" s="90"/>
      <c r="FUN20" s="90"/>
      <c r="FUO20" s="90"/>
      <c r="FUP20" s="90"/>
      <c r="FUQ20" s="90"/>
      <c r="FUR20" s="90"/>
      <c r="FUS20" s="90"/>
      <c r="FUT20" s="90"/>
      <c r="FUU20" s="90"/>
      <c r="FUV20" s="90"/>
      <c r="FUW20" s="90"/>
      <c r="FUX20" s="90"/>
      <c r="FUY20" s="90"/>
      <c r="FUZ20" s="90"/>
      <c r="FVA20" s="90"/>
      <c r="FVB20" s="90"/>
      <c r="FVC20" s="90"/>
      <c r="FVD20" s="90"/>
      <c r="FVE20" s="90"/>
      <c r="FVF20" s="90"/>
      <c r="FVG20" s="90"/>
      <c r="FVH20" s="90"/>
      <c r="FVI20" s="90"/>
      <c r="FVJ20" s="90"/>
      <c r="FVK20" s="90"/>
      <c r="FVL20" s="90"/>
      <c r="FVM20" s="90"/>
      <c r="FVN20" s="90"/>
      <c r="FVO20" s="90"/>
      <c r="FVP20" s="90"/>
      <c r="FVQ20" s="90"/>
      <c r="FVR20" s="90"/>
      <c r="FVS20" s="90"/>
      <c r="FVT20" s="90"/>
      <c r="FVU20" s="90"/>
      <c r="FVV20" s="90"/>
      <c r="FVW20" s="90"/>
      <c r="FVX20" s="90"/>
      <c r="FVY20" s="90"/>
      <c r="FVZ20" s="90"/>
      <c r="FWA20" s="90"/>
      <c r="FWB20" s="90"/>
      <c r="FWC20" s="90"/>
      <c r="FWD20" s="90"/>
      <c r="FWE20" s="90"/>
      <c r="FWF20" s="90"/>
      <c r="FWG20" s="90"/>
      <c r="FWH20" s="90"/>
      <c r="FWI20" s="90"/>
      <c r="FWJ20" s="90"/>
      <c r="FWK20" s="90"/>
      <c r="FWL20" s="90"/>
      <c r="FWM20" s="90"/>
      <c r="FWN20" s="90"/>
      <c r="FWO20" s="90"/>
      <c r="FWP20" s="90"/>
      <c r="FWQ20" s="90"/>
      <c r="FWR20" s="90"/>
      <c r="FWS20" s="90"/>
      <c r="FWT20" s="90"/>
      <c r="FWU20" s="90"/>
      <c r="FWV20" s="90"/>
      <c r="FWW20" s="90"/>
      <c r="FWX20" s="90"/>
      <c r="FWY20" s="90"/>
      <c r="FWZ20" s="90"/>
      <c r="FXA20" s="90"/>
      <c r="FXB20" s="90"/>
      <c r="FXC20" s="90"/>
      <c r="FXD20" s="90"/>
      <c r="FXE20" s="90"/>
      <c r="FXF20" s="90"/>
      <c r="FXG20" s="90"/>
      <c r="FXH20" s="90"/>
      <c r="FXI20" s="90"/>
      <c r="FXJ20" s="90"/>
      <c r="FXK20" s="90"/>
      <c r="FXL20" s="90"/>
      <c r="FXM20" s="90"/>
      <c r="FXN20" s="90"/>
      <c r="FXO20" s="90"/>
      <c r="FXP20" s="90"/>
      <c r="FXQ20" s="90"/>
      <c r="FXR20" s="90"/>
      <c r="FXS20" s="90"/>
      <c r="FXT20" s="90"/>
      <c r="FXU20" s="90"/>
      <c r="FXV20" s="90"/>
      <c r="FXW20" s="90"/>
      <c r="FXX20" s="90"/>
      <c r="FXY20" s="90"/>
      <c r="FXZ20" s="90"/>
      <c r="FYA20" s="90"/>
      <c r="FYB20" s="90"/>
      <c r="FYC20" s="90"/>
      <c r="FYD20" s="90"/>
      <c r="FYE20" s="90"/>
      <c r="FYF20" s="90"/>
      <c r="FYG20" s="90"/>
      <c r="FYH20" s="90"/>
      <c r="FYI20" s="90"/>
      <c r="FYJ20" s="90"/>
      <c r="FYK20" s="90"/>
      <c r="FYL20" s="90"/>
      <c r="FYM20" s="90"/>
      <c r="FYN20" s="90"/>
      <c r="FYO20" s="90"/>
      <c r="FYP20" s="90"/>
      <c r="FYQ20" s="90"/>
      <c r="FYR20" s="90"/>
      <c r="FYS20" s="90"/>
      <c r="FYT20" s="90"/>
      <c r="FYU20" s="90"/>
      <c r="FYV20" s="90"/>
      <c r="FYW20" s="90"/>
      <c r="FYX20" s="90"/>
      <c r="FYY20" s="90"/>
      <c r="FYZ20" s="90"/>
      <c r="FZA20" s="90"/>
      <c r="FZB20" s="90"/>
      <c r="FZC20" s="90"/>
      <c r="FZD20" s="90"/>
      <c r="FZE20" s="90"/>
      <c r="FZF20" s="90"/>
      <c r="FZG20" s="90"/>
      <c r="FZH20" s="90"/>
      <c r="FZI20" s="90"/>
      <c r="FZJ20" s="90"/>
      <c r="FZK20" s="90"/>
      <c r="FZL20" s="90"/>
      <c r="FZM20" s="90"/>
      <c r="FZN20" s="90"/>
      <c r="FZO20" s="90"/>
      <c r="FZP20" s="90"/>
      <c r="FZQ20" s="90"/>
      <c r="FZR20" s="90"/>
      <c r="FZS20" s="90"/>
      <c r="FZT20" s="90"/>
      <c r="FZU20" s="90"/>
      <c r="FZV20" s="90"/>
      <c r="FZW20" s="90"/>
      <c r="FZX20" s="90"/>
      <c r="FZY20" s="90"/>
      <c r="FZZ20" s="90"/>
      <c r="GAA20" s="90"/>
      <c r="GAB20" s="90"/>
      <c r="GAC20" s="90"/>
      <c r="GAD20" s="90"/>
      <c r="GAE20" s="90"/>
      <c r="GAF20" s="90"/>
      <c r="GAG20" s="90"/>
      <c r="GAH20" s="90"/>
      <c r="GAI20" s="90"/>
      <c r="GAJ20" s="90"/>
      <c r="GAK20" s="90"/>
      <c r="GAL20" s="90"/>
      <c r="GAM20" s="90"/>
      <c r="GAN20" s="90"/>
      <c r="GAO20" s="90"/>
      <c r="GAP20" s="90"/>
      <c r="GAQ20" s="90"/>
      <c r="GAR20" s="90"/>
      <c r="GAS20" s="90"/>
      <c r="GAT20" s="90"/>
      <c r="GAU20" s="90"/>
      <c r="GAV20" s="90"/>
      <c r="GAW20" s="90"/>
      <c r="GAX20" s="90"/>
      <c r="GAY20" s="90"/>
      <c r="GAZ20" s="90"/>
      <c r="GBA20" s="90"/>
      <c r="GBB20" s="90"/>
      <c r="GBC20" s="90"/>
      <c r="GBD20" s="90"/>
      <c r="GBE20" s="90"/>
      <c r="GBF20" s="90"/>
      <c r="GBG20" s="90"/>
      <c r="GBH20" s="90"/>
      <c r="GBI20" s="90"/>
      <c r="GBJ20" s="90"/>
      <c r="GBK20" s="90"/>
      <c r="GBL20" s="90"/>
      <c r="GBM20" s="90"/>
      <c r="GBN20" s="90"/>
      <c r="GBO20" s="90"/>
      <c r="GBP20" s="90"/>
      <c r="GBQ20" s="90"/>
      <c r="GBR20" s="90"/>
      <c r="GBS20" s="90"/>
      <c r="GBT20" s="90"/>
      <c r="GBU20" s="90"/>
      <c r="GBV20" s="90"/>
      <c r="GBW20" s="90"/>
      <c r="GBX20" s="90"/>
      <c r="GBY20" s="90"/>
      <c r="GBZ20" s="90"/>
      <c r="GCA20" s="90"/>
      <c r="GCB20" s="90"/>
      <c r="GCC20" s="90"/>
      <c r="GCD20" s="90"/>
      <c r="GCE20" s="90"/>
      <c r="GCF20" s="90"/>
      <c r="GCG20" s="90"/>
      <c r="GCH20" s="90"/>
      <c r="GCI20" s="90"/>
      <c r="GCJ20" s="90"/>
      <c r="GCK20" s="90"/>
      <c r="GCL20" s="90"/>
      <c r="GCM20" s="90"/>
      <c r="GCN20" s="90"/>
      <c r="GCO20" s="90"/>
      <c r="GCP20" s="90"/>
      <c r="GCQ20" s="90"/>
      <c r="GCR20" s="90"/>
      <c r="GCS20" s="90"/>
      <c r="GCT20" s="90"/>
      <c r="GCU20" s="90"/>
      <c r="GCV20" s="90"/>
      <c r="GCW20" s="90"/>
      <c r="GCX20" s="90"/>
      <c r="GCY20" s="90"/>
      <c r="GCZ20" s="90"/>
      <c r="GDA20" s="90"/>
      <c r="GDB20" s="90"/>
      <c r="GDC20" s="90"/>
      <c r="GDD20" s="90"/>
      <c r="GDE20" s="90"/>
      <c r="GDF20" s="90"/>
      <c r="GDG20" s="90"/>
      <c r="GDH20" s="90"/>
      <c r="GDI20" s="90"/>
      <c r="GDJ20" s="90"/>
      <c r="GDK20" s="90"/>
      <c r="GDL20" s="90"/>
      <c r="GDM20" s="90"/>
      <c r="GDN20" s="90"/>
      <c r="GDO20" s="90"/>
      <c r="GDP20" s="90"/>
      <c r="GDQ20" s="90"/>
      <c r="GDR20" s="90"/>
      <c r="GDS20" s="90"/>
      <c r="GDT20" s="90"/>
      <c r="GDU20" s="90"/>
      <c r="GDV20" s="90"/>
      <c r="GDW20" s="90"/>
      <c r="GDX20" s="90"/>
      <c r="GDY20" s="90"/>
      <c r="GDZ20" s="90"/>
      <c r="GEA20" s="90"/>
      <c r="GEB20" s="90"/>
      <c r="GEC20" s="90"/>
      <c r="GED20" s="90"/>
      <c r="GEE20" s="90"/>
      <c r="GEF20" s="90"/>
      <c r="GEG20" s="90"/>
      <c r="GEH20" s="90"/>
      <c r="GEI20" s="90"/>
      <c r="GEJ20" s="90"/>
      <c r="GEK20" s="90"/>
      <c r="GEL20" s="90"/>
      <c r="GEM20" s="90"/>
      <c r="GEN20" s="90"/>
      <c r="GEO20" s="90"/>
      <c r="GEP20" s="90"/>
      <c r="GEQ20" s="90"/>
      <c r="GER20" s="90"/>
      <c r="GES20" s="90"/>
      <c r="GET20" s="90"/>
      <c r="GEU20" s="90"/>
      <c r="GEV20" s="90"/>
      <c r="GEW20" s="90"/>
      <c r="GEX20" s="90"/>
      <c r="GEY20" s="90"/>
      <c r="GEZ20" s="90"/>
      <c r="GFA20" s="90"/>
      <c r="GFB20" s="90"/>
      <c r="GFC20" s="90"/>
      <c r="GFD20" s="90"/>
      <c r="GFE20" s="90"/>
      <c r="GFF20" s="90"/>
      <c r="GFG20" s="90"/>
      <c r="GFH20" s="90"/>
      <c r="GFI20" s="90"/>
      <c r="GFJ20" s="90"/>
      <c r="GFK20" s="90"/>
      <c r="GFL20" s="90"/>
      <c r="GFM20" s="90"/>
      <c r="GFN20" s="90"/>
      <c r="GFO20" s="90"/>
      <c r="GFP20" s="90"/>
      <c r="GFQ20" s="90"/>
      <c r="GFR20" s="90"/>
      <c r="GFS20" s="90"/>
      <c r="GFT20" s="90"/>
      <c r="GFU20" s="90"/>
      <c r="GFV20" s="90"/>
      <c r="GFW20" s="90"/>
      <c r="GFX20" s="90"/>
      <c r="GFY20" s="90"/>
      <c r="GFZ20" s="90"/>
      <c r="GGA20" s="90"/>
      <c r="GGB20" s="90"/>
      <c r="GGC20" s="90"/>
      <c r="GGD20" s="90"/>
      <c r="GGE20" s="90"/>
      <c r="GGF20" s="90"/>
      <c r="GGG20" s="90"/>
      <c r="GGH20" s="90"/>
      <c r="GGI20" s="90"/>
      <c r="GGJ20" s="90"/>
      <c r="GGK20" s="90"/>
      <c r="GGL20" s="90"/>
      <c r="GGM20" s="90"/>
      <c r="GGN20" s="90"/>
      <c r="GGO20" s="90"/>
      <c r="GGP20" s="90"/>
      <c r="GGQ20" s="90"/>
      <c r="GGR20" s="90"/>
      <c r="GGS20" s="90"/>
      <c r="GGT20" s="90"/>
      <c r="GGU20" s="90"/>
      <c r="GGV20" s="90"/>
      <c r="GGW20" s="90"/>
      <c r="GGX20" s="90"/>
      <c r="GGY20" s="90"/>
      <c r="GGZ20" s="90"/>
      <c r="GHA20" s="90"/>
      <c r="GHB20" s="90"/>
      <c r="GHC20" s="90"/>
      <c r="GHD20" s="90"/>
      <c r="GHE20" s="90"/>
      <c r="GHF20" s="90"/>
      <c r="GHG20" s="90"/>
      <c r="GHH20" s="90"/>
      <c r="GHI20" s="90"/>
      <c r="GHJ20" s="90"/>
      <c r="GHK20" s="90"/>
      <c r="GHL20" s="90"/>
      <c r="GHM20" s="90"/>
      <c r="GHN20" s="90"/>
      <c r="GHO20" s="90"/>
      <c r="GHP20" s="90"/>
      <c r="GHQ20" s="90"/>
      <c r="GHR20" s="90"/>
      <c r="GHS20" s="90"/>
      <c r="GHT20" s="90"/>
      <c r="GHU20" s="90"/>
      <c r="GHV20" s="90"/>
      <c r="GHW20" s="90"/>
      <c r="GHX20" s="90"/>
      <c r="GHY20" s="90"/>
      <c r="GHZ20" s="90"/>
      <c r="GIA20" s="90"/>
      <c r="GIB20" s="90"/>
      <c r="GIC20" s="90"/>
      <c r="GID20" s="90"/>
      <c r="GIE20" s="90"/>
      <c r="GIF20" s="90"/>
      <c r="GIG20" s="90"/>
      <c r="GIH20" s="90"/>
      <c r="GII20" s="90"/>
      <c r="GIJ20" s="90"/>
      <c r="GIK20" s="90"/>
      <c r="GIL20" s="90"/>
      <c r="GIM20" s="90"/>
      <c r="GIN20" s="90"/>
      <c r="GIO20" s="90"/>
      <c r="GIP20" s="90"/>
      <c r="GIQ20" s="90"/>
      <c r="GIR20" s="90"/>
      <c r="GIS20" s="90"/>
      <c r="GIT20" s="90"/>
      <c r="GIU20" s="90"/>
      <c r="GIV20" s="90"/>
      <c r="GIW20" s="90"/>
      <c r="GIX20" s="90"/>
      <c r="GIY20" s="90"/>
      <c r="GIZ20" s="90"/>
      <c r="GJA20" s="90"/>
      <c r="GJB20" s="90"/>
      <c r="GJC20" s="90"/>
      <c r="GJD20" s="90"/>
      <c r="GJE20" s="90"/>
      <c r="GJF20" s="90"/>
      <c r="GJG20" s="90"/>
      <c r="GJH20" s="90"/>
      <c r="GJI20" s="90"/>
      <c r="GJJ20" s="90"/>
      <c r="GJK20" s="90"/>
      <c r="GJL20" s="90"/>
      <c r="GJM20" s="90"/>
      <c r="GJN20" s="90"/>
      <c r="GJO20" s="90"/>
      <c r="GJP20" s="90"/>
      <c r="GJQ20" s="90"/>
      <c r="GJR20" s="90"/>
      <c r="GJS20" s="90"/>
      <c r="GJT20" s="90"/>
      <c r="GJU20" s="90"/>
      <c r="GJV20" s="90"/>
      <c r="GJW20" s="90"/>
      <c r="GJX20" s="90"/>
      <c r="GJY20" s="90"/>
      <c r="GJZ20" s="90"/>
      <c r="GKA20" s="90"/>
      <c r="GKB20" s="90"/>
      <c r="GKC20" s="90"/>
      <c r="GKD20" s="90"/>
      <c r="GKE20" s="90"/>
      <c r="GKF20" s="90"/>
      <c r="GKG20" s="90"/>
      <c r="GKH20" s="90"/>
      <c r="GKI20" s="90"/>
      <c r="GKJ20" s="90"/>
      <c r="GKK20" s="90"/>
      <c r="GKL20" s="90"/>
      <c r="GKM20" s="90"/>
      <c r="GKN20" s="90"/>
      <c r="GKO20" s="90"/>
      <c r="GKP20" s="90"/>
      <c r="GKQ20" s="90"/>
      <c r="GKR20" s="90"/>
      <c r="GKS20" s="90"/>
      <c r="GKT20" s="90"/>
      <c r="GKU20" s="90"/>
      <c r="GKV20" s="90"/>
      <c r="GKW20" s="90"/>
      <c r="GKX20" s="90"/>
      <c r="GKY20" s="90"/>
      <c r="GKZ20" s="90"/>
      <c r="GLA20" s="90"/>
      <c r="GLB20" s="90"/>
      <c r="GLC20" s="90"/>
      <c r="GLD20" s="90"/>
      <c r="GLE20" s="90"/>
      <c r="GLF20" s="90"/>
      <c r="GLG20" s="90"/>
      <c r="GLH20" s="90"/>
      <c r="GLI20" s="90"/>
      <c r="GLJ20" s="90"/>
      <c r="GLK20" s="90"/>
      <c r="GLL20" s="90"/>
      <c r="GLM20" s="90"/>
      <c r="GLN20" s="90"/>
      <c r="GLO20" s="90"/>
      <c r="GLP20" s="90"/>
      <c r="GLQ20" s="90"/>
      <c r="GLR20" s="90"/>
      <c r="GLS20" s="90"/>
      <c r="GLT20" s="90"/>
      <c r="GLU20" s="90"/>
      <c r="GLV20" s="90"/>
      <c r="GLW20" s="90"/>
      <c r="GLX20" s="90"/>
      <c r="GLY20" s="90"/>
      <c r="GLZ20" s="90"/>
      <c r="GMA20" s="90"/>
      <c r="GMB20" s="90"/>
      <c r="GMC20" s="90"/>
      <c r="GMD20" s="90"/>
      <c r="GME20" s="90"/>
      <c r="GMF20" s="90"/>
      <c r="GMG20" s="90"/>
      <c r="GMH20" s="90"/>
      <c r="GMI20" s="90"/>
      <c r="GMJ20" s="90"/>
      <c r="GMK20" s="90"/>
      <c r="GML20" s="90"/>
      <c r="GMM20" s="90"/>
      <c r="GMN20" s="90"/>
      <c r="GMO20" s="90"/>
      <c r="GMP20" s="90"/>
      <c r="GMQ20" s="90"/>
      <c r="GMR20" s="90"/>
      <c r="GMS20" s="90"/>
      <c r="GMT20" s="90"/>
      <c r="GMU20" s="90"/>
      <c r="GMV20" s="90"/>
      <c r="GMW20" s="90"/>
      <c r="GMX20" s="90"/>
      <c r="GMY20" s="90"/>
      <c r="GMZ20" s="90"/>
      <c r="GNA20" s="90"/>
      <c r="GNB20" s="90"/>
      <c r="GNC20" s="90"/>
      <c r="GND20" s="90"/>
      <c r="GNE20" s="90"/>
      <c r="GNF20" s="90"/>
      <c r="GNG20" s="90"/>
      <c r="GNH20" s="90"/>
      <c r="GNI20" s="90"/>
      <c r="GNJ20" s="90"/>
      <c r="GNK20" s="90"/>
      <c r="GNL20" s="90"/>
      <c r="GNM20" s="90"/>
      <c r="GNN20" s="90"/>
      <c r="GNO20" s="90"/>
      <c r="GNP20" s="90"/>
      <c r="GNQ20" s="90"/>
      <c r="GNR20" s="90"/>
      <c r="GNS20" s="90"/>
      <c r="GNT20" s="90"/>
      <c r="GNU20" s="90"/>
      <c r="GNV20" s="90"/>
      <c r="GNW20" s="90"/>
      <c r="GNX20" s="90"/>
      <c r="GNY20" s="90"/>
      <c r="GNZ20" s="90"/>
      <c r="GOA20" s="90"/>
      <c r="GOB20" s="90"/>
      <c r="GOC20" s="90"/>
      <c r="GOD20" s="90"/>
      <c r="GOE20" s="90"/>
      <c r="GOF20" s="90"/>
      <c r="GOG20" s="90"/>
      <c r="GOH20" s="90"/>
      <c r="GOI20" s="90"/>
      <c r="GOJ20" s="90"/>
      <c r="GOK20" s="90"/>
      <c r="GOL20" s="90"/>
      <c r="GOM20" s="90"/>
      <c r="GON20" s="90"/>
      <c r="GOO20" s="90"/>
      <c r="GOP20" s="90"/>
      <c r="GOQ20" s="90"/>
      <c r="GOR20" s="90"/>
      <c r="GOS20" s="90"/>
      <c r="GOT20" s="90"/>
      <c r="GOU20" s="90"/>
      <c r="GOV20" s="90"/>
      <c r="GOW20" s="90"/>
      <c r="GOX20" s="90"/>
      <c r="GOY20" s="90"/>
      <c r="GOZ20" s="90"/>
      <c r="GPA20" s="90"/>
      <c r="GPB20" s="90"/>
      <c r="GPC20" s="90"/>
      <c r="GPD20" s="90"/>
      <c r="GPE20" s="90"/>
      <c r="GPF20" s="90"/>
      <c r="GPG20" s="90"/>
      <c r="GPH20" s="90"/>
      <c r="GPI20" s="90"/>
      <c r="GPJ20" s="90"/>
      <c r="GPK20" s="90"/>
      <c r="GPL20" s="90"/>
      <c r="GPM20" s="90"/>
      <c r="GPN20" s="90"/>
      <c r="GPO20" s="90"/>
      <c r="GPP20" s="90"/>
      <c r="GPQ20" s="90"/>
      <c r="GPR20" s="90"/>
      <c r="GPS20" s="90"/>
      <c r="GPT20" s="90"/>
      <c r="GPU20" s="90"/>
      <c r="GPV20" s="90"/>
      <c r="GPW20" s="90"/>
      <c r="GPX20" s="90"/>
      <c r="GPY20" s="90"/>
      <c r="GPZ20" s="90"/>
      <c r="GQA20" s="90"/>
      <c r="GQB20" s="90"/>
      <c r="GQC20" s="90"/>
      <c r="GQD20" s="90"/>
      <c r="GQE20" s="90"/>
      <c r="GQF20" s="90"/>
      <c r="GQG20" s="90"/>
      <c r="GQH20" s="90"/>
      <c r="GQI20" s="90"/>
      <c r="GQJ20" s="90"/>
      <c r="GQK20" s="90"/>
      <c r="GQL20" s="90"/>
      <c r="GQM20" s="90"/>
      <c r="GQN20" s="90"/>
      <c r="GQO20" s="90"/>
      <c r="GQP20" s="90"/>
      <c r="GQQ20" s="90"/>
      <c r="GQR20" s="90"/>
      <c r="GQS20" s="90"/>
      <c r="GQT20" s="90"/>
      <c r="GQU20" s="90"/>
      <c r="GQV20" s="90"/>
      <c r="GQW20" s="90"/>
      <c r="GQX20" s="90"/>
      <c r="GQY20" s="90"/>
      <c r="GQZ20" s="90"/>
      <c r="GRA20" s="90"/>
      <c r="GRB20" s="90"/>
      <c r="GRC20" s="90"/>
      <c r="GRD20" s="90"/>
      <c r="GRE20" s="90"/>
      <c r="GRF20" s="90"/>
      <c r="GRG20" s="90"/>
      <c r="GRH20" s="90"/>
      <c r="GRI20" s="90"/>
      <c r="GRJ20" s="90"/>
      <c r="GRK20" s="90"/>
      <c r="GRL20" s="90"/>
      <c r="GRM20" s="90"/>
      <c r="GRN20" s="90"/>
      <c r="GRO20" s="90"/>
      <c r="GRP20" s="90"/>
      <c r="GRQ20" s="90"/>
      <c r="GRR20" s="90"/>
      <c r="GRS20" s="90"/>
      <c r="GRT20" s="90"/>
      <c r="GRU20" s="90"/>
      <c r="GRV20" s="90"/>
      <c r="GRW20" s="90"/>
      <c r="GRX20" s="90"/>
      <c r="GRY20" s="90"/>
      <c r="GRZ20" s="90"/>
      <c r="GSA20" s="90"/>
      <c r="GSB20" s="90"/>
      <c r="GSC20" s="90"/>
      <c r="GSD20" s="90"/>
      <c r="GSE20" s="90"/>
      <c r="GSF20" s="90"/>
      <c r="GSG20" s="90"/>
      <c r="GSH20" s="90"/>
      <c r="GSI20" s="90"/>
      <c r="GSJ20" s="90"/>
      <c r="GSK20" s="90"/>
      <c r="GSL20" s="90"/>
      <c r="GSM20" s="90"/>
      <c r="GSN20" s="90"/>
      <c r="GSO20" s="90"/>
      <c r="GSP20" s="90"/>
      <c r="GSQ20" s="90"/>
      <c r="GSR20" s="90"/>
      <c r="GSS20" s="90"/>
      <c r="GST20" s="90"/>
      <c r="GSU20" s="90"/>
      <c r="GSV20" s="90"/>
      <c r="GSW20" s="90"/>
      <c r="GSX20" s="90"/>
      <c r="GSY20" s="90"/>
      <c r="GSZ20" s="90"/>
      <c r="GTA20" s="90"/>
      <c r="GTB20" s="90"/>
      <c r="GTC20" s="90"/>
      <c r="GTD20" s="90"/>
      <c r="GTE20" s="90"/>
      <c r="GTF20" s="90"/>
      <c r="GTG20" s="90"/>
      <c r="GTH20" s="90"/>
      <c r="GTI20" s="90"/>
      <c r="GTJ20" s="90"/>
      <c r="GTK20" s="90"/>
      <c r="GTL20" s="90"/>
      <c r="GTM20" s="90"/>
      <c r="GTN20" s="90"/>
      <c r="GTO20" s="90"/>
      <c r="GTP20" s="90"/>
      <c r="GTQ20" s="90"/>
      <c r="GTR20" s="90"/>
      <c r="GTS20" s="90"/>
      <c r="GTT20" s="90"/>
      <c r="GTU20" s="90"/>
      <c r="GTV20" s="90"/>
      <c r="GTW20" s="90"/>
      <c r="GTX20" s="90"/>
      <c r="GTY20" s="90"/>
      <c r="GTZ20" s="90"/>
      <c r="GUA20" s="90"/>
      <c r="GUB20" s="90"/>
      <c r="GUC20" s="90"/>
      <c r="GUD20" s="90"/>
      <c r="GUE20" s="90"/>
      <c r="GUF20" s="90"/>
      <c r="GUG20" s="90"/>
      <c r="GUH20" s="90"/>
      <c r="GUI20" s="90"/>
      <c r="GUJ20" s="90"/>
      <c r="GUK20" s="90"/>
      <c r="GUL20" s="90"/>
      <c r="GUM20" s="90"/>
      <c r="GUN20" s="90"/>
      <c r="GUO20" s="90"/>
      <c r="GUP20" s="90"/>
      <c r="GUQ20" s="90"/>
      <c r="GUR20" s="90"/>
      <c r="GUS20" s="90"/>
      <c r="GUT20" s="90"/>
      <c r="GUU20" s="90"/>
      <c r="GUV20" s="90"/>
      <c r="GUW20" s="90"/>
      <c r="GUX20" s="90"/>
      <c r="GUY20" s="90"/>
      <c r="GUZ20" s="90"/>
      <c r="GVA20" s="90"/>
      <c r="GVB20" s="90"/>
      <c r="GVC20" s="90"/>
      <c r="GVD20" s="90"/>
      <c r="GVE20" s="90"/>
      <c r="GVF20" s="90"/>
      <c r="GVG20" s="90"/>
      <c r="GVH20" s="90"/>
      <c r="GVI20" s="90"/>
      <c r="GVJ20" s="90"/>
      <c r="GVK20" s="90"/>
      <c r="GVL20" s="90"/>
      <c r="GVM20" s="90"/>
      <c r="GVN20" s="90"/>
      <c r="GVO20" s="90"/>
      <c r="GVP20" s="90"/>
      <c r="GVQ20" s="90"/>
      <c r="GVR20" s="90"/>
      <c r="GVS20" s="90"/>
      <c r="GVT20" s="90"/>
      <c r="GVU20" s="90"/>
      <c r="GVV20" s="90"/>
      <c r="GVW20" s="90"/>
      <c r="GVX20" s="90"/>
      <c r="GVY20" s="90"/>
      <c r="GVZ20" s="90"/>
      <c r="GWA20" s="90"/>
      <c r="GWB20" s="90"/>
      <c r="GWC20" s="90"/>
      <c r="GWD20" s="90"/>
      <c r="GWE20" s="90"/>
      <c r="GWF20" s="90"/>
      <c r="GWG20" s="90"/>
      <c r="GWH20" s="90"/>
      <c r="GWI20" s="90"/>
      <c r="GWJ20" s="90"/>
      <c r="GWK20" s="90"/>
      <c r="GWL20" s="90"/>
      <c r="GWM20" s="90"/>
      <c r="GWN20" s="90"/>
      <c r="GWO20" s="90"/>
      <c r="GWP20" s="90"/>
      <c r="GWQ20" s="90"/>
      <c r="GWR20" s="90"/>
      <c r="GWS20" s="90"/>
      <c r="GWT20" s="90"/>
      <c r="GWU20" s="90"/>
      <c r="GWV20" s="90"/>
      <c r="GWW20" s="90"/>
      <c r="GWX20" s="90"/>
      <c r="GWY20" s="90"/>
      <c r="GWZ20" s="90"/>
      <c r="GXA20" s="90"/>
      <c r="GXB20" s="90"/>
      <c r="GXC20" s="90"/>
      <c r="GXD20" s="90"/>
      <c r="GXE20" s="90"/>
      <c r="GXF20" s="90"/>
      <c r="GXG20" s="90"/>
      <c r="GXH20" s="90"/>
      <c r="GXI20" s="90"/>
      <c r="GXJ20" s="90"/>
      <c r="GXK20" s="90"/>
      <c r="GXL20" s="90"/>
      <c r="GXM20" s="90"/>
      <c r="GXN20" s="90"/>
      <c r="GXO20" s="90"/>
      <c r="GXP20" s="90"/>
      <c r="GXQ20" s="90"/>
      <c r="GXR20" s="90"/>
      <c r="GXS20" s="90"/>
      <c r="GXT20" s="90"/>
      <c r="GXU20" s="90"/>
      <c r="GXV20" s="90"/>
      <c r="GXW20" s="90"/>
      <c r="GXX20" s="90"/>
      <c r="GXY20" s="90"/>
      <c r="GXZ20" s="90"/>
      <c r="GYA20" s="90"/>
      <c r="GYB20" s="90"/>
      <c r="GYC20" s="90"/>
      <c r="GYD20" s="90"/>
      <c r="GYE20" s="90"/>
      <c r="GYF20" s="90"/>
      <c r="GYG20" s="90"/>
      <c r="GYH20" s="90"/>
      <c r="GYI20" s="90"/>
      <c r="GYJ20" s="90"/>
      <c r="GYK20" s="90"/>
      <c r="GYL20" s="90"/>
      <c r="GYM20" s="90"/>
      <c r="GYN20" s="90"/>
      <c r="GYO20" s="90"/>
      <c r="GYP20" s="90"/>
      <c r="GYQ20" s="90"/>
      <c r="GYR20" s="90"/>
      <c r="GYS20" s="90"/>
      <c r="GYT20" s="90"/>
      <c r="GYU20" s="90"/>
      <c r="GYV20" s="90"/>
      <c r="GYW20" s="90"/>
      <c r="GYX20" s="90"/>
      <c r="GYY20" s="90"/>
      <c r="GYZ20" s="90"/>
      <c r="GZA20" s="90"/>
      <c r="GZB20" s="90"/>
      <c r="GZC20" s="90"/>
      <c r="GZD20" s="90"/>
      <c r="GZE20" s="90"/>
      <c r="GZF20" s="90"/>
      <c r="GZG20" s="90"/>
      <c r="GZH20" s="90"/>
      <c r="GZI20" s="90"/>
      <c r="GZJ20" s="90"/>
      <c r="GZK20" s="90"/>
      <c r="GZL20" s="90"/>
      <c r="GZM20" s="90"/>
      <c r="GZN20" s="90"/>
      <c r="GZO20" s="90"/>
      <c r="GZP20" s="90"/>
      <c r="GZQ20" s="90"/>
      <c r="GZR20" s="90"/>
      <c r="GZS20" s="90"/>
      <c r="GZT20" s="90"/>
      <c r="GZU20" s="90"/>
      <c r="GZV20" s="90"/>
      <c r="GZW20" s="90"/>
      <c r="GZX20" s="90"/>
      <c r="GZY20" s="90"/>
      <c r="GZZ20" s="90"/>
      <c r="HAA20" s="90"/>
      <c r="HAB20" s="90"/>
      <c r="HAC20" s="90"/>
      <c r="HAD20" s="90"/>
      <c r="HAE20" s="90"/>
      <c r="HAF20" s="90"/>
      <c r="HAG20" s="90"/>
      <c r="HAH20" s="90"/>
      <c r="HAI20" s="90"/>
      <c r="HAJ20" s="90"/>
      <c r="HAK20" s="90"/>
      <c r="HAL20" s="90"/>
      <c r="HAM20" s="90"/>
      <c r="HAN20" s="90"/>
      <c r="HAO20" s="90"/>
      <c r="HAP20" s="90"/>
      <c r="HAQ20" s="90"/>
      <c r="HAR20" s="90"/>
      <c r="HAS20" s="90"/>
      <c r="HAT20" s="90"/>
      <c r="HAU20" s="90"/>
      <c r="HAV20" s="90"/>
      <c r="HAW20" s="90"/>
      <c r="HAX20" s="90"/>
      <c r="HAY20" s="90"/>
      <c r="HAZ20" s="90"/>
      <c r="HBA20" s="90"/>
      <c r="HBB20" s="90"/>
      <c r="HBC20" s="90"/>
      <c r="HBD20" s="90"/>
      <c r="HBE20" s="90"/>
      <c r="HBF20" s="90"/>
      <c r="HBG20" s="90"/>
      <c r="HBH20" s="90"/>
      <c r="HBI20" s="90"/>
      <c r="HBJ20" s="90"/>
      <c r="HBK20" s="90"/>
      <c r="HBL20" s="90"/>
      <c r="HBM20" s="90"/>
      <c r="HBN20" s="90"/>
      <c r="HBO20" s="90"/>
      <c r="HBP20" s="90"/>
      <c r="HBQ20" s="90"/>
      <c r="HBR20" s="90"/>
      <c r="HBS20" s="90"/>
      <c r="HBT20" s="90"/>
      <c r="HBU20" s="90"/>
      <c r="HBV20" s="90"/>
      <c r="HBW20" s="90"/>
      <c r="HBX20" s="90"/>
      <c r="HBY20" s="90"/>
      <c r="HBZ20" s="90"/>
      <c r="HCA20" s="90"/>
      <c r="HCB20" s="90"/>
      <c r="HCC20" s="90"/>
      <c r="HCD20" s="90"/>
      <c r="HCE20" s="90"/>
      <c r="HCF20" s="90"/>
      <c r="HCG20" s="90"/>
      <c r="HCH20" s="90"/>
      <c r="HCI20" s="90"/>
      <c r="HCJ20" s="90"/>
      <c r="HCK20" s="90"/>
      <c r="HCL20" s="90"/>
      <c r="HCM20" s="90"/>
      <c r="HCN20" s="90"/>
      <c r="HCO20" s="90"/>
      <c r="HCP20" s="90"/>
      <c r="HCQ20" s="90"/>
      <c r="HCR20" s="90"/>
      <c r="HCS20" s="90"/>
      <c r="HCT20" s="90"/>
      <c r="HCU20" s="90"/>
      <c r="HCV20" s="90"/>
      <c r="HCW20" s="90"/>
      <c r="HCX20" s="90"/>
      <c r="HCY20" s="90"/>
      <c r="HCZ20" s="90"/>
      <c r="HDA20" s="90"/>
      <c r="HDB20" s="90"/>
      <c r="HDC20" s="90"/>
      <c r="HDD20" s="90"/>
      <c r="HDE20" s="90"/>
      <c r="HDF20" s="90"/>
      <c r="HDG20" s="90"/>
      <c r="HDH20" s="90"/>
      <c r="HDI20" s="90"/>
      <c r="HDJ20" s="90"/>
      <c r="HDK20" s="90"/>
      <c r="HDL20" s="90"/>
      <c r="HDM20" s="90"/>
      <c r="HDN20" s="90"/>
      <c r="HDO20" s="90"/>
      <c r="HDP20" s="90"/>
      <c r="HDQ20" s="90"/>
      <c r="HDR20" s="90"/>
      <c r="HDS20" s="90"/>
      <c r="HDT20" s="90"/>
      <c r="HDU20" s="90"/>
      <c r="HDV20" s="90"/>
      <c r="HDW20" s="90"/>
      <c r="HDX20" s="90"/>
      <c r="HDY20" s="90"/>
      <c r="HDZ20" s="90"/>
      <c r="HEA20" s="90"/>
      <c r="HEB20" s="90"/>
      <c r="HEC20" s="90"/>
      <c r="HED20" s="90"/>
      <c r="HEE20" s="90"/>
      <c r="HEF20" s="90"/>
      <c r="HEG20" s="90"/>
      <c r="HEH20" s="90"/>
      <c r="HEI20" s="90"/>
      <c r="HEJ20" s="90"/>
      <c r="HEK20" s="90"/>
      <c r="HEL20" s="90"/>
      <c r="HEM20" s="90"/>
      <c r="HEN20" s="90"/>
      <c r="HEO20" s="90"/>
      <c r="HEP20" s="90"/>
      <c r="HEQ20" s="90"/>
      <c r="HER20" s="90"/>
      <c r="HES20" s="90"/>
      <c r="HET20" s="90"/>
      <c r="HEU20" s="90"/>
      <c r="HEV20" s="90"/>
      <c r="HEW20" s="90"/>
      <c r="HEX20" s="90"/>
      <c r="HEY20" s="90"/>
      <c r="HEZ20" s="90"/>
      <c r="HFA20" s="90"/>
      <c r="HFB20" s="90"/>
      <c r="HFC20" s="90"/>
      <c r="HFD20" s="90"/>
      <c r="HFE20" s="90"/>
      <c r="HFF20" s="90"/>
      <c r="HFG20" s="90"/>
      <c r="HFH20" s="90"/>
      <c r="HFI20" s="90"/>
      <c r="HFJ20" s="90"/>
      <c r="HFK20" s="90"/>
      <c r="HFL20" s="90"/>
      <c r="HFM20" s="90"/>
      <c r="HFN20" s="90"/>
      <c r="HFO20" s="90"/>
      <c r="HFP20" s="90"/>
      <c r="HFQ20" s="90"/>
      <c r="HFR20" s="90"/>
      <c r="HFS20" s="90"/>
      <c r="HFT20" s="90"/>
      <c r="HFU20" s="90"/>
      <c r="HFV20" s="90"/>
      <c r="HFW20" s="90"/>
      <c r="HFX20" s="90"/>
      <c r="HFY20" s="90"/>
      <c r="HFZ20" s="90"/>
      <c r="HGA20" s="90"/>
      <c r="HGB20" s="90"/>
      <c r="HGC20" s="90"/>
      <c r="HGD20" s="90"/>
      <c r="HGE20" s="90"/>
      <c r="HGF20" s="90"/>
      <c r="HGG20" s="90"/>
      <c r="HGH20" s="90"/>
      <c r="HGI20" s="90"/>
      <c r="HGJ20" s="90"/>
      <c r="HGK20" s="90"/>
      <c r="HGL20" s="90"/>
      <c r="HGM20" s="90"/>
      <c r="HGN20" s="90"/>
      <c r="HGO20" s="90"/>
      <c r="HGP20" s="90"/>
      <c r="HGQ20" s="90"/>
      <c r="HGR20" s="90"/>
      <c r="HGS20" s="90"/>
      <c r="HGT20" s="90"/>
      <c r="HGU20" s="90"/>
      <c r="HGV20" s="90"/>
      <c r="HGW20" s="90"/>
      <c r="HGX20" s="90"/>
      <c r="HGY20" s="90"/>
      <c r="HGZ20" s="90"/>
      <c r="HHA20" s="90"/>
      <c r="HHB20" s="90"/>
      <c r="HHC20" s="90"/>
      <c r="HHD20" s="90"/>
      <c r="HHE20" s="90"/>
      <c r="HHF20" s="90"/>
      <c r="HHG20" s="90"/>
      <c r="HHH20" s="90"/>
      <c r="HHI20" s="90"/>
      <c r="HHJ20" s="90"/>
      <c r="HHK20" s="90"/>
      <c r="HHL20" s="90"/>
      <c r="HHM20" s="90"/>
      <c r="HHN20" s="90"/>
      <c r="HHO20" s="90"/>
      <c r="HHP20" s="90"/>
      <c r="HHQ20" s="90"/>
      <c r="HHR20" s="90"/>
      <c r="HHS20" s="90"/>
      <c r="HHT20" s="90"/>
      <c r="HHU20" s="90"/>
      <c r="HHV20" s="90"/>
      <c r="HHW20" s="90"/>
      <c r="HHX20" s="90"/>
      <c r="HHY20" s="90"/>
      <c r="HHZ20" s="90"/>
      <c r="HIA20" s="90"/>
      <c r="HIB20" s="90"/>
      <c r="HIC20" s="90"/>
      <c r="HID20" s="90"/>
      <c r="HIE20" s="90"/>
      <c r="HIF20" s="90"/>
      <c r="HIG20" s="90"/>
      <c r="HIH20" s="90"/>
      <c r="HII20" s="90"/>
      <c r="HIJ20" s="90"/>
      <c r="HIK20" s="90"/>
      <c r="HIL20" s="90"/>
      <c r="HIM20" s="90"/>
      <c r="HIN20" s="90"/>
      <c r="HIO20" s="90"/>
      <c r="HIP20" s="90"/>
      <c r="HIQ20" s="90"/>
      <c r="HIR20" s="90"/>
      <c r="HIS20" s="90"/>
      <c r="HIT20" s="90"/>
      <c r="HIU20" s="90"/>
      <c r="HIV20" s="90"/>
      <c r="HIW20" s="90"/>
      <c r="HIX20" s="90"/>
      <c r="HIY20" s="90"/>
      <c r="HIZ20" s="90"/>
      <c r="HJA20" s="90"/>
      <c r="HJB20" s="90"/>
      <c r="HJC20" s="90"/>
      <c r="HJD20" s="90"/>
      <c r="HJE20" s="90"/>
      <c r="HJF20" s="90"/>
      <c r="HJG20" s="90"/>
      <c r="HJH20" s="90"/>
      <c r="HJI20" s="90"/>
      <c r="HJJ20" s="90"/>
      <c r="HJK20" s="90"/>
      <c r="HJL20" s="90"/>
      <c r="HJM20" s="90"/>
      <c r="HJN20" s="90"/>
      <c r="HJO20" s="90"/>
      <c r="HJP20" s="90"/>
      <c r="HJQ20" s="90"/>
      <c r="HJR20" s="90"/>
      <c r="HJS20" s="90"/>
      <c r="HJT20" s="90"/>
      <c r="HJU20" s="90"/>
      <c r="HJV20" s="90"/>
      <c r="HJW20" s="90"/>
      <c r="HJX20" s="90"/>
      <c r="HJY20" s="90"/>
      <c r="HJZ20" s="90"/>
      <c r="HKA20" s="90"/>
      <c r="HKB20" s="90"/>
      <c r="HKC20" s="90"/>
      <c r="HKD20" s="90"/>
      <c r="HKE20" s="90"/>
      <c r="HKF20" s="90"/>
      <c r="HKG20" s="90"/>
      <c r="HKH20" s="90"/>
      <c r="HKI20" s="90"/>
      <c r="HKJ20" s="90"/>
      <c r="HKK20" s="90"/>
      <c r="HKL20" s="90"/>
      <c r="HKM20" s="90"/>
      <c r="HKN20" s="90"/>
      <c r="HKO20" s="90"/>
      <c r="HKP20" s="90"/>
      <c r="HKQ20" s="90"/>
      <c r="HKR20" s="90"/>
      <c r="HKS20" s="90"/>
      <c r="HKT20" s="90"/>
      <c r="HKU20" s="90"/>
      <c r="HKV20" s="90"/>
      <c r="HKW20" s="90"/>
      <c r="HKX20" s="90"/>
      <c r="HKY20" s="90"/>
      <c r="HKZ20" s="90"/>
      <c r="HLA20" s="90"/>
      <c r="HLB20" s="90"/>
      <c r="HLC20" s="90"/>
      <c r="HLD20" s="90"/>
      <c r="HLE20" s="90"/>
      <c r="HLF20" s="90"/>
      <c r="HLG20" s="90"/>
      <c r="HLH20" s="90"/>
      <c r="HLI20" s="90"/>
      <c r="HLJ20" s="90"/>
      <c r="HLK20" s="90"/>
      <c r="HLL20" s="90"/>
      <c r="HLM20" s="90"/>
      <c r="HLN20" s="90"/>
      <c r="HLO20" s="90"/>
      <c r="HLP20" s="90"/>
      <c r="HLQ20" s="90"/>
      <c r="HLR20" s="90"/>
      <c r="HLS20" s="90"/>
      <c r="HLT20" s="90"/>
      <c r="HLU20" s="90"/>
      <c r="HLV20" s="90"/>
      <c r="HLW20" s="90"/>
      <c r="HLX20" s="90"/>
      <c r="HLY20" s="90"/>
      <c r="HLZ20" s="90"/>
      <c r="HMA20" s="90"/>
      <c r="HMB20" s="90"/>
      <c r="HMC20" s="90"/>
      <c r="HMD20" s="90"/>
      <c r="HME20" s="90"/>
      <c r="HMF20" s="90"/>
      <c r="HMG20" s="90"/>
      <c r="HMH20" s="90"/>
      <c r="HMI20" s="90"/>
      <c r="HMJ20" s="90"/>
      <c r="HMK20" s="90"/>
      <c r="HML20" s="90"/>
      <c r="HMM20" s="90"/>
      <c r="HMN20" s="90"/>
      <c r="HMO20" s="90"/>
      <c r="HMP20" s="90"/>
      <c r="HMQ20" s="90"/>
      <c r="HMR20" s="90"/>
      <c r="HMS20" s="90"/>
      <c r="HMT20" s="90"/>
      <c r="HMU20" s="90"/>
      <c r="HMV20" s="90"/>
      <c r="HMW20" s="90"/>
      <c r="HMX20" s="90"/>
      <c r="HMY20" s="90"/>
      <c r="HMZ20" s="90"/>
      <c r="HNA20" s="90"/>
      <c r="HNB20" s="90"/>
      <c r="HNC20" s="90"/>
      <c r="HND20" s="90"/>
      <c r="HNE20" s="90"/>
      <c r="HNF20" s="90"/>
      <c r="HNG20" s="90"/>
      <c r="HNH20" s="90"/>
      <c r="HNI20" s="90"/>
      <c r="HNJ20" s="90"/>
      <c r="HNK20" s="90"/>
      <c r="HNL20" s="90"/>
      <c r="HNM20" s="90"/>
      <c r="HNN20" s="90"/>
      <c r="HNO20" s="90"/>
      <c r="HNP20" s="90"/>
      <c r="HNQ20" s="90"/>
      <c r="HNR20" s="90"/>
      <c r="HNS20" s="90"/>
      <c r="HNT20" s="90"/>
      <c r="HNU20" s="90"/>
      <c r="HNV20" s="90"/>
      <c r="HNW20" s="90"/>
      <c r="HNX20" s="90"/>
      <c r="HNY20" s="90"/>
      <c r="HNZ20" s="90"/>
      <c r="HOA20" s="90"/>
      <c r="HOB20" s="90"/>
      <c r="HOC20" s="90"/>
      <c r="HOD20" s="90"/>
      <c r="HOE20" s="90"/>
      <c r="HOF20" s="90"/>
      <c r="HOG20" s="90"/>
      <c r="HOH20" s="90"/>
      <c r="HOI20" s="90"/>
      <c r="HOJ20" s="90"/>
      <c r="HOK20" s="90"/>
      <c r="HOL20" s="90"/>
      <c r="HOM20" s="90"/>
      <c r="HON20" s="90"/>
      <c r="HOO20" s="90"/>
      <c r="HOP20" s="90"/>
      <c r="HOQ20" s="90"/>
      <c r="HOR20" s="90"/>
      <c r="HOS20" s="90"/>
      <c r="HOT20" s="90"/>
      <c r="HOU20" s="90"/>
      <c r="HOV20" s="90"/>
      <c r="HOW20" s="90"/>
      <c r="HOX20" s="90"/>
      <c r="HOY20" s="90"/>
      <c r="HOZ20" s="90"/>
      <c r="HPA20" s="90"/>
      <c r="HPB20" s="90"/>
      <c r="HPC20" s="90"/>
      <c r="HPD20" s="90"/>
      <c r="HPE20" s="90"/>
      <c r="HPF20" s="90"/>
      <c r="HPG20" s="90"/>
      <c r="HPH20" s="90"/>
      <c r="HPI20" s="90"/>
      <c r="HPJ20" s="90"/>
      <c r="HPK20" s="90"/>
      <c r="HPL20" s="90"/>
      <c r="HPM20" s="90"/>
      <c r="HPN20" s="90"/>
      <c r="HPO20" s="90"/>
      <c r="HPP20" s="90"/>
      <c r="HPQ20" s="90"/>
      <c r="HPR20" s="90"/>
      <c r="HPS20" s="90"/>
      <c r="HPT20" s="90"/>
      <c r="HPU20" s="90"/>
      <c r="HPV20" s="90"/>
      <c r="HPW20" s="90"/>
      <c r="HPX20" s="90"/>
      <c r="HPY20" s="90"/>
      <c r="HPZ20" s="90"/>
      <c r="HQA20" s="90"/>
      <c r="HQB20" s="90"/>
      <c r="HQC20" s="90"/>
      <c r="HQD20" s="90"/>
      <c r="HQE20" s="90"/>
      <c r="HQF20" s="90"/>
      <c r="HQG20" s="90"/>
      <c r="HQH20" s="90"/>
      <c r="HQI20" s="90"/>
      <c r="HQJ20" s="90"/>
      <c r="HQK20" s="90"/>
      <c r="HQL20" s="90"/>
      <c r="HQM20" s="90"/>
      <c r="HQN20" s="90"/>
      <c r="HQO20" s="90"/>
      <c r="HQP20" s="90"/>
      <c r="HQQ20" s="90"/>
      <c r="HQR20" s="90"/>
      <c r="HQS20" s="90"/>
      <c r="HQT20" s="90"/>
      <c r="HQU20" s="90"/>
      <c r="HQV20" s="90"/>
      <c r="HQW20" s="90"/>
      <c r="HQX20" s="90"/>
      <c r="HQY20" s="90"/>
      <c r="HQZ20" s="90"/>
      <c r="HRA20" s="90"/>
      <c r="HRB20" s="90"/>
      <c r="HRC20" s="90"/>
      <c r="HRD20" s="90"/>
      <c r="HRE20" s="90"/>
      <c r="HRF20" s="90"/>
      <c r="HRG20" s="90"/>
      <c r="HRH20" s="90"/>
      <c r="HRI20" s="90"/>
      <c r="HRJ20" s="90"/>
      <c r="HRK20" s="90"/>
      <c r="HRL20" s="90"/>
      <c r="HRM20" s="90"/>
      <c r="HRN20" s="90"/>
      <c r="HRO20" s="90"/>
      <c r="HRP20" s="90"/>
      <c r="HRQ20" s="90"/>
      <c r="HRR20" s="90"/>
      <c r="HRS20" s="90"/>
      <c r="HRT20" s="90"/>
      <c r="HRU20" s="90"/>
      <c r="HRV20" s="90"/>
      <c r="HRW20" s="90"/>
      <c r="HRX20" s="90"/>
      <c r="HRY20" s="90"/>
      <c r="HRZ20" s="90"/>
      <c r="HSA20" s="90"/>
      <c r="HSB20" s="90"/>
      <c r="HSC20" s="90"/>
      <c r="HSD20" s="90"/>
      <c r="HSE20" s="90"/>
      <c r="HSF20" s="90"/>
      <c r="HSG20" s="90"/>
      <c r="HSH20" s="90"/>
      <c r="HSI20" s="90"/>
      <c r="HSJ20" s="90"/>
      <c r="HSK20" s="90"/>
      <c r="HSL20" s="90"/>
      <c r="HSM20" s="90"/>
      <c r="HSN20" s="90"/>
      <c r="HSO20" s="90"/>
      <c r="HSP20" s="90"/>
      <c r="HSQ20" s="90"/>
      <c r="HSR20" s="90"/>
      <c r="HSS20" s="90"/>
      <c r="HST20" s="90"/>
      <c r="HSU20" s="90"/>
      <c r="HSV20" s="90"/>
      <c r="HSW20" s="90"/>
      <c r="HSX20" s="90"/>
      <c r="HSY20" s="90"/>
      <c r="HSZ20" s="90"/>
      <c r="HTA20" s="90"/>
      <c r="HTB20" s="90"/>
      <c r="HTC20" s="90"/>
      <c r="HTD20" s="90"/>
      <c r="HTE20" s="90"/>
      <c r="HTF20" s="90"/>
      <c r="HTG20" s="90"/>
      <c r="HTH20" s="90"/>
      <c r="HTI20" s="90"/>
      <c r="HTJ20" s="90"/>
      <c r="HTK20" s="90"/>
      <c r="HTL20" s="90"/>
      <c r="HTM20" s="90"/>
      <c r="HTN20" s="90"/>
      <c r="HTO20" s="90"/>
      <c r="HTP20" s="90"/>
      <c r="HTQ20" s="90"/>
      <c r="HTR20" s="90"/>
      <c r="HTS20" s="90"/>
      <c r="HTT20" s="90"/>
      <c r="HTU20" s="90"/>
      <c r="HTV20" s="90"/>
      <c r="HTW20" s="90"/>
      <c r="HTX20" s="90"/>
      <c r="HTY20" s="90"/>
      <c r="HTZ20" s="90"/>
      <c r="HUA20" s="90"/>
      <c r="HUB20" s="90"/>
      <c r="HUC20" s="90"/>
      <c r="HUD20" s="90"/>
      <c r="HUE20" s="90"/>
      <c r="HUF20" s="90"/>
      <c r="HUG20" s="90"/>
      <c r="HUH20" s="90"/>
      <c r="HUI20" s="90"/>
      <c r="HUJ20" s="90"/>
      <c r="HUK20" s="90"/>
      <c r="HUL20" s="90"/>
      <c r="HUM20" s="90"/>
      <c r="HUN20" s="90"/>
      <c r="HUO20" s="90"/>
      <c r="HUP20" s="90"/>
      <c r="HUQ20" s="90"/>
      <c r="HUR20" s="90"/>
      <c r="HUS20" s="90"/>
      <c r="HUT20" s="90"/>
      <c r="HUU20" s="90"/>
      <c r="HUV20" s="90"/>
      <c r="HUW20" s="90"/>
      <c r="HUX20" s="90"/>
      <c r="HUY20" s="90"/>
      <c r="HUZ20" s="90"/>
      <c r="HVA20" s="90"/>
      <c r="HVB20" s="90"/>
      <c r="HVC20" s="90"/>
      <c r="HVD20" s="90"/>
      <c r="HVE20" s="90"/>
      <c r="HVF20" s="90"/>
      <c r="HVG20" s="90"/>
      <c r="HVH20" s="90"/>
      <c r="HVI20" s="90"/>
      <c r="HVJ20" s="90"/>
      <c r="HVK20" s="90"/>
      <c r="HVL20" s="90"/>
      <c r="HVM20" s="90"/>
      <c r="HVN20" s="90"/>
      <c r="HVO20" s="90"/>
      <c r="HVP20" s="90"/>
      <c r="HVQ20" s="90"/>
      <c r="HVR20" s="90"/>
      <c r="HVS20" s="90"/>
      <c r="HVT20" s="90"/>
      <c r="HVU20" s="90"/>
      <c r="HVV20" s="90"/>
      <c r="HVW20" s="90"/>
      <c r="HVX20" s="90"/>
      <c r="HVY20" s="90"/>
      <c r="HVZ20" s="90"/>
      <c r="HWA20" s="90"/>
      <c r="HWB20" s="90"/>
      <c r="HWC20" s="90"/>
      <c r="HWD20" s="90"/>
      <c r="HWE20" s="90"/>
      <c r="HWF20" s="90"/>
      <c r="HWG20" s="90"/>
      <c r="HWH20" s="90"/>
      <c r="HWI20" s="90"/>
      <c r="HWJ20" s="90"/>
      <c r="HWK20" s="90"/>
      <c r="HWL20" s="90"/>
      <c r="HWM20" s="90"/>
      <c r="HWN20" s="90"/>
      <c r="HWO20" s="90"/>
      <c r="HWP20" s="90"/>
      <c r="HWQ20" s="90"/>
      <c r="HWR20" s="90"/>
      <c r="HWS20" s="90"/>
      <c r="HWT20" s="90"/>
      <c r="HWU20" s="90"/>
      <c r="HWV20" s="90"/>
      <c r="HWW20" s="90"/>
      <c r="HWX20" s="90"/>
      <c r="HWY20" s="90"/>
      <c r="HWZ20" s="90"/>
      <c r="HXA20" s="90"/>
      <c r="HXB20" s="90"/>
      <c r="HXC20" s="90"/>
      <c r="HXD20" s="90"/>
      <c r="HXE20" s="90"/>
      <c r="HXF20" s="90"/>
      <c r="HXG20" s="90"/>
      <c r="HXH20" s="90"/>
      <c r="HXI20" s="90"/>
      <c r="HXJ20" s="90"/>
      <c r="HXK20" s="90"/>
      <c r="HXL20" s="90"/>
      <c r="HXM20" s="90"/>
      <c r="HXN20" s="90"/>
      <c r="HXO20" s="90"/>
      <c r="HXP20" s="90"/>
      <c r="HXQ20" s="90"/>
      <c r="HXR20" s="90"/>
      <c r="HXS20" s="90"/>
      <c r="HXT20" s="90"/>
      <c r="HXU20" s="90"/>
      <c r="HXV20" s="90"/>
      <c r="HXW20" s="90"/>
      <c r="HXX20" s="90"/>
      <c r="HXY20" s="90"/>
      <c r="HXZ20" s="90"/>
      <c r="HYA20" s="90"/>
      <c r="HYB20" s="90"/>
      <c r="HYC20" s="90"/>
      <c r="HYD20" s="90"/>
      <c r="HYE20" s="90"/>
      <c r="HYF20" s="90"/>
      <c r="HYG20" s="90"/>
      <c r="HYH20" s="90"/>
      <c r="HYI20" s="90"/>
      <c r="HYJ20" s="90"/>
      <c r="HYK20" s="90"/>
      <c r="HYL20" s="90"/>
      <c r="HYM20" s="90"/>
      <c r="HYN20" s="90"/>
      <c r="HYO20" s="90"/>
      <c r="HYP20" s="90"/>
      <c r="HYQ20" s="90"/>
      <c r="HYR20" s="90"/>
      <c r="HYS20" s="90"/>
      <c r="HYT20" s="90"/>
      <c r="HYU20" s="90"/>
      <c r="HYV20" s="90"/>
      <c r="HYW20" s="90"/>
      <c r="HYX20" s="90"/>
      <c r="HYY20" s="90"/>
      <c r="HYZ20" s="90"/>
      <c r="HZA20" s="90"/>
      <c r="HZB20" s="90"/>
      <c r="HZC20" s="90"/>
      <c r="HZD20" s="90"/>
      <c r="HZE20" s="90"/>
      <c r="HZF20" s="90"/>
      <c r="HZG20" s="90"/>
      <c r="HZH20" s="90"/>
      <c r="HZI20" s="90"/>
      <c r="HZJ20" s="90"/>
      <c r="HZK20" s="90"/>
      <c r="HZL20" s="90"/>
      <c r="HZM20" s="90"/>
      <c r="HZN20" s="90"/>
      <c r="HZO20" s="90"/>
      <c r="HZP20" s="90"/>
      <c r="HZQ20" s="90"/>
      <c r="HZR20" s="90"/>
      <c r="HZS20" s="90"/>
      <c r="HZT20" s="90"/>
      <c r="HZU20" s="90"/>
      <c r="HZV20" s="90"/>
      <c r="HZW20" s="90"/>
      <c r="HZX20" s="90"/>
      <c r="HZY20" s="90"/>
      <c r="HZZ20" s="90"/>
      <c r="IAA20" s="90"/>
      <c r="IAB20" s="90"/>
      <c r="IAC20" s="90"/>
      <c r="IAD20" s="90"/>
      <c r="IAE20" s="90"/>
      <c r="IAF20" s="90"/>
      <c r="IAG20" s="90"/>
      <c r="IAH20" s="90"/>
      <c r="IAI20" s="90"/>
      <c r="IAJ20" s="90"/>
      <c r="IAK20" s="90"/>
      <c r="IAL20" s="90"/>
      <c r="IAM20" s="90"/>
      <c r="IAN20" s="90"/>
      <c r="IAO20" s="90"/>
      <c r="IAP20" s="90"/>
      <c r="IAQ20" s="90"/>
      <c r="IAR20" s="90"/>
      <c r="IAS20" s="90"/>
      <c r="IAT20" s="90"/>
      <c r="IAU20" s="90"/>
      <c r="IAV20" s="90"/>
      <c r="IAW20" s="90"/>
      <c r="IAX20" s="90"/>
      <c r="IAY20" s="90"/>
      <c r="IAZ20" s="90"/>
      <c r="IBA20" s="90"/>
      <c r="IBB20" s="90"/>
      <c r="IBC20" s="90"/>
      <c r="IBD20" s="90"/>
      <c r="IBE20" s="90"/>
      <c r="IBF20" s="90"/>
      <c r="IBG20" s="90"/>
      <c r="IBH20" s="90"/>
      <c r="IBI20" s="90"/>
      <c r="IBJ20" s="90"/>
      <c r="IBK20" s="90"/>
      <c r="IBL20" s="90"/>
      <c r="IBM20" s="90"/>
      <c r="IBN20" s="90"/>
      <c r="IBO20" s="90"/>
      <c r="IBP20" s="90"/>
      <c r="IBQ20" s="90"/>
      <c r="IBR20" s="90"/>
      <c r="IBS20" s="90"/>
      <c r="IBT20" s="90"/>
      <c r="IBU20" s="90"/>
      <c r="IBV20" s="90"/>
      <c r="IBW20" s="90"/>
      <c r="IBX20" s="90"/>
      <c r="IBY20" s="90"/>
      <c r="IBZ20" s="90"/>
      <c r="ICA20" s="90"/>
      <c r="ICB20" s="90"/>
      <c r="ICC20" s="90"/>
      <c r="ICD20" s="90"/>
      <c r="ICE20" s="90"/>
      <c r="ICF20" s="90"/>
      <c r="ICG20" s="90"/>
      <c r="ICH20" s="90"/>
      <c r="ICI20" s="90"/>
      <c r="ICJ20" s="90"/>
      <c r="ICK20" s="90"/>
      <c r="ICL20" s="90"/>
      <c r="ICM20" s="90"/>
      <c r="ICN20" s="90"/>
      <c r="ICO20" s="90"/>
      <c r="ICP20" s="90"/>
      <c r="ICQ20" s="90"/>
      <c r="ICR20" s="90"/>
      <c r="ICS20" s="90"/>
      <c r="ICT20" s="90"/>
      <c r="ICU20" s="90"/>
      <c r="ICV20" s="90"/>
      <c r="ICW20" s="90"/>
      <c r="ICX20" s="90"/>
      <c r="ICY20" s="90"/>
      <c r="ICZ20" s="90"/>
      <c r="IDA20" s="90"/>
      <c r="IDB20" s="90"/>
      <c r="IDC20" s="90"/>
      <c r="IDD20" s="90"/>
      <c r="IDE20" s="90"/>
      <c r="IDF20" s="90"/>
      <c r="IDG20" s="90"/>
      <c r="IDH20" s="90"/>
      <c r="IDI20" s="90"/>
      <c r="IDJ20" s="90"/>
      <c r="IDK20" s="90"/>
      <c r="IDL20" s="90"/>
      <c r="IDM20" s="90"/>
      <c r="IDN20" s="90"/>
      <c r="IDO20" s="90"/>
      <c r="IDP20" s="90"/>
      <c r="IDQ20" s="90"/>
      <c r="IDR20" s="90"/>
      <c r="IDS20" s="90"/>
      <c r="IDT20" s="90"/>
      <c r="IDU20" s="90"/>
      <c r="IDV20" s="90"/>
      <c r="IDW20" s="90"/>
      <c r="IDX20" s="90"/>
      <c r="IDY20" s="90"/>
      <c r="IDZ20" s="90"/>
      <c r="IEA20" s="90"/>
      <c r="IEB20" s="90"/>
      <c r="IEC20" s="90"/>
      <c r="IED20" s="90"/>
      <c r="IEE20" s="90"/>
      <c r="IEF20" s="90"/>
      <c r="IEG20" s="90"/>
      <c r="IEH20" s="90"/>
      <c r="IEI20" s="90"/>
      <c r="IEJ20" s="90"/>
      <c r="IEK20" s="90"/>
      <c r="IEL20" s="90"/>
      <c r="IEM20" s="90"/>
      <c r="IEN20" s="90"/>
      <c r="IEO20" s="90"/>
      <c r="IEP20" s="90"/>
      <c r="IEQ20" s="90"/>
      <c r="IER20" s="90"/>
      <c r="IES20" s="90"/>
      <c r="IET20" s="90"/>
      <c r="IEU20" s="90"/>
      <c r="IEV20" s="90"/>
      <c r="IEW20" s="90"/>
      <c r="IEX20" s="90"/>
      <c r="IEY20" s="90"/>
      <c r="IEZ20" s="90"/>
      <c r="IFA20" s="90"/>
      <c r="IFB20" s="90"/>
      <c r="IFC20" s="90"/>
      <c r="IFD20" s="90"/>
      <c r="IFE20" s="90"/>
      <c r="IFF20" s="90"/>
      <c r="IFG20" s="90"/>
      <c r="IFH20" s="90"/>
      <c r="IFI20" s="90"/>
      <c r="IFJ20" s="90"/>
      <c r="IFK20" s="90"/>
      <c r="IFL20" s="90"/>
      <c r="IFM20" s="90"/>
      <c r="IFN20" s="90"/>
      <c r="IFO20" s="90"/>
      <c r="IFP20" s="90"/>
      <c r="IFQ20" s="90"/>
      <c r="IFR20" s="90"/>
      <c r="IFS20" s="90"/>
      <c r="IFT20" s="90"/>
      <c r="IFU20" s="90"/>
      <c r="IFV20" s="90"/>
      <c r="IFW20" s="90"/>
      <c r="IFX20" s="90"/>
      <c r="IFY20" s="90"/>
      <c r="IFZ20" s="90"/>
      <c r="IGA20" s="90"/>
      <c r="IGB20" s="90"/>
      <c r="IGC20" s="90"/>
      <c r="IGD20" s="90"/>
      <c r="IGE20" s="90"/>
      <c r="IGF20" s="90"/>
      <c r="IGG20" s="90"/>
      <c r="IGH20" s="90"/>
      <c r="IGI20" s="90"/>
      <c r="IGJ20" s="90"/>
      <c r="IGK20" s="90"/>
      <c r="IGL20" s="90"/>
      <c r="IGM20" s="90"/>
      <c r="IGN20" s="90"/>
      <c r="IGO20" s="90"/>
      <c r="IGP20" s="90"/>
      <c r="IGQ20" s="90"/>
      <c r="IGR20" s="90"/>
      <c r="IGS20" s="90"/>
      <c r="IGT20" s="90"/>
      <c r="IGU20" s="90"/>
      <c r="IGV20" s="90"/>
      <c r="IGW20" s="90"/>
      <c r="IGX20" s="90"/>
      <c r="IGY20" s="90"/>
      <c r="IGZ20" s="90"/>
      <c r="IHA20" s="90"/>
      <c r="IHB20" s="90"/>
      <c r="IHC20" s="90"/>
      <c r="IHD20" s="90"/>
      <c r="IHE20" s="90"/>
      <c r="IHF20" s="90"/>
      <c r="IHG20" s="90"/>
      <c r="IHH20" s="90"/>
      <c r="IHI20" s="90"/>
      <c r="IHJ20" s="90"/>
      <c r="IHK20" s="90"/>
      <c r="IHL20" s="90"/>
      <c r="IHM20" s="90"/>
      <c r="IHN20" s="90"/>
      <c r="IHO20" s="90"/>
      <c r="IHP20" s="90"/>
      <c r="IHQ20" s="90"/>
      <c r="IHR20" s="90"/>
      <c r="IHS20" s="90"/>
      <c r="IHT20" s="90"/>
      <c r="IHU20" s="90"/>
      <c r="IHV20" s="90"/>
      <c r="IHW20" s="90"/>
      <c r="IHX20" s="90"/>
      <c r="IHY20" s="90"/>
      <c r="IHZ20" s="90"/>
      <c r="IIA20" s="90"/>
      <c r="IIB20" s="90"/>
      <c r="IIC20" s="90"/>
      <c r="IID20" s="90"/>
      <c r="IIE20" s="90"/>
      <c r="IIF20" s="90"/>
      <c r="IIG20" s="90"/>
      <c r="IIH20" s="90"/>
      <c r="III20" s="90"/>
      <c r="IIJ20" s="90"/>
      <c r="IIK20" s="90"/>
      <c r="IIL20" s="90"/>
      <c r="IIM20" s="90"/>
      <c r="IIN20" s="90"/>
      <c r="IIO20" s="90"/>
      <c r="IIP20" s="90"/>
      <c r="IIQ20" s="90"/>
      <c r="IIR20" s="90"/>
      <c r="IIS20" s="90"/>
      <c r="IIT20" s="90"/>
      <c r="IIU20" s="90"/>
      <c r="IIV20" s="90"/>
      <c r="IIW20" s="90"/>
      <c r="IIX20" s="90"/>
      <c r="IIY20" s="90"/>
      <c r="IIZ20" s="90"/>
      <c r="IJA20" s="90"/>
      <c r="IJB20" s="90"/>
      <c r="IJC20" s="90"/>
      <c r="IJD20" s="90"/>
      <c r="IJE20" s="90"/>
      <c r="IJF20" s="90"/>
      <c r="IJG20" s="90"/>
      <c r="IJH20" s="90"/>
      <c r="IJI20" s="90"/>
      <c r="IJJ20" s="90"/>
      <c r="IJK20" s="90"/>
      <c r="IJL20" s="90"/>
      <c r="IJM20" s="90"/>
      <c r="IJN20" s="90"/>
      <c r="IJO20" s="90"/>
      <c r="IJP20" s="90"/>
      <c r="IJQ20" s="90"/>
      <c r="IJR20" s="90"/>
      <c r="IJS20" s="90"/>
      <c r="IJT20" s="90"/>
      <c r="IJU20" s="90"/>
      <c r="IJV20" s="90"/>
      <c r="IJW20" s="90"/>
      <c r="IJX20" s="90"/>
      <c r="IJY20" s="90"/>
      <c r="IJZ20" s="90"/>
      <c r="IKA20" s="90"/>
      <c r="IKB20" s="90"/>
      <c r="IKC20" s="90"/>
      <c r="IKD20" s="90"/>
      <c r="IKE20" s="90"/>
      <c r="IKF20" s="90"/>
      <c r="IKG20" s="90"/>
      <c r="IKH20" s="90"/>
      <c r="IKI20" s="90"/>
      <c r="IKJ20" s="90"/>
      <c r="IKK20" s="90"/>
      <c r="IKL20" s="90"/>
      <c r="IKM20" s="90"/>
      <c r="IKN20" s="90"/>
      <c r="IKO20" s="90"/>
      <c r="IKP20" s="90"/>
      <c r="IKQ20" s="90"/>
      <c r="IKR20" s="90"/>
      <c r="IKS20" s="90"/>
      <c r="IKT20" s="90"/>
      <c r="IKU20" s="90"/>
      <c r="IKV20" s="90"/>
      <c r="IKW20" s="90"/>
      <c r="IKX20" s="90"/>
      <c r="IKY20" s="90"/>
      <c r="IKZ20" s="90"/>
      <c r="ILA20" s="90"/>
      <c r="ILB20" s="90"/>
      <c r="ILC20" s="90"/>
      <c r="ILD20" s="90"/>
      <c r="ILE20" s="90"/>
      <c r="ILF20" s="90"/>
      <c r="ILG20" s="90"/>
      <c r="ILH20" s="90"/>
      <c r="ILI20" s="90"/>
      <c r="ILJ20" s="90"/>
      <c r="ILK20" s="90"/>
      <c r="ILL20" s="90"/>
      <c r="ILM20" s="90"/>
      <c r="ILN20" s="90"/>
      <c r="ILO20" s="90"/>
      <c r="ILP20" s="90"/>
      <c r="ILQ20" s="90"/>
      <c r="ILR20" s="90"/>
      <c r="ILS20" s="90"/>
      <c r="ILT20" s="90"/>
      <c r="ILU20" s="90"/>
      <c r="ILV20" s="90"/>
      <c r="ILW20" s="90"/>
      <c r="ILX20" s="90"/>
      <c r="ILY20" s="90"/>
      <c r="ILZ20" s="90"/>
      <c r="IMA20" s="90"/>
      <c r="IMB20" s="90"/>
      <c r="IMC20" s="90"/>
      <c r="IMD20" s="90"/>
      <c r="IME20" s="90"/>
      <c r="IMF20" s="90"/>
      <c r="IMG20" s="90"/>
      <c r="IMH20" s="90"/>
      <c r="IMI20" s="90"/>
      <c r="IMJ20" s="90"/>
      <c r="IMK20" s="90"/>
      <c r="IML20" s="90"/>
      <c r="IMM20" s="90"/>
      <c r="IMN20" s="90"/>
      <c r="IMO20" s="90"/>
      <c r="IMP20" s="90"/>
      <c r="IMQ20" s="90"/>
      <c r="IMR20" s="90"/>
      <c r="IMS20" s="90"/>
      <c r="IMT20" s="90"/>
      <c r="IMU20" s="90"/>
      <c r="IMV20" s="90"/>
      <c r="IMW20" s="90"/>
      <c r="IMX20" s="90"/>
      <c r="IMY20" s="90"/>
      <c r="IMZ20" s="90"/>
      <c r="INA20" s="90"/>
      <c r="INB20" s="90"/>
      <c r="INC20" s="90"/>
      <c r="IND20" s="90"/>
      <c r="INE20" s="90"/>
      <c r="INF20" s="90"/>
      <c r="ING20" s="90"/>
      <c r="INH20" s="90"/>
      <c r="INI20" s="90"/>
      <c r="INJ20" s="90"/>
      <c r="INK20" s="90"/>
      <c r="INL20" s="90"/>
      <c r="INM20" s="90"/>
      <c r="INN20" s="90"/>
      <c r="INO20" s="90"/>
      <c r="INP20" s="90"/>
      <c r="INQ20" s="90"/>
      <c r="INR20" s="90"/>
      <c r="INS20" s="90"/>
      <c r="INT20" s="90"/>
      <c r="INU20" s="90"/>
      <c r="INV20" s="90"/>
      <c r="INW20" s="90"/>
      <c r="INX20" s="90"/>
      <c r="INY20" s="90"/>
      <c r="INZ20" s="90"/>
      <c r="IOA20" s="90"/>
      <c r="IOB20" s="90"/>
      <c r="IOC20" s="90"/>
      <c r="IOD20" s="90"/>
      <c r="IOE20" s="90"/>
      <c r="IOF20" s="90"/>
      <c r="IOG20" s="90"/>
      <c r="IOH20" s="90"/>
      <c r="IOI20" s="90"/>
      <c r="IOJ20" s="90"/>
      <c r="IOK20" s="90"/>
      <c r="IOL20" s="90"/>
      <c r="IOM20" s="90"/>
      <c r="ION20" s="90"/>
      <c r="IOO20" s="90"/>
      <c r="IOP20" s="90"/>
      <c r="IOQ20" s="90"/>
      <c r="IOR20" s="90"/>
      <c r="IOS20" s="90"/>
      <c r="IOT20" s="90"/>
      <c r="IOU20" s="90"/>
      <c r="IOV20" s="90"/>
      <c r="IOW20" s="90"/>
      <c r="IOX20" s="90"/>
      <c r="IOY20" s="90"/>
      <c r="IOZ20" s="90"/>
      <c r="IPA20" s="90"/>
      <c r="IPB20" s="90"/>
      <c r="IPC20" s="90"/>
      <c r="IPD20" s="90"/>
      <c r="IPE20" s="90"/>
      <c r="IPF20" s="90"/>
      <c r="IPG20" s="90"/>
      <c r="IPH20" s="90"/>
      <c r="IPI20" s="90"/>
      <c r="IPJ20" s="90"/>
      <c r="IPK20" s="90"/>
      <c r="IPL20" s="90"/>
      <c r="IPM20" s="90"/>
      <c r="IPN20" s="90"/>
      <c r="IPO20" s="90"/>
      <c r="IPP20" s="90"/>
      <c r="IPQ20" s="90"/>
      <c r="IPR20" s="90"/>
      <c r="IPS20" s="90"/>
      <c r="IPT20" s="90"/>
      <c r="IPU20" s="90"/>
      <c r="IPV20" s="90"/>
      <c r="IPW20" s="90"/>
      <c r="IPX20" s="90"/>
      <c r="IPY20" s="90"/>
      <c r="IPZ20" s="90"/>
      <c r="IQA20" s="90"/>
      <c r="IQB20" s="90"/>
      <c r="IQC20" s="90"/>
      <c r="IQD20" s="90"/>
      <c r="IQE20" s="90"/>
      <c r="IQF20" s="90"/>
      <c r="IQG20" s="90"/>
      <c r="IQH20" s="90"/>
      <c r="IQI20" s="90"/>
      <c r="IQJ20" s="90"/>
      <c r="IQK20" s="90"/>
      <c r="IQL20" s="90"/>
      <c r="IQM20" s="90"/>
      <c r="IQN20" s="90"/>
      <c r="IQO20" s="90"/>
      <c r="IQP20" s="90"/>
      <c r="IQQ20" s="90"/>
      <c r="IQR20" s="90"/>
      <c r="IQS20" s="90"/>
      <c r="IQT20" s="90"/>
      <c r="IQU20" s="90"/>
      <c r="IQV20" s="90"/>
      <c r="IQW20" s="90"/>
      <c r="IQX20" s="90"/>
      <c r="IQY20" s="90"/>
      <c r="IQZ20" s="90"/>
      <c r="IRA20" s="90"/>
      <c r="IRB20" s="90"/>
      <c r="IRC20" s="90"/>
      <c r="IRD20" s="90"/>
      <c r="IRE20" s="90"/>
      <c r="IRF20" s="90"/>
      <c r="IRG20" s="90"/>
      <c r="IRH20" s="90"/>
      <c r="IRI20" s="90"/>
      <c r="IRJ20" s="90"/>
      <c r="IRK20" s="90"/>
      <c r="IRL20" s="90"/>
      <c r="IRM20" s="90"/>
      <c r="IRN20" s="90"/>
      <c r="IRO20" s="90"/>
      <c r="IRP20" s="90"/>
      <c r="IRQ20" s="90"/>
      <c r="IRR20" s="90"/>
      <c r="IRS20" s="90"/>
      <c r="IRT20" s="90"/>
      <c r="IRU20" s="90"/>
      <c r="IRV20" s="90"/>
      <c r="IRW20" s="90"/>
      <c r="IRX20" s="90"/>
      <c r="IRY20" s="90"/>
      <c r="IRZ20" s="90"/>
      <c r="ISA20" s="90"/>
      <c r="ISB20" s="90"/>
      <c r="ISC20" s="90"/>
      <c r="ISD20" s="90"/>
      <c r="ISE20" s="90"/>
      <c r="ISF20" s="90"/>
      <c r="ISG20" s="90"/>
      <c r="ISH20" s="90"/>
      <c r="ISI20" s="90"/>
      <c r="ISJ20" s="90"/>
      <c r="ISK20" s="90"/>
      <c r="ISL20" s="90"/>
      <c r="ISM20" s="90"/>
      <c r="ISN20" s="90"/>
      <c r="ISO20" s="90"/>
      <c r="ISP20" s="90"/>
      <c r="ISQ20" s="90"/>
      <c r="ISR20" s="90"/>
      <c r="ISS20" s="90"/>
      <c r="IST20" s="90"/>
      <c r="ISU20" s="90"/>
      <c r="ISV20" s="90"/>
      <c r="ISW20" s="90"/>
      <c r="ISX20" s="90"/>
      <c r="ISY20" s="90"/>
      <c r="ISZ20" s="90"/>
      <c r="ITA20" s="90"/>
      <c r="ITB20" s="90"/>
      <c r="ITC20" s="90"/>
      <c r="ITD20" s="90"/>
      <c r="ITE20" s="90"/>
      <c r="ITF20" s="90"/>
      <c r="ITG20" s="90"/>
      <c r="ITH20" s="90"/>
      <c r="ITI20" s="90"/>
      <c r="ITJ20" s="90"/>
      <c r="ITK20" s="90"/>
      <c r="ITL20" s="90"/>
      <c r="ITM20" s="90"/>
      <c r="ITN20" s="90"/>
      <c r="ITO20" s="90"/>
      <c r="ITP20" s="90"/>
      <c r="ITQ20" s="90"/>
      <c r="ITR20" s="90"/>
      <c r="ITS20" s="90"/>
      <c r="ITT20" s="90"/>
      <c r="ITU20" s="90"/>
      <c r="ITV20" s="90"/>
      <c r="ITW20" s="90"/>
      <c r="ITX20" s="90"/>
      <c r="ITY20" s="90"/>
      <c r="ITZ20" s="90"/>
      <c r="IUA20" s="90"/>
      <c r="IUB20" s="90"/>
      <c r="IUC20" s="90"/>
      <c r="IUD20" s="90"/>
      <c r="IUE20" s="90"/>
      <c r="IUF20" s="90"/>
      <c r="IUG20" s="90"/>
      <c r="IUH20" s="90"/>
      <c r="IUI20" s="90"/>
      <c r="IUJ20" s="90"/>
      <c r="IUK20" s="90"/>
      <c r="IUL20" s="90"/>
      <c r="IUM20" s="90"/>
      <c r="IUN20" s="90"/>
      <c r="IUO20" s="90"/>
      <c r="IUP20" s="90"/>
      <c r="IUQ20" s="90"/>
      <c r="IUR20" s="90"/>
      <c r="IUS20" s="90"/>
      <c r="IUT20" s="90"/>
      <c r="IUU20" s="90"/>
      <c r="IUV20" s="90"/>
      <c r="IUW20" s="90"/>
      <c r="IUX20" s="90"/>
      <c r="IUY20" s="90"/>
      <c r="IUZ20" s="90"/>
      <c r="IVA20" s="90"/>
      <c r="IVB20" s="90"/>
      <c r="IVC20" s="90"/>
      <c r="IVD20" s="90"/>
      <c r="IVE20" s="90"/>
      <c r="IVF20" s="90"/>
      <c r="IVG20" s="90"/>
      <c r="IVH20" s="90"/>
      <c r="IVI20" s="90"/>
      <c r="IVJ20" s="90"/>
      <c r="IVK20" s="90"/>
      <c r="IVL20" s="90"/>
      <c r="IVM20" s="90"/>
      <c r="IVN20" s="90"/>
      <c r="IVO20" s="90"/>
      <c r="IVP20" s="90"/>
      <c r="IVQ20" s="90"/>
      <c r="IVR20" s="90"/>
      <c r="IVS20" s="90"/>
      <c r="IVT20" s="90"/>
      <c r="IVU20" s="90"/>
      <c r="IVV20" s="90"/>
      <c r="IVW20" s="90"/>
      <c r="IVX20" s="90"/>
      <c r="IVY20" s="90"/>
      <c r="IVZ20" s="90"/>
      <c r="IWA20" s="90"/>
      <c r="IWB20" s="90"/>
      <c r="IWC20" s="90"/>
      <c r="IWD20" s="90"/>
      <c r="IWE20" s="90"/>
      <c r="IWF20" s="90"/>
      <c r="IWG20" s="90"/>
      <c r="IWH20" s="90"/>
      <c r="IWI20" s="90"/>
      <c r="IWJ20" s="90"/>
      <c r="IWK20" s="90"/>
      <c r="IWL20" s="90"/>
      <c r="IWM20" s="90"/>
      <c r="IWN20" s="90"/>
      <c r="IWO20" s="90"/>
      <c r="IWP20" s="90"/>
      <c r="IWQ20" s="90"/>
      <c r="IWR20" s="90"/>
      <c r="IWS20" s="90"/>
      <c r="IWT20" s="90"/>
      <c r="IWU20" s="90"/>
      <c r="IWV20" s="90"/>
      <c r="IWW20" s="90"/>
      <c r="IWX20" s="90"/>
      <c r="IWY20" s="90"/>
      <c r="IWZ20" s="90"/>
      <c r="IXA20" s="90"/>
      <c r="IXB20" s="90"/>
      <c r="IXC20" s="90"/>
      <c r="IXD20" s="90"/>
      <c r="IXE20" s="90"/>
      <c r="IXF20" s="90"/>
      <c r="IXG20" s="90"/>
      <c r="IXH20" s="90"/>
      <c r="IXI20" s="90"/>
      <c r="IXJ20" s="90"/>
      <c r="IXK20" s="90"/>
      <c r="IXL20" s="90"/>
      <c r="IXM20" s="90"/>
      <c r="IXN20" s="90"/>
      <c r="IXO20" s="90"/>
      <c r="IXP20" s="90"/>
      <c r="IXQ20" s="90"/>
      <c r="IXR20" s="90"/>
      <c r="IXS20" s="90"/>
      <c r="IXT20" s="90"/>
      <c r="IXU20" s="90"/>
      <c r="IXV20" s="90"/>
      <c r="IXW20" s="90"/>
      <c r="IXX20" s="90"/>
      <c r="IXY20" s="90"/>
      <c r="IXZ20" s="90"/>
      <c r="IYA20" s="90"/>
      <c r="IYB20" s="90"/>
      <c r="IYC20" s="90"/>
      <c r="IYD20" s="90"/>
      <c r="IYE20" s="90"/>
      <c r="IYF20" s="90"/>
      <c r="IYG20" s="90"/>
      <c r="IYH20" s="90"/>
      <c r="IYI20" s="90"/>
      <c r="IYJ20" s="90"/>
      <c r="IYK20" s="90"/>
      <c r="IYL20" s="90"/>
      <c r="IYM20" s="90"/>
      <c r="IYN20" s="90"/>
      <c r="IYO20" s="90"/>
      <c r="IYP20" s="90"/>
      <c r="IYQ20" s="90"/>
      <c r="IYR20" s="90"/>
      <c r="IYS20" s="90"/>
      <c r="IYT20" s="90"/>
      <c r="IYU20" s="90"/>
      <c r="IYV20" s="90"/>
      <c r="IYW20" s="90"/>
      <c r="IYX20" s="90"/>
      <c r="IYY20" s="90"/>
      <c r="IYZ20" s="90"/>
      <c r="IZA20" s="90"/>
      <c r="IZB20" s="90"/>
      <c r="IZC20" s="90"/>
      <c r="IZD20" s="90"/>
      <c r="IZE20" s="90"/>
      <c r="IZF20" s="90"/>
      <c r="IZG20" s="90"/>
      <c r="IZH20" s="90"/>
      <c r="IZI20" s="90"/>
      <c r="IZJ20" s="90"/>
      <c r="IZK20" s="90"/>
      <c r="IZL20" s="90"/>
      <c r="IZM20" s="90"/>
      <c r="IZN20" s="90"/>
      <c r="IZO20" s="90"/>
      <c r="IZP20" s="90"/>
      <c r="IZQ20" s="90"/>
      <c r="IZR20" s="90"/>
      <c r="IZS20" s="90"/>
      <c r="IZT20" s="90"/>
      <c r="IZU20" s="90"/>
      <c r="IZV20" s="90"/>
      <c r="IZW20" s="90"/>
      <c r="IZX20" s="90"/>
      <c r="IZY20" s="90"/>
      <c r="IZZ20" s="90"/>
      <c r="JAA20" s="90"/>
      <c r="JAB20" s="90"/>
      <c r="JAC20" s="90"/>
      <c r="JAD20" s="90"/>
      <c r="JAE20" s="90"/>
      <c r="JAF20" s="90"/>
      <c r="JAG20" s="90"/>
      <c r="JAH20" s="90"/>
      <c r="JAI20" s="90"/>
      <c r="JAJ20" s="90"/>
      <c r="JAK20" s="90"/>
      <c r="JAL20" s="90"/>
      <c r="JAM20" s="90"/>
      <c r="JAN20" s="90"/>
      <c r="JAO20" s="90"/>
      <c r="JAP20" s="90"/>
      <c r="JAQ20" s="90"/>
      <c r="JAR20" s="90"/>
      <c r="JAS20" s="90"/>
      <c r="JAT20" s="90"/>
      <c r="JAU20" s="90"/>
      <c r="JAV20" s="90"/>
      <c r="JAW20" s="90"/>
      <c r="JAX20" s="90"/>
      <c r="JAY20" s="90"/>
      <c r="JAZ20" s="90"/>
      <c r="JBA20" s="90"/>
      <c r="JBB20" s="90"/>
      <c r="JBC20" s="90"/>
      <c r="JBD20" s="90"/>
      <c r="JBE20" s="90"/>
      <c r="JBF20" s="90"/>
      <c r="JBG20" s="90"/>
      <c r="JBH20" s="90"/>
      <c r="JBI20" s="90"/>
      <c r="JBJ20" s="90"/>
      <c r="JBK20" s="90"/>
      <c r="JBL20" s="90"/>
      <c r="JBM20" s="90"/>
      <c r="JBN20" s="90"/>
      <c r="JBO20" s="90"/>
      <c r="JBP20" s="90"/>
      <c r="JBQ20" s="90"/>
      <c r="JBR20" s="90"/>
      <c r="JBS20" s="90"/>
      <c r="JBT20" s="90"/>
      <c r="JBU20" s="90"/>
      <c r="JBV20" s="90"/>
      <c r="JBW20" s="90"/>
      <c r="JBX20" s="90"/>
      <c r="JBY20" s="90"/>
      <c r="JBZ20" s="90"/>
      <c r="JCA20" s="90"/>
      <c r="JCB20" s="90"/>
      <c r="JCC20" s="90"/>
      <c r="JCD20" s="90"/>
      <c r="JCE20" s="90"/>
      <c r="JCF20" s="90"/>
      <c r="JCG20" s="90"/>
      <c r="JCH20" s="90"/>
      <c r="JCI20" s="90"/>
      <c r="JCJ20" s="90"/>
      <c r="JCK20" s="90"/>
      <c r="JCL20" s="90"/>
      <c r="JCM20" s="90"/>
      <c r="JCN20" s="90"/>
      <c r="JCO20" s="90"/>
      <c r="JCP20" s="90"/>
      <c r="JCQ20" s="90"/>
      <c r="JCR20" s="90"/>
      <c r="JCS20" s="90"/>
      <c r="JCT20" s="90"/>
      <c r="JCU20" s="90"/>
      <c r="JCV20" s="90"/>
      <c r="JCW20" s="90"/>
      <c r="JCX20" s="90"/>
      <c r="JCY20" s="90"/>
      <c r="JCZ20" s="90"/>
      <c r="JDA20" s="90"/>
      <c r="JDB20" s="90"/>
      <c r="JDC20" s="90"/>
      <c r="JDD20" s="90"/>
      <c r="JDE20" s="90"/>
      <c r="JDF20" s="90"/>
      <c r="JDG20" s="90"/>
      <c r="JDH20" s="90"/>
      <c r="JDI20" s="90"/>
      <c r="JDJ20" s="90"/>
      <c r="JDK20" s="90"/>
      <c r="JDL20" s="90"/>
      <c r="JDM20" s="90"/>
      <c r="JDN20" s="90"/>
      <c r="JDO20" s="90"/>
      <c r="JDP20" s="90"/>
      <c r="JDQ20" s="90"/>
      <c r="JDR20" s="90"/>
      <c r="JDS20" s="90"/>
      <c r="JDT20" s="90"/>
      <c r="JDU20" s="90"/>
      <c r="JDV20" s="90"/>
      <c r="JDW20" s="90"/>
      <c r="JDX20" s="90"/>
      <c r="JDY20" s="90"/>
      <c r="JDZ20" s="90"/>
      <c r="JEA20" s="90"/>
      <c r="JEB20" s="90"/>
      <c r="JEC20" s="90"/>
      <c r="JED20" s="90"/>
      <c r="JEE20" s="90"/>
      <c r="JEF20" s="90"/>
      <c r="JEG20" s="90"/>
      <c r="JEH20" s="90"/>
      <c r="JEI20" s="90"/>
      <c r="JEJ20" s="90"/>
      <c r="JEK20" s="90"/>
      <c r="JEL20" s="90"/>
      <c r="JEM20" s="90"/>
      <c r="JEN20" s="90"/>
      <c r="JEO20" s="90"/>
      <c r="JEP20" s="90"/>
      <c r="JEQ20" s="90"/>
      <c r="JER20" s="90"/>
      <c r="JES20" s="90"/>
      <c r="JET20" s="90"/>
      <c r="JEU20" s="90"/>
      <c r="JEV20" s="90"/>
      <c r="JEW20" s="90"/>
      <c r="JEX20" s="90"/>
      <c r="JEY20" s="90"/>
      <c r="JEZ20" s="90"/>
      <c r="JFA20" s="90"/>
      <c r="JFB20" s="90"/>
      <c r="JFC20" s="90"/>
      <c r="JFD20" s="90"/>
      <c r="JFE20" s="90"/>
      <c r="JFF20" s="90"/>
      <c r="JFG20" s="90"/>
      <c r="JFH20" s="90"/>
      <c r="JFI20" s="90"/>
      <c r="JFJ20" s="90"/>
      <c r="JFK20" s="90"/>
      <c r="JFL20" s="90"/>
      <c r="JFM20" s="90"/>
      <c r="JFN20" s="90"/>
      <c r="JFO20" s="90"/>
      <c r="JFP20" s="90"/>
      <c r="JFQ20" s="90"/>
      <c r="JFR20" s="90"/>
      <c r="JFS20" s="90"/>
      <c r="JFT20" s="90"/>
      <c r="JFU20" s="90"/>
      <c r="JFV20" s="90"/>
      <c r="JFW20" s="90"/>
      <c r="JFX20" s="90"/>
      <c r="JFY20" s="90"/>
      <c r="JFZ20" s="90"/>
      <c r="JGA20" s="90"/>
      <c r="JGB20" s="90"/>
      <c r="JGC20" s="90"/>
      <c r="JGD20" s="90"/>
      <c r="JGE20" s="90"/>
      <c r="JGF20" s="90"/>
      <c r="JGG20" s="90"/>
      <c r="JGH20" s="90"/>
      <c r="JGI20" s="90"/>
      <c r="JGJ20" s="90"/>
      <c r="JGK20" s="90"/>
      <c r="JGL20" s="90"/>
      <c r="JGM20" s="90"/>
      <c r="JGN20" s="90"/>
      <c r="JGO20" s="90"/>
      <c r="JGP20" s="90"/>
      <c r="JGQ20" s="90"/>
      <c r="JGR20" s="90"/>
      <c r="JGS20" s="90"/>
      <c r="JGT20" s="90"/>
      <c r="JGU20" s="90"/>
      <c r="JGV20" s="90"/>
      <c r="JGW20" s="90"/>
      <c r="JGX20" s="90"/>
      <c r="JGY20" s="90"/>
      <c r="JGZ20" s="90"/>
      <c r="JHA20" s="90"/>
      <c r="JHB20" s="90"/>
      <c r="JHC20" s="90"/>
      <c r="JHD20" s="90"/>
      <c r="JHE20" s="90"/>
      <c r="JHF20" s="90"/>
      <c r="JHG20" s="90"/>
      <c r="JHH20" s="90"/>
      <c r="JHI20" s="90"/>
      <c r="JHJ20" s="90"/>
      <c r="JHK20" s="90"/>
      <c r="JHL20" s="90"/>
      <c r="JHM20" s="90"/>
      <c r="JHN20" s="90"/>
      <c r="JHO20" s="90"/>
      <c r="JHP20" s="90"/>
      <c r="JHQ20" s="90"/>
      <c r="JHR20" s="90"/>
      <c r="JHS20" s="90"/>
      <c r="JHT20" s="90"/>
      <c r="JHU20" s="90"/>
      <c r="JHV20" s="90"/>
      <c r="JHW20" s="90"/>
      <c r="JHX20" s="90"/>
      <c r="JHY20" s="90"/>
      <c r="JHZ20" s="90"/>
      <c r="JIA20" s="90"/>
      <c r="JIB20" s="90"/>
      <c r="JIC20" s="90"/>
      <c r="JID20" s="90"/>
      <c r="JIE20" s="90"/>
      <c r="JIF20" s="90"/>
      <c r="JIG20" s="90"/>
      <c r="JIH20" s="90"/>
      <c r="JII20" s="90"/>
      <c r="JIJ20" s="90"/>
      <c r="JIK20" s="90"/>
      <c r="JIL20" s="90"/>
      <c r="JIM20" s="90"/>
      <c r="JIN20" s="90"/>
      <c r="JIO20" s="90"/>
      <c r="JIP20" s="90"/>
      <c r="JIQ20" s="90"/>
      <c r="JIR20" s="90"/>
      <c r="JIS20" s="90"/>
      <c r="JIT20" s="90"/>
      <c r="JIU20" s="90"/>
      <c r="JIV20" s="90"/>
      <c r="JIW20" s="90"/>
      <c r="JIX20" s="90"/>
      <c r="JIY20" s="90"/>
      <c r="JIZ20" s="90"/>
      <c r="JJA20" s="90"/>
      <c r="JJB20" s="90"/>
      <c r="JJC20" s="90"/>
      <c r="JJD20" s="90"/>
      <c r="JJE20" s="90"/>
      <c r="JJF20" s="90"/>
      <c r="JJG20" s="90"/>
      <c r="JJH20" s="90"/>
      <c r="JJI20" s="90"/>
      <c r="JJJ20" s="90"/>
      <c r="JJK20" s="90"/>
      <c r="JJL20" s="90"/>
      <c r="JJM20" s="90"/>
      <c r="JJN20" s="90"/>
      <c r="JJO20" s="90"/>
      <c r="JJP20" s="90"/>
      <c r="JJQ20" s="90"/>
      <c r="JJR20" s="90"/>
      <c r="JJS20" s="90"/>
      <c r="JJT20" s="90"/>
      <c r="JJU20" s="90"/>
      <c r="JJV20" s="90"/>
      <c r="JJW20" s="90"/>
      <c r="JJX20" s="90"/>
      <c r="JJY20" s="90"/>
      <c r="JJZ20" s="90"/>
      <c r="JKA20" s="90"/>
      <c r="JKB20" s="90"/>
      <c r="JKC20" s="90"/>
      <c r="JKD20" s="90"/>
      <c r="JKE20" s="90"/>
      <c r="JKF20" s="90"/>
      <c r="JKG20" s="90"/>
      <c r="JKH20" s="90"/>
      <c r="JKI20" s="90"/>
      <c r="JKJ20" s="90"/>
      <c r="JKK20" s="90"/>
      <c r="JKL20" s="90"/>
      <c r="JKM20" s="90"/>
      <c r="JKN20" s="90"/>
      <c r="JKO20" s="90"/>
      <c r="JKP20" s="90"/>
      <c r="JKQ20" s="90"/>
      <c r="JKR20" s="90"/>
      <c r="JKS20" s="90"/>
      <c r="JKT20" s="90"/>
      <c r="JKU20" s="90"/>
      <c r="JKV20" s="90"/>
      <c r="JKW20" s="90"/>
      <c r="JKX20" s="90"/>
      <c r="JKY20" s="90"/>
      <c r="JKZ20" s="90"/>
      <c r="JLA20" s="90"/>
      <c r="JLB20" s="90"/>
      <c r="JLC20" s="90"/>
      <c r="JLD20" s="90"/>
      <c r="JLE20" s="90"/>
      <c r="JLF20" s="90"/>
      <c r="JLG20" s="90"/>
      <c r="JLH20" s="90"/>
      <c r="JLI20" s="90"/>
      <c r="JLJ20" s="90"/>
      <c r="JLK20" s="90"/>
      <c r="JLL20" s="90"/>
      <c r="JLM20" s="90"/>
      <c r="JLN20" s="90"/>
      <c r="JLO20" s="90"/>
      <c r="JLP20" s="90"/>
      <c r="JLQ20" s="90"/>
      <c r="JLR20" s="90"/>
      <c r="JLS20" s="90"/>
      <c r="JLT20" s="90"/>
      <c r="JLU20" s="90"/>
      <c r="JLV20" s="90"/>
      <c r="JLW20" s="90"/>
      <c r="JLX20" s="90"/>
      <c r="JLY20" s="90"/>
      <c r="JLZ20" s="90"/>
      <c r="JMA20" s="90"/>
      <c r="JMB20" s="90"/>
      <c r="JMC20" s="90"/>
      <c r="JMD20" s="90"/>
      <c r="JME20" s="90"/>
      <c r="JMF20" s="90"/>
      <c r="JMG20" s="90"/>
      <c r="JMH20" s="90"/>
      <c r="JMI20" s="90"/>
      <c r="JMJ20" s="90"/>
      <c r="JMK20" s="90"/>
      <c r="JML20" s="90"/>
      <c r="JMM20" s="90"/>
      <c r="JMN20" s="90"/>
      <c r="JMO20" s="90"/>
      <c r="JMP20" s="90"/>
      <c r="JMQ20" s="90"/>
      <c r="JMR20" s="90"/>
      <c r="JMS20" s="90"/>
      <c r="JMT20" s="90"/>
      <c r="JMU20" s="90"/>
      <c r="JMV20" s="90"/>
      <c r="JMW20" s="90"/>
      <c r="JMX20" s="90"/>
      <c r="JMY20" s="90"/>
      <c r="JMZ20" s="90"/>
      <c r="JNA20" s="90"/>
      <c r="JNB20" s="90"/>
      <c r="JNC20" s="90"/>
      <c r="JND20" s="90"/>
      <c r="JNE20" s="90"/>
      <c r="JNF20" s="90"/>
      <c r="JNG20" s="90"/>
      <c r="JNH20" s="90"/>
      <c r="JNI20" s="90"/>
      <c r="JNJ20" s="90"/>
      <c r="JNK20" s="90"/>
      <c r="JNL20" s="90"/>
      <c r="JNM20" s="90"/>
      <c r="JNN20" s="90"/>
      <c r="JNO20" s="90"/>
      <c r="JNP20" s="90"/>
      <c r="JNQ20" s="90"/>
      <c r="JNR20" s="90"/>
      <c r="JNS20" s="90"/>
      <c r="JNT20" s="90"/>
      <c r="JNU20" s="90"/>
      <c r="JNV20" s="90"/>
      <c r="JNW20" s="90"/>
      <c r="JNX20" s="90"/>
      <c r="JNY20" s="90"/>
      <c r="JNZ20" s="90"/>
      <c r="JOA20" s="90"/>
      <c r="JOB20" s="90"/>
      <c r="JOC20" s="90"/>
      <c r="JOD20" s="90"/>
      <c r="JOE20" s="90"/>
      <c r="JOF20" s="90"/>
      <c r="JOG20" s="90"/>
      <c r="JOH20" s="90"/>
      <c r="JOI20" s="90"/>
      <c r="JOJ20" s="90"/>
      <c r="JOK20" s="90"/>
      <c r="JOL20" s="90"/>
      <c r="JOM20" s="90"/>
      <c r="JON20" s="90"/>
      <c r="JOO20" s="90"/>
      <c r="JOP20" s="90"/>
      <c r="JOQ20" s="90"/>
      <c r="JOR20" s="90"/>
      <c r="JOS20" s="90"/>
      <c r="JOT20" s="90"/>
      <c r="JOU20" s="90"/>
      <c r="JOV20" s="90"/>
      <c r="JOW20" s="90"/>
      <c r="JOX20" s="90"/>
      <c r="JOY20" s="90"/>
      <c r="JOZ20" s="90"/>
      <c r="JPA20" s="90"/>
      <c r="JPB20" s="90"/>
      <c r="JPC20" s="90"/>
      <c r="JPD20" s="90"/>
      <c r="JPE20" s="90"/>
      <c r="JPF20" s="90"/>
      <c r="JPG20" s="90"/>
      <c r="JPH20" s="90"/>
      <c r="JPI20" s="90"/>
      <c r="JPJ20" s="90"/>
      <c r="JPK20" s="90"/>
      <c r="JPL20" s="90"/>
      <c r="JPM20" s="90"/>
      <c r="JPN20" s="90"/>
      <c r="JPO20" s="90"/>
      <c r="JPP20" s="90"/>
      <c r="JPQ20" s="90"/>
      <c r="JPR20" s="90"/>
      <c r="JPS20" s="90"/>
      <c r="JPT20" s="90"/>
      <c r="JPU20" s="90"/>
      <c r="JPV20" s="90"/>
      <c r="JPW20" s="90"/>
      <c r="JPX20" s="90"/>
      <c r="JPY20" s="90"/>
      <c r="JPZ20" s="90"/>
      <c r="JQA20" s="90"/>
      <c r="JQB20" s="90"/>
      <c r="JQC20" s="90"/>
      <c r="JQD20" s="90"/>
      <c r="JQE20" s="90"/>
      <c r="JQF20" s="90"/>
      <c r="JQG20" s="90"/>
      <c r="JQH20" s="90"/>
      <c r="JQI20" s="90"/>
      <c r="JQJ20" s="90"/>
      <c r="JQK20" s="90"/>
      <c r="JQL20" s="90"/>
      <c r="JQM20" s="90"/>
      <c r="JQN20" s="90"/>
      <c r="JQO20" s="90"/>
      <c r="JQP20" s="90"/>
      <c r="JQQ20" s="90"/>
      <c r="JQR20" s="90"/>
      <c r="JQS20" s="90"/>
      <c r="JQT20" s="90"/>
      <c r="JQU20" s="90"/>
      <c r="JQV20" s="90"/>
      <c r="JQW20" s="90"/>
      <c r="JQX20" s="90"/>
      <c r="JQY20" s="90"/>
      <c r="JQZ20" s="90"/>
      <c r="JRA20" s="90"/>
      <c r="JRB20" s="90"/>
      <c r="JRC20" s="90"/>
      <c r="JRD20" s="90"/>
      <c r="JRE20" s="90"/>
      <c r="JRF20" s="90"/>
      <c r="JRG20" s="90"/>
      <c r="JRH20" s="90"/>
      <c r="JRI20" s="90"/>
      <c r="JRJ20" s="90"/>
      <c r="JRK20" s="90"/>
      <c r="JRL20" s="90"/>
      <c r="JRM20" s="90"/>
      <c r="JRN20" s="90"/>
      <c r="JRO20" s="90"/>
      <c r="JRP20" s="90"/>
      <c r="JRQ20" s="90"/>
      <c r="JRR20" s="90"/>
      <c r="JRS20" s="90"/>
      <c r="JRT20" s="90"/>
      <c r="JRU20" s="90"/>
      <c r="JRV20" s="90"/>
      <c r="JRW20" s="90"/>
      <c r="JRX20" s="90"/>
      <c r="JRY20" s="90"/>
      <c r="JRZ20" s="90"/>
      <c r="JSA20" s="90"/>
      <c r="JSB20" s="90"/>
      <c r="JSC20" s="90"/>
      <c r="JSD20" s="90"/>
      <c r="JSE20" s="90"/>
      <c r="JSF20" s="90"/>
      <c r="JSG20" s="90"/>
      <c r="JSH20" s="90"/>
      <c r="JSI20" s="90"/>
      <c r="JSJ20" s="90"/>
      <c r="JSK20" s="90"/>
      <c r="JSL20" s="90"/>
      <c r="JSM20" s="90"/>
      <c r="JSN20" s="90"/>
      <c r="JSO20" s="90"/>
      <c r="JSP20" s="90"/>
      <c r="JSQ20" s="90"/>
      <c r="JSR20" s="90"/>
      <c r="JSS20" s="90"/>
      <c r="JST20" s="90"/>
      <c r="JSU20" s="90"/>
      <c r="JSV20" s="90"/>
      <c r="JSW20" s="90"/>
      <c r="JSX20" s="90"/>
      <c r="JSY20" s="90"/>
      <c r="JSZ20" s="90"/>
      <c r="JTA20" s="90"/>
      <c r="JTB20" s="90"/>
      <c r="JTC20" s="90"/>
      <c r="JTD20" s="90"/>
      <c r="JTE20" s="90"/>
      <c r="JTF20" s="90"/>
      <c r="JTG20" s="90"/>
      <c r="JTH20" s="90"/>
      <c r="JTI20" s="90"/>
      <c r="JTJ20" s="90"/>
      <c r="JTK20" s="90"/>
      <c r="JTL20" s="90"/>
      <c r="JTM20" s="90"/>
      <c r="JTN20" s="90"/>
      <c r="JTO20" s="90"/>
      <c r="JTP20" s="90"/>
      <c r="JTQ20" s="90"/>
      <c r="JTR20" s="90"/>
      <c r="JTS20" s="90"/>
      <c r="JTT20" s="90"/>
      <c r="JTU20" s="90"/>
      <c r="JTV20" s="90"/>
      <c r="JTW20" s="90"/>
      <c r="JTX20" s="90"/>
      <c r="JTY20" s="90"/>
      <c r="JTZ20" s="90"/>
      <c r="JUA20" s="90"/>
      <c r="JUB20" s="90"/>
      <c r="JUC20" s="90"/>
      <c r="JUD20" s="90"/>
      <c r="JUE20" s="90"/>
      <c r="JUF20" s="90"/>
      <c r="JUG20" s="90"/>
      <c r="JUH20" s="90"/>
      <c r="JUI20" s="90"/>
      <c r="JUJ20" s="90"/>
      <c r="JUK20" s="90"/>
      <c r="JUL20" s="90"/>
      <c r="JUM20" s="90"/>
      <c r="JUN20" s="90"/>
      <c r="JUO20" s="90"/>
      <c r="JUP20" s="90"/>
      <c r="JUQ20" s="90"/>
      <c r="JUR20" s="90"/>
      <c r="JUS20" s="90"/>
      <c r="JUT20" s="90"/>
      <c r="JUU20" s="90"/>
      <c r="JUV20" s="90"/>
      <c r="JUW20" s="90"/>
      <c r="JUX20" s="90"/>
      <c r="JUY20" s="90"/>
      <c r="JUZ20" s="90"/>
      <c r="JVA20" s="90"/>
      <c r="JVB20" s="90"/>
      <c r="JVC20" s="90"/>
      <c r="JVD20" s="90"/>
      <c r="JVE20" s="90"/>
      <c r="JVF20" s="90"/>
      <c r="JVG20" s="90"/>
      <c r="JVH20" s="90"/>
      <c r="JVI20" s="90"/>
      <c r="JVJ20" s="90"/>
      <c r="JVK20" s="90"/>
      <c r="JVL20" s="90"/>
      <c r="JVM20" s="90"/>
      <c r="JVN20" s="90"/>
      <c r="JVO20" s="90"/>
      <c r="JVP20" s="90"/>
      <c r="JVQ20" s="90"/>
      <c r="JVR20" s="90"/>
      <c r="JVS20" s="90"/>
      <c r="JVT20" s="90"/>
      <c r="JVU20" s="90"/>
      <c r="JVV20" s="90"/>
      <c r="JVW20" s="90"/>
      <c r="JVX20" s="90"/>
      <c r="JVY20" s="90"/>
      <c r="JVZ20" s="90"/>
      <c r="JWA20" s="90"/>
      <c r="JWB20" s="90"/>
      <c r="JWC20" s="90"/>
      <c r="JWD20" s="90"/>
      <c r="JWE20" s="90"/>
      <c r="JWF20" s="90"/>
      <c r="JWG20" s="90"/>
      <c r="JWH20" s="90"/>
      <c r="JWI20" s="90"/>
      <c r="JWJ20" s="90"/>
      <c r="JWK20" s="90"/>
      <c r="JWL20" s="90"/>
      <c r="JWM20" s="90"/>
      <c r="JWN20" s="90"/>
      <c r="JWO20" s="90"/>
      <c r="JWP20" s="90"/>
      <c r="JWQ20" s="90"/>
      <c r="JWR20" s="90"/>
      <c r="JWS20" s="90"/>
      <c r="JWT20" s="90"/>
      <c r="JWU20" s="90"/>
      <c r="JWV20" s="90"/>
      <c r="JWW20" s="90"/>
      <c r="JWX20" s="90"/>
      <c r="JWY20" s="90"/>
      <c r="JWZ20" s="90"/>
      <c r="JXA20" s="90"/>
      <c r="JXB20" s="90"/>
      <c r="JXC20" s="90"/>
      <c r="JXD20" s="90"/>
      <c r="JXE20" s="90"/>
      <c r="JXF20" s="90"/>
      <c r="JXG20" s="90"/>
      <c r="JXH20" s="90"/>
      <c r="JXI20" s="90"/>
      <c r="JXJ20" s="90"/>
      <c r="JXK20" s="90"/>
      <c r="JXL20" s="90"/>
      <c r="JXM20" s="90"/>
      <c r="JXN20" s="90"/>
      <c r="JXO20" s="90"/>
      <c r="JXP20" s="90"/>
      <c r="JXQ20" s="90"/>
      <c r="JXR20" s="90"/>
      <c r="JXS20" s="90"/>
      <c r="JXT20" s="90"/>
      <c r="JXU20" s="90"/>
      <c r="JXV20" s="90"/>
      <c r="JXW20" s="90"/>
      <c r="JXX20" s="90"/>
      <c r="JXY20" s="90"/>
      <c r="JXZ20" s="90"/>
      <c r="JYA20" s="90"/>
      <c r="JYB20" s="90"/>
      <c r="JYC20" s="90"/>
      <c r="JYD20" s="90"/>
      <c r="JYE20" s="90"/>
      <c r="JYF20" s="90"/>
      <c r="JYG20" s="90"/>
      <c r="JYH20" s="90"/>
      <c r="JYI20" s="90"/>
      <c r="JYJ20" s="90"/>
      <c r="JYK20" s="90"/>
      <c r="JYL20" s="90"/>
      <c r="JYM20" s="90"/>
      <c r="JYN20" s="90"/>
      <c r="JYO20" s="90"/>
      <c r="JYP20" s="90"/>
      <c r="JYQ20" s="90"/>
      <c r="JYR20" s="90"/>
      <c r="JYS20" s="90"/>
      <c r="JYT20" s="90"/>
      <c r="JYU20" s="90"/>
      <c r="JYV20" s="90"/>
      <c r="JYW20" s="90"/>
      <c r="JYX20" s="90"/>
      <c r="JYY20" s="90"/>
      <c r="JYZ20" s="90"/>
      <c r="JZA20" s="90"/>
      <c r="JZB20" s="90"/>
      <c r="JZC20" s="90"/>
      <c r="JZD20" s="90"/>
      <c r="JZE20" s="90"/>
      <c r="JZF20" s="90"/>
      <c r="JZG20" s="90"/>
      <c r="JZH20" s="90"/>
      <c r="JZI20" s="90"/>
      <c r="JZJ20" s="90"/>
      <c r="JZK20" s="90"/>
      <c r="JZL20" s="90"/>
      <c r="JZM20" s="90"/>
      <c r="JZN20" s="90"/>
      <c r="JZO20" s="90"/>
      <c r="JZP20" s="90"/>
      <c r="JZQ20" s="90"/>
      <c r="JZR20" s="90"/>
      <c r="JZS20" s="90"/>
      <c r="JZT20" s="90"/>
      <c r="JZU20" s="90"/>
      <c r="JZV20" s="90"/>
      <c r="JZW20" s="90"/>
      <c r="JZX20" s="90"/>
      <c r="JZY20" s="90"/>
      <c r="JZZ20" s="90"/>
      <c r="KAA20" s="90"/>
      <c r="KAB20" s="90"/>
      <c r="KAC20" s="90"/>
      <c r="KAD20" s="90"/>
      <c r="KAE20" s="90"/>
      <c r="KAF20" s="90"/>
      <c r="KAG20" s="90"/>
      <c r="KAH20" s="90"/>
      <c r="KAI20" s="90"/>
      <c r="KAJ20" s="90"/>
      <c r="KAK20" s="90"/>
      <c r="KAL20" s="90"/>
      <c r="KAM20" s="90"/>
      <c r="KAN20" s="90"/>
      <c r="KAO20" s="90"/>
      <c r="KAP20" s="90"/>
      <c r="KAQ20" s="90"/>
      <c r="KAR20" s="90"/>
      <c r="KAS20" s="90"/>
      <c r="KAT20" s="90"/>
      <c r="KAU20" s="90"/>
      <c r="KAV20" s="90"/>
      <c r="KAW20" s="90"/>
      <c r="KAX20" s="90"/>
      <c r="KAY20" s="90"/>
      <c r="KAZ20" s="90"/>
      <c r="KBA20" s="90"/>
      <c r="KBB20" s="90"/>
      <c r="KBC20" s="90"/>
      <c r="KBD20" s="90"/>
      <c r="KBE20" s="90"/>
      <c r="KBF20" s="90"/>
      <c r="KBG20" s="90"/>
      <c r="KBH20" s="90"/>
      <c r="KBI20" s="90"/>
      <c r="KBJ20" s="90"/>
      <c r="KBK20" s="90"/>
      <c r="KBL20" s="90"/>
      <c r="KBM20" s="90"/>
      <c r="KBN20" s="90"/>
      <c r="KBO20" s="90"/>
      <c r="KBP20" s="90"/>
      <c r="KBQ20" s="90"/>
      <c r="KBR20" s="90"/>
      <c r="KBS20" s="90"/>
      <c r="KBT20" s="90"/>
      <c r="KBU20" s="90"/>
      <c r="KBV20" s="90"/>
      <c r="KBW20" s="90"/>
      <c r="KBX20" s="90"/>
      <c r="KBY20" s="90"/>
      <c r="KBZ20" s="90"/>
      <c r="KCA20" s="90"/>
      <c r="KCB20" s="90"/>
      <c r="KCC20" s="90"/>
      <c r="KCD20" s="90"/>
      <c r="KCE20" s="90"/>
      <c r="KCF20" s="90"/>
      <c r="KCG20" s="90"/>
      <c r="KCH20" s="90"/>
      <c r="KCI20" s="90"/>
      <c r="KCJ20" s="90"/>
      <c r="KCK20" s="90"/>
      <c r="KCL20" s="90"/>
      <c r="KCM20" s="90"/>
      <c r="KCN20" s="90"/>
      <c r="KCO20" s="90"/>
      <c r="KCP20" s="90"/>
      <c r="KCQ20" s="90"/>
      <c r="KCR20" s="90"/>
      <c r="KCS20" s="90"/>
      <c r="KCT20" s="90"/>
      <c r="KCU20" s="90"/>
      <c r="KCV20" s="90"/>
      <c r="KCW20" s="90"/>
      <c r="KCX20" s="90"/>
      <c r="KCY20" s="90"/>
      <c r="KCZ20" s="90"/>
      <c r="KDA20" s="90"/>
      <c r="KDB20" s="90"/>
      <c r="KDC20" s="90"/>
      <c r="KDD20" s="90"/>
      <c r="KDE20" s="90"/>
      <c r="KDF20" s="90"/>
      <c r="KDG20" s="90"/>
      <c r="KDH20" s="90"/>
      <c r="KDI20" s="90"/>
      <c r="KDJ20" s="90"/>
      <c r="KDK20" s="90"/>
      <c r="KDL20" s="90"/>
      <c r="KDM20" s="90"/>
      <c r="KDN20" s="90"/>
      <c r="KDO20" s="90"/>
      <c r="KDP20" s="90"/>
      <c r="KDQ20" s="90"/>
      <c r="KDR20" s="90"/>
      <c r="KDS20" s="90"/>
      <c r="KDT20" s="90"/>
      <c r="KDU20" s="90"/>
      <c r="KDV20" s="90"/>
      <c r="KDW20" s="90"/>
      <c r="KDX20" s="90"/>
      <c r="KDY20" s="90"/>
      <c r="KDZ20" s="90"/>
      <c r="KEA20" s="90"/>
      <c r="KEB20" s="90"/>
      <c r="KEC20" s="90"/>
      <c r="KED20" s="90"/>
      <c r="KEE20" s="90"/>
      <c r="KEF20" s="90"/>
      <c r="KEG20" s="90"/>
      <c r="KEH20" s="90"/>
      <c r="KEI20" s="90"/>
      <c r="KEJ20" s="90"/>
      <c r="KEK20" s="90"/>
      <c r="KEL20" s="90"/>
      <c r="KEM20" s="90"/>
      <c r="KEN20" s="90"/>
      <c r="KEO20" s="90"/>
      <c r="KEP20" s="90"/>
      <c r="KEQ20" s="90"/>
      <c r="KER20" s="90"/>
      <c r="KES20" s="90"/>
      <c r="KET20" s="90"/>
      <c r="KEU20" s="90"/>
      <c r="KEV20" s="90"/>
      <c r="KEW20" s="90"/>
      <c r="KEX20" s="90"/>
      <c r="KEY20" s="90"/>
      <c r="KEZ20" s="90"/>
      <c r="KFA20" s="90"/>
      <c r="KFB20" s="90"/>
      <c r="KFC20" s="90"/>
      <c r="KFD20" s="90"/>
      <c r="KFE20" s="90"/>
      <c r="KFF20" s="90"/>
      <c r="KFG20" s="90"/>
      <c r="KFH20" s="90"/>
      <c r="KFI20" s="90"/>
      <c r="KFJ20" s="90"/>
      <c r="KFK20" s="90"/>
      <c r="KFL20" s="90"/>
      <c r="KFM20" s="90"/>
      <c r="KFN20" s="90"/>
      <c r="KFO20" s="90"/>
      <c r="KFP20" s="90"/>
      <c r="KFQ20" s="90"/>
      <c r="KFR20" s="90"/>
      <c r="KFS20" s="90"/>
      <c r="KFT20" s="90"/>
      <c r="KFU20" s="90"/>
      <c r="KFV20" s="90"/>
      <c r="KFW20" s="90"/>
      <c r="KFX20" s="90"/>
      <c r="KFY20" s="90"/>
      <c r="KFZ20" s="90"/>
      <c r="KGA20" s="90"/>
      <c r="KGB20" s="90"/>
      <c r="KGC20" s="90"/>
      <c r="KGD20" s="90"/>
      <c r="KGE20" s="90"/>
      <c r="KGF20" s="90"/>
      <c r="KGG20" s="90"/>
      <c r="KGH20" s="90"/>
      <c r="KGI20" s="90"/>
      <c r="KGJ20" s="90"/>
      <c r="KGK20" s="90"/>
      <c r="KGL20" s="90"/>
      <c r="KGM20" s="90"/>
      <c r="KGN20" s="90"/>
      <c r="KGO20" s="90"/>
      <c r="KGP20" s="90"/>
      <c r="KGQ20" s="90"/>
      <c r="KGR20" s="90"/>
      <c r="KGS20" s="90"/>
      <c r="KGT20" s="90"/>
      <c r="KGU20" s="90"/>
      <c r="KGV20" s="90"/>
      <c r="KGW20" s="90"/>
      <c r="KGX20" s="90"/>
      <c r="KGY20" s="90"/>
      <c r="KGZ20" s="90"/>
      <c r="KHA20" s="90"/>
      <c r="KHB20" s="90"/>
      <c r="KHC20" s="90"/>
      <c r="KHD20" s="90"/>
      <c r="KHE20" s="90"/>
      <c r="KHF20" s="90"/>
      <c r="KHG20" s="90"/>
      <c r="KHH20" s="90"/>
      <c r="KHI20" s="90"/>
      <c r="KHJ20" s="90"/>
      <c r="KHK20" s="90"/>
      <c r="KHL20" s="90"/>
      <c r="KHM20" s="90"/>
      <c r="KHN20" s="90"/>
      <c r="KHO20" s="90"/>
      <c r="KHP20" s="90"/>
      <c r="KHQ20" s="90"/>
      <c r="KHR20" s="90"/>
      <c r="KHS20" s="90"/>
      <c r="KHT20" s="90"/>
      <c r="KHU20" s="90"/>
      <c r="KHV20" s="90"/>
      <c r="KHW20" s="90"/>
      <c r="KHX20" s="90"/>
      <c r="KHY20" s="90"/>
      <c r="KHZ20" s="90"/>
      <c r="KIA20" s="90"/>
      <c r="KIB20" s="90"/>
      <c r="KIC20" s="90"/>
      <c r="KID20" s="90"/>
      <c r="KIE20" s="90"/>
      <c r="KIF20" s="90"/>
      <c r="KIG20" s="90"/>
      <c r="KIH20" s="90"/>
      <c r="KII20" s="90"/>
      <c r="KIJ20" s="90"/>
      <c r="KIK20" s="90"/>
      <c r="KIL20" s="90"/>
      <c r="KIM20" s="90"/>
      <c r="KIN20" s="90"/>
      <c r="KIO20" s="90"/>
      <c r="KIP20" s="90"/>
      <c r="KIQ20" s="90"/>
      <c r="KIR20" s="90"/>
      <c r="KIS20" s="90"/>
      <c r="KIT20" s="90"/>
      <c r="KIU20" s="90"/>
      <c r="KIV20" s="90"/>
      <c r="KIW20" s="90"/>
      <c r="KIX20" s="90"/>
      <c r="KIY20" s="90"/>
      <c r="KIZ20" s="90"/>
      <c r="KJA20" s="90"/>
      <c r="KJB20" s="90"/>
      <c r="KJC20" s="90"/>
      <c r="KJD20" s="90"/>
      <c r="KJE20" s="90"/>
      <c r="KJF20" s="90"/>
      <c r="KJG20" s="90"/>
      <c r="KJH20" s="90"/>
      <c r="KJI20" s="90"/>
      <c r="KJJ20" s="90"/>
      <c r="KJK20" s="90"/>
      <c r="KJL20" s="90"/>
      <c r="KJM20" s="90"/>
      <c r="KJN20" s="90"/>
      <c r="KJO20" s="90"/>
      <c r="KJP20" s="90"/>
      <c r="KJQ20" s="90"/>
      <c r="KJR20" s="90"/>
      <c r="KJS20" s="90"/>
      <c r="KJT20" s="90"/>
      <c r="KJU20" s="90"/>
      <c r="KJV20" s="90"/>
      <c r="KJW20" s="90"/>
      <c r="KJX20" s="90"/>
      <c r="KJY20" s="90"/>
      <c r="KJZ20" s="90"/>
      <c r="KKA20" s="90"/>
      <c r="KKB20" s="90"/>
      <c r="KKC20" s="90"/>
      <c r="KKD20" s="90"/>
      <c r="KKE20" s="90"/>
      <c r="KKF20" s="90"/>
      <c r="KKG20" s="90"/>
      <c r="KKH20" s="90"/>
      <c r="KKI20" s="90"/>
      <c r="KKJ20" s="90"/>
      <c r="KKK20" s="90"/>
      <c r="KKL20" s="90"/>
      <c r="KKM20" s="90"/>
      <c r="KKN20" s="90"/>
      <c r="KKO20" s="90"/>
      <c r="KKP20" s="90"/>
      <c r="KKQ20" s="90"/>
      <c r="KKR20" s="90"/>
      <c r="KKS20" s="90"/>
      <c r="KKT20" s="90"/>
      <c r="KKU20" s="90"/>
      <c r="KKV20" s="90"/>
      <c r="KKW20" s="90"/>
      <c r="KKX20" s="90"/>
      <c r="KKY20" s="90"/>
      <c r="KKZ20" s="90"/>
      <c r="KLA20" s="90"/>
      <c r="KLB20" s="90"/>
      <c r="KLC20" s="90"/>
      <c r="KLD20" s="90"/>
      <c r="KLE20" s="90"/>
      <c r="KLF20" s="90"/>
      <c r="KLG20" s="90"/>
      <c r="KLH20" s="90"/>
      <c r="KLI20" s="90"/>
      <c r="KLJ20" s="90"/>
      <c r="KLK20" s="90"/>
      <c r="KLL20" s="90"/>
      <c r="KLM20" s="90"/>
      <c r="KLN20" s="90"/>
      <c r="KLO20" s="90"/>
      <c r="KLP20" s="90"/>
      <c r="KLQ20" s="90"/>
      <c r="KLR20" s="90"/>
      <c r="KLS20" s="90"/>
      <c r="KLT20" s="90"/>
      <c r="KLU20" s="90"/>
      <c r="KLV20" s="90"/>
      <c r="KLW20" s="90"/>
      <c r="KLX20" s="90"/>
      <c r="KLY20" s="90"/>
      <c r="KLZ20" s="90"/>
      <c r="KMA20" s="90"/>
      <c r="KMB20" s="90"/>
      <c r="KMC20" s="90"/>
      <c r="KMD20" s="90"/>
      <c r="KME20" s="90"/>
      <c r="KMF20" s="90"/>
      <c r="KMG20" s="90"/>
      <c r="KMH20" s="90"/>
      <c r="KMI20" s="90"/>
      <c r="KMJ20" s="90"/>
      <c r="KMK20" s="90"/>
      <c r="KML20" s="90"/>
      <c r="KMM20" s="90"/>
      <c r="KMN20" s="90"/>
      <c r="KMO20" s="90"/>
      <c r="KMP20" s="90"/>
      <c r="KMQ20" s="90"/>
      <c r="KMR20" s="90"/>
      <c r="KMS20" s="90"/>
      <c r="KMT20" s="90"/>
      <c r="KMU20" s="90"/>
      <c r="KMV20" s="90"/>
      <c r="KMW20" s="90"/>
      <c r="KMX20" s="90"/>
      <c r="KMY20" s="90"/>
      <c r="KMZ20" s="90"/>
      <c r="KNA20" s="90"/>
      <c r="KNB20" s="90"/>
      <c r="KNC20" s="90"/>
      <c r="KND20" s="90"/>
      <c r="KNE20" s="90"/>
      <c r="KNF20" s="90"/>
      <c r="KNG20" s="90"/>
      <c r="KNH20" s="90"/>
      <c r="KNI20" s="90"/>
      <c r="KNJ20" s="90"/>
      <c r="KNK20" s="90"/>
      <c r="KNL20" s="90"/>
      <c r="KNM20" s="90"/>
      <c r="KNN20" s="90"/>
      <c r="KNO20" s="90"/>
      <c r="KNP20" s="90"/>
      <c r="KNQ20" s="90"/>
      <c r="KNR20" s="90"/>
      <c r="KNS20" s="90"/>
      <c r="KNT20" s="90"/>
      <c r="KNU20" s="90"/>
      <c r="KNV20" s="90"/>
      <c r="KNW20" s="90"/>
      <c r="KNX20" s="90"/>
      <c r="KNY20" s="90"/>
      <c r="KNZ20" s="90"/>
      <c r="KOA20" s="90"/>
      <c r="KOB20" s="90"/>
      <c r="KOC20" s="90"/>
      <c r="KOD20" s="90"/>
      <c r="KOE20" s="90"/>
      <c r="KOF20" s="90"/>
      <c r="KOG20" s="90"/>
      <c r="KOH20" s="90"/>
      <c r="KOI20" s="90"/>
      <c r="KOJ20" s="90"/>
      <c r="KOK20" s="90"/>
      <c r="KOL20" s="90"/>
      <c r="KOM20" s="90"/>
      <c r="KON20" s="90"/>
      <c r="KOO20" s="90"/>
      <c r="KOP20" s="90"/>
      <c r="KOQ20" s="90"/>
      <c r="KOR20" s="90"/>
      <c r="KOS20" s="90"/>
      <c r="KOT20" s="90"/>
      <c r="KOU20" s="90"/>
      <c r="KOV20" s="90"/>
      <c r="KOW20" s="90"/>
      <c r="KOX20" s="90"/>
      <c r="KOY20" s="90"/>
      <c r="KOZ20" s="90"/>
      <c r="KPA20" s="90"/>
      <c r="KPB20" s="90"/>
      <c r="KPC20" s="90"/>
      <c r="KPD20" s="90"/>
      <c r="KPE20" s="90"/>
      <c r="KPF20" s="90"/>
      <c r="KPG20" s="90"/>
      <c r="KPH20" s="90"/>
      <c r="KPI20" s="90"/>
      <c r="KPJ20" s="90"/>
      <c r="KPK20" s="90"/>
      <c r="KPL20" s="90"/>
      <c r="KPM20" s="90"/>
      <c r="KPN20" s="90"/>
      <c r="KPO20" s="90"/>
      <c r="KPP20" s="90"/>
      <c r="KPQ20" s="90"/>
      <c r="KPR20" s="90"/>
      <c r="KPS20" s="90"/>
      <c r="KPT20" s="90"/>
      <c r="KPU20" s="90"/>
      <c r="KPV20" s="90"/>
      <c r="KPW20" s="90"/>
      <c r="KPX20" s="90"/>
      <c r="KPY20" s="90"/>
      <c r="KPZ20" s="90"/>
      <c r="KQA20" s="90"/>
      <c r="KQB20" s="90"/>
      <c r="KQC20" s="90"/>
      <c r="KQD20" s="90"/>
      <c r="KQE20" s="90"/>
      <c r="KQF20" s="90"/>
      <c r="KQG20" s="90"/>
      <c r="KQH20" s="90"/>
      <c r="KQI20" s="90"/>
      <c r="KQJ20" s="90"/>
      <c r="KQK20" s="90"/>
      <c r="KQL20" s="90"/>
      <c r="KQM20" s="90"/>
      <c r="KQN20" s="90"/>
      <c r="KQO20" s="90"/>
      <c r="KQP20" s="90"/>
      <c r="KQQ20" s="90"/>
      <c r="KQR20" s="90"/>
      <c r="KQS20" s="90"/>
      <c r="KQT20" s="90"/>
      <c r="KQU20" s="90"/>
      <c r="KQV20" s="90"/>
      <c r="KQW20" s="90"/>
      <c r="KQX20" s="90"/>
      <c r="KQY20" s="90"/>
      <c r="KQZ20" s="90"/>
      <c r="KRA20" s="90"/>
      <c r="KRB20" s="90"/>
      <c r="KRC20" s="90"/>
      <c r="KRD20" s="90"/>
      <c r="KRE20" s="90"/>
      <c r="KRF20" s="90"/>
      <c r="KRG20" s="90"/>
      <c r="KRH20" s="90"/>
      <c r="KRI20" s="90"/>
      <c r="KRJ20" s="90"/>
      <c r="KRK20" s="90"/>
      <c r="KRL20" s="90"/>
      <c r="KRM20" s="90"/>
      <c r="KRN20" s="90"/>
      <c r="KRO20" s="90"/>
      <c r="KRP20" s="90"/>
      <c r="KRQ20" s="90"/>
      <c r="KRR20" s="90"/>
      <c r="KRS20" s="90"/>
      <c r="KRT20" s="90"/>
      <c r="KRU20" s="90"/>
      <c r="KRV20" s="90"/>
      <c r="KRW20" s="90"/>
      <c r="KRX20" s="90"/>
      <c r="KRY20" s="90"/>
      <c r="KRZ20" s="90"/>
      <c r="KSA20" s="90"/>
      <c r="KSB20" s="90"/>
      <c r="KSC20" s="90"/>
      <c r="KSD20" s="90"/>
      <c r="KSE20" s="90"/>
      <c r="KSF20" s="90"/>
      <c r="KSG20" s="90"/>
      <c r="KSH20" s="90"/>
      <c r="KSI20" s="90"/>
      <c r="KSJ20" s="90"/>
      <c r="KSK20" s="90"/>
      <c r="KSL20" s="90"/>
      <c r="KSM20" s="90"/>
      <c r="KSN20" s="90"/>
      <c r="KSO20" s="90"/>
      <c r="KSP20" s="90"/>
      <c r="KSQ20" s="90"/>
      <c r="KSR20" s="90"/>
      <c r="KSS20" s="90"/>
      <c r="KST20" s="90"/>
      <c r="KSU20" s="90"/>
      <c r="KSV20" s="90"/>
      <c r="KSW20" s="90"/>
      <c r="KSX20" s="90"/>
      <c r="KSY20" s="90"/>
      <c r="KSZ20" s="90"/>
      <c r="KTA20" s="90"/>
      <c r="KTB20" s="90"/>
      <c r="KTC20" s="90"/>
      <c r="KTD20" s="90"/>
      <c r="KTE20" s="90"/>
      <c r="KTF20" s="90"/>
      <c r="KTG20" s="90"/>
      <c r="KTH20" s="90"/>
      <c r="KTI20" s="90"/>
      <c r="KTJ20" s="90"/>
      <c r="KTK20" s="90"/>
      <c r="KTL20" s="90"/>
      <c r="KTM20" s="90"/>
      <c r="KTN20" s="90"/>
      <c r="KTO20" s="90"/>
      <c r="KTP20" s="90"/>
      <c r="KTQ20" s="90"/>
      <c r="KTR20" s="90"/>
      <c r="KTS20" s="90"/>
      <c r="KTT20" s="90"/>
      <c r="KTU20" s="90"/>
      <c r="KTV20" s="90"/>
      <c r="KTW20" s="90"/>
      <c r="KTX20" s="90"/>
      <c r="KTY20" s="90"/>
      <c r="KTZ20" s="90"/>
      <c r="KUA20" s="90"/>
      <c r="KUB20" s="90"/>
      <c r="KUC20" s="90"/>
      <c r="KUD20" s="90"/>
      <c r="KUE20" s="90"/>
      <c r="KUF20" s="90"/>
      <c r="KUG20" s="90"/>
      <c r="KUH20" s="90"/>
      <c r="KUI20" s="90"/>
      <c r="KUJ20" s="90"/>
      <c r="KUK20" s="90"/>
      <c r="KUL20" s="90"/>
      <c r="KUM20" s="90"/>
      <c r="KUN20" s="90"/>
      <c r="KUO20" s="90"/>
      <c r="KUP20" s="90"/>
      <c r="KUQ20" s="90"/>
      <c r="KUR20" s="90"/>
      <c r="KUS20" s="90"/>
      <c r="KUT20" s="90"/>
      <c r="KUU20" s="90"/>
      <c r="KUV20" s="90"/>
      <c r="KUW20" s="90"/>
      <c r="KUX20" s="90"/>
      <c r="KUY20" s="90"/>
      <c r="KUZ20" s="90"/>
      <c r="KVA20" s="90"/>
      <c r="KVB20" s="90"/>
      <c r="KVC20" s="90"/>
      <c r="KVD20" s="90"/>
      <c r="KVE20" s="90"/>
      <c r="KVF20" s="90"/>
      <c r="KVG20" s="90"/>
      <c r="KVH20" s="90"/>
      <c r="KVI20" s="90"/>
      <c r="KVJ20" s="90"/>
      <c r="KVK20" s="90"/>
      <c r="KVL20" s="90"/>
      <c r="KVM20" s="90"/>
      <c r="KVN20" s="90"/>
      <c r="KVO20" s="90"/>
      <c r="KVP20" s="90"/>
      <c r="KVQ20" s="90"/>
      <c r="KVR20" s="90"/>
      <c r="KVS20" s="90"/>
      <c r="KVT20" s="90"/>
      <c r="KVU20" s="90"/>
      <c r="KVV20" s="90"/>
      <c r="KVW20" s="90"/>
      <c r="KVX20" s="90"/>
      <c r="KVY20" s="90"/>
      <c r="KVZ20" s="90"/>
      <c r="KWA20" s="90"/>
      <c r="KWB20" s="90"/>
      <c r="KWC20" s="90"/>
      <c r="KWD20" s="90"/>
      <c r="KWE20" s="90"/>
      <c r="KWF20" s="90"/>
      <c r="KWG20" s="90"/>
      <c r="KWH20" s="90"/>
      <c r="KWI20" s="90"/>
      <c r="KWJ20" s="90"/>
      <c r="KWK20" s="90"/>
      <c r="KWL20" s="90"/>
      <c r="KWM20" s="90"/>
      <c r="KWN20" s="90"/>
      <c r="KWO20" s="90"/>
      <c r="KWP20" s="90"/>
      <c r="KWQ20" s="90"/>
      <c r="KWR20" s="90"/>
      <c r="KWS20" s="90"/>
      <c r="KWT20" s="90"/>
      <c r="KWU20" s="90"/>
      <c r="KWV20" s="90"/>
      <c r="KWW20" s="90"/>
      <c r="KWX20" s="90"/>
      <c r="KWY20" s="90"/>
      <c r="KWZ20" s="90"/>
      <c r="KXA20" s="90"/>
      <c r="KXB20" s="90"/>
      <c r="KXC20" s="90"/>
      <c r="KXD20" s="90"/>
      <c r="KXE20" s="90"/>
      <c r="KXF20" s="90"/>
      <c r="KXG20" s="90"/>
      <c r="KXH20" s="90"/>
      <c r="KXI20" s="90"/>
      <c r="KXJ20" s="90"/>
      <c r="KXK20" s="90"/>
      <c r="KXL20" s="90"/>
      <c r="KXM20" s="90"/>
      <c r="KXN20" s="90"/>
      <c r="KXO20" s="90"/>
      <c r="KXP20" s="90"/>
      <c r="KXQ20" s="90"/>
      <c r="KXR20" s="90"/>
      <c r="KXS20" s="90"/>
      <c r="KXT20" s="90"/>
      <c r="KXU20" s="90"/>
      <c r="KXV20" s="90"/>
      <c r="KXW20" s="90"/>
      <c r="KXX20" s="90"/>
      <c r="KXY20" s="90"/>
      <c r="KXZ20" s="90"/>
      <c r="KYA20" s="90"/>
      <c r="KYB20" s="90"/>
      <c r="KYC20" s="90"/>
      <c r="KYD20" s="90"/>
      <c r="KYE20" s="90"/>
      <c r="KYF20" s="90"/>
      <c r="KYG20" s="90"/>
      <c r="KYH20" s="90"/>
      <c r="KYI20" s="90"/>
      <c r="KYJ20" s="90"/>
      <c r="KYK20" s="90"/>
      <c r="KYL20" s="90"/>
      <c r="KYM20" s="90"/>
      <c r="KYN20" s="90"/>
      <c r="KYO20" s="90"/>
      <c r="KYP20" s="90"/>
      <c r="KYQ20" s="90"/>
      <c r="KYR20" s="90"/>
      <c r="KYS20" s="90"/>
      <c r="KYT20" s="90"/>
      <c r="KYU20" s="90"/>
      <c r="KYV20" s="90"/>
      <c r="KYW20" s="90"/>
      <c r="KYX20" s="90"/>
      <c r="KYY20" s="90"/>
      <c r="KYZ20" s="90"/>
      <c r="KZA20" s="90"/>
      <c r="KZB20" s="90"/>
      <c r="KZC20" s="90"/>
      <c r="KZD20" s="90"/>
      <c r="KZE20" s="90"/>
      <c r="KZF20" s="90"/>
      <c r="KZG20" s="90"/>
      <c r="KZH20" s="90"/>
      <c r="KZI20" s="90"/>
      <c r="KZJ20" s="90"/>
      <c r="KZK20" s="90"/>
      <c r="KZL20" s="90"/>
      <c r="KZM20" s="90"/>
      <c r="KZN20" s="90"/>
      <c r="KZO20" s="90"/>
      <c r="KZP20" s="90"/>
      <c r="KZQ20" s="90"/>
      <c r="KZR20" s="90"/>
      <c r="KZS20" s="90"/>
      <c r="KZT20" s="90"/>
      <c r="KZU20" s="90"/>
      <c r="KZV20" s="90"/>
      <c r="KZW20" s="90"/>
      <c r="KZX20" s="90"/>
      <c r="KZY20" s="90"/>
      <c r="KZZ20" s="90"/>
      <c r="LAA20" s="90"/>
      <c r="LAB20" s="90"/>
      <c r="LAC20" s="90"/>
      <c r="LAD20" s="90"/>
      <c r="LAE20" s="90"/>
      <c r="LAF20" s="90"/>
      <c r="LAG20" s="90"/>
      <c r="LAH20" s="90"/>
      <c r="LAI20" s="90"/>
      <c r="LAJ20" s="90"/>
      <c r="LAK20" s="90"/>
      <c r="LAL20" s="90"/>
      <c r="LAM20" s="90"/>
      <c r="LAN20" s="90"/>
      <c r="LAO20" s="90"/>
      <c r="LAP20" s="90"/>
      <c r="LAQ20" s="90"/>
      <c r="LAR20" s="90"/>
      <c r="LAS20" s="90"/>
      <c r="LAT20" s="90"/>
      <c r="LAU20" s="90"/>
      <c r="LAV20" s="90"/>
      <c r="LAW20" s="90"/>
      <c r="LAX20" s="90"/>
      <c r="LAY20" s="90"/>
      <c r="LAZ20" s="90"/>
      <c r="LBA20" s="90"/>
      <c r="LBB20" s="90"/>
      <c r="LBC20" s="90"/>
      <c r="LBD20" s="90"/>
      <c r="LBE20" s="90"/>
      <c r="LBF20" s="90"/>
      <c r="LBG20" s="90"/>
      <c r="LBH20" s="90"/>
      <c r="LBI20" s="90"/>
      <c r="LBJ20" s="90"/>
      <c r="LBK20" s="90"/>
      <c r="LBL20" s="90"/>
      <c r="LBM20" s="90"/>
      <c r="LBN20" s="90"/>
      <c r="LBO20" s="90"/>
      <c r="LBP20" s="90"/>
      <c r="LBQ20" s="90"/>
      <c r="LBR20" s="90"/>
      <c r="LBS20" s="90"/>
      <c r="LBT20" s="90"/>
      <c r="LBU20" s="90"/>
      <c r="LBV20" s="90"/>
      <c r="LBW20" s="90"/>
      <c r="LBX20" s="90"/>
      <c r="LBY20" s="90"/>
      <c r="LBZ20" s="90"/>
      <c r="LCA20" s="90"/>
      <c r="LCB20" s="90"/>
      <c r="LCC20" s="90"/>
      <c r="LCD20" s="90"/>
      <c r="LCE20" s="90"/>
      <c r="LCF20" s="90"/>
      <c r="LCG20" s="90"/>
      <c r="LCH20" s="90"/>
      <c r="LCI20" s="90"/>
      <c r="LCJ20" s="90"/>
      <c r="LCK20" s="90"/>
      <c r="LCL20" s="90"/>
      <c r="LCM20" s="90"/>
      <c r="LCN20" s="90"/>
      <c r="LCO20" s="90"/>
      <c r="LCP20" s="90"/>
      <c r="LCQ20" s="90"/>
      <c r="LCR20" s="90"/>
      <c r="LCS20" s="90"/>
      <c r="LCT20" s="90"/>
      <c r="LCU20" s="90"/>
      <c r="LCV20" s="90"/>
      <c r="LCW20" s="90"/>
      <c r="LCX20" s="90"/>
      <c r="LCY20" s="90"/>
      <c r="LCZ20" s="90"/>
      <c r="LDA20" s="90"/>
      <c r="LDB20" s="90"/>
      <c r="LDC20" s="90"/>
      <c r="LDD20" s="90"/>
      <c r="LDE20" s="90"/>
      <c r="LDF20" s="90"/>
      <c r="LDG20" s="90"/>
      <c r="LDH20" s="90"/>
      <c r="LDI20" s="90"/>
      <c r="LDJ20" s="90"/>
      <c r="LDK20" s="90"/>
      <c r="LDL20" s="90"/>
      <c r="LDM20" s="90"/>
      <c r="LDN20" s="90"/>
      <c r="LDO20" s="90"/>
      <c r="LDP20" s="90"/>
      <c r="LDQ20" s="90"/>
      <c r="LDR20" s="90"/>
      <c r="LDS20" s="90"/>
      <c r="LDT20" s="90"/>
      <c r="LDU20" s="90"/>
      <c r="LDV20" s="90"/>
      <c r="LDW20" s="90"/>
      <c r="LDX20" s="90"/>
      <c r="LDY20" s="90"/>
      <c r="LDZ20" s="90"/>
      <c r="LEA20" s="90"/>
      <c r="LEB20" s="90"/>
      <c r="LEC20" s="90"/>
      <c r="LED20" s="90"/>
      <c r="LEE20" s="90"/>
      <c r="LEF20" s="90"/>
      <c r="LEG20" s="90"/>
      <c r="LEH20" s="90"/>
      <c r="LEI20" s="90"/>
      <c r="LEJ20" s="90"/>
      <c r="LEK20" s="90"/>
      <c r="LEL20" s="90"/>
      <c r="LEM20" s="90"/>
      <c r="LEN20" s="90"/>
      <c r="LEO20" s="90"/>
      <c r="LEP20" s="90"/>
      <c r="LEQ20" s="90"/>
      <c r="LER20" s="90"/>
      <c r="LES20" s="90"/>
      <c r="LET20" s="90"/>
      <c r="LEU20" s="90"/>
      <c r="LEV20" s="90"/>
      <c r="LEW20" s="90"/>
      <c r="LEX20" s="90"/>
      <c r="LEY20" s="90"/>
      <c r="LEZ20" s="90"/>
      <c r="LFA20" s="90"/>
      <c r="LFB20" s="90"/>
      <c r="LFC20" s="90"/>
      <c r="LFD20" s="90"/>
      <c r="LFE20" s="90"/>
      <c r="LFF20" s="90"/>
      <c r="LFG20" s="90"/>
      <c r="LFH20" s="90"/>
      <c r="LFI20" s="90"/>
      <c r="LFJ20" s="90"/>
      <c r="LFK20" s="90"/>
      <c r="LFL20" s="90"/>
      <c r="LFM20" s="90"/>
      <c r="LFN20" s="90"/>
      <c r="LFO20" s="90"/>
      <c r="LFP20" s="90"/>
      <c r="LFQ20" s="90"/>
      <c r="LFR20" s="90"/>
      <c r="LFS20" s="90"/>
      <c r="LFT20" s="90"/>
      <c r="LFU20" s="90"/>
      <c r="LFV20" s="90"/>
      <c r="LFW20" s="90"/>
      <c r="LFX20" s="90"/>
      <c r="LFY20" s="90"/>
      <c r="LFZ20" s="90"/>
      <c r="LGA20" s="90"/>
      <c r="LGB20" s="90"/>
      <c r="LGC20" s="90"/>
      <c r="LGD20" s="90"/>
      <c r="LGE20" s="90"/>
      <c r="LGF20" s="90"/>
      <c r="LGG20" s="90"/>
      <c r="LGH20" s="90"/>
      <c r="LGI20" s="90"/>
      <c r="LGJ20" s="90"/>
      <c r="LGK20" s="90"/>
      <c r="LGL20" s="90"/>
      <c r="LGM20" s="90"/>
      <c r="LGN20" s="90"/>
      <c r="LGO20" s="90"/>
      <c r="LGP20" s="90"/>
      <c r="LGQ20" s="90"/>
      <c r="LGR20" s="90"/>
      <c r="LGS20" s="90"/>
      <c r="LGT20" s="90"/>
      <c r="LGU20" s="90"/>
      <c r="LGV20" s="90"/>
      <c r="LGW20" s="90"/>
      <c r="LGX20" s="90"/>
      <c r="LGY20" s="90"/>
      <c r="LGZ20" s="90"/>
      <c r="LHA20" s="90"/>
      <c r="LHB20" s="90"/>
      <c r="LHC20" s="90"/>
      <c r="LHD20" s="90"/>
      <c r="LHE20" s="90"/>
      <c r="LHF20" s="90"/>
      <c r="LHG20" s="90"/>
      <c r="LHH20" s="90"/>
      <c r="LHI20" s="90"/>
      <c r="LHJ20" s="90"/>
      <c r="LHK20" s="90"/>
      <c r="LHL20" s="90"/>
      <c r="LHM20" s="90"/>
      <c r="LHN20" s="90"/>
      <c r="LHO20" s="90"/>
      <c r="LHP20" s="90"/>
      <c r="LHQ20" s="90"/>
      <c r="LHR20" s="90"/>
      <c r="LHS20" s="90"/>
      <c r="LHT20" s="90"/>
      <c r="LHU20" s="90"/>
      <c r="LHV20" s="90"/>
      <c r="LHW20" s="90"/>
      <c r="LHX20" s="90"/>
      <c r="LHY20" s="90"/>
      <c r="LHZ20" s="90"/>
      <c r="LIA20" s="90"/>
      <c r="LIB20" s="90"/>
      <c r="LIC20" s="90"/>
      <c r="LID20" s="90"/>
      <c r="LIE20" s="90"/>
      <c r="LIF20" s="90"/>
      <c r="LIG20" s="90"/>
      <c r="LIH20" s="90"/>
      <c r="LII20" s="90"/>
      <c r="LIJ20" s="90"/>
      <c r="LIK20" s="90"/>
      <c r="LIL20" s="90"/>
      <c r="LIM20" s="90"/>
      <c r="LIN20" s="90"/>
      <c r="LIO20" s="90"/>
      <c r="LIP20" s="90"/>
      <c r="LIQ20" s="90"/>
      <c r="LIR20" s="90"/>
      <c r="LIS20" s="90"/>
      <c r="LIT20" s="90"/>
      <c r="LIU20" s="90"/>
      <c r="LIV20" s="90"/>
      <c r="LIW20" s="90"/>
      <c r="LIX20" s="90"/>
      <c r="LIY20" s="90"/>
      <c r="LIZ20" s="90"/>
      <c r="LJA20" s="90"/>
      <c r="LJB20" s="90"/>
      <c r="LJC20" s="90"/>
      <c r="LJD20" s="90"/>
      <c r="LJE20" s="90"/>
      <c r="LJF20" s="90"/>
      <c r="LJG20" s="90"/>
      <c r="LJH20" s="90"/>
      <c r="LJI20" s="90"/>
      <c r="LJJ20" s="90"/>
      <c r="LJK20" s="90"/>
      <c r="LJL20" s="90"/>
      <c r="LJM20" s="90"/>
      <c r="LJN20" s="90"/>
      <c r="LJO20" s="90"/>
      <c r="LJP20" s="90"/>
      <c r="LJQ20" s="90"/>
      <c r="LJR20" s="90"/>
      <c r="LJS20" s="90"/>
      <c r="LJT20" s="90"/>
      <c r="LJU20" s="90"/>
      <c r="LJV20" s="90"/>
      <c r="LJW20" s="90"/>
      <c r="LJX20" s="90"/>
      <c r="LJY20" s="90"/>
      <c r="LJZ20" s="90"/>
      <c r="LKA20" s="90"/>
      <c r="LKB20" s="90"/>
      <c r="LKC20" s="90"/>
      <c r="LKD20" s="90"/>
      <c r="LKE20" s="90"/>
      <c r="LKF20" s="90"/>
      <c r="LKG20" s="90"/>
      <c r="LKH20" s="90"/>
      <c r="LKI20" s="90"/>
      <c r="LKJ20" s="90"/>
      <c r="LKK20" s="90"/>
      <c r="LKL20" s="90"/>
      <c r="LKM20" s="90"/>
      <c r="LKN20" s="90"/>
      <c r="LKO20" s="90"/>
      <c r="LKP20" s="90"/>
      <c r="LKQ20" s="90"/>
      <c r="LKR20" s="90"/>
      <c r="LKS20" s="90"/>
      <c r="LKT20" s="90"/>
      <c r="LKU20" s="90"/>
      <c r="LKV20" s="90"/>
      <c r="LKW20" s="90"/>
      <c r="LKX20" s="90"/>
      <c r="LKY20" s="90"/>
      <c r="LKZ20" s="90"/>
      <c r="LLA20" s="90"/>
      <c r="LLB20" s="90"/>
      <c r="LLC20" s="90"/>
      <c r="LLD20" s="90"/>
      <c r="LLE20" s="90"/>
      <c r="LLF20" s="90"/>
      <c r="LLG20" s="90"/>
      <c r="LLH20" s="90"/>
      <c r="LLI20" s="90"/>
      <c r="LLJ20" s="90"/>
      <c r="LLK20" s="90"/>
      <c r="LLL20" s="90"/>
      <c r="LLM20" s="90"/>
      <c r="LLN20" s="90"/>
      <c r="LLO20" s="90"/>
      <c r="LLP20" s="90"/>
      <c r="LLQ20" s="90"/>
      <c r="LLR20" s="90"/>
      <c r="LLS20" s="90"/>
      <c r="LLT20" s="90"/>
      <c r="LLU20" s="90"/>
      <c r="LLV20" s="90"/>
      <c r="LLW20" s="90"/>
      <c r="LLX20" s="90"/>
      <c r="LLY20" s="90"/>
      <c r="LLZ20" s="90"/>
      <c r="LMA20" s="90"/>
      <c r="LMB20" s="90"/>
      <c r="LMC20" s="90"/>
      <c r="LMD20" s="90"/>
      <c r="LME20" s="90"/>
      <c r="LMF20" s="90"/>
      <c r="LMG20" s="90"/>
      <c r="LMH20" s="90"/>
      <c r="LMI20" s="90"/>
      <c r="LMJ20" s="90"/>
      <c r="LMK20" s="90"/>
      <c r="LML20" s="90"/>
      <c r="LMM20" s="90"/>
      <c r="LMN20" s="90"/>
      <c r="LMO20" s="90"/>
      <c r="LMP20" s="90"/>
      <c r="LMQ20" s="90"/>
      <c r="LMR20" s="90"/>
      <c r="LMS20" s="90"/>
      <c r="LMT20" s="90"/>
      <c r="LMU20" s="90"/>
      <c r="LMV20" s="90"/>
      <c r="LMW20" s="90"/>
      <c r="LMX20" s="90"/>
      <c r="LMY20" s="90"/>
      <c r="LMZ20" s="90"/>
      <c r="LNA20" s="90"/>
      <c r="LNB20" s="90"/>
      <c r="LNC20" s="90"/>
      <c r="LND20" s="90"/>
      <c r="LNE20" s="90"/>
      <c r="LNF20" s="90"/>
      <c r="LNG20" s="90"/>
      <c r="LNH20" s="90"/>
      <c r="LNI20" s="90"/>
      <c r="LNJ20" s="90"/>
      <c r="LNK20" s="90"/>
      <c r="LNL20" s="90"/>
      <c r="LNM20" s="90"/>
      <c r="LNN20" s="90"/>
      <c r="LNO20" s="90"/>
      <c r="LNP20" s="90"/>
      <c r="LNQ20" s="90"/>
      <c r="LNR20" s="90"/>
      <c r="LNS20" s="90"/>
      <c r="LNT20" s="90"/>
      <c r="LNU20" s="90"/>
      <c r="LNV20" s="90"/>
      <c r="LNW20" s="90"/>
      <c r="LNX20" s="90"/>
      <c r="LNY20" s="90"/>
      <c r="LNZ20" s="90"/>
      <c r="LOA20" s="90"/>
      <c r="LOB20" s="90"/>
      <c r="LOC20" s="90"/>
      <c r="LOD20" s="90"/>
      <c r="LOE20" s="90"/>
      <c r="LOF20" s="90"/>
      <c r="LOG20" s="90"/>
      <c r="LOH20" s="90"/>
      <c r="LOI20" s="90"/>
      <c r="LOJ20" s="90"/>
      <c r="LOK20" s="90"/>
      <c r="LOL20" s="90"/>
      <c r="LOM20" s="90"/>
      <c r="LON20" s="90"/>
      <c r="LOO20" s="90"/>
      <c r="LOP20" s="90"/>
      <c r="LOQ20" s="90"/>
      <c r="LOR20" s="90"/>
      <c r="LOS20" s="90"/>
      <c r="LOT20" s="90"/>
      <c r="LOU20" s="90"/>
      <c r="LOV20" s="90"/>
      <c r="LOW20" s="90"/>
      <c r="LOX20" s="90"/>
      <c r="LOY20" s="90"/>
      <c r="LOZ20" s="90"/>
      <c r="LPA20" s="90"/>
      <c r="LPB20" s="90"/>
      <c r="LPC20" s="90"/>
      <c r="LPD20" s="90"/>
      <c r="LPE20" s="90"/>
      <c r="LPF20" s="90"/>
      <c r="LPG20" s="90"/>
      <c r="LPH20" s="90"/>
      <c r="LPI20" s="90"/>
      <c r="LPJ20" s="90"/>
      <c r="LPK20" s="90"/>
      <c r="LPL20" s="90"/>
      <c r="LPM20" s="90"/>
      <c r="LPN20" s="90"/>
      <c r="LPO20" s="90"/>
      <c r="LPP20" s="90"/>
      <c r="LPQ20" s="90"/>
      <c r="LPR20" s="90"/>
      <c r="LPS20" s="90"/>
      <c r="LPT20" s="90"/>
      <c r="LPU20" s="90"/>
      <c r="LPV20" s="90"/>
      <c r="LPW20" s="90"/>
      <c r="LPX20" s="90"/>
      <c r="LPY20" s="90"/>
      <c r="LPZ20" s="90"/>
      <c r="LQA20" s="90"/>
      <c r="LQB20" s="90"/>
      <c r="LQC20" s="90"/>
      <c r="LQD20" s="90"/>
      <c r="LQE20" s="90"/>
      <c r="LQF20" s="90"/>
      <c r="LQG20" s="90"/>
      <c r="LQH20" s="90"/>
      <c r="LQI20" s="90"/>
      <c r="LQJ20" s="90"/>
      <c r="LQK20" s="90"/>
      <c r="LQL20" s="90"/>
      <c r="LQM20" s="90"/>
      <c r="LQN20" s="90"/>
      <c r="LQO20" s="90"/>
      <c r="LQP20" s="90"/>
      <c r="LQQ20" s="90"/>
      <c r="LQR20" s="90"/>
      <c r="LQS20" s="90"/>
      <c r="LQT20" s="90"/>
      <c r="LQU20" s="90"/>
      <c r="LQV20" s="90"/>
      <c r="LQW20" s="90"/>
      <c r="LQX20" s="90"/>
      <c r="LQY20" s="90"/>
      <c r="LQZ20" s="90"/>
      <c r="LRA20" s="90"/>
      <c r="LRB20" s="90"/>
      <c r="LRC20" s="90"/>
      <c r="LRD20" s="90"/>
      <c r="LRE20" s="90"/>
      <c r="LRF20" s="90"/>
      <c r="LRG20" s="90"/>
      <c r="LRH20" s="90"/>
      <c r="LRI20" s="90"/>
      <c r="LRJ20" s="90"/>
      <c r="LRK20" s="90"/>
      <c r="LRL20" s="90"/>
      <c r="LRM20" s="90"/>
      <c r="LRN20" s="90"/>
      <c r="LRO20" s="90"/>
      <c r="LRP20" s="90"/>
      <c r="LRQ20" s="90"/>
      <c r="LRR20" s="90"/>
      <c r="LRS20" s="90"/>
      <c r="LRT20" s="90"/>
      <c r="LRU20" s="90"/>
      <c r="LRV20" s="90"/>
      <c r="LRW20" s="90"/>
      <c r="LRX20" s="90"/>
      <c r="LRY20" s="90"/>
      <c r="LRZ20" s="90"/>
      <c r="LSA20" s="90"/>
      <c r="LSB20" s="90"/>
      <c r="LSC20" s="90"/>
      <c r="LSD20" s="90"/>
      <c r="LSE20" s="90"/>
      <c r="LSF20" s="90"/>
      <c r="LSG20" s="90"/>
      <c r="LSH20" s="90"/>
      <c r="LSI20" s="90"/>
      <c r="LSJ20" s="90"/>
      <c r="LSK20" s="90"/>
      <c r="LSL20" s="90"/>
      <c r="LSM20" s="90"/>
      <c r="LSN20" s="90"/>
      <c r="LSO20" s="90"/>
      <c r="LSP20" s="90"/>
      <c r="LSQ20" s="90"/>
      <c r="LSR20" s="90"/>
      <c r="LSS20" s="90"/>
      <c r="LST20" s="90"/>
      <c r="LSU20" s="90"/>
      <c r="LSV20" s="90"/>
      <c r="LSW20" s="90"/>
      <c r="LSX20" s="90"/>
      <c r="LSY20" s="90"/>
      <c r="LSZ20" s="90"/>
      <c r="LTA20" s="90"/>
      <c r="LTB20" s="90"/>
      <c r="LTC20" s="90"/>
      <c r="LTD20" s="90"/>
      <c r="LTE20" s="90"/>
      <c r="LTF20" s="90"/>
      <c r="LTG20" s="90"/>
      <c r="LTH20" s="90"/>
      <c r="LTI20" s="90"/>
      <c r="LTJ20" s="90"/>
      <c r="LTK20" s="90"/>
      <c r="LTL20" s="90"/>
      <c r="LTM20" s="90"/>
      <c r="LTN20" s="90"/>
      <c r="LTO20" s="90"/>
      <c r="LTP20" s="90"/>
      <c r="LTQ20" s="90"/>
      <c r="LTR20" s="90"/>
      <c r="LTS20" s="90"/>
      <c r="LTT20" s="90"/>
      <c r="LTU20" s="90"/>
      <c r="LTV20" s="90"/>
      <c r="LTW20" s="90"/>
      <c r="LTX20" s="90"/>
      <c r="LTY20" s="90"/>
      <c r="LTZ20" s="90"/>
      <c r="LUA20" s="90"/>
      <c r="LUB20" s="90"/>
      <c r="LUC20" s="90"/>
      <c r="LUD20" s="90"/>
      <c r="LUE20" s="90"/>
      <c r="LUF20" s="90"/>
      <c r="LUG20" s="90"/>
      <c r="LUH20" s="90"/>
      <c r="LUI20" s="90"/>
      <c r="LUJ20" s="90"/>
      <c r="LUK20" s="90"/>
      <c r="LUL20" s="90"/>
      <c r="LUM20" s="90"/>
      <c r="LUN20" s="90"/>
      <c r="LUO20" s="90"/>
      <c r="LUP20" s="90"/>
      <c r="LUQ20" s="90"/>
      <c r="LUR20" s="90"/>
      <c r="LUS20" s="90"/>
      <c r="LUT20" s="90"/>
      <c r="LUU20" s="90"/>
      <c r="LUV20" s="90"/>
      <c r="LUW20" s="90"/>
      <c r="LUX20" s="90"/>
      <c r="LUY20" s="90"/>
      <c r="LUZ20" s="90"/>
      <c r="LVA20" s="90"/>
      <c r="LVB20" s="90"/>
      <c r="LVC20" s="90"/>
      <c r="LVD20" s="90"/>
      <c r="LVE20" s="90"/>
      <c r="LVF20" s="90"/>
      <c r="LVG20" s="90"/>
      <c r="LVH20" s="90"/>
      <c r="LVI20" s="90"/>
      <c r="LVJ20" s="90"/>
      <c r="LVK20" s="90"/>
      <c r="LVL20" s="90"/>
      <c r="LVM20" s="90"/>
      <c r="LVN20" s="90"/>
      <c r="LVO20" s="90"/>
      <c r="LVP20" s="90"/>
      <c r="LVQ20" s="90"/>
      <c r="LVR20" s="90"/>
      <c r="LVS20" s="90"/>
      <c r="LVT20" s="90"/>
      <c r="LVU20" s="90"/>
      <c r="LVV20" s="90"/>
      <c r="LVW20" s="90"/>
      <c r="LVX20" s="90"/>
      <c r="LVY20" s="90"/>
      <c r="LVZ20" s="90"/>
      <c r="LWA20" s="90"/>
      <c r="LWB20" s="90"/>
      <c r="LWC20" s="90"/>
      <c r="LWD20" s="90"/>
      <c r="LWE20" s="90"/>
      <c r="LWF20" s="90"/>
      <c r="LWG20" s="90"/>
      <c r="LWH20" s="90"/>
      <c r="LWI20" s="90"/>
      <c r="LWJ20" s="90"/>
      <c r="LWK20" s="90"/>
      <c r="LWL20" s="90"/>
      <c r="LWM20" s="90"/>
      <c r="LWN20" s="90"/>
      <c r="LWO20" s="90"/>
      <c r="LWP20" s="90"/>
      <c r="LWQ20" s="90"/>
      <c r="LWR20" s="90"/>
      <c r="LWS20" s="90"/>
      <c r="LWT20" s="90"/>
      <c r="LWU20" s="90"/>
      <c r="LWV20" s="90"/>
      <c r="LWW20" s="90"/>
      <c r="LWX20" s="90"/>
      <c r="LWY20" s="90"/>
      <c r="LWZ20" s="90"/>
      <c r="LXA20" s="90"/>
      <c r="LXB20" s="90"/>
      <c r="LXC20" s="90"/>
      <c r="LXD20" s="90"/>
      <c r="LXE20" s="90"/>
      <c r="LXF20" s="90"/>
      <c r="LXG20" s="90"/>
      <c r="LXH20" s="90"/>
      <c r="LXI20" s="90"/>
      <c r="LXJ20" s="90"/>
      <c r="LXK20" s="90"/>
      <c r="LXL20" s="90"/>
      <c r="LXM20" s="90"/>
      <c r="LXN20" s="90"/>
      <c r="LXO20" s="90"/>
      <c r="LXP20" s="90"/>
      <c r="LXQ20" s="90"/>
      <c r="LXR20" s="90"/>
      <c r="LXS20" s="90"/>
      <c r="LXT20" s="90"/>
      <c r="LXU20" s="90"/>
      <c r="LXV20" s="90"/>
      <c r="LXW20" s="90"/>
      <c r="LXX20" s="90"/>
      <c r="LXY20" s="90"/>
      <c r="LXZ20" s="90"/>
      <c r="LYA20" s="90"/>
      <c r="LYB20" s="90"/>
      <c r="LYC20" s="90"/>
      <c r="LYD20" s="90"/>
      <c r="LYE20" s="90"/>
      <c r="LYF20" s="90"/>
      <c r="LYG20" s="90"/>
      <c r="LYH20" s="90"/>
      <c r="LYI20" s="90"/>
      <c r="LYJ20" s="90"/>
      <c r="LYK20" s="90"/>
      <c r="LYL20" s="90"/>
      <c r="LYM20" s="90"/>
      <c r="LYN20" s="90"/>
      <c r="LYO20" s="90"/>
      <c r="LYP20" s="90"/>
      <c r="LYQ20" s="90"/>
      <c r="LYR20" s="90"/>
      <c r="LYS20" s="90"/>
      <c r="LYT20" s="90"/>
      <c r="LYU20" s="90"/>
      <c r="LYV20" s="90"/>
      <c r="LYW20" s="90"/>
      <c r="LYX20" s="90"/>
      <c r="LYY20" s="90"/>
      <c r="LYZ20" s="90"/>
      <c r="LZA20" s="90"/>
      <c r="LZB20" s="90"/>
      <c r="LZC20" s="90"/>
      <c r="LZD20" s="90"/>
      <c r="LZE20" s="90"/>
      <c r="LZF20" s="90"/>
      <c r="LZG20" s="90"/>
      <c r="LZH20" s="90"/>
      <c r="LZI20" s="90"/>
      <c r="LZJ20" s="90"/>
      <c r="LZK20" s="90"/>
      <c r="LZL20" s="90"/>
      <c r="LZM20" s="90"/>
      <c r="LZN20" s="90"/>
      <c r="LZO20" s="90"/>
      <c r="LZP20" s="90"/>
      <c r="LZQ20" s="90"/>
      <c r="LZR20" s="90"/>
      <c r="LZS20" s="90"/>
      <c r="LZT20" s="90"/>
      <c r="LZU20" s="90"/>
      <c r="LZV20" s="90"/>
      <c r="LZW20" s="90"/>
      <c r="LZX20" s="90"/>
      <c r="LZY20" s="90"/>
      <c r="LZZ20" s="90"/>
      <c r="MAA20" s="90"/>
      <c r="MAB20" s="90"/>
      <c r="MAC20" s="90"/>
      <c r="MAD20" s="90"/>
      <c r="MAE20" s="90"/>
      <c r="MAF20" s="90"/>
      <c r="MAG20" s="90"/>
      <c r="MAH20" s="90"/>
      <c r="MAI20" s="90"/>
      <c r="MAJ20" s="90"/>
      <c r="MAK20" s="90"/>
      <c r="MAL20" s="90"/>
      <c r="MAM20" s="90"/>
      <c r="MAN20" s="90"/>
      <c r="MAO20" s="90"/>
      <c r="MAP20" s="90"/>
      <c r="MAQ20" s="90"/>
      <c r="MAR20" s="90"/>
      <c r="MAS20" s="90"/>
      <c r="MAT20" s="90"/>
      <c r="MAU20" s="90"/>
      <c r="MAV20" s="90"/>
      <c r="MAW20" s="90"/>
      <c r="MAX20" s="90"/>
      <c r="MAY20" s="90"/>
      <c r="MAZ20" s="90"/>
      <c r="MBA20" s="90"/>
      <c r="MBB20" s="90"/>
      <c r="MBC20" s="90"/>
      <c r="MBD20" s="90"/>
      <c r="MBE20" s="90"/>
      <c r="MBF20" s="90"/>
      <c r="MBG20" s="90"/>
      <c r="MBH20" s="90"/>
      <c r="MBI20" s="90"/>
      <c r="MBJ20" s="90"/>
      <c r="MBK20" s="90"/>
      <c r="MBL20" s="90"/>
      <c r="MBM20" s="90"/>
      <c r="MBN20" s="90"/>
      <c r="MBO20" s="90"/>
      <c r="MBP20" s="90"/>
      <c r="MBQ20" s="90"/>
      <c r="MBR20" s="90"/>
      <c r="MBS20" s="90"/>
      <c r="MBT20" s="90"/>
      <c r="MBU20" s="90"/>
      <c r="MBV20" s="90"/>
      <c r="MBW20" s="90"/>
      <c r="MBX20" s="90"/>
      <c r="MBY20" s="90"/>
      <c r="MBZ20" s="90"/>
      <c r="MCA20" s="90"/>
      <c r="MCB20" s="90"/>
      <c r="MCC20" s="90"/>
      <c r="MCD20" s="90"/>
      <c r="MCE20" s="90"/>
      <c r="MCF20" s="90"/>
      <c r="MCG20" s="90"/>
      <c r="MCH20" s="90"/>
      <c r="MCI20" s="90"/>
      <c r="MCJ20" s="90"/>
      <c r="MCK20" s="90"/>
      <c r="MCL20" s="90"/>
      <c r="MCM20" s="90"/>
      <c r="MCN20" s="90"/>
      <c r="MCO20" s="90"/>
      <c r="MCP20" s="90"/>
      <c r="MCQ20" s="90"/>
      <c r="MCR20" s="90"/>
      <c r="MCS20" s="90"/>
      <c r="MCT20" s="90"/>
      <c r="MCU20" s="90"/>
      <c r="MCV20" s="90"/>
      <c r="MCW20" s="90"/>
      <c r="MCX20" s="90"/>
      <c r="MCY20" s="90"/>
      <c r="MCZ20" s="90"/>
      <c r="MDA20" s="90"/>
      <c r="MDB20" s="90"/>
      <c r="MDC20" s="90"/>
      <c r="MDD20" s="90"/>
      <c r="MDE20" s="90"/>
      <c r="MDF20" s="90"/>
      <c r="MDG20" s="90"/>
      <c r="MDH20" s="90"/>
      <c r="MDI20" s="90"/>
      <c r="MDJ20" s="90"/>
      <c r="MDK20" s="90"/>
      <c r="MDL20" s="90"/>
      <c r="MDM20" s="90"/>
      <c r="MDN20" s="90"/>
      <c r="MDO20" s="90"/>
      <c r="MDP20" s="90"/>
      <c r="MDQ20" s="90"/>
      <c r="MDR20" s="90"/>
      <c r="MDS20" s="90"/>
      <c r="MDT20" s="90"/>
      <c r="MDU20" s="90"/>
      <c r="MDV20" s="90"/>
      <c r="MDW20" s="90"/>
      <c r="MDX20" s="90"/>
      <c r="MDY20" s="90"/>
      <c r="MDZ20" s="90"/>
      <c r="MEA20" s="90"/>
      <c r="MEB20" s="90"/>
      <c r="MEC20" s="90"/>
      <c r="MED20" s="90"/>
      <c r="MEE20" s="90"/>
      <c r="MEF20" s="90"/>
      <c r="MEG20" s="90"/>
      <c r="MEH20" s="90"/>
      <c r="MEI20" s="90"/>
      <c r="MEJ20" s="90"/>
      <c r="MEK20" s="90"/>
      <c r="MEL20" s="90"/>
      <c r="MEM20" s="90"/>
      <c r="MEN20" s="90"/>
      <c r="MEO20" s="90"/>
      <c r="MEP20" s="90"/>
      <c r="MEQ20" s="90"/>
      <c r="MER20" s="90"/>
      <c r="MES20" s="90"/>
      <c r="MET20" s="90"/>
      <c r="MEU20" s="90"/>
      <c r="MEV20" s="90"/>
      <c r="MEW20" s="90"/>
      <c r="MEX20" s="90"/>
      <c r="MEY20" s="90"/>
      <c r="MEZ20" s="90"/>
      <c r="MFA20" s="90"/>
      <c r="MFB20" s="90"/>
      <c r="MFC20" s="90"/>
      <c r="MFD20" s="90"/>
      <c r="MFE20" s="90"/>
      <c r="MFF20" s="90"/>
      <c r="MFG20" s="90"/>
      <c r="MFH20" s="90"/>
      <c r="MFI20" s="90"/>
      <c r="MFJ20" s="90"/>
      <c r="MFK20" s="90"/>
      <c r="MFL20" s="90"/>
      <c r="MFM20" s="90"/>
      <c r="MFN20" s="90"/>
      <c r="MFO20" s="90"/>
      <c r="MFP20" s="90"/>
      <c r="MFQ20" s="90"/>
      <c r="MFR20" s="90"/>
      <c r="MFS20" s="90"/>
      <c r="MFT20" s="90"/>
      <c r="MFU20" s="90"/>
      <c r="MFV20" s="90"/>
      <c r="MFW20" s="90"/>
      <c r="MFX20" s="90"/>
      <c r="MFY20" s="90"/>
      <c r="MFZ20" s="90"/>
      <c r="MGA20" s="90"/>
      <c r="MGB20" s="90"/>
      <c r="MGC20" s="90"/>
      <c r="MGD20" s="90"/>
      <c r="MGE20" s="90"/>
      <c r="MGF20" s="90"/>
      <c r="MGG20" s="90"/>
      <c r="MGH20" s="90"/>
      <c r="MGI20" s="90"/>
      <c r="MGJ20" s="90"/>
      <c r="MGK20" s="90"/>
      <c r="MGL20" s="90"/>
      <c r="MGM20" s="90"/>
      <c r="MGN20" s="90"/>
      <c r="MGO20" s="90"/>
      <c r="MGP20" s="90"/>
      <c r="MGQ20" s="90"/>
      <c r="MGR20" s="90"/>
      <c r="MGS20" s="90"/>
      <c r="MGT20" s="90"/>
      <c r="MGU20" s="90"/>
      <c r="MGV20" s="90"/>
      <c r="MGW20" s="90"/>
      <c r="MGX20" s="90"/>
      <c r="MGY20" s="90"/>
      <c r="MGZ20" s="90"/>
      <c r="MHA20" s="90"/>
      <c r="MHB20" s="90"/>
      <c r="MHC20" s="90"/>
      <c r="MHD20" s="90"/>
      <c r="MHE20" s="90"/>
      <c r="MHF20" s="90"/>
      <c r="MHG20" s="90"/>
      <c r="MHH20" s="90"/>
      <c r="MHI20" s="90"/>
      <c r="MHJ20" s="90"/>
      <c r="MHK20" s="90"/>
      <c r="MHL20" s="90"/>
      <c r="MHM20" s="90"/>
      <c r="MHN20" s="90"/>
      <c r="MHO20" s="90"/>
      <c r="MHP20" s="90"/>
      <c r="MHQ20" s="90"/>
      <c r="MHR20" s="90"/>
      <c r="MHS20" s="90"/>
      <c r="MHT20" s="90"/>
      <c r="MHU20" s="90"/>
      <c r="MHV20" s="90"/>
      <c r="MHW20" s="90"/>
      <c r="MHX20" s="90"/>
      <c r="MHY20" s="90"/>
      <c r="MHZ20" s="90"/>
      <c r="MIA20" s="90"/>
      <c r="MIB20" s="90"/>
      <c r="MIC20" s="90"/>
      <c r="MID20" s="90"/>
      <c r="MIE20" s="90"/>
      <c r="MIF20" s="90"/>
      <c r="MIG20" s="90"/>
      <c r="MIH20" s="90"/>
      <c r="MII20" s="90"/>
      <c r="MIJ20" s="90"/>
      <c r="MIK20" s="90"/>
      <c r="MIL20" s="90"/>
      <c r="MIM20" s="90"/>
      <c r="MIN20" s="90"/>
      <c r="MIO20" s="90"/>
      <c r="MIP20" s="90"/>
      <c r="MIQ20" s="90"/>
      <c r="MIR20" s="90"/>
      <c r="MIS20" s="90"/>
      <c r="MIT20" s="90"/>
      <c r="MIU20" s="90"/>
      <c r="MIV20" s="90"/>
      <c r="MIW20" s="90"/>
      <c r="MIX20" s="90"/>
      <c r="MIY20" s="90"/>
      <c r="MIZ20" s="90"/>
      <c r="MJA20" s="90"/>
      <c r="MJB20" s="90"/>
      <c r="MJC20" s="90"/>
      <c r="MJD20" s="90"/>
      <c r="MJE20" s="90"/>
      <c r="MJF20" s="90"/>
      <c r="MJG20" s="90"/>
      <c r="MJH20" s="90"/>
      <c r="MJI20" s="90"/>
      <c r="MJJ20" s="90"/>
      <c r="MJK20" s="90"/>
      <c r="MJL20" s="90"/>
      <c r="MJM20" s="90"/>
      <c r="MJN20" s="90"/>
      <c r="MJO20" s="90"/>
      <c r="MJP20" s="90"/>
      <c r="MJQ20" s="90"/>
      <c r="MJR20" s="90"/>
      <c r="MJS20" s="90"/>
      <c r="MJT20" s="90"/>
      <c r="MJU20" s="90"/>
      <c r="MJV20" s="90"/>
      <c r="MJW20" s="90"/>
      <c r="MJX20" s="90"/>
      <c r="MJY20" s="90"/>
      <c r="MJZ20" s="90"/>
      <c r="MKA20" s="90"/>
      <c r="MKB20" s="90"/>
      <c r="MKC20" s="90"/>
      <c r="MKD20" s="90"/>
      <c r="MKE20" s="90"/>
      <c r="MKF20" s="90"/>
      <c r="MKG20" s="90"/>
      <c r="MKH20" s="90"/>
      <c r="MKI20" s="90"/>
      <c r="MKJ20" s="90"/>
      <c r="MKK20" s="90"/>
      <c r="MKL20" s="90"/>
      <c r="MKM20" s="90"/>
      <c r="MKN20" s="90"/>
      <c r="MKO20" s="90"/>
      <c r="MKP20" s="90"/>
      <c r="MKQ20" s="90"/>
      <c r="MKR20" s="90"/>
      <c r="MKS20" s="90"/>
      <c r="MKT20" s="90"/>
      <c r="MKU20" s="90"/>
      <c r="MKV20" s="90"/>
      <c r="MKW20" s="90"/>
      <c r="MKX20" s="90"/>
      <c r="MKY20" s="90"/>
      <c r="MKZ20" s="90"/>
      <c r="MLA20" s="90"/>
      <c r="MLB20" s="90"/>
      <c r="MLC20" s="90"/>
      <c r="MLD20" s="90"/>
      <c r="MLE20" s="90"/>
      <c r="MLF20" s="90"/>
      <c r="MLG20" s="90"/>
      <c r="MLH20" s="90"/>
      <c r="MLI20" s="90"/>
      <c r="MLJ20" s="90"/>
      <c r="MLK20" s="90"/>
      <c r="MLL20" s="90"/>
      <c r="MLM20" s="90"/>
      <c r="MLN20" s="90"/>
      <c r="MLO20" s="90"/>
      <c r="MLP20" s="90"/>
      <c r="MLQ20" s="90"/>
      <c r="MLR20" s="90"/>
      <c r="MLS20" s="90"/>
      <c r="MLT20" s="90"/>
      <c r="MLU20" s="90"/>
      <c r="MLV20" s="90"/>
      <c r="MLW20" s="90"/>
      <c r="MLX20" s="90"/>
      <c r="MLY20" s="90"/>
      <c r="MLZ20" s="90"/>
      <c r="MMA20" s="90"/>
      <c r="MMB20" s="90"/>
      <c r="MMC20" s="90"/>
      <c r="MMD20" s="90"/>
      <c r="MME20" s="90"/>
      <c r="MMF20" s="90"/>
      <c r="MMG20" s="90"/>
      <c r="MMH20" s="90"/>
      <c r="MMI20" s="90"/>
      <c r="MMJ20" s="90"/>
      <c r="MMK20" s="90"/>
      <c r="MML20" s="90"/>
      <c r="MMM20" s="90"/>
      <c r="MMN20" s="90"/>
      <c r="MMO20" s="90"/>
      <c r="MMP20" s="90"/>
      <c r="MMQ20" s="90"/>
      <c r="MMR20" s="90"/>
      <c r="MMS20" s="90"/>
      <c r="MMT20" s="90"/>
      <c r="MMU20" s="90"/>
      <c r="MMV20" s="90"/>
      <c r="MMW20" s="90"/>
      <c r="MMX20" s="90"/>
      <c r="MMY20" s="90"/>
      <c r="MMZ20" s="90"/>
      <c r="MNA20" s="90"/>
      <c r="MNB20" s="90"/>
      <c r="MNC20" s="90"/>
      <c r="MND20" s="90"/>
      <c r="MNE20" s="90"/>
      <c r="MNF20" s="90"/>
      <c r="MNG20" s="90"/>
      <c r="MNH20" s="90"/>
      <c r="MNI20" s="90"/>
      <c r="MNJ20" s="90"/>
      <c r="MNK20" s="90"/>
      <c r="MNL20" s="90"/>
      <c r="MNM20" s="90"/>
      <c r="MNN20" s="90"/>
      <c r="MNO20" s="90"/>
      <c r="MNP20" s="90"/>
      <c r="MNQ20" s="90"/>
      <c r="MNR20" s="90"/>
      <c r="MNS20" s="90"/>
      <c r="MNT20" s="90"/>
      <c r="MNU20" s="90"/>
      <c r="MNV20" s="90"/>
      <c r="MNW20" s="90"/>
      <c r="MNX20" s="90"/>
      <c r="MNY20" s="90"/>
      <c r="MNZ20" s="90"/>
      <c r="MOA20" s="90"/>
      <c r="MOB20" s="90"/>
      <c r="MOC20" s="90"/>
      <c r="MOD20" s="90"/>
      <c r="MOE20" s="90"/>
      <c r="MOF20" s="90"/>
      <c r="MOG20" s="90"/>
      <c r="MOH20" s="90"/>
      <c r="MOI20" s="90"/>
      <c r="MOJ20" s="90"/>
      <c r="MOK20" s="90"/>
      <c r="MOL20" s="90"/>
      <c r="MOM20" s="90"/>
      <c r="MON20" s="90"/>
      <c r="MOO20" s="90"/>
      <c r="MOP20" s="90"/>
      <c r="MOQ20" s="90"/>
      <c r="MOR20" s="90"/>
      <c r="MOS20" s="90"/>
      <c r="MOT20" s="90"/>
      <c r="MOU20" s="90"/>
      <c r="MOV20" s="90"/>
      <c r="MOW20" s="90"/>
      <c r="MOX20" s="90"/>
      <c r="MOY20" s="90"/>
      <c r="MOZ20" s="90"/>
      <c r="MPA20" s="90"/>
      <c r="MPB20" s="90"/>
      <c r="MPC20" s="90"/>
      <c r="MPD20" s="90"/>
      <c r="MPE20" s="90"/>
      <c r="MPF20" s="90"/>
      <c r="MPG20" s="90"/>
      <c r="MPH20" s="90"/>
      <c r="MPI20" s="90"/>
      <c r="MPJ20" s="90"/>
      <c r="MPK20" s="90"/>
      <c r="MPL20" s="90"/>
      <c r="MPM20" s="90"/>
      <c r="MPN20" s="90"/>
      <c r="MPO20" s="90"/>
      <c r="MPP20" s="90"/>
      <c r="MPQ20" s="90"/>
      <c r="MPR20" s="90"/>
      <c r="MPS20" s="90"/>
      <c r="MPT20" s="90"/>
      <c r="MPU20" s="90"/>
      <c r="MPV20" s="90"/>
      <c r="MPW20" s="90"/>
      <c r="MPX20" s="90"/>
      <c r="MPY20" s="90"/>
      <c r="MPZ20" s="90"/>
      <c r="MQA20" s="90"/>
      <c r="MQB20" s="90"/>
      <c r="MQC20" s="90"/>
      <c r="MQD20" s="90"/>
      <c r="MQE20" s="90"/>
      <c r="MQF20" s="90"/>
      <c r="MQG20" s="90"/>
      <c r="MQH20" s="90"/>
      <c r="MQI20" s="90"/>
      <c r="MQJ20" s="90"/>
      <c r="MQK20" s="90"/>
      <c r="MQL20" s="90"/>
      <c r="MQM20" s="90"/>
      <c r="MQN20" s="90"/>
      <c r="MQO20" s="90"/>
      <c r="MQP20" s="90"/>
      <c r="MQQ20" s="90"/>
      <c r="MQR20" s="90"/>
      <c r="MQS20" s="90"/>
      <c r="MQT20" s="90"/>
      <c r="MQU20" s="90"/>
      <c r="MQV20" s="90"/>
      <c r="MQW20" s="90"/>
      <c r="MQX20" s="90"/>
      <c r="MQY20" s="90"/>
      <c r="MQZ20" s="90"/>
      <c r="MRA20" s="90"/>
      <c r="MRB20" s="90"/>
      <c r="MRC20" s="90"/>
      <c r="MRD20" s="90"/>
      <c r="MRE20" s="90"/>
      <c r="MRF20" s="90"/>
      <c r="MRG20" s="90"/>
      <c r="MRH20" s="90"/>
      <c r="MRI20" s="90"/>
      <c r="MRJ20" s="90"/>
      <c r="MRK20" s="90"/>
      <c r="MRL20" s="90"/>
      <c r="MRM20" s="90"/>
      <c r="MRN20" s="90"/>
      <c r="MRO20" s="90"/>
      <c r="MRP20" s="90"/>
      <c r="MRQ20" s="90"/>
      <c r="MRR20" s="90"/>
      <c r="MRS20" s="90"/>
      <c r="MRT20" s="90"/>
      <c r="MRU20" s="90"/>
      <c r="MRV20" s="90"/>
      <c r="MRW20" s="90"/>
      <c r="MRX20" s="90"/>
      <c r="MRY20" s="90"/>
      <c r="MRZ20" s="90"/>
      <c r="MSA20" s="90"/>
      <c r="MSB20" s="90"/>
      <c r="MSC20" s="90"/>
      <c r="MSD20" s="90"/>
      <c r="MSE20" s="90"/>
      <c r="MSF20" s="90"/>
      <c r="MSG20" s="90"/>
      <c r="MSH20" s="90"/>
      <c r="MSI20" s="90"/>
      <c r="MSJ20" s="90"/>
      <c r="MSK20" s="90"/>
      <c r="MSL20" s="90"/>
      <c r="MSM20" s="90"/>
      <c r="MSN20" s="90"/>
      <c r="MSO20" s="90"/>
      <c r="MSP20" s="90"/>
      <c r="MSQ20" s="90"/>
      <c r="MSR20" s="90"/>
      <c r="MSS20" s="90"/>
      <c r="MST20" s="90"/>
      <c r="MSU20" s="90"/>
      <c r="MSV20" s="90"/>
      <c r="MSW20" s="90"/>
      <c r="MSX20" s="90"/>
      <c r="MSY20" s="90"/>
      <c r="MSZ20" s="90"/>
      <c r="MTA20" s="90"/>
      <c r="MTB20" s="90"/>
      <c r="MTC20" s="90"/>
      <c r="MTD20" s="90"/>
      <c r="MTE20" s="90"/>
      <c r="MTF20" s="90"/>
      <c r="MTG20" s="90"/>
      <c r="MTH20" s="90"/>
      <c r="MTI20" s="90"/>
      <c r="MTJ20" s="90"/>
      <c r="MTK20" s="90"/>
      <c r="MTL20" s="90"/>
      <c r="MTM20" s="90"/>
      <c r="MTN20" s="90"/>
      <c r="MTO20" s="90"/>
      <c r="MTP20" s="90"/>
      <c r="MTQ20" s="90"/>
      <c r="MTR20" s="90"/>
      <c r="MTS20" s="90"/>
      <c r="MTT20" s="90"/>
      <c r="MTU20" s="90"/>
      <c r="MTV20" s="90"/>
      <c r="MTW20" s="90"/>
      <c r="MTX20" s="90"/>
      <c r="MTY20" s="90"/>
      <c r="MTZ20" s="90"/>
      <c r="MUA20" s="90"/>
      <c r="MUB20" s="90"/>
      <c r="MUC20" s="90"/>
      <c r="MUD20" s="90"/>
      <c r="MUE20" s="90"/>
      <c r="MUF20" s="90"/>
      <c r="MUG20" s="90"/>
      <c r="MUH20" s="90"/>
      <c r="MUI20" s="90"/>
      <c r="MUJ20" s="90"/>
      <c r="MUK20" s="90"/>
      <c r="MUL20" s="90"/>
      <c r="MUM20" s="90"/>
      <c r="MUN20" s="90"/>
      <c r="MUO20" s="90"/>
      <c r="MUP20" s="90"/>
      <c r="MUQ20" s="90"/>
      <c r="MUR20" s="90"/>
      <c r="MUS20" s="90"/>
      <c r="MUT20" s="90"/>
      <c r="MUU20" s="90"/>
      <c r="MUV20" s="90"/>
      <c r="MUW20" s="90"/>
      <c r="MUX20" s="90"/>
      <c r="MUY20" s="90"/>
      <c r="MUZ20" s="90"/>
      <c r="MVA20" s="90"/>
      <c r="MVB20" s="90"/>
      <c r="MVC20" s="90"/>
      <c r="MVD20" s="90"/>
      <c r="MVE20" s="90"/>
      <c r="MVF20" s="90"/>
      <c r="MVG20" s="90"/>
      <c r="MVH20" s="90"/>
      <c r="MVI20" s="90"/>
      <c r="MVJ20" s="90"/>
      <c r="MVK20" s="90"/>
      <c r="MVL20" s="90"/>
      <c r="MVM20" s="90"/>
      <c r="MVN20" s="90"/>
      <c r="MVO20" s="90"/>
      <c r="MVP20" s="90"/>
      <c r="MVQ20" s="90"/>
      <c r="MVR20" s="90"/>
      <c r="MVS20" s="90"/>
      <c r="MVT20" s="90"/>
      <c r="MVU20" s="90"/>
      <c r="MVV20" s="90"/>
      <c r="MVW20" s="90"/>
      <c r="MVX20" s="90"/>
      <c r="MVY20" s="90"/>
      <c r="MVZ20" s="90"/>
      <c r="MWA20" s="90"/>
      <c r="MWB20" s="90"/>
      <c r="MWC20" s="90"/>
      <c r="MWD20" s="90"/>
      <c r="MWE20" s="90"/>
      <c r="MWF20" s="90"/>
      <c r="MWG20" s="90"/>
      <c r="MWH20" s="90"/>
      <c r="MWI20" s="90"/>
      <c r="MWJ20" s="90"/>
      <c r="MWK20" s="90"/>
      <c r="MWL20" s="90"/>
      <c r="MWM20" s="90"/>
      <c r="MWN20" s="90"/>
      <c r="MWO20" s="90"/>
      <c r="MWP20" s="90"/>
      <c r="MWQ20" s="90"/>
      <c r="MWR20" s="90"/>
      <c r="MWS20" s="90"/>
      <c r="MWT20" s="90"/>
      <c r="MWU20" s="90"/>
      <c r="MWV20" s="90"/>
      <c r="MWW20" s="90"/>
      <c r="MWX20" s="90"/>
      <c r="MWY20" s="90"/>
      <c r="MWZ20" s="90"/>
      <c r="MXA20" s="90"/>
      <c r="MXB20" s="90"/>
      <c r="MXC20" s="90"/>
      <c r="MXD20" s="90"/>
      <c r="MXE20" s="90"/>
      <c r="MXF20" s="90"/>
      <c r="MXG20" s="90"/>
      <c r="MXH20" s="90"/>
      <c r="MXI20" s="90"/>
      <c r="MXJ20" s="90"/>
      <c r="MXK20" s="90"/>
      <c r="MXL20" s="90"/>
      <c r="MXM20" s="90"/>
      <c r="MXN20" s="90"/>
      <c r="MXO20" s="90"/>
      <c r="MXP20" s="90"/>
      <c r="MXQ20" s="90"/>
      <c r="MXR20" s="90"/>
      <c r="MXS20" s="90"/>
      <c r="MXT20" s="90"/>
      <c r="MXU20" s="90"/>
      <c r="MXV20" s="90"/>
      <c r="MXW20" s="90"/>
      <c r="MXX20" s="90"/>
      <c r="MXY20" s="90"/>
      <c r="MXZ20" s="90"/>
      <c r="MYA20" s="90"/>
      <c r="MYB20" s="90"/>
      <c r="MYC20" s="90"/>
      <c r="MYD20" s="90"/>
      <c r="MYE20" s="90"/>
      <c r="MYF20" s="90"/>
      <c r="MYG20" s="90"/>
      <c r="MYH20" s="90"/>
      <c r="MYI20" s="90"/>
      <c r="MYJ20" s="90"/>
      <c r="MYK20" s="90"/>
      <c r="MYL20" s="90"/>
      <c r="MYM20" s="90"/>
      <c r="MYN20" s="90"/>
      <c r="MYO20" s="90"/>
      <c r="MYP20" s="90"/>
      <c r="MYQ20" s="90"/>
      <c r="MYR20" s="90"/>
      <c r="MYS20" s="90"/>
      <c r="MYT20" s="90"/>
      <c r="MYU20" s="90"/>
      <c r="MYV20" s="90"/>
      <c r="MYW20" s="90"/>
      <c r="MYX20" s="90"/>
      <c r="MYY20" s="90"/>
      <c r="MYZ20" s="90"/>
      <c r="MZA20" s="90"/>
      <c r="MZB20" s="90"/>
      <c r="MZC20" s="90"/>
      <c r="MZD20" s="90"/>
      <c r="MZE20" s="90"/>
      <c r="MZF20" s="90"/>
      <c r="MZG20" s="90"/>
      <c r="MZH20" s="90"/>
      <c r="MZI20" s="90"/>
      <c r="MZJ20" s="90"/>
      <c r="MZK20" s="90"/>
      <c r="MZL20" s="90"/>
      <c r="MZM20" s="90"/>
      <c r="MZN20" s="90"/>
      <c r="MZO20" s="90"/>
      <c r="MZP20" s="90"/>
      <c r="MZQ20" s="90"/>
      <c r="MZR20" s="90"/>
      <c r="MZS20" s="90"/>
      <c r="MZT20" s="90"/>
      <c r="MZU20" s="90"/>
      <c r="MZV20" s="90"/>
      <c r="MZW20" s="90"/>
      <c r="MZX20" s="90"/>
      <c r="MZY20" s="90"/>
      <c r="MZZ20" s="90"/>
      <c r="NAA20" s="90"/>
      <c r="NAB20" s="90"/>
      <c r="NAC20" s="90"/>
      <c r="NAD20" s="90"/>
      <c r="NAE20" s="90"/>
      <c r="NAF20" s="90"/>
      <c r="NAG20" s="90"/>
      <c r="NAH20" s="90"/>
      <c r="NAI20" s="90"/>
      <c r="NAJ20" s="90"/>
      <c r="NAK20" s="90"/>
      <c r="NAL20" s="90"/>
      <c r="NAM20" s="90"/>
      <c r="NAN20" s="90"/>
      <c r="NAO20" s="90"/>
      <c r="NAP20" s="90"/>
      <c r="NAQ20" s="90"/>
      <c r="NAR20" s="90"/>
      <c r="NAS20" s="90"/>
      <c r="NAT20" s="90"/>
      <c r="NAU20" s="90"/>
      <c r="NAV20" s="90"/>
      <c r="NAW20" s="90"/>
      <c r="NAX20" s="90"/>
      <c r="NAY20" s="90"/>
      <c r="NAZ20" s="90"/>
      <c r="NBA20" s="90"/>
      <c r="NBB20" s="90"/>
      <c r="NBC20" s="90"/>
      <c r="NBD20" s="90"/>
      <c r="NBE20" s="90"/>
      <c r="NBF20" s="90"/>
      <c r="NBG20" s="90"/>
      <c r="NBH20" s="90"/>
      <c r="NBI20" s="90"/>
      <c r="NBJ20" s="90"/>
      <c r="NBK20" s="90"/>
      <c r="NBL20" s="90"/>
      <c r="NBM20" s="90"/>
      <c r="NBN20" s="90"/>
      <c r="NBO20" s="90"/>
      <c r="NBP20" s="90"/>
      <c r="NBQ20" s="90"/>
      <c r="NBR20" s="90"/>
      <c r="NBS20" s="90"/>
      <c r="NBT20" s="90"/>
      <c r="NBU20" s="90"/>
      <c r="NBV20" s="90"/>
      <c r="NBW20" s="90"/>
      <c r="NBX20" s="90"/>
      <c r="NBY20" s="90"/>
      <c r="NBZ20" s="90"/>
      <c r="NCA20" s="90"/>
      <c r="NCB20" s="90"/>
      <c r="NCC20" s="90"/>
      <c r="NCD20" s="90"/>
      <c r="NCE20" s="90"/>
      <c r="NCF20" s="90"/>
      <c r="NCG20" s="90"/>
      <c r="NCH20" s="90"/>
      <c r="NCI20" s="90"/>
      <c r="NCJ20" s="90"/>
      <c r="NCK20" s="90"/>
      <c r="NCL20" s="90"/>
      <c r="NCM20" s="90"/>
      <c r="NCN20" s="90"/>
      <c r="NCO20" s="90"/>
      <c r="NCP20" s="90"/>
      <c r="NCQ20" s="90"/>
      <c r="NCR20" s="90"/>
      <c r="NCS20" s="90"/>
      <c r="NCT20" s="90"/>
      <c r="NCU20" s="90"/>
      <c r="NCV20" s="90"/>
      <c r="NCW20" s="90"/>
      <c r="NCX20" s="90"/>
      <c r="NCY20" s="90"/>
      <c r="NCZ20" s="90"/>
      <c r="NDA20" s="90"/>
      <c r="NDB20" s="90"/>
      <c r="NDC20" s="90"/>
      <c r="NDD20" s="90"/>
      <c r="NDE20" s="90"/>
      <c r="NDF20" s="90"/>
      <c r="NDG20" s="90"/>
      <c r="NDH20" s="90"/>
      <c r="NDI20" s="90"/>
      <c r="NDJ20" s="90"/>
      <c r="NDK20" s="90"/>
      <c r="NDL20" s="90"/>
      <c r="NDM20" s="90"/>
      <c r="NDN20" s="90"/>
      <c r="NDO20" s="90"/>
      <c r="NDP20" s="90"/>
      <c r="NDQ20" s="90"/>
      <c r="NDR20" s="90"/>
      <c r="NDS20" s="90"/>
      <c r="NDT20" s="90"/>
      <c r="NDU20" s="90"/>
      <c r="NDV20" s="90"/>
      <c r="NDW20" s="90"/>
      <c r="NDX20" s="90"/>
      <c r="NDY20" s="90"/>
      <c r="NDZ20" s="90"/>
      <c r="NEA20" s="90"/>
      <c r="NEB20" s="90"/>
      <c r="NEC20" s="90"/>
      <c r="NED20" s="90"/>
      <c r="NEE20" s="90"/>
      <c r="NEF20" s="90"/>
      <c r="NEG20" s="90"/>
      <c r="NEH20" s="90"/>
      <c r="NEI20" s="90"/>
      <c r="NEJ20" s="90"/>
      <c r="NEK20" s="90"/>
      <c r="NEL20" s="90"/>
      <c r="NEM20" s="90"/>
      <c r="NEN20" s="90"/>
      <c r="NEO20" s="90"/>
      <c r="NEP20" s="90"/>
      <c r="NEQ20" s="90"/>
      <c r="NER20" s="90"/>
      <c r="NES20" s="90"/>
      <c r="NET20" s="90"/>
      <c r="NEU20" s="90"/>
      <c r="NEV20" s="90"/>
      <c r="NEW20" s="90"/>
      <c r="NEX20" s="90"/>
      <c r="NEY20" s="90"/>
      <c r="NEZ20" s="90"/>
      <c r="NFA20" s="90"/>
      <c r="NFB20" s="90"/>
      <c r="NFC20" s="90"/>
      <c r="NFD20" s="90"/>
      <c r="NFE20" s="90"/>
      <c r="NFF20" s="90"/>
      <c r="NFG20" s="90"/>
      <c r="NFH20" s="90"/>
      <c r="NFI20" s="90"/>
      <c r="NFJ20" s="90"/>
      <c r="NFK20" s="90"/>
      <c r="NFL20" s="90"/>
      <c r="NFM20" s="90"/>
      <c r="NFN20" s="90"/>
      <c r="NFO20" s="90"/>
      <c r="NFP20" s="90"/>
      <c r="NFQ20" s="90"/>
      <c r="NFR20" s="90"/>
      <c r="NFS20" s="90"/>
      <c r="NFT20" s="90"/>
      <c r="NFU20" s="90"/>
      <c r="NFV20" s="90"/>
      <c r="NFW20" s="90"/>
      <c r="NFX20" s="90"/>
      <c r="NFY20" s="90"/>
      <c r="NFZ20" s="90"/>
      <c r="NGA20" s="90"/>
      <c r="NGB20" s="90"/>
      <c r="NGC20" s="90"/>
      <c r="NGD20" s="90"/>
      <c r="NGE20" s="90"/>
      <c r="NGF20" s="90"/>
      <c r="NGG20" s="90"/>
      <c r="NGH20" s="90"/>
      <c r="NGI20" s="90"/>
      <c r="NGJ20" s="90"/>
      <c r="NGK20" s="90"/>
      <c r="NGL20" s="90"/>
      <c r="NGM20" s="90"/>
      <c r="NGN20" s="90"/>
      <c r="NGO20" s="90"/>
      <c r="NGP20" s="90"/>
      <c r="NGQ20" s="90"/>
      <c r="NGR20" s="90"/>
      <c r="NGS20" s="90"/>
      <c r="NGT20" s="90"/>
      <c r="NGU20" s="90"/>
      <c r="NGV20" s="90"/>
      <c r="NGW20" s="90"/>
      <c r="NGX20" s="90"/>
      <c r="NGY20" s="90"/>
      <c r="NGZ20" s="90"/>
      <c r="NHA20" s="90"/>
      <c r="NHB20" s="90"/>
      <c r="NHC20" s="90"/>
      <c r="NHD20" s="90"/>
      <c r="NHE20" s="90"/>
      <c r="NHF20" s="90"/>
      <c r="NHG20" s="90"/>
      <c r="NHH20" s="90"/>
      <c r="NHI20" s="90"/>
      <c r="NHJ20" s="90"/>
      <c r="NHK20" s="90"/>
      <c r="NHL20" s="90"/>
      <c r="NHM20" s="90"/>
      <c r="NHN20" s="90"/>
      <c r="NHO20" s="90"/>
      <c r="NHP20" s="90"/>
      <c r="NHQ20" s="90"/>
      <c r="NHR20" s="90"/>
      <c r="NHS20" s="90"/>
      <c r="NHT20" s="90"/>
      <c r="NHU20" s="90"/>
      <c r="NHV20" s="90"/>
      <c r="NHW20" s="90"/>
      <c r="NHX20" s="90"/>
      <c r="NHY20" s="90"/>
      <c r="NHZ20" s="90"/>
      <c r="NIA20" s="90"/>
      <c r="NIB20" s="90"/>
      <c r="NIC20" s="90"/>
      <c r="NID20" s="90"/>
      <c r="NIE20" s="90"/>
      <c r="NIF20" s="90"/>
      <c r="NIG20" s="90"/>
      <c r="NIH20" s="90"/>
      <c r="NII20" s="90"/>
      <c r="NIJ20" s="90"/>
      <c r="NIK20" s="90"/>
      <c r="NIL20" s="90"/>
      <c r="NIM20" s="90"/>
      <c r="NIN20" s="90"/>
      <c r="NIO20" s="90"/>
      <c r="NIP20" s="90"/>
      <c r="NIQ20" s="90"/>
      <c r="NIR20" s="90"/>
      <c r="NIS20" s="90"/>
      <c r="NIT20" s="90"/>
      <c r="NIU20" s="90"/>
      <c r="NIV20" s="90"/>
      <c r="NIW20" s="90"/>
      <c r="NIX20" s="90"/>
      <c r="NIY20" s="90"/>
      <c r="NIZ20" s="90"/>
      <c r="NJA20" s="90"/>
      <c r="NJB20" s="90"/>
      <c r="NJC20" s="90"/>
      <c r="NJD20" s="90"/>
      <c r="NJE20" s="90"/>
      <c r="NJF20" s="90"/>
      <c r="NJG20" s="90"/>
      <c r="NJH20" s="90"/>
      <c r="NJI20" s="90"/>
      <c r="NJJ20" s="90"/>
      <c r="NJK20" s="90"/>
      <c r="NJL20" s="90"/>
      <c r="NJM20" s="90"/>
      <c r="NJN20" s="90"/>
      <c r="NJO20" s="90"/>
      <c r="NJP20" s="90"/>
      <c r="NJQ20" s="90"/>
      <c r="NJR20" s="90"/>
      <c r="NJS20" s="90"/>
      <c r="NJT20" s="90"/>
      <c r="NJU20" s="90"/>
      <c r="NJV20" s="90"/>
      <c r="NJW20" s="90"/>
      <c r="NJX20" s="90"/>
      <c r="NJY20" s="90"/>
      <c r="NJZ20" s="90"/>
      <c r="NKA20" s="90"/>
      <c r="NKB20" s="90"/>
      <c r="NKC20" s="90"/>
      <c r="NKD20" s="90"/>
      <c r="NKE20" s="90"/>
      <c r="NKF20" s="90"/>
      <c r="NKG20" s="90"/>
      <c r="NKH20" s="90"/>
      <c r="NKI20" s="90"/>
      <c r="NKJ20" s="90"/>
      <c r="NKK20" s="90"/>
      <c r="NKL20" s="90"/>
      <c r="NKM20" s="90"/>
      <c r="NKN20" s="90"/>
      <c r="NKO20" s="90"/>
      <c r="NKP20" s="90"/>
      <c r="NKQ20" s="90"/>
      <c r="NKR20" s="90"/>
      <c r="NKS20" s="90"/>
      <c r="NKT20" s="90"/>
      <c r="NKU20" s="90"/>
      <c r="NKV20" s="90"/>
      <c r="NKW20" s="90"/>
      <c r="NKX20" s="90"/>
      <c r="NKY20" s="90"/>
      <c r="NKZ20" s="90"/>
      <c r="NLA20" s="90"/>
      <c r="NLB20" s="90"/>
      <c r="NLC20" s="90"/>
      <c r="NLD20" s="90"/>
      <c r="NLE20" s="90"/>
      <c r="NLF20" s="90"/>
      <c r="NLG20" s="90"/>
      <c r="NLH20" s="90"/>
      <c r="NLI20" s="90"/>
      <c r="NLJ20" s="90"/>
      <c r="NLK20" s="90"/>
      <c r="NLL20" s="90"/>
      <c r="NLM20" s="90"/>
      <c r="NLN20" s="90"/>
      <c r="NLO20" s="90"/>
      <c r="NLP20" s="90"/>
      <c r="NLQ20" s="90"/>
      <c r="NLR20" s="90"/>
      <c r="NLS20" s="90"/>
      <c r="NLT20" s="90"/>
      <c r="NLU20" s="90"/>
      <c r="NLV20" s="90"/>
      <c r="NLW20" s="90"/>
      <c r="NLX20" s="90"/>
      <c r="NLY20" s="90"/>
      <c r="NLZ20" s="90"/>
      <c r="NMA20" s="90"/>
      <c r="NMB20" s="90"/>
      <c r="NMC20" s="90"/>
      <c r="NMD20" s="90"/>
      <c r="NME20" s="90"/>
      <c r="NMF20" s="90"/>
      <c r="NMG20" s="90"/>
      <c r="NMH20" s="90"/>
      <c r="NMI20" s="90"/>
      <c r="NMJ20" s="90"/>
      <c r="NMK20" s="90"/>
      <c r="NML20" s="90"/>
      <c r="NMM20" s="90"/>
      <c r="NMN20" s="90"/>
      <c r="NMO20" s="90"/>
      <c r="NMP20" s="90"/>
      <c r="NMQ20" s="90"/>
      <c r="NMR20" s="90"/>
      <c r="NMS20" s="90"/>
      <c r="NMT20" s="90"/>
      <c r="NMU20" s="90"/>
      <c r="NMV20" s="90"/>
      <c r="NMW20" s="90"/>
      <c r="NMX20" s="90"/>
      <c r="NMY20" s="90"/>
      <c r="NMZ20" s="90"/>
      <c r="NNA20" s="90"/>
      <c r="NNB20" s="90"/>
      <c r="NNC20" s="90"/>
      <c r="NND20" s="90"/>
      <c r="NNE20" s="90"/>
      <c r="NNF20" s="90"/>
      <c r="NNG20" s="90"/>
      <c r="NNH20" s="90"/>
      <c r="NNI20" s="90"/>
      <c r="NNJ20" s="90"/>
      <c r="NNK20" s="90"/>
      <c r="NNL20" s="90"/>
      <c r="NNM20" s="90"/>
      <c r="NNN20" s="90"/>
      <c r="NNO20" s="90"/>
      <c r="NNP20" s="90"/>
      <c r="NNQ20" s="90"/>
      <c r="NNR20" s="90"/>
      <c r="NNS20" s="90"/>
      <c r="NNT20" s="90"/>
      <c r="NNU20" s="90"/>
      <c r="NNV20" s="90"/>
      <c r="NNW20" s="90"/>
      <c r="NNX20" s="90"/>
      <c r="NNY20" s="90"/>
      <c r="NNZ20" s="90"/>
      <c r="NOA20" s="90"/>
      <c r="NOB20" s="90"/>
      <c r="NOC20" s="90"/>
      <c r="NOD20" s="90"/>
      <c r="NOE20" s="90"/>
      <c r="NOF20" s="90"/>
      <c r="NOG20" s="90"/>
      <c r="NOH20" s="90"/>
      <c r="NOI20" s="90"/>
      <c r="NOJ20" s="90"/>
      <c r="NOK20" s="90"/>
      <c r="NOL20" s="90"/>
      <c r="NOM20" s="90"/>
      <c r="NON20" s="90"/>
      <c r="NOO20" s="90"/>
      <c r="NOP20" s="90"/>
      <c r="NOQ20" s="90"/>
      <c r="NOR20" s="90"/>
      <c r="NOS20" s="90"/>
      <c r="NOT20" s="90"/>
      <c r="NOU20" s="90"/>
      <c r="NOV20" s="90"/>
      <c r="NOW20" s="90"/>
      <c r="NOX20" s="90"/>
      <c r="NOY20" s="90"/>
      <c r="NOZ20" s="90"/>
      <c r="NPA20" s="90"/>
      <c r="NPB20" s="90"/>
      <c r="NPC20" s="90"/>
      <c r="NPD20" s="90"/>
      <c r="NPE20" s="90"/>
      <c r="NPF20" s="90"/>
      <c r="NPG20" s="90"/>
      <c r="NPH20" s="90"/>
      <c r="NPI20" s="90"/>
      <c r="NPJ20" s="90"/>
      <c r="NPK20" s="90"/>
      <c r="NPL20" s="90"/>
      <c r="NPM20" s="90"/>
      <c r="NPN20" s="90"/>
      <c r="NPO20" s="90"/>
      <c r="NPP20" s="90"/>
      <c r="NPQ20" s="90"/>
      <c r="NPR20" s="90"/>
      <c r="NPS20" s="90"/>
      <c r="NPT20" s="90"/>
      <c r="NPU20" s="90"/>
      <c r="NPV20" s="90"/>
      <c r="NPW20" s="90"/>
      <c r="NPX20" s="90"/>
      <c r="NPY20" s="90"/>
      <c r="NPZ20" s="90"/>
      <c r="NQA20" s="90"/>
      <c r="NQB20" s="90"/>
      <c r="NQC20" s="90"/>
      <c r="NQD20" s="90"/>
      <c r="NQE20" s="90"/>
      <c r="NQF20" s="90"/>
      <c r="NQG20" s="90"/>
      <c r="NQH20" s="90"/>
      <c r="NQI20" s="90"/>
      <c r="NQJ20" s="90"/>
      <c r="NQK20" s="90"/>
      <c r="NQL20" s="90"/>
      <c r="NQM20" s="90"/>
      <c r="NQN20" s="90"/>
      <c r="NQO20" s="90"/>
      <c r="NQP20" s="90"/>
      <c r="NQQ20" s="90"/>
      <c r="NQR20" s="90"/>
      <c r="NQS20" s="90"/>
      <c r="NQT20" s="90"/>
      <c r="NQU20" s="90"/>
      <c r="NQV20" s="90"/>
      <c r="NQW20" s="90"/>
      <c r="NQX20" s="90"/>
      <c r="NQY20" s="90"/>
      <c r="NQZ20" s="90"/>
      <c r="NRA20" s="90"/>
      <c r="NRB20" s="90"/>
      <c r="NRC20" s="90"/>
      <c r="NRD20" s="90"/>
      <c r="NRE20" s="90"/>
      <c r="NRF20" s="90"/>
      <c r="NRG20" s="90"/>
      <c r="NRH20" s="90"/>
      <c r="NRI20" s="90"/>
      <c r="NRJ20" s="90"/>
      <c r="NRK20" s="90"/>
      <c r="NRL20" s="90"/>
      <c r="NRM20" s="90"/>
      <c r="NRN20" s="90"/>
      <c r="NRO20" s="90"/>
      <c r="NRP20" s="90"/>
      <c r="NRQ20" s="90"/>
      <c r="NRR20" s="90"/>
      <c r="NRS20" s="90"/>
      <c r="NRT20" s="90"/>
      <c r="NRU20" s="90"/>
      <c r="NRV20" s="90"/>
      <c r="NRW20" s="90"/>
      <c r="NRX20" s="90"/>
      <c r="NRY20" s="90"/>
      <c r="NRZ20" s="90"/>
      <c r="NSA20" s="90"/>
      <c r="NSB20" s="90"/>
      <c r="NSC20" s="90"/>
      <c r="NSD20" s="90"/>
      <c r="NSE20" s="90"/>
      <c r="NSF20" s="90"/>
      <c r="NSG20" s="90"/>
      <c r="NSH20" s="90"/>
      <c r="NSI20" s="90"/>
      <c r="NSJ20" s="90"/>
      <c r="NSK20" s="90"/>
      <c r="NSL20" s="90"/>
      <c r="NSM20" s="90"/>
      <c r="NSN20" s="90"/>
      <c r="NSO20" s="90"/>
      <c r="NSP20" s="90"/>
      <c r="NSQ20" s="90"/>
      <c r="NSR20" s="90"/>
      <c r="NSS20" s="90"/>
      <c r="NST20" s="90"/>
      <c r="NSU20" s="90"/>
      <c r="NSV20" s="90"/>
      <c r="NSW20" s="90"/>
      <c r="NSX20" s="90"/>
      <c r="NSY20" s="90"/>
      <c r="NSZ20" s="90"/>
      <c r="NTA20" s="90"/>
      <c r="NTB20" s="90"/>
      <c r="NTC20" s="90"/>
      <c r="NTD20" s="90"/>
      <c r="NTE20" s="90"/>
      <c r="NTF20" s="90"/>
      <c r="NTG20" s="90"/>
      <c r="NTH20" s="90"/>
      <c r="NTI20" s="90"/>
      <c r="NTJ20" s="90"/>
      <c r="NTK20" s="90"/>
      <c r="NTL20" s="90"/>
      <c r="NTM20" s="90"/>
      <c r="NTN20" s="90"/>
      <c r="NTO20" s="90"/>
      <c r="NTP20" s="90"/>
      <c r="NTQ20" s="90"/>
      <c r="NTR20" s="90"/>
      <c r="NTS20" s="90"/>
      <c r="NTT20" s="90"/>
      <c r="NTU20" s="90"/>
      <c r="NTV20" s="90"/>
      <c r="NTW20" s="90"/>
      <c r="NTX20" s="90"/>
      <c r="NTY20" s="90"/>
      <c r="NTZ20" s="90"/>
      <c r="NUA20" s="90"/>
      <c r="NUB20" s="90"/>
      <c r="NUC20" s="90"/>
      <c r="NUD20" s="90"/>
      <c r="NUE20" s="90"/>
      <c r="NUF20" s="90"/>
      <c r="NUG20" s="90"/>
      <c r="NUH20" s="90"/>
      <c r="NUI20" s="90"/>
      <c r="NUJ20" s="90"/>
      <c r="NUK20" s="90"/>
      <c r="NUL20" s="90"/>
      <c r="NUM20" s="90"/>
      <c r="NUN20" s="90"/>
      <c r="NUO20" s="90"/>
      <c r="NUP20" s="90"/>
      <c r="NUQ20" s="90"/>
      <c r="NUR20" s="90"/>
      <c r="NUS20" s="90"/>
      <c r="NUT20" s="90"/>
      <c r="NUU20" s="90"/>
      <c r="NUV20" s="90"/>
      <c r="NUW20" s="90"/>
      <c r="NUX20" s="90"/>
      <c r="NUY20" s="90"/>
      <c r="NUZ20" s="90"/>
      <c r="NVA20" s="90"/>
      <c r="NVB20" s="90"/>
      <c r="NVC20" s="90"/>
      <c r="NVD20" s="90"/>
      <c r="NVE20" s="90"/>
      <c r="NVF20" s="90"/>
      <c r="NVG20" s="90"/>
      <c r="NVH20" s="90"/>
      <c r="NVI20" s="90"/>
      <c r="NVJ20" s="90"/>
      <c r="NVK20" s="90"/>
      <c r="NVL20" s="90"/>
      <c r="NVM20" s="90"/>
      <c r="NVN20" s="90"/>
      <c r="NVO20" s="90"/>
      <c r="NVP20" s="90"/>
      <c r="NVQ20" s="90"/>
      <c r="NVR20" s="90"/>
      <c r="NVS20" s="90"/>
      <c r="NVT20" s="90"/>
      <c r="NVU20" s="90"/>
      <c r="NVV20" s="90"/>
      <c r="NVW20" s="90"/>
      <c r="NVX20" s="90"/>
      <c r="NVY20" s="90"/>
      <c r="NVZ20" s="90"/>
      <c r="NWA20" s="90"/>
      <c r="NWB20" s="90"/>
      <c r="NWC20" s="90"/>
      <c r="NWD20" s="90"/>
      <c r="NWE20" s="90"/>
      <c r="NWF20" s="90"/>
      <c r="NWG20" s="90"/>
      <c r="NWH20" s="90"/>
      <c r="NWI20" s="90"/>
      <c r="NWJ20" s="90"/>
      <c r="NWK20" s="90"/>
      <c r="NWL20" s="90"/>
      <c r="NWM20" s="90"/>
      <c r="NWN20" s="90"/>
      <c r="NWO20" s="90"/>
      <c r="NWP20" s="90"/>
      <c r="NWQ20" s="90"/>
      <c r="NWR20" s="90"/>
      <c r="NWS20" s="90"/>
      <c r="NWT20" s="90"/>
      <c r="NWU20" s="90"/>
      <c r="NWV20" s="90"/>
      <c r="NWW20" s="90"/>
      <c r="NWX20" s="90"/>
      <c r="NWY20" s="90"/>
      <c r="NWZ20" s="90"/>
      <c r="NXA20" s="90"/>
      <c r="NXB20" s="90"/>
      <c r="NXC20" s="90"/>
      <c r="NXD20" s="90"/>
      <c r="NXE20" s="90"/>
      <c r="NXF20" s="90"/>
      <c r="NXG20" s="90"/>
      <c r="NXH20" s="90"/>
      <c r="NXI20" s="90"/>
      <c r="NXJ20" s="90"/>
      <c r="NXK20" s="90"/>
      <c r="NXL20" s="90"/>
      <c r="NXM20" s="90"/>
      <c r="NXN20" s="90"/>
      <c r="NXO20" s="90"/>
      <c r="NXP20" s="90"/>
      <c r="NXQ20" s="90"/>
      <c r="NXR20" s="90"/>
      <c r="NXS20" s="90"/>
      <c r="NXT20" s="90"/>
      <c r="NXU20" s="90"/>
      <c r="NXV20" s="90"/>
      <c r="NXW20" s="90"/>
      <c r="NXX20" s="90"/>
      <c r="NXY20" s="90"/>
      <c r="NXZ20" s="90"/>
      <c r="NYA20" s="90"/>
      <c r="NYB20" s="90"/>
      <c r="NYC20" s="90"/>
      <c r="NYD20" s="90"/>
      <c r="NYE20" s="90"/>
      <c r="NYF20" s="90"/>
      <c r="NYG20" s="90"/>
      <c r="NYH20" s="90"/>
      <c r="NYI20" s="90"/>
      <c r="NYJ20" s="90"/>
      <c r="NYK20" s="90"/>
      <c r="NYL20" s="90"/>
      <c r="NYM20" s="90"/>
      <c r="NYN20" s="90"/>
      <c r="NYO20" s="90"/>
      <c r="NYP20" s="90"/>
      <c r="NYQ20" s="90"/>
      <c r="NYR20" s="90"/>
      <c r="NYS20" s="90"/>
      <c r="NYT20" s="90"/>
      <c r="NYU20" s="90"/>
      <c r="NYV20" s="90"/>
      <c r="NYW20" s="90"/>
      <c r="NYX20" s="90"/>
      <c r="NYY20" s="90"/>
      <c r="NYZ20" s="90"/>
      <c r="NZA20" s="90"/>
      <c r="NZB20" s="90"/>
      <c r="NZC20" s="90"/>
      <c r="NZD20" s="90"/>
      <c r="NZE20" s="90"/>
      <c r="NZF20" s="90"/>
      <c r="NZG20" s="90"/>
      <c r="NZH20" s="90"/>
      <c r="NZI20" s="90"/>
      <c r="NZJ20" s="90"/>
      <c r="NZK20" s="90"/>
      <c r="NZL20" s="90"/>
      <c r="NZM20" s="90"/>
      <c r="NZN20" s="90"/>
      <c r="NZO20" s="90"/>
      <c r="NZP20" s="90"/>
      <c r="NZQ20" s="90"/>
      <c r="NZR20" s="90"/>
      <c r="NZS20" s="90"/>
      <c r="NZT20" s="90"/>
      <c r="NZU20" s="90"/>
      <c r="NZV20" s="90"/>
      <c r="NZW20" s="90"/>
      <c r="NZX20" s="90"/>
      <c r="NZY20" s="90"/>
      <c r="NZZ20" s="90"/>
      <c r="OAA20" s="90"/>
      <c r="OAB20" s="90"/>
      <c r="OAC20" s="90"/>
      <c r="OAD20" s="90"/>
      <c r="OAE20" s="90"/>
      <c r="OAF20" s="90"/>
      <c r="OAG20" s="90"/>
      <c r="OAH20" s="90"/>
      <c r="OAI20" s="90"/>
      <c r="OAJ20" s="90"/>
      <c r="OAK20" s="90"/>
      <c r="OAL20" s="90"/>
      <c r="OAM20" s="90"/>
      <c r="OAN20" s="90"/>
      <c r="OAO20" s="90"/>
      <c r="OAP20" s="90"/>
      <c r="OAQ20" s="90"/>
      <c r="OAR20" s="90"/>
      <c r="OAS20" s="90"/>
      <c r="OAT20" s="90"/>
      <c r="OAU20" s="90"/>
      <c r="OAV20" s="90"/>
      <c r="OAW20" s="90"/>
      <c r="OAX20" s="90"/>
      <c r="OAY20" s="90"/>
      <c r="OAZ20" s="90"/>
      <c r="OBA20" s="90"/>
      <c r="OBB20" s="90"/>
      <c r="OBC20" s="90"/>
      <c r="OBD20" s="90"/>
      <c r="OBE20" s="90"/>
      <c r="OBF20" s="90"/>
      <c r="OBG20" s="90"/>
      <c r="OBH20" s="90"/>
      <c r="OBI20" s="90"/>
      <c r="OBJ20" s="90"/>
      <c r="OBK20" s="90"/>
      <c r="OBL20" s="90"/>
      <c r="OBM20" s="90"/>
      <c r="OBN20" s="90"/>
      <c r="OBO20" s="90"/>
      <c r="OBP20" s="90"/>
      <c r="OBQ20" s="90"/>
      <c r="OBR20" s="90"/>
      <c r="OBS20" s="90"/>
      <c r="OBT20" s="90"/>
      <c r="OBU20" s="90"/>
      <c r="OBV20" s="90"/>
      <c r="OBW20" s="90"/>
      <c r="OBX20" s="90"/>
      <c r="OBY20" s="90"/>
      <c r="OBZ20" s="90"/>
      <c r="OCA20" s="90"/>
      <c r="OCB20" s="90"/>
      <c r="OCC20" s="90"/>
      <c r="OCD20" s="90"/>
      <c r="OCE20" s="90"/>
      <c r="OCF20" s="90"/>
      <c r="OCG20" s="90"/>
      <c r="OCH20" s="90"/>
      <c r="OCI20" s="90"/>
      <c r="OCJ20" s="90"/>
      <c r="OCK20" s="90"/>
      <c r="OCL20" s="90"/>
      <c r="OCM20" s="90"/>
      <c r="OCN20" s="90"/>
      <c r="OCO20" s="90"/>
      <c r="OCP20" s="90"/>
      <c r="OCQ20" s="90"/>
      <c r="OCR20" s="90"/>
      <c r="OCS20" s="90"/>
      <c r="OCT20" s="90"/>
      <c r="OCU20" s="90"/>
      <c r="OCV20" s="90"/>
      <c r="OCW20" s="90"/>
      <c r="OCX20" s="90"/>
      <c r="OCY20" s="90"/>
      <c r="OCZ20" s="90"/>
      <c r="ODA20" s="90"/>
      <c r="ODB20" s="90"/>
      <c r="ODC20" s="90"/>
      <c r="ODD20" s="90"/>
      <c r="ODE20" s="90"/>
      <c r="ODF20" s="90"/>
      <c r="ODG20" s="90"/>
      <c r="ODH20" s="90"/>
      <c r="ODI20" s="90"/>
      <c r="ODJ20" s="90"/>
      <c r="ODK20" s="90"/>
      <c r="ODL20" s="90"/>
      <c r="ODM20" s="90"/>
      <c r="ODN20" s="90"/>
      <c r="ODO20" s="90"/>
      <c r="ODP20" s="90"/>
      <c r="ODQ20" s="90"/>
      <c r="ODR20" s="90"/>
      <c r="ODS20" s="90"/>
      <c r="ODT20" s="90"/>
      <c r="ODU20" s="90"/>
      <c r="ODV20" s="90"/>
      <c r="ODW20" s="90"/>
      <c r="ODX20" s="90"/>
      <c r="ODY20" s="90"/>
      <c r="ODZ20" s="90"/>
      <c r="OEA20" s="90"/>
      <c r="OEB20" s="90"/>
      <c r="OEC20" s="90"/>
      <c r="OED20" s="90"/>
      <c r="OEE20" s="90"/>
      <c r="OEF20" s="90"/>
      <c r="OEG20" s="90"/>
      <c r="OEH20" s="90"/>
      <c r="OEI20" s="90"/>
      <c r="OEJ20" s="90"/>
      <c r="OEK20" s="90"/>
      <c r="OEL20" s="90"/>
      <c r="OEM20" s="90"/>
      <c r="OEN20" s="90"/>
      <c r="OEO20" s="90"/>
      <c r="OEP20" s="90"/>
      <c r="OEQ20" s="90"/>
      <c r="OER20" s="90"/>
      <c r="OES20" s="90"/>
      <c r="OET20" s="90"/>
      <c r="OEU20" s="90"/>
      <c r="OEV20" s="90"/>
      <c r="OEW20" s="90"/>
      <c r="OEX20" s="90"/>
      <c r="OEY20" s="90"/>
      <c r="OEZ20" s="90"/>
      <c r="OFA20" s="90"/>
      <c r="OFB20" s="90"/>
      <c r="OFC20" s="90"/>
      <c r="OFD20" s="90"/>
      <c r="OFE20" s="90"/>
      <c r="OFF20" s="90"/>
      <c r="OFG20" s="90"/>
      <c r="OFH20" s="90"/>
      <c r="OFI20" s="90"/>
      <c r="OFJ20" s="90"/>
      <c r="OFK20" s="90"/>
      <c r="OFL20" s="90"/>
      <c r="OFM20" s="90"/>
      <c r="OFN20" s="90"/>
      <c r="OFO20" s="90"/>
      <c r="OFP20" s="90"/>
      <c r="OFQ20" s="90"/>
      <c r="OFR20" s="90"/>
      <c r="OFS20" s="90"/>
      <c r="OFT20" s="90"/>
      <c r="OFU20" s="90"/>
      <c r="OFV20" s="90"/>
      <c r="OFW20" s="90"/>
      <c r="OFX20" s="90"/>
      <c r="OFY20" s="90"/>
      <c r="OFZ20" s="90"/>
      <c r="OGA20" s="90"/>
      <c r="OGB20" s="90"/>
      <c r="OGC20" s="90"/>
      <c r="OGD20" s="90"/>
      <c r="OGE20" s="90"/>
      <c r="OGF20" s="90"/>
      <c r="OGG20" s="90"/>
      <c r="OGH20" s="90"/>
      <c r="OGI20" s="90"/>
      <c r="OGJ20" s="90"/>
      <c r="OGK20" s="90"/>
      <c r="OGL20" s="90"/>
      <c r="OGM20" s="90"/>
      <c r="OGN20" s="90"/>
      <c r="OGO20" s="90"/>
      <c r="OGP20" s="90"/>
      <c r="OGQ20" s="90"/>
      <c r="OGR20" s="90"/>
      <c r="OGS20" s="90"/>
      <c r="OGT20" s="90"/>
      <c r="OGU20" s="90"/>
      <c r="OGV20" s="90"/>
      <c r="OGW20" s="90"/>
      <c r="OGX20" s="90"/>
      <c r="OGY20" s="90"/>
      <c r="OGZ20" s="90"/>
      <c r="OHA20" s="90"/>
      <c r="OHB20" s="90"/>
      <c r="OHC20" s="90"/>
      <c r="OHD20" s="90"/>
      <c r="OHE20" s="90"/>
      <c r="OHF20" s="90"/>
      <c r="OHG20" s="90"/>
      <c r="OHH20" s="90"/>
      <c r="OHI20" s="90"/>
      <c r="OHJ20" s="90"/>
      <c r="OHK20" s="90"/>
      <c r="OHL20" s="90"/>
      <c r="OHM20" s="90"/>
      <c r="OHN20" s="90"/>
      <c r="OHO20" s="90"/>
      <c r="OHP20" s="90"/>
      <c r="OHQ20" s="90"/>
      <c r="OHR20" s="90"/>
      <c r="OHS20" s="90"/>
      <c r="OHT20" s="90"/>
      <c r="OHU20" s="90"/>
      <c r="OHV20" s="90"/>
      <c r="OHW20" s="90"/>
      <c r="OHX20" s="90"/>
      <c r="OHY20" s="90"/>
      <c r="OHZ20" s="90"/>
      <c r="OIA20" s="90"/>
      <c r="OIB20" s="90"/>
      <c r="OIC20" s="90"/>
      <c r="OID20" s="90"/>
      <c r="OIE20" s="90"/>
      <c r="OIF20" s="90"/>
      <c r="OIG20" s="90"/>
      <c r="OIH20" s="90"/>
      <c r="OII20" s="90"/>
      <c r="OIJ20" s="90"/>
      <c r="OIK20" s="90"/>
      <c r="OIL20" s="90"/>
      <c r="OIM20" s="90"/>
      <c r="OIN20" s="90"/>
      <c r="OIO20" s="90"/>
      <c r="OIP20" s="90"/>
      <c r="OIQ20" s="90"/>
      <c r="OIR20" s="90"/>
      <c r="OIS20" s="90"/>
      <c r="OIT20" s="90"/>
      <c r="OIU20" s="90"/>
      <c r="OIV20" s="90"/>
      <c r="OIW20" s="90"/>
      <c r="OIX20" s="90"/>
      <c r="OIY20" s="90"/>
      <c r="OIZ20" s="90"/>
      <c r="OJA20" s="90"/>
      <c r="OJB20" s="90"/>
      <c r="OJC20" s="90"/>
      <c r="OJD20" s="90"/>
      <c r="OJE20" s="90"/>
      <c r="OJF20" s="90"/>
      <c r="OJG20" s="90"/>
      <c r="OJH20" s="90"/>
      <c r="OJI20" s="90"/>
      <c r="OJJ20" s="90"/>
      <c r="OJK20" s="90"/>
      <c r="OJL20" s="90"/>
      <c r="OJM20" s="90"/>
      <c r="OJN20" s="90"/>
      <c r="OJO20" s="90"/>
      <c r="OJP20" s="90"/>
      <c r="OJQ20" s="90"/>
      <c r="OJR20" s="90"/>
      <c r="OJS20" s="90"/>
      <c r="OJT20" s="90"/>
      <c r="OJU20" s="90"/>
      <c r="OJV20" s="90"/>
      <c r="OJW20" s="90"/>
      <c r="OJX20" s="90"/>
      <c r="OJY20" s="90"/>
      <c r="OJZ20" s="90"/>
      <c r="OKA20" s="90"/>
      <c r="OKB20" s="90"/>
      <c r="OKC20" s="90"/>
      <c r="OKD20" s="90"/>
      <c r="OKE20" s="90"/>
      <c r="OKF20" s="90"/>
      <c r="OKG20" s="90"/>
      <c r="OKH20" s="90"/>
      <c r="OKI20" s="90"/>
      <c r="OKJ20" s="90"/>
      <c r="OKK20" s="90"/>
      <c r="OKL20" s="90"/>
      <c r="OKM20" s="90"/>
      <c r="OKN20" s="90"/>
      <c r="OKO20" s="90"/>
      <c r="OKP20" s="90"/>
      <c r="OKQ20" s="90"/>
      <c r="OKR20" s="90"/>
      <c r="OKS20" s="90"/>
      <c r="OKT20" s="90"/>
      <c r="OKU20" s="90"/>
      <c r="OKV20" s="90"/>
      <c r="OKW20" s="90"/>
      <c r="OKX20" s="90"/>
      <c r="OKY20" s="90"/>
      <c r="OKZ20" s="90"/>
      <c r="OLA20" s="90"/>
      <c r="OLB20" s="90"/>
      <c r="OLC20" s="90"/>
      <c r="OLD20" s="90"/>
      <c r="OLE20" s="90"/>
      <c r="OLF20" s="90"/>
      <c r="OLG20" s="90"/>
      <c r="OLH20" s="90"/>
      <c r="OLI20" s="90"/>
      <c r="OLJ20" s="90"/>
      <c r="OLK20" s="90"/>
      <c r="OLL20" s="90"/>
      <c r="OLM20" s="90"/>
      <c r="OLN20" s="90"/>
      <c r="OLO20" s="90"/>
      <c r="OLP20" s="90"/>
      <c r="OLQ20" s="90"/>
      <c r="OLR20" s="90"/>
      <c r="OLS20" s="90"/>
      <c r="OLT20" s="90"/>
      <c r="OLU20" s="90"/>
      <c r="OLV20" s="90"/>
      <c r="OLW20" s="90"/>
      <c r="OLX20" s="90"/>
      <c r="OLY20" s="90"/>
      <c r="OLZ20" s="90"/>
      <c r="OMA20" s="90"/>
      <c r="OMB20" s="90"/>
      <c r="OMC20" s="90"/>
      <c r="OMD20" s="90"/>
      <c r="OME20" s="90"/>
      <c r="OMF20" s="90"/>
      <c r="OMG20" s="90"/>
      <c r="OMH20" s="90"/>
      <c r="OMI20" s="90"/>
      <c r="OMJ20" s="90"/>
      <c r="OMK20" s="90"/>
      <c r="OML20" s="90"/>
      <c r="OMM20" s="90"/>
      <c r="OMN20" s="90"/>
      <c r="OMO20" s="90"/>
      <c r="OMP20" s="90"/>
      <c r="OMQ20" s="90"/>
      <c r="OMR20" s="90"/>
      <c r="OMS20" s="90"/>
      <c r="OMT20" s="90"/>
      <c r="OMU20" s="90"/>
      <c r="OMV20" s="90"/>
      <c r="OMW20" s="90"/>
      <c r="OMX20" s="90"/>
      <c r="OMY20" s="90"/>
      <c r="OMZ20" s="90"/>
      <c r="ONA20" s="90"/>
      <c r="ONB20" s="90"/>
      <c r="ONC20" s="90"/>
      <c r="OND20" s="90"/>
      <c r="ONE20" s="90"/>
      <c r="ONF20" s="90"/>
      <c r="ONG20" s="90"/>
      <c r="ONH20" s="90"/>
      <c r="ONI20" s="90"/>
      <c r="ONJ20" s="90"/>
      <c r="ONK20" s="90"/>
      <c r="ONL20" s="90"/>
      <c r="ONM20" s="90"/>
      <c r="ONN20" s="90"/>
      <c r="ONO20" s="90"/>
      <c r="ONP20" s="90"/>
      <c r="ONQ20" s="90"/>
      <c r="ONR20" s="90"/>
      <c r="ONS20" s="90"/>
      <c r="ONT20" s="90"/>
      <c r="ONU20" s="90"/>
      <c r="ONV20" s="90"/>
      <c r="ONW20" s="90"/>
      <c r="ONX20" s="90"/>
      <c r="ONY20" s="90"/>
      <c r="ONZ20" s="90"/>
      <c r="OOA20" s="90"/>
      <c r="OOB20" s="90"/>
      <c r="OOC20" s="90"/>
      <c r="OOD20" s="90"/>
      <c r="OOE20" s="90"/>
      <c r="OOF20" s="90"/>
      <c r="OOG20" s="90"/>
      <c r="OOH20" s="90"/>
      <c r="OOI20" s="90"/>
      <c r="OOJ20" s="90"/>
      <c r="OOK20" s="90"/>
      <c r="OOL20" s="90"/>
      <c r="OOM20" s="90"/>
      <c r="OON20" s="90"/>
      <c r="OOO20" s="90"/>
      <c r="OOP20" s="90"/>
      <c r="OOQ20" s="90"/>
      <c r="OOR20" s="90"/>
      <c r="OOS20" s="90"/>
      <c r="OOT20" s="90"/>
      <c r="OOU20" s="90"/>
      <c r="OOV20" s="90"/>
      <c r="OOW20" s="90"/>
      <c r="OOX20" s="90"/>
      <c r="OOY20" s="90"/>
      <c r="OOZ20" s="90"/>
      <c r="OPA20" s="90"/>
      <c r="OPB20" s="90"/>
      <c r="OPC20" s="90"/>
      <c r="OPD20" s="90"/>
      <c r="OPE20" s="90"/>
      <c r="OPF20" s="90"/>
      <c r="OPG20" s="90"/>
      <c r="OPH20" s="90"/>
      <c r="OPI20" s="90"/>
      <c r="OPJ20" s="90"/>
      <c r="OPK20" s="90"/>
      <c r="OPL20" s="90"/>
      <c r="OPM20" s="90"/>
      <c r="OPN20" s="90"/>
      <c r="OPO20" s="90"/>
      <c r="OPP20" s="90"/>
      <c r="OPQ20" s="90"/>
      <c r="OPR20" s="90"/>
      <c r="OPS20" s="90"/>
      <c r="OPT20" s="90"/>
      <c r="OPU20" s="90"/>
      <c r="OPV20" s="90"/>
      <c r="OPW20" s="90"/>
      <c r="OPX20" s="90"/>
      <c r="OPY20" s="90"/>
      <c r="OPZ20" s="90"/>
      <c r="OQA20" s="90"/>
      <c r="OQB20" s="90"/>
      <c r="OQC20" s="90"/>
      <c r="OQD20" s="90"/>
      <c r="OQE20" s="90"/>
      <c r="OQF20" s="90"/>
      <c r="OQG20" s="90"/>
      <c r="OQH20" s="90"/>
      <c r="OQI20" s="90"/>
      <c r="OQJ20" s="90"/>
      <c r="OQK20" s="90"/>
      <c r="OQL20" s="90"/>
      <c r="OQM20" s="90"/>
      <c r="OQN20" s="90"/>
      <c r="OQO20" s="90"/>
      <c r="OQP20" s="90"/>
      <c r="OQQ20" s="90"/>
      <c r="OQR20" s="90"/>
      <c r="OQS20" s="90"/>
      <c r="OQT20" s="90"/>
      <c r="OQU20" s="90"/>
      <c r="OQV20" s="90"/>
      <c r="OQW20" s="90"/>
      <c r="OQX20" s="90"/>
      <c r="OQY20" s="90"/>
      <c r="OQZ20" s="90"/>
      <c r="ORA20" s="90"/>
      <c r="ORB20" s="90"/>
      <c r="ORC20" s="90"/>
      <c r="ORD20" s="90"/>
      <c r="ORE20" s="90"/>
      <c r="ORF20" s="90"/>
      <c r="ORG20" s="90"/>
      <c r="ORH20" s="90"/>
      <c r="ORI20" s="90"/>
      <c r="ORJ20" s="90"/>
      <c r="ORK20" s="90"/>
      <c r="ORL20" s="90"/>
      <c r="ORM20" s="90"/>
      <c r="ORN20" s="90"/>
      <c r="ORO20" s="90"/>
      <c r="ORP20" s="90"/>
      <c r="ORQ20" s="90"/>
      <c r="ORR20" s="90"/>
      <c r="ORS20" s="90"/>
      <c r="ORT20" s="90"/>
      <c r="ORU20" s="90"/>
      <c r="ORV20" s="90"/>
      <c r="ORW20" s="90"/>
      <c r="ORX20" s="90"/>
      <c r="ORY20" s="90"/>
      <c r="ORZ20" s="90"/>
      <c r="OSA20" s="90"/>
      <c r="OSB20" s="90"/>
      <c r="OSC20" s="90"/>
      <c r="OSD20" s="90"/>
      <c r="OSE20" s="90"/>
      <c r="OSF20" s="90"/>
      <c r="OSG20" s="90"/>
      <c r="OSH20" s="90"/>
      <c r="OSI20" s="90"/>
      <c r="OSJ20" s="90"/>
      <c r="OSK20" s="90"/>
      <c r="OSL20" s="90"/>
      <c r="OSM20" s="90"/>
      <c r="OSN20" s="90"/>
      <c r="OSO20" s="90"/>
      <c r="OSP20" s="90"/>
      <c r="OSQ20" s="90"/>
      <c r="OSR20" s="90"/>
      <c r="OSS20" s="90"/>
      <c r="OST20" s="90"/>
      <c r="OSU20" s="90"/>
      <c r="OSV20" s="90"/>
      <c r="OSW20" s="90"/>
      <c r="OSX20" s="90"/>
      <c r="OSY20" s="90"/>
      <c r="OSZ20" s="90"/>
      <c r="OTA20" s="90"/>
      <c r="OTB20" s="90"/>
      <c r="OTC20" s="90"/>
      <c r="OTD20" s="90"/>
      <c r="OTE20" s="90"/>
      <c r="OTF20" s="90"/>
      <c r="OTG20" s="90"/>
      <c r="OTH20" s="90"/>
      <c r="OTI20" s="90"/>
      <c r="OTJ20" s="90"/>
      <c r="OTK20" s="90"/>
      <c r="OTL20" s="90"/>
      <c r="OTM20" s="90"/>
      <c r="OTN20" s="90"/>
      <c r="OTO20" s="90"/>
      <c r="OTP20" s="90"/>
      <c r="OTQ20" s="90"/>
      <c r="OTR20" s="90"/>
      <c r="OTS20" s="90"/>
      <c r="OTT20" s="90"/>
      <c r="OTU20" s="90"/>
      <c r="OTV20" s="90"/>
      <c r="OTW20" s="90"/>
      <c r="OTX20" s="90"/>
      <c r="OTY20" s="90"/>
      <c r="OTZ20" s="90"/>
      <c r="OUA20" s="90"/>
      <c r="OUB20" s="90"/>
      <c r="OUC20" s="90"/>
      <c r="OUD20" s="90"/>
      <c r="OUE20" s="90"/>
      <c r="OUF20" s="90"/>
      <c r="OUG20" s="90"/>
      <c r="OUH20" s="90"/>
      <c r="OUI20" s="90"/>
      <c r="OUJ20" s="90"/>
      <c r="OUK20" s="90"/>
      <c r="OUL20" s="90"/>
      <c r="OUM20" s="90"/>
      <c r="OUN20" s="90"/>
      <c r="OUO20" s="90"/>
      <c r="OUP20" s="90"/>
      <c r="OUQ20" s="90"/>
      <c r="OUR20" s="90"/>
      <c r="OUS20" s="90"/>
      <c r="OUT20" s="90"/>
      <c r="OUU20" s="90"/>
      <c r="OUV20" s="90"/>
      <c r="OUW20" s="90"/>
      <c r="OUX20" s="90"/>
      <c r="OUY20" s="90"/>
      <c r="OUZ20" s="90"/>
      <c r="OVA20" s="90"/>
      <c r="OVB20" s="90"/>
      <c r="OVC20" s="90"/>
      <c r="OVD20" s="90"/>
      <c r="OVE20" s="90"/>
      <c r="OVF20" s="90"/>
      <c r="OVG20" s="90"/>
      <c r="OVH20" s="90"/>
      <c r="OVI20" s="90"/>
      <c r="OVJ20" s="90"/>
      <c r="OVK20" s="90"/>
      <c r="OVL20" s="90"/>
      <c r="OVM20" s="90"/>
      <c r="OVN20" s="90"/>
      <c r="OVO20" s="90"/>
      <c r="OVP20" s="90"/>
      <c r="OVQ20" s="90"/>
      <c r="OVR20" s="90"/>
      <c r="OVS20" s="90"/>
      <c r="OVT20" s="90"/>
      <c r="OVU20" s="90"/>
      <c r="OVV20" s="90"/>
      <c r="OVW20" s="90"/>
      <c r="OVX20" s="90"/>
      <c r="OVY20" s="90"/>
      <c r="OVZ20" s="90"/>
      <c r="OWA20" s="90"/>
      <c r="OWB20" s="90"/>
      <c r="OWC20" s="90"/>
      <c r="OWD20" s="90"/>
      <c r="OWE20" s="90"/>
      <c r="OWF20" s="90"/>
      <c r="OWG20" s="90"/>
      <c r="OWH20" s="90"/>
      <c r="OWI20" s="90"/>
      <c r="OWJ20" s="90"/>
      <c r="OWK20" s="90"/>
      <c r="OWL20" s="90"/>
      <c r="OWM20" s="90"/>
      <c r="OWN20" s="90"/>
      <c r="OWO20" s="90"/>
      <c r="OWP20" s="90"/>
      <c r="OWQ20" s="90"/>
      <c r="OWR20" s="90"/>
      <c r="OWS20" s="90"/>
      <c r="OWT20" s="90"/>
      <c r="OWU20" s="90"/>
      <c r="OWV20" s="90"/>
      <c r="OWW20" s="90"/>
      <c r="OWX20" s="90"/>
      <c r="OWY20" s="90"/>
      <c r="OWZ20" s="90"/>
      <c r="OXA20" s="90"/>
      <c r="OXB20" s="90"/>
      <c r="OXC20" s="90"/>
      <c r="OXD20" s="90"/>
      <c r="OXE20" s="90"/>
      <c r="OXF20" s="90"/>
      <c r="OXG20" s="90"/>
      <c r="OXH20" s="90"/>
      <c r="OXI20" s="90"/>
      <c r="OXJ20" s="90"/>
      <c r="OXK20" s="90"/>
      <c r="OXL20" s="90"/>
      <c r="OXM20" s="90"/>
      <c r="OXN20" s="90"/>
      <c r="OXO20" s="90"/>
      <c r="OXP20" s="90"/>
      <c r="OXQ20" s="90"/>
      <c r="OXR20" s="90"/>
      <c r="OXS20" s="90"/>
      <c r="OXT20" s="90"/>
      <c r="OXU20" s="90"/>
      <c r="OXV20" s="90"/>
      <c r="OXW20" s="90"/>
      <c r="OXX20" s="90"/>
      <c r="OXY20" s="90"/>
      <c r="OXZ20" s="90"/>
      <c r="OYA20" s="90"/>
      <c r="OYB20" s="90"/>
      <c r="OYC20" s="90"/>
      <c r="OYD20" s="90"/>
      <c r="OYE20" s="90"/>
      <c r="OYF20" s="90"/>
      <c r="OYG20" s="90"/>
      <c r="OYH20" s="90"/>
      <c r="OYI20" s="90"/>
      <c r="OYJ20" s="90"/>
      <c r="OYK20" s="90"/>
      <c r="OYL20" s="90"/>
      <c r="OYM20" s="90"/>
      <c r="OYN20" s="90"/>
      <c r="OYO20" s="90"/>
      <c r="OYP20" s="90"/>
      <c r="OYQ20" s="90"/>
      <c r="OYR20" s="90"/>
      <c r="OYS20" s="90"/>
      <c r="OYT20" s="90"/>
      <c r="OYU20" s="90"/>
      <c r="OYV20" s="90"/>
      <c r="OYW20" s="90"/>
      <c r="OYX20" s="90"/>
      <c r="OYY20" s="90"/>
      <c r="OYZ20" s="90"/>
      <c r="OZA20" s="90"/>
      <c r="OZB20" s="90"/>
      <c r="OZC20" s="90"/>
      <c r="OZD20" s="90"/>
      <c r="OZE20" s="90"/>
      <c r="OZF20" s="90"/>
      <c r="OZG20" s="90"/>
      <c r="OZH20" s="90"/>
      <c r="OZI20" s="90"/>
      <c r="OZJ20" s="90"/>
      <c r="OZK20" s="90"/>
      <c r="OZL20" s="90"/>
      <c r="OZM20" s="90"/>
      <c r="OZN20" s="90"/>
      <c r="OZO20" s="90"/>
      <c r="OZP20" s="90"/>
      <c r="OZQ20" s="90"/>
      <c r="OZR20" s="90"/>
      <c r="OZS20" s="90"/>
      <c r="OZT20" s="90"/>
      <c r="OZU20" s="90"/>
      <c r="OZV20" s="90"/>
      <c r="OZW20" s="90"/>
      <c r="OZX20" s="90"/>
      <c r="OZY20" s="90"/>
      <c r="OZZ20" s="90"/>
      <c r="PAA20" s="90"/>
      <c r="PAB20" s="90"/>
      <c r="PAC20" s="90"/>
      <c r="PAD20" s="90"/>
      <c r="PAE20" s="90"/>
      <c r="PAF20" s="90"/>
      <c r="PAG20" s="90"/>
      <c r="PAH20" s="90"/>
      <c r="PAI20" s="90"/>
      <c r="PAJ20" s="90"/>
      <c r="PAK20" s="90"/>
      <c r="PAL20" s="90"/>
      <c r="PAM20" s="90"/>
      <c r="PAN20" s="90"/>
      <c r="PAO20" s="90"/>
      <c r="PAP20" s="90"/>
      <c r="PAQ20" s="90"/>
      <c r="PAR20" s="90"/>
      <c r="PAS20" s="90"/>
      <c r="PAT20" s="90"/>
      <c r="PAU20" s="90"/>
      <c r="PAV20" s="90"/>
      <c r="PAW20" s="90"/>
      <c r="PAX20" s="90"/>
      <c r="PAY20" s="90"/>
      <c r="PAZ20" s="90"/>
      <c r="PBA20" s="90"/>
      <c r="PBB20" s="90"/>
      <c r="PBC20" s="90"/>
      <c r="PBD20" s="90"/>
      <c r="PBE20" s="90"/>
      <c r="PBF20" s="90"/>
      <c r="PBG20" s="90"/>
      <c r="PBH20" s="90"/>
      <c r="PBI20" s="90"/>
      <c r="PBJ20" s="90"/>
      <c r="PBK20" s="90"/>
      <c r="PBL20" s="90"/>
      <c r="PBM20" s="90"/>
      <c r="PBN20" s="90"/>
      <c r="PBO20" s="90"/>
      <c r="PBP20" s="90"/>
      <c r="PBQ20" s="90"/>
      <c r="PBR20" s="90"/>
      <c r="PBS20" s="90"/>
      <c r="PBT20" s="90"/>
      <c r="PBU20" s="90"/>
      <c r="PBV20" s="90"/>
      <c r="PBW20" s="90"/>
      <c r="PBX20" s="90"/>
      <c r="PBY20" s="90"/>
      <c r="PBZ20" s="90"/>
      <c r="PCA20" s="90"/>
      <c r="PCB20" s="90"/>
      <c r="PCC20" s="90"/>
      <c r="PCD20" s="90"/>
      <c r="PCE20" s="90"/>
      <c r="PCF20" s="90"/>
      <c r="PCG20" s="90"/>
      <c r="PCH20" s="90"/>
      <c r="PCI20" s="90"/>
      <c r="PCJ20" s="90"/>
      <c r="PCK20" s="90"/>
      <c r="PCL20" s="90"/>
      <c r="PCM20" s="90"/>
      <c r="PCN20" s="90"/>
      <c r="PCO20" s="90"/>
      <c r="PCP20" s="90"/>
      <c r="PCQ20" s="90"/>
      <c r="PCR20" s="90"/>
      <c r="PCS20" s="90"/>
      <c r="PCT20" s="90"/>
      <c r="PCU20" s="90"/>
      <c r="PCV20" s="90"/>
      <c r="PCW20" s="90"/>
      <c r="PCX20" s="90"/>
      <c r="PCY20" s="90"/>
      <c r="PCZ20" s="90"/>
      <c r="PDA20" s="90"/>
      <c r="PDB20" s="90"/>
      <c r="PDC20" s="90"/>
      <c r="PDD20" s="90"/>
      <c r="PDE20" s="90"/>
      <c r="PDF20" s="90"/>
      <c r="PDG20" s="90"/>
      <c r="PDH20" s="90"/>
      <c r="PDI20" s="90"/>
      <c r="PDJ20" s="90"/>
      <c r="PDK20" s="90"/>
      <c r="PDL20" s="90"/>
      <c r="PDM20" s="90"/>
      <c r="PDN20" s="90"/>
      <c r="PDO20" s="90"/>
      <c r="PDP20" s="90"/>
      <c r="PDQ20" s="90"/>
      <c r="PDR20" s="90"/>
      <c r="PDS20" s="90"/>
      <c r="PDT20" s="90"/>
      <c r="PDU20" s="90"/>
      <c r="PDV20" s="90"/>
      <c r="PDW20" s="90"/>
      <c r="PDX20" s="90"/>
      <c r="PDY20" s="90"/>
      <c r="PDZ20" s="90"/>
      <c r="PEA20" s="90"/>
      <c r="PEB20" s="90"/>
      <c r="PEC20" s="90"/>
      <c r="PED20" s="90"/>
      <c r="PEE20" s="90"/>
      <c r="PEF20" s="90"/>
      <c r="PEG20" s="90"/>
      <c r="PEH20" s="90"/>
      <c r="PEI20" s="90"/>
      <c r="PEJ20" s="90"/>
      <c r="PEK20" s="90"/>
      <c r="PEL20" s="90"/>
      <c r="PEM20" s="90"/>
      <c r="PEN20" s="90"/>
      <c r="PEO20" s="90"/>
      <c r="PEP20" s="90"/>
      <c r="PEQ20" s="90"/>
      <c r="PER20" s="90"/>
      <c r="PES20" s="90"/>
      <c r="PET20" s="90"/>
      <c r="PEU20" s="90"/>
      <c r="PEV20" s="90"/>
      <c r="PEW20" s="90"/>
      <c r="PEX20" s="90"/>
      <c r="PEY20" s="90"/>
      <c r="PEZ20" s="90"/>
      <c r="PFA20" s="90"/>
      <c r="PFB20" s="90"/>
      <c r="PFC20" s="90"/>
      <c r="PFD20" s="90"/>
      <c r="PFE20" s="90"/>
      <c r="PFF20" s="90"/>
      <c r="PFG20" s="90"/>
      <c r="PFH20" s="90"/>
      <c r="PFI20" s="90"/>
      <c r="PFJ20" s="90"/>
      <c r="PFK20" s="90"/>
      <c r="PFL20" s="90"/>
      <c r="PFM20" s="90"/>
      <c r="PFN20" s="90"/>
      <c r="PFO20" s="90"/>
      <c r="PFP20" s="90"/>
      <c r="PFQ20" s="90"/>
      <c r="PFR20" s="90"/>
      <c r="PFS20" s="90"/>
      <c r="PFT20" s="90"/>
      <c r="PFU20" s="90"/>
      <c r="PFV20" s="90"/>
      <c r="PFW20" s="90"/>
      <c r="PFX20" s="90"/>
      <c r="PFY20" s="90"/>
      <c r="PFZ20" s="90"/>
      <c r="PGA20" s="90"/>
      <c r="PGB20" s="90"/>
      <c r="PGC20" s="90"/>
      <c r="PGD20" s="90"/>
      <c r="PGE20" s="90"/>
      <c r="PGF20" s="90"/>
      <c r="PGG20" s="90"/>
      <c r="PGH20" s="90"/>
      <c r="PGI20" s="90"/>
      <c r="PGJ20" s="90"/>
      <c r="PGK20" s="90"/>
      <c r="PGL20" s="90"/>
      <c r="PGM20" s="90"/>
      <c r="PGN20" s="90"/>
      <c r="PGO20" s="90"/>
      <c r="PGP20" s="90"/>
      <c r="PGQ20" s="90"/>
      <c r="PGR20" s="90"/>
      <c r="PGS20" s="90"/>
      <c r="PGT20" s="90"/>
      <c r="PGU20" s="90"/>
      <c r="PGV20" s="90"/>
      <c r="PGW20" s="90"/>
      <c r="PGX20" s="90"/>
      <c r="PGY20" s="90"/>
      <c r="PGZ20" s="90"/>
      <c r="PHA20" s="90"/>
      <c r="PHB20" s="90"/>
      <c r="PHC20" s="90"/>
      <c r="PHD20" s="90"/>
      <c r="PHE20" s="90"/>
      <c r="PHF20" s="90"/>
      <c r="PHG20" s="90"/>
      <c r="PHH20" s="90"/>
      <c r="PHI20" s="90"/>
      <c r="PHJ20" s="90"/>
      <c r="PHK20" s="90"/>
      <c r="PHL20" s="90"/>
      <c r="PHM20" s="90"/>
      <c r="PHN20" s="90"/>
      <c r="PHO20" s="90"/>
      <c r="PHP20" s="90"/>
      <c r="PHQ20" s="90"/>
      <c r="PHR20" s="90"/>
      <c r="PHS20" s="90"/>
      <c r="PHT20" s="90"/>
      <c r="PHU20" s="90"/>
      <c r="PHV20" s="90"/>
      <c r="PHW20" s="90"/>
      <c r="PHX20" s="90"/>
      <c r="PHY20" s="90"/>
      <c r="PHZ20" s="90"/>
      <c r="PIA20" s="90"/>
      <c r="PIB20" s="90"/>
      <c r="PIC20" s="90"/>
      <c r="PID20" s="90"/>
      <c r="PIE20" s="90"/>
      <c r="PIF20" s="90"/>
      <c r="PIG20" s="90"/>
      <c r="PIH20" s="90"/>
      <c r="PII20" s="90"/>
      <c r="PIJ20" s="90"/>
      <c r="PIK20" s="90"/>
      <c r="PIL20" s="90"/>
      <c r="PIM20" s="90"/>
      <c r="PIN20" s="90"/>
      <c r="PIO20" s="90"/>
      <c r="PIP20" s="90"/>
      <c r="PIQ20" s="90"/>
      <c r="PIR20" s="90"/>
      <c r="PIS20" s="90"/>
      <c r="PIT20" s="90"/>
      <c r="PIU20" s="90"/>
      <c r="PIV20" s="90"/>
      <c r="PIW20" s="90"/>
      <c r="PIX20" s="90"/>
      <c r="PIY20" s="90"/>
      <c r="PIZ20" s="90"/>
      <c r="PJA20" s="90"/>
      <c r="PJB20" s="90"/>
      <c r="PJC20" s="90"/>
      <c r="PJD20" s="90"/>
      <c r="PJE20" s="90"/>
      <c r="PJF20" s="90"/>
      <c r="PJG20" s="90"/>
      <c r="PJH20" s="90"/>
      <c r="PJI20" s="90"/>
      <c r="PJJ20" s="90"/>
      <c r="PJK20" s="90"/>
      <c r="PJL20" s="90"/>
      <c r="PJM20" s="90"/>
      <c r="PJN20" s="90"/>
      <c r="PJO20" s="90"/>
      <c r="PJP20" s="90"/>
      <c r="PJQ20" s="90"/>
      <c r="PJR20" s="90"/>
      <c r="PJS20" s="90"/>
      <c r="PJT20" s="90"/>
      <c r="PJU20" s="90"/>
      <c r="PJV20" s="90"/>
      <c r="PJW20" s="90"/>
      <c r="PJX20" s="90"/>
      <c r="PJY20" s="90"/>
      <c r="PJZ20" s="90"/>
      <c r="PKA20" s="90"/>
      <c r="PKB20" s="90"/>
      <c r="PKC20" s="90"/>
      <c r="PKD20" s="90"/>
      <c r="PKE20" s="90"/>
      <c r="PKF20" s="90"/>
      <c r="PKG20" s="90"/>
      <c r="PKH20" s="90"/>
      <c r="PKI20" s="90"/>
      <c r="PKJ20" s="90"/>
      <c r="PKK20" s="90"/>
      <c r="PKL20" s="90"/>
      <c r="PKM20" s="90"/>
      <c r="PKN20" s="90"/>
      <c r="PKO20" s="90"/>
      <c r="PKP20" s="90"/>
      <c r="PKQ20" s="90"/>
      <c r="PKR20" s="90"/>
      <c r="PKS20" s="90"/>
      <c r="PKT20" s="90"/>
      <c r="PKU20" s="90"/>
      <c r="PKV20" s="90"/>
      <c r="PKW20" s="90"/>
      <c r="PKX20" s="90"/>
      <c r="PKY20" s="90"/>
      <c r="PKZ20" s="90"/>
      <c r="PLA20" s="90"/>
      <c r="PLB20" s="90"/>
      <c r="PLC20" s="90"/>
      <c r="PLD20" s="90"/>
      <c r="PLE20" s="90"/>
      <c r="PLF20" s="90"/>
      <c r="PLG20" s="90"/>
      <c r="PLH20" s="90"/>
      <c r="PLI20" s="90"/>
      <c r="PLJ20" s="90"/>
      <c r="PLK20" s="90"/>
      <c r="PLL20" s="90"/>
      <c r="PLM20" s="90"/>
      <c r="PLN20" s="90"/>
      <c r="PLO20" s="90"/>
      <c r="PLP20" s="90"/>
      <c r="PLQ20" s="90"/>
      <c r="PLR20" s="90"/>
      <c r="PLS20" s="90"/>
      <c r="PLT20" s="90"/>
      <c r="PLU20" s="90"/>
      <c r="PLV20" s="90"/>
      <c r="PLW20" s="90"/>
      <c r="PLX20" s="90"/>
      <c r="PLY20" s="90"/>
      <c r="PLZ20" s="90"/>
      <c r="PMA20" s="90"/>
      <c r="PMB20" s="90"/>
      <c r="PMC20" s="90"/>
      <c r="PMD20" s="90"/>
      <c r="PME20" s="90"/>
      <c r="PMF20" s="90"/>
      <c r="PMG20" s="90"/>
      <c r="PMH20" s="90"/>
      <c r="PMI20" s="90"/>
      <c r="PMJ20" s="90"/>
      <c r="PMK20" s="90"/>
      <c r="PML20" s="90"/>
      <c r="PMM20" s="90"/>
      <c r="PMN20" s="90"/>
      <c r="PMO20" s="90"/>
      <c r="PMP20" s="90"/>
      <c r="PMQ20" s="90"/>
      <c r="PMR20" s="90"/>
      <c r="PMS20" s="90"/>
      <c r="PMT20" s="90"/>
      <c r="PMU20" s="90"/>
      <c r="PMV20" s="90"/>
      <c r="PMW20" s="90"/>
      <c r="PMX20" s="90"/>
      <c r="PMY20" s="90"/>
      <c r="PMZ20" s="90"/>
      <c r="PNA20" s="90"/>
      <c r="PNB20" s="90"/>
      <c r="PNC20" s="90"/>
      <c r="PND20" s="90"/>
      <c r="PNE20" s="90"/>
      <c r="PNF20" s="90"/>
      <c r="PNG20" s="90"/>
      <c r="PNH20" s="90"/>
      <c r="PNI20" s="90"/>
      <c r="PNJ20" s="90"/>
      <c r="PNK20" s="90"/>
      <c r="PNL20" s="90"/>
      <c r="PNM20" s="90"/>
      <c r="PNN20" s="90"/>
      <c r="PNO20" s="90"/>
      <c r="PNP20" s="90"/>
      <c r="PNQ20" s="90"/>
      <c r="PNR20" s="90"/>
      <c r="PNS20" s="90"/>
      <c r="PNT20" s="90"/>
      <c r="PNU20" s="90"/>
      <c r="PNV20" s="90"/>
      <c r="PNW20" s="90"/>
      <c r="PNX20" s="90"/>
      <c r="PNY20" s="90"/>
      <c r="PNZ20" s="90"/>
      <c r="POA20" s="90"/>
      <c r="POB20" s="90"/>
      <c r="POC20" s="90"/>
      <c r="POD20" s="90"/>
      <c r="POE20" s="90"/>
      <c r="POF20" s="90"/>
      <c r="POG20" s="90"/>
      <c r="POH20" s="90"/>
      <c r="POI20" s="90"/>
      <c r="POJ20" s="90"/>
      <c r="POK20" s="90"/>
      <c r="POL20" s="90"/>
      <c r="POM20" s="90"/>
      <c r="PON20" s="90"/>
      <c r="POO20" s="90"/>
      <c r="POP20" s="90"/>
      <c r="POQ20" s="90"/>
      <c r="POR20" s="90"/>
      <c r="POS20" s="90"/>
      <c r="POT20" s="90"/>
      <c r="POU20" s="90"/>
      <c r="POV20" s="90"/>
      <c r="POW20" s="90"/>
      <c r="POX20" s="90"/>
      <c r="POY20" s="90"/>
      <c r="POZ20" s="90"/>
      <c r="PPA20" s="90"/>
      <c r="PPB20" s="90"/>
      <c r="PPC20" s="90"/>
      <c r="PPD20" s="90"/>
      <c r="PPE20" s="90"/>
      <c r="PPF20" s="90"/>
      <c r="PPG20" s="90"/>
      <c r="PPH20" s="90"/>
      <c r="PPI20" s="90"/>
      <c r="PPJ20" s="90"/>
      <c r="PPK20" s="90"/>
      <c r="PPL20" s="90"/>
      <c r="PPM20" s="90"/>
      <c r="PPN20" s="90"/>
      <c r="PPO20" s="90"/>
      <c r="PPP20" s="90"/>
      <c r="PPQ20" s="90"/>
      <c r="PPR20" s="90"/>
      <c r="PPS20" s="90"/>
      <c r="PPT20" s="90"/>
      <c r="PPU20" s="90"/>
      <c r="PPV20" s="90"/>
      <c r="PPW20" s="90"/>
      <c r="PPX20" s="90"/>
      <c r="PPY20" s="90"/>
      <c r="PPZ20" s="90"/>
      <c r="PQA20" s="90"/>
      <c r="PQB20" s="90"/>
      <c r="PQC20" s="90"/>
      <c r="PQD20" s="90"/>
      <c r="PQE20" s="90"/>
      <c r="PQF20" s="90"/>
      <c r="PQG20" s="90"/>
      <c r="PQH20" s="90"/>
      <c r="PQI20" s="90"/>
      <c r="PQJ20" s="90"/>
      <c r="PQK20" s="90"/>
      <c r="PQL20" s="90"/>
      <c r="PQM20" s="90"/>
      <c r="PQN20" s="90"/>
      <c r="PQO20" s="90"/>
      <c r="PQP20" s="90"/>
      <c r="PQQ20" s="90"/>
      <c r="PQR20" s="90"/>
      <c r="PQS20" s="90"/>
      <c r="PQT20" s="90"/>
      <c r="PQU20" s="90"/>
      <c r="PQV20" s="90"/>
      <c r="PQW20" s="90"/>
      <c r="PQX20" s="90"/>
      <c r="PQY20" s="90"/>
      <c r="PQZ20" s="90"/>
      <c r="PRA20" s="90"/>
      <c r="PRB20" s="90"/>
      <c r="PRC20" s="90"/>
      <c r="PRD20" s="90"/>
      <c r="PRE20" s="90"/>
      <c r="PRF20" s="90"/>
      <c r="PRG20" s="90"/>
      <c r="PRH20" s="90"/>
      <c r="PRI20" s="90"/>
      <c r="PRJ20" s="90"/>
      <c r="PRK20" s="90"/>
      <c r="PRL20" s="90"/>
      <c r="PRM20" s="90"/>
      <c r="PRN20" s="90"/>
      <c r="PRO20" s="90"/>
      <c r="PRP20" s="90"/>
      <c r="PRQ20" s="90"/>
      <c r="PRR20" s="90"/>
      <c r="PRS20" s="90"/>
      <c r="PRT20" s="90"/>
      <c r="PRU20" s="90"/>
      <c r="PRV20" s="90"/>
      <c r="PRW20" s="90"/>
      <c r="PRX20" s="90"/>
      <c r="PRY20" s="90"/>
      <c r="PRZ20" s="90"/>
      <c r="PSA20" s="90"/>
      <c r="PSB20" s="90"/>
      <c r="PSC20" s="90"/>
      <c r="PSD20" s="90"/>
      <c r="PSE20" s="90"/>
      <c r="PSF20" s="90"/>
      <c r="PSG20" s="90"/>
      <c r="PSH20" s="90"/>
      <c r="PSI20" s="90"/>
      <c r="PSJ20" s="90"/>
      <c r="PSK20" s="90"/>
      <c r="PSL20" s="90"/>
      <c r="PSM20" s="90"/>
      <c r="PSN20" s="90"/>
      <c r="PSO20" s="90"/>
      <c r="PSP20" s="90"/>
      <c r="PSQ20" s="90"/>
      <c r="PSR20" s="90"/>
      <c r="PSS20" s="90"/>
      <c r="PST20" s="90"/>
      <c r="PSU20" s="90"/>
      <c r="PSV20" s="90"/>
      <c r="PSW20" s="90"/>
      <c r="PSX20" s="90"/>
      <c r="PSY20" s="90"/>
      <c r="PSZ20" s="90"/>
      <c r="PTA20" s="90"/>
      <c r="PTB20" s="90"/>
      <c r="PTC20" s="90"/>
      <c r="PTD20" s="90"/>
      <c r="PTE20" s="90"/>
      <c r="PTF20" s="90"/>
      <c r="PTG20" s="90"/>
      <c r="PTH20" s="90"/>
      <c r="PTI20" s="90"/>
      <c r="PTJ20" s="90"/>
      <c r="PTK20" s="90"/>
      <c r="PTL20" s="90"/>
      <c r="PTM20" s="90"/>
      <c r="PTN20" s="90"/>
      <c r="PTO20" s="90"/>
      <c r="PTP20" s="90"/>
      <c r="PTQ20" s="90"/>
      <c r="PTR20" s="90"/>
      <c r="PTS20" s="90"/>
      <c r="PTT20" s="90"/>
      <c r="PTU20" s="90"/>
      <c r="PTV20" s="90"/>
      <c r="PTW20" s="90"/>
      <c r="PTX20" s="90"/>
      <c r="PTY20" s="90"/>
      <c r="PTZ20" s="90"/>
      <c r="PUA20" s="90"/>
      <c r="PUB20" s="90"/>
      <c r="PUC20" s="90"/>
      <c r="PUD20" s="90"/>
      <c r="PUE20" s="90"/>
      <c r="PUF20" s="90"/>
      <c r="PUG20" s="90"/>
      <c r="PUH20" s="90"/>
      <c r="PUI20" s="90"/>
      <c r="PUJ20" s="90"/>
      <c r="PUK20" s="90"/>
      <c r="PUL20" s="90"/>
      <c r="PUM20" s="90"/>
      <c r="PUN20" s="90"/>
      <c r="PUO20" s="90"/>
      <c r="PUP20" s="90"/>
      <c r="PUQ20" s="90"/>
      <c r="PUR20" s="90"/>
      <c r="PUS20" s="90"/>
      <c r="PUT20" s="90"/>
      <c r="PUU20" s="90"/>
      <c r="PUV20" s="90"/>
      <c r="PUW20" s="90"/>
      <c r="PUX20" s="90"/>
      <c r="PUY20" s="90"/>
      <c r="PUZ20" s="90"/>
      <c r="PVA20" s="90"/>
      <c r="PVB20" s="90"/>
      <c r="PVC20" s="90"/>
      <c r="PVD20" s="90"/>
      <c r="PVE20" s="90"/>
      <c r="PVF20" s="90"/>
      <c r="PVG20" s="90"/>
      <c r="PVH20" s="90"/>
      <c r="PVI20" s="90"/>
      <c r="PVJ20" s="90"/>
      <c r="PVK20" s="90"/>
      <c r="PVL20" s="90"/>
      <c r="PVM20" s="90"/>
      <c r="PVN20" s="90"/>
      <c r="PVO20" s="90"/>
      <c r="PVP20" s="90"/>
      <c r="PVQ20" s="90"/>
      <c r="PVR20" s="90"/>
      <c r="PVS20" s="90"/>
      <c r="PVT20" s="90"/>
      <c r="PVU20" s="90"/>
      <c r="PVV20" s="90"/>
      <c r="PVW20" s="90"/>
      <c r="PVX20" s="90"/>
      <c r="PVY20" s="90"/>
      <c r="PVZ20" s="90"/>
      <c r="PWA20" s="90"/>
      <c r="PWB20" s="90"/>
      <c r="PWC20" s="90"/>
      <c r="PWD20" s="90"/>
      <c r="PWE20" s="90"/>
      <c r="PWF20" s="90"/>
      <c r="PWG20" s="90"/>
      <c r="PWH20" s="90"/>
      <c r="PWI20" s="90"/>
      <c r="PWJ20" s="90"/>
      <c r="PWK20" s="90"/>
      <c r="PWL20" s="90"/>
      <c r="PWM20" s="90"/>
      <c r="PWN20" s="90"/>
      <c r="PWO20" s="90"/>
      <c r="PWP20" s="90"/>
      <c r="PWQ20" s="90"/>
      <c r="PWR20" s="90"/>
      <c r="PWS20" s="90"/>
      <c r="PWT20" s="90"/>
      <c r="PWU20" s="90"/>
      <c r="PWV20" s="90"/>
      <c r="PWW20" s="90"/>
      <c r="PWX20" s="90"/>
      <c r="PWY20" s="90"/>
      <c r="PWZ20" s="90"/>
      <c r="PXA20" s="90"/>
      <c r="PXB20" s="90"/>
      <c r="PXC20" s="90"/>
      <c r="PXD20" s="90"/>
      <c r="PXE20" s="90"/>
      <c r="PXF20" s="90"/>
      <c r="PXG20" s="90"/>
      <c r="PXH20" s="90"/>
      <c r="PXI20" s="90"/>
      <c r="PXJ20" s="90"/>
      <c r="PXK20" s="90"/>
      <c r="PXL20" s="90"/>
      <c r="PXM20" s="90"/>
      <c r="PXN20" s="90"/>
      <c r="PXO20" s="90"/>
      <c r="PXP20" s="90"/>
      <c r="PXQ20" s="90"/>
      <c r="PXR20" s="90"/>
      <c r="PXS20" s="90"/>
      <c r="PXT20" s="90"/>
      <c r="PXU20" s="90"/>
      <c r="PXV20" s="90"/>
      <c r="PXW20" s="90"/>
      <c r="PXX20" s="90"/>
      <c r="PXY20" s="90"/>
      <c r="PXZ20" s="90"/>
      <c r="PYA20" s="90"/>
      <c r="PYB20" s="90"/>
      <c r="PYC20" s="90"/>
      <c r="PYD20" s="90"/>
      <c r="PYE20" s="90"/>
      <c r="PYF20" s="90"/>
      <c r="PYG20" s="90"/>
      <c r="PYH20" s="90"/>
      <c r="PYI20" s="90"/>
      <c r="PYJ20" s="90"/>
      <c r="PYK20" s="90"/>
      <c r="PYL20" s="90"/>
      <c r="PYM20" s="90"/>
      <c r="PYN20" s="90"/>
      <c r="PYO20" s="90"/>
      <c r="PYP20" s="90"/>
      <c r="PYQ20" s="90"/>
      <c r="PYR20" s="90"/>
      <c r="PYS20" s="90"/>
      <c r="PYT20" s="90"/>
      <c r="PYU20" s="90"/>
      <c r="PYV20" s="90"/>
      <c r="PYW20" s="90"/>
      <c r="PYX20" s="90"/>
      <c r="PYY20" s="90"/>
      <c r="PYZ20" s="90"/>
      <c r="PZA20" s="90"/>
      <c r="PZB20" s="90"/>
      <c r="PZC20" s="90"/>
      <c r="PZD20" s="90"/>
      <c r="PZE20" s="90"/>
      <c r="PZF20" s="90"/>
      <c r="PZG20" s="90"/>
      <c r="PZH20" s="90"/>
      <c r="PZI20" s="90"/>
      <c r="PZJ20" s="90"/>
      <c r="PZK20" s="90"/>
      <c r="PZL20" s="90"/>
      <c r="PZM20" s="90"/>
      <c r="PZN20" s="90"/>
      <c r="PZO20" s="90"/>
      <c r="PZP20" s="90"/>
      <c r="PZQ20" s="90"/>
      <c r="PZR20" s="90"/>
      <c r="PZS20" s="90"/>
      <c r="PZT20" s="90"/>
      <c r="PZU20" s="90"/>
      <c r="PZV20" s="90"/>
      <c r="PZW20" s="90"/>
      <c r="PZX20" s="90"/>
      <c r="PZY20" s="90"/>
      <c r="PZZ20" s="90"/>
      <c r="QAA20" s="90"/>
      <c r="QAB20" s="90"/>
      <c r="QAC20" s="90"/>
      <c r="QAD20" s="90"/>
      <c r="QAE20" s="90"/>
      <c r="QAF20" s="90"/>
      <c r="QAG20" s="90"/>
      <c r="QAH20" s="90"/>
      <c r="QAI20" s="90"/>
      <c r="QAJ20" s="90"/>
      <c r="QAK20" s="90"/>
      <c r="QAL20" s="90"/>
      <c r="QAM20" s="90"/>
      <c r="QAN20" s="90"/>
      <c r="QAO20" s="90"/>
      <c r="QAP20" s="90"/>
      <c r="QAQ20" s="90"/>
      <c r="QAR20" s="90"/>
      <c r="QAS20" s="90"/>
      <c r="QAT20" s="90"/>
      <c r="QAU20" s="90"/>
      <c r="QAV20" s="90"/>
      <c r="QAW20" s="90"/>
      <c r="QAX20" s="90"/>
      <c r="QAY20" s="90"/>
      <c r="QAZ20" s="90"/>
      <c r="QBA20" s="90"/>
      <c r="QBB20" s="90"/>
      <c r="QBC20" s="90"/>
      <c r="QBD20" s="90"/>
      <c r="QBE20" s="90"/>
      <c r="QBF20" s="90"/>
      <c r="QBG20" s="90"/>
      <c r="QBH20" s="90"/>
      <c r="QBI20" s="90"/>
      <c r="QBJ20" s="90"/>
      <c r="QBK20" s="90"/>
      <c r="QBL20" s="90"/>
      <c r="QBM20" s="90"/>
      <c r="QBN20" s="90"/>
      <c r="QBO20" s="90"/>
      <c r="QBP20" s="90"/>
      <c r="QBQ20" s="90"/>
      <c r="QBR20" s="90"/>
      <c r="QBS20" s="90"/>
      <c r="QBT20" s="90"/>
      <c r="QBU20" s="90"/>
      <c r="QBV20" s="90"/>
      <c r="QBW20" s="90"/>
      <c r="QBX20" s="90"/>
      <c r="QBY20" s="90"/>
      <c r="QBZ20" s="90"/>
      <c r="QCA20" s="90"/>
      <c r="QCB20" s="90"/>
      <c r="QCC20" s="90"/>
      <c r="QCD20" s="90"/>
      <c r="QCE20" s="90"/>
      <c r="QCF20" s="90"/>
      <c r="QCG20" s="90"/>
      <c r="QCH20" s="90"/>
      <c r="QCI20" s="90"/>
      <c r="QCJ20" s="90"/>
      <c r="QCK20" s="90"/>
      <c r="QCL20" s="90"/>
      <c r="QCM20" s="90"/>
      <c r="QCN20" s="90"/>
      <c r="QCO20" s="90"/>
      <c r="QCP20" s="90"/>
      <c r="QCQ20" s="90"/>
      <c r="QCR20" s="90"/>
      <c r="QCS20" s="90"/>
      <c r="QCT20" s="90"/>
      <c r="QCU20" s="90"/>
      <c r="QCV20" s="90"/>
      <c r="QCW20" s="90"/>
      <c r="QCX20" s="90"/>
      <c r="QCY20" s="90"/>
      <c r="QCZ20" s="90"/>
      <c r="QDA20" s="90"/>
      <c r="QDB20" s="90"/>
      <c r="QDC20" s="90"/>
      <c r="QDD20" s="90"/>
      <c r="QDE20" s="90"/>
      <c r="QDF20" s="90"/>
      <c r="QDG20" s="90"/>
      <c r="QDH20" s="90"/>
      <c r="QDI20" s="90"/>
      <c r="QDJ20" s="90"/>
      <c r="QDK20" s="90"/>
      <c r="QDL20" s="90"/>
      <c r="QDM20" s="90"/>
      <c r="QDN20" s="90"/>
      <c r="QDO20" s="90"/>
      <c r="QDP20" s="90"/>
      <c r="QDQ20" s="90"/>
      <c r="QDR20" s="90"/>
      <c r="QDS20" s="90"/>
      <c r="QDT20" s="90"/>
      <c r="QDU20" s="90"/>
      <c r="QDV20" s="90"/>
      <c r="QDW20" s="90"/>
      <c r="QDX20" s="90"/>
      <c r="QDY20" s="90"/>
      <c r="QDZ20" s="90"/>
      <c r="QEA20" s="90"/>
      <c r="QEB20" s="90"/>
      <c r="QEC20" s="90"/>
      <c r="QED20" s="90"/>
      <c r="QEE20" s="90"/>
      <c r="QEF20" s="90"/>
      <c r="QEG20" s="90"/>
      <c r="QEH20" s="90"/>
      <c r="QEI20" s="90"/>
      <c r="QEJ20" s="90"/>
      <c r="QEK20" s="90"/>
      <c r="QEL20" s="90"/>
      <c r="QEM20" s="90"/>
      <c r="QEN20" s="90"/>
      <c r="QEO20" s="90"/>
      <c r="QEP20" s="90"/>
      <c r="QEQ20" s="90"/>
      <c r="QER20" s="90"/>
      <c r="QES20" s="90"/>
      <c r="QET20" s="90"/>
      <c r="QEU20" s="90"/>
      <c r="QEV20" s="90"/>
      <c r="QEW20" s="90"/>
      <c r="QEX20" s="90"/>
      <c r="QEY20" s="90"/>
      <c r="QEZ20" s="90"/>
      <c r="QFA20" s="90"/>
      <c r="QFB20" s="90"/>
      <c r="QFC20" s="90"/>
      <c r="QFD20" s="90"/>
      <c r="QFE20" s="90"/>
      <c r="QFF20" s="90"/>
      <c r="QFG20" s="90"/>
      <c r="QFH20" s="90"/>
      <c r="QFI20" s="90"/>
      <c r="QFJ20" s="90"/>
      <c r="QFK20" s="90"/>
      <c r="QFL20" s="90"/>
      <c r="QFM20" s="90"/>
      <c r="QFN20" s="90"/>
      <c r="QFO20" s="90"/>
      <c r="QFP20" s="90"/>
      <c r="QFQ20" s="90"/>
      <c r="QFR20" s="90"/>
      <c r="QFS20" s="90"/>
      <c r="QFT20" s="90"/>
      <c r="QFU20" s="90"/>
      <c r="QFV20" s="90"/>
      <c r="QFW20" s="90"/>
      <c r="QFX20" s="90"/>
      <c r="QFY20" s="90"/>
      <c r="QFZ20" s="90"/>
      <c r="QGA20" s="90"/>
      <c r="QGB20" s="90"/>
      <c r="QGC20" s="90"/>
      <c r="QGD20" s="90"/>
      <c r="QGE20" s="90"/>
      <c r="QGF20" s="90"/>
      <c r="QGG20" s="90"/>
      <c r="QGH20" s="90"/>
      <c r="QGI20" s="90"/>
      <c r="QGJ20" s="90"/>
      <c r="QGK20" s="90"/>
      <c r="QGL20" s="90"/>
      <c r="QGM20" s="90"/>
      <c r="QGN20" s="90"/>
      <c r="QGO20" s="90"/>
      <c r="QGP20" s="90"/>
      <c r="QGQ20" s="90"/>
      <c r="QGR20" s="90"/>
      <c r="QGS20" s="90"/>
      <c r="QGT20" s="90"/>
      <c r="QGU20" s="90"/>
      <c r="QGV20" s="90"/>
      <c r="QGW20" s="90"/>
      <c r="QGX20" s="90"/>
      <c r="QGY20" s="90"/>
      <c r="QGZ20" s="90"/>
      <c r="QHA20" s="90"/>
      <c r="QHB20" s="90"/>
      <c r="QHC20" s="90"/>
      <c r="QHD20" s="90"/>
      <c r="QHE20" s="90"/>
      <c r="QHF20" s="90"/>
      <c r="QHG20" s="90"/>
      <c r="QHH20" s="90"/>
      <c r="QHI20" s="90"/>
      <c r="QHJ20" s="90"/>
      <c r="QHK20" s="90"/>
      <c r="QHL20" s="90"/>
      <c r="QHM20" s="90"/>
      <c r="QHN20" s="90"/>
      <c r="QHO20" s="90"/>
      <c r="QHP20" s="90"/>
      <c r="QHQ20" s="90"/>
      <c r="QHR20" s="90"/>
      <c r="QHS20" s="90"/>
      <c r="QHT20" s="90"/>
      <c r="QHU20" s="90"/>
      <c r="QHV20" s="90"/>
      <c r="QHW20" s="90"/>
      <c r="QHX20" s="90"/>
      <c r="QHY20" s="90"/>
      <c r="QHZ20" s="90"/>
      <c r="QIA20" s="90"/>
      <c r="QIB20" s="90"/>
      <c r="QIC20" s="90"/>
      <c r="QID20" s="90"/>
      <c r="QIE20" s="90"/>
      <c r="QIF20" s="90"/>
      <c r="QIG20" s="90"/>
      <c r="QIH20" s="90"/>
      <c r="QII20" s="90"/>
      <c r="QIJ20" s="90"/>
      <c r="QIK20" s="90"/>
      <c r="QIL20" s="90"/>
      <c r="QIM20" s="90"/>
      <c r="QIN20" s="90"/>
      <c r="QIO20" s="90"/>
      <c r="QIP20" s="90"/>
      <c r="QIQ20" s="90"/>
      <c r="QIR20" s="90"/>
      <c r="QIS20" s="90"/>
      <c r="QIT20" s="90"/>
      <c r="QIU20" s="90"/>
      <c r="QIV20" s="90"/>
      <c r="QIW20" s="90"/>
      <c r="QIX20" s="90"/>
      <c r="QIY20" s="90"/>
      <c r="QIZ20" s="90"/>
      <c r="QJA20" s="90"/>
      <c r="QJB20" s="90"/>
      <c r="QJC20" s="90"/>
      <c r="QJD20" s="90"/>
      <c r="QJE20" s="90"/>
      <c r="QJF20" s="90"/>
      <c r="QJG20" s="90"/>
      <c r="QJH20" s="90"/>
      <c r="QJI20" s="90"/>
      <c r="QJJ20" s="90"/>
      <c r="QJK20" s="90"/>
      <c r="QJL20" s="90"/>
      <c r="QJM20" s="90"/>
      <c r="QJN20" s="90"/>
      <c r="QJO20" s="90"/>
      <c r="QJP20" s="90"/>
      <c r="QJQ20" s="90"/>
      <c r="QJR20" s="90"/>
      <c r="QJS20" s="90"/>
      <c r="QJT20" s="90"/>
      <c r="QJU20" s="90"/>
      <c r="QJV20" s="90"/>
      <c r="QJW20" s="90"/>
      <c r="QJX20" s="90"/>
      <c r="QJY20" s="90"/>
      <c r="QJZ20" s="90"/>
      <c r="QKA20" s="90"/>
      <c r="QKB20" s="90"/>
      <c r="QKC20" s="90"/>
      <c r="QKD20" s="90"/>
      <c r="QKE20" s="90"/>
      <c r="QKF20" s="90"/>
      <c r="QKG20" s="90"/>
      <c r="QKH20" s="90"/>
      <c r="QKI20" s="90"/>
      <c r="QKJ20" s="90"/>
      <c r="QKK20" s="90"/>
      <c r="QKL20" s="90"/>
      <c r="QKM20" s="90"/>
      <c r="QKN20" s="90"/>
      <c r="QKO20" s="90"/>
      <c r="QKP20" s="90"/>
      <c r="QKQ20" s="90"/>
      <c r="QKR20" s="90"/>
      <c r="QKS20" s="90"/>
      <c r="QKT20" s="90"/>
      <c r="QKU20" s="90"/>
      <c r="QKV20" s="90"/>
      <c r="QKW20" s="90"/>
      <c r="QKX20" s="90"/>
      <c r="QKY20" s="90"/>
      <c r="QKZ20" s="90"/>
      <c r="QLA20" s="90"/>
      <c r="QLB20" s="90"/>
      <c r="QLC20" s="90"/>
      <c r="QLD20" s="90"/>
      <c r="QLE20" s="90"/>
      <c r="QLF20" s="90"/>
      <c r="QLG20" s="90"/>
      <c r="QLH20" s="90"/>
      <c r="QLI20" s="90"/>
      <c r="QLJ20" s="90"/>
      <c r="QLK20" s="90"/>
      <c r="QLL20" s="90"/>
      <c r="QLM20" s="90"/>
      <c r="QLN20" s="90"/>
      <c r="QLO20" s="90"/>
      <c r="QLP20" s="90"/>
      <c r="QLQ20" s="90"/>
      <c r="QLR20" s="90"/>
      <c r="QLS20" s="90"/>
      <c r="QLT20" s="90"/>
      <c r="QLU20" s="90"/>
      <c r="QLV20" s="90"/>
      <c r="QLW20" s="90"/>
      <c r="QLX20" s="90"/>
      <c r="QLY20" s="90"/>
      <c r="QLZ20" s="90"/>
      <c r="QMA20" s="90"/>
      <c r="QMB20" s="90"/>
      <c r="QMC20" s="90"/>
      <c r="QMD20" s="90"/>
      <c r="QME20" s="90"/>
      <c r="QMF20" s="90"/>
      <c r="QMG20" s="90"/>
      <c r="QMH20" s="90"/>
      <c r="QMI20" s="90"/>
      <c r="QMJ20" s="90"/>
      <c r="QMK20" s="90"/>
      <c r="QML20" s="90"/>
      <c r="QMM20" s="90"/>
      <c r="QMN20" s="90"/>
      <c r="QMO20" s="90"/>
      <c r="QMP20" s="90"/>
      <c r="QMQ20" s="90"/>
      <c r="QMR20" s="90"/>
      <c r="QMS20" s="90"/>
      <c r="QMT20" s="90"/>
      <c r="QMU20" s="90"/>
      <c r="QMV20" s="90"/>
      <c r="QMW20" s="90"/>
      <c r="QMX20" s="90"/>
      <c r="QMY20" s="90"/>
      <c r="QMZ20" s="90"/>
      <c r="QNA20" s="90"/>
      <c r="QNB20" s="90"/>
      <c r="QNC20" s="90"/>
      <c r="QND20" s="90"/>
      <c r="QNE20" s="90"/>
      <c r="QNF20" s="90"/>
      <c r="QNG20" s="90"/>
      <c r="QNH20" s="90"/>
      <c r="QNI20" s="90"/>
      <c r="QNJ20" s="90"/>
      <c r="QNK20" s="90"/>
      <c r="QNL20" s="90"/>
      <c r="QNM20" s="90"/>
      <c r="QNN20" s="90"/>
      <c r="QNO20" s="90"/>
      <c r="QNP20" s="90"/>
      <c r="QNQ20" s="90"/>
      <c r="QNR20" s="90"/>
      <c r="QNS20" s="90"/>
      <c r="QNT20" s="90"/>
      <c r="QNU20" s="90"/>
      <c r="QNV20" s="90"/>
      <c r="QNW20" s="90"/>
      <c r="QNX20" s="90"/>
      <c r="QNY20" s="90"/>
      <c r="QNZ20" s="90"/>
      <c r="QOA20" s="90"/>
      <c r="QOB20" s="90"/>
      <c r="QOC20" s="90"/>
      <c r="QOD20" s="90"/>
      <c r="QOE20" s="90"/>
      <c r="QOF20" s="90"/>
      <c r="QOG20" s="90"/>
      <c r="QOH20" s="90"/>
      <c r="QOI20" s="90"/>
      <c r="QOJ20" s="90"/>
      <c r="QOK20" s="90"/>
      <c r="QOL20" s="90"/>
      <c r="QOM20" s="90"/>
      <c r="QON20" s="90"/>
      <c r="QOO20" s="90"/>
      <c r="QOP20" s="90"/>
      <c r="QOQ20" s="90"/>
      <c r="QOR20" s="90"/>
      <c r="QOS20" s="90"/>
      <c r="QOT20" s="90"/>
      <c r="QOU20" s="90"/>
      <c r="QOV20" s="90"/>
      <c r="QOW20" s="90"/>
      <c r="QOX20" s="90"/>
      <c r="QOY20" s="90"/>
      <c r="QOZ20" s="90"/>
      <c r="QPA20" s="90"/>
      <c r="QPB20" s="90"/>
      <c r="QPC20" s="90"/>
      <c r="QPD20" s="90"/>
      <c r="QPE20" s="90"/>
      <c r="QPF20" s="90"/>
      <c r="QPG20" s="90"/>
      <c r="QPH20" s="90"/>
      <c r="QPI20" s="90"/>
      <c r="QPJ20" s="90"/>
      <c r="QPK20" s="90"/>
      <c r="QPL20" s="90"/>
      <c r="QPM20" s="90"/>
      <c r="QPN20" s="90"/>
      <c r="QPO20" s="90"/>
      <c r="QPP20" s="90"/>
      <c r="QPQ20" s="90"/>
      <c r="QPR20" s="90"/>
      <c r="QPS20" s="90"/>
      <c r="QPT20" s="90"/>
      <c r="QPU20" s="90"/>
      <c r="QPV20" s="90"/>
      <c r="QPW20" s="90"/>
      <c r="QPX20" s="90"/>
      <c r="QPY20" s="90"/>
      <c r="QPZ20" s="90"/>
      <c r="QQA20" s="90"/>
      <c r="QQB20" s="90"/>
      <c r="QQC20" s="90"/>
      <c r="QQD20" s="90"/>
      <c r="QQE20" s="90"/>
      <c r="QQF20" s="90"/>
      <c r="QQG20" s="90"/>
      <c r="QQH20" s="90"/>
      <c r="QQI20" s="90"/>
      <c r="QQJ20" s="90"/>
      <c r="QQK20" s="90"/>
      <c r="QQL20" s="90"/>
      <c r="QQM20" s="90"/>
      <c r="QQN20" s="90"/>
      <c r="QQO20" s="90"/>
      <c r="QQP20" s="90"/>
      <c r="QQQ20" s="90"/>
      <c r="QQR20" s="90"/>
      <c r="QQS20" s="90"/>
      <c r="QQT20" s="90"/>
      <c r="QQU20" s="90"/>
      <c r="QQV20" s="90"/>
      <c r="QQW20" s="90"/>
      <c r="QQX20" s="90"/>
      <c r="QQY20" s="90"/>
      <c r="QQZ20" s="90"/>
      <c r="QRA20" s="90"/>
      <c r="QRB20" s="90"/>
      <c r="QRC20" s="90"/>
      <c r="QRD20" s="90"/>
      <c r="QRE20" s="90"/>
      <c r="QRF20" s="90"/>
      <c r="QRG20" s="90"/>
      <c r="QRH20" s="90"/>
      <c r="QRI20" s="90"/>
      <c r="QRJ20" s="90"/>
      <c r="QRK20" s="90"/>
      <c r="QRL20" s="90"/>
      <c r="QRM20" s="90"/>
      <c r="QRN20" s="90"/>
      <c r="QRO20" s="90"/>
      <c r="QRP20" s="90"/>
      <c r="QRQ20" s="90"/>
      <c r="QRR20" s="90"/>
      <c r="QRS20" s="90"/>
      <c r="QRT20" s="90"/>
      <c r="QRU20" s="90"/>
      <c r="QRV20" s="90"/>
      <c r="QRW20" s="90"/>
      <c r="QRX20" s="90"/>
      <c r="QRY20" s="90"/>
      <c r="QRZ20" s="90"/>
      <c r="QSA20" s="90"/>
      <c r="QSB20" s="90"/>
      <c r="QSC20" s="90"/>
      <c r="QSD20" s="90"/>
      <c r="QSE20" s="90"/>
      <c r="QSF20" s="90"/>
      <c r="QSG20" s="90"/>
      <c r="QSH20" s="90"/>
      <c r="QSI20" s="90"/>
      <c r="QSJ20" s="90"/>
      <c r="QSK20" s="90"/>
      <c r="QSL20" s="90"/>
      <c r="QSM20" s="90"/>
      <c r="QSN20" s="90"/>
      <c r="QSO20" s="90"/>
      <c r="QSP20" s="90"/>
      <c r="QSQ20" s="90"/>
      <c r="QSR20" s="90"/>
      <c r="QSS20" s="90"/>
      <c r="QST20" s="90"/>
      <c r="QSU20" s="90"/>
      <c r="QSV20" s="90"/>
      <c r="QSW20" s="90"/>
      <c r="QSX20" s="90"/>
      <c r="QSY20" s="90"/>
      <c r="QSZ20" s="90"/>
      <c r="QTA20" s="90"/>
      <c r="QTB20" s="90"/>
      <c r="QTC20" s="90"/>
      <c r="QTD20" s="90"/>
      <c r="QTE20" s="90"/>
      <c r="QTF20" s="90"/>
      <c r="QTG20" s="90"/>
      <c r="QTH20" s="90"/>
      <c r="QTI20" s="90"/>
      <c r="QTJ20" s="90"/>
      <c r="QTK20" s="90"/>
      <c r="QTL20" s="90"/>
      <c r="QTM20" s="90"/>
      <c r="QTN20" s="90"/>
      <c r="QTO20" s="90"/>
      <c r="QTP20" s="90"/>
      <c r="QTQ20" s="90"/>
      <c r="QTR20" s="90"/>
      <c r="QTS20" s="90"/>
      <c r="QTT20" s="90"/>
      <c r="QTU20" s="90"/>
      <c r="QTV20" s="90"/>
      <c r="QTW20" s="90"/>
      <c r="QTX20" s="90"/>
      <c r="QTY20" s="90"/>
      <c r="QTZ20" s="90"/>
      <c r="QUA20" s="90"/>
      <c r="QUB20" s="90"/>
      <c r="QUC20" s="90"/>
      <c r="QUD20" s="90"/>
      <c r="QUE20" s="90"/>
      <c r="QUF20" s="90"/>
      <c r="QUG20" s="90"/>
      <c r="QUH20" s="90"/>
      <c r="QUI20" s="90"/>
      <c r="QUJ20" s="90"/>
      <c r="QUK20" s="90"/>
      <c r="QUL20" s="90"/>
      <c r="QUM20" s="90"/>
      <c r="QUN20" s="90"/>
      <c r="QUO20" s="90"/>
      <c r="QUP20" s="90"/>
      <c r="QUQ20" s="90"/>
      <c r="QUR20" s="90"/>
      <c r="QUS20" s="90"/>
      <c r="QUT20" s="90"/>
      <c r="QUU20" s="90"/>
      <c r="QUV20" s="90"/>
      <c r="QUW20" s="90"/>
      <c r="QUX20" s="90"/>
      <c r="QUY20" s="90"/>
      <c r="QUZ20" s="90"/>
      <c r="QVA20" s="90"/>
      <c r="QVB20" s="90"/>
      <c r="QVC20" s="90"/>
      <c r="QVD20" s="90"/>
      <c r="QVE20" s="90"/>
      <c r="QVF20" s="90"/>
      <c r="QVG20" s="90"/>
      <c r="QVH20" s="90"/>
      <c r="QVI20" s="90"/>
      <c r="QVJ20" s="90"/>
      <c r="QVK20" s="90"/>
      <c r="QVL20" s="90"/>
      <c r="QVM20" s="90"/>
      <c r="QVN20" s="90"/>
      <c r="QVO20" s="90"/>
      <c r="QVP20" s="90"/>
      <c r="QVQ20" s="90"/>
      <c r="QVR20" s="90"/>
      <c r="QVS20" s="90"/>
      <c r="QVT20" s="90"/>
      <c r="QVU20" s="90"/>
      <c r="QVV20" s="90"/>
      <c r="QVW20" s="90"/>
      <c r="QVX20" s="90"/>
      <c r="QVY20" s="90"/>
      <c r="QVZ20" s="90"/>
      <c r="QWA20" s="90"/>
      <c r="QWB20" s="90"/>
      <c r="QWC20" s="90"/>
      <c r="QWD20" s="90"/>
      <c r="QWE20" s="90"/>
      <c r="QWF20" s="90"/>
      <c r="QWG20" s="90"/>
      <c r="QWH20" s="90"/>
      <c r="QWI20" s="90"/>
      <c r="QWJ20" s="90"/>
      <c r="QWK20" s="90"/>
      <c r="QWL20" s="90"/>
      <c r="QWM20" s="90"/>
      <c r="QWN20" s="90"/>
      <c r="QWO20" s="90"/>
      <c r="QWP20" s="90"/>
      <c r="QWQ20" s="90"/>
      <c r="QWR20" s="90"/>
      <c r="QWS20" s="90"/>
      <c r="QWT20" s="90"/>
      <c r="QWU20" s="90"/>
      <c r="QWV20" s="90"/>
      <c r="QWW20" s="90"/>
      <c r="QWX20" s="90"/>
      <c r="QWY20" s="90"/>
      <c r="QWZ20" s="90"/>
      <c r="QXA20" s="90"/>
      <c r="QXB20" s="90"/>
      <c r="QXC20" s="90"/>
      <c r="QXD20" s="90"/>
      <c r="QXE20" s="90"/>
      <c r="QXF20" s="90"/>
      <c r="QXG20" s="90"/>
      <c r="QXH20" s="90"/>
      <c r="QXI20" s="90"/>
      <c r="QXJ20" s="90"/>
      <c r="QXK20" s="90"/>
      <c r="QXL20" s="90"/>
      <c r="QXM20" s="90"/>
      <c r="QXN20" s="90"/>
      <c r="QXO20" s="90"/>
      <c r="QXP20" s="90"/>
      <c r="QXQ20" s="90"/>
      <c r="QXR20" s="90"/>
      <c r="QXS20" s="90"/>
      <c r="QXT20" s="90"/>
      <c r="QXU20" s="90"/>
      <c r="QXV20" s="90"/>
      <c r="QXW20" s="90"/>
      <c r="QXX20" s="90"/>
      <c r="QXY20" s="90"/>
      <c r="QXZ20" s="90"/>
      <c r="QYA20" s="90"/>
      <c r="QYB20" s="90"/>
      <c r="QYC20" s="90"/>
      <c r="QYD20" s="90"/>
      <c r="QYE20" s="90"/>
      <c r="QYF20" s="90"/>
      <c r="QYG20" s="90"/>
      <c r="QYH20" s="90"/>
      <c r="QYI20" s="90"/>
      <c r="QYJ20" s="90"/>
      <c r="QYK20" s="90"/>
      <c r="QYL20" s="90"/>
      <c r="QYM20" s="90"/>
      <c r="QYN20" s="90"/>
      <c r="QYO20" s="90"/>
      <c r="QYP20" s="90"/>
      <c r="QYQ20" s="90"/>
      <c r="QYR20" s="90"/>
      <c r="QYS20" s="90"/>
      <c r="QYT20" s="90"/>
      <c r="QYU20" s="90"/>
      <c r="QYV20" s="90"/>
      <c r="QYW20" s="90"/>
      <c r="QYX20" s="90"/>
      <c r="QYY20" s="90"/>
      <c r="QYZ20" s="90"/>
      <c r="QZA20" s="90"/>
      <c r="QZB20" s="90"/>
      <c r="QZC20" s="90"/>
      <c r="QZD20" s="90"/>
      <c r="QZE20" s="90"/>
      <c r="QZF20" s="90"/>
      <c r="QZG20" s="90"/>
      <c r="QZH20" s="90"/>
      <c r="QZI20" s="90"/>
      <c r="QZJ20" s="90"/>
      <c r="QZK20" s="90"/>
      <c r="QZL20" s="90"/>
      <c r="QZM20" s="90"/>
      <c r="QZN20" s="90"/>
      <c r="QZO20" s="90"/>
      <c r="QZP20" s="90"/>
      <c r="QZQ20" s="90"/>
      <c r="QZR20" s="90"/>
      <c r="QZS20" s="90"/>
      <c r="QZT20" s="90"/>
      <c r="QZU20" s="90"/>
      <c r="QZV20" s="90"/>
      <c r="QZW20" s="90"/>
      <c r="QZX20" s="90"/>
      <c r="QZY20" s="90"/>
      <c r="QZZ20" s="90"/>
      <c r="RAA20" s="90"/>
      <c r="RAB20" s="90"/>
      <c r="RAC20" s="90"/>
      <c r="RAD20" s="90"/>
      <c r="RAE20" s="90"/>
      <c r="RAF20" s="90"/>
      <c r="RAG20" s="90"/>
      <c r="RAH20" s="90"/>
      <c r="RAI20" s="90"/>
      <c r="RAJ20" s="90"/>
      <c r="RAK20" s="90"/>
      <c r="RAL20" s="90"/>
      <c r="RAM20" s="90"/>
      <c r="RAN20" s="90"/>
      <c r="RAO20" s="90"/>
      <c r="RAP20" s="90"/>
      <c r="RAQ20" s="90"/>
      <c r="RAR20" s="90"/>
      <c r="RAS20" s="90"/>
      <c r="RAT20" s="90"/>
      <c r="RAU20" s="90"/>
      <c r="RAV20" s="90"/>
      <c r="RAW20" s="90"/>
      <c r="RAX20" s="90"/>
      <c r="RAY20" s="90"/>
      <c r="RAZ20" s="90"/>
      <c r="RBA20" s="90"/>
      <c r="RBB20" s="90"/>
      <c r="RBC20" s="90"/>
      <c r="RBD20" s="90"/>
      <c r="RBE20" s="90"/>
      <c r="RBF20" s="90"/>
      <c r="RBG20" s="90"/>
      <c r="RBH20" s="90"/>
      <c r="RBI20" s="90"/>
      <c r="RBJ20" s="90"/>
      <c r="RBK20" s="90"/>
      <c r="RBL20" s="90"/>
      <c r="RBM20" s="90"/>
      <c r="RBN20" s="90"/>
      <c r="RBO20" s="90"/>
      <c r="RBP20" s="90"/>
      <c r="RBQ20" s="90"/>
      <c r="RBR20" s="90"/>
      <c r="RBS20" s="90"/>
      <c r="RBT20" s="90"/>
      <c r="RBU20" s="90"/>
      <c r="RBV20" s="90"/>
      <c r="RBW20" s="90"/>
      <c r="RBX20" s="90"/>
      <c r="RBY20" s="90"/>
      <c r="RBZ20" s="90"/>
      <c r="RCA20" s="90"/>
      <c r="RCB20" s="90"/>
      <c r="RCC20" s="90"/>
      <c r="RCD20" s="90"/>
      <c r="RCE20" s="90"/>
      <c r="RCF20" s="90"/>
      <c r="RCG20" s="90"/>
      <c r="RCH20" s="90"/>
      <c r="RCI20" s="90"/>
      <c r="RCJ20" s="90"/>
      <c r="RCK20" s="90"/>
      <c r="RCL20" s="90"/>
      <c r="RCM20" s="90"/>
      <c r="RCN20" s="90"/>
      <c r="RCO20" s="90"/>
      <c r="RCP20" s="90"/>
      <c r="RCQ20" s="90"/>
      <c r="RCR20" s="90"/>
      <c r="RCS20" s="90"/>
      <c r="RCT20" s="90"/>
      <c r="RCU20" s="90"/>
      <c r="RCV20" s="90"/>
      <c r="RCW20" s="90"/>
      <c r="RCX20" s="90"/>
      <c r="RCY20" s="90"/>
      <c r="RCZ20" s="90"/>
      <c r="RDA20" s="90"/>
      <c r="RDB20" s="90"/>
      <c r="RDC20" s="90"/>
      <c r="RDD20" s="90"/>
      <c r="RDE20" s="90"/>
      <c r="RDF20" s="90"/>
      <c r="RDG20" s="90"/>
      <c r="RDH20" s="90"/>
      <c r="RDI20" s="90"/>
      <c r="RDJ20" s="90"/>
      <c r="RDK20" s="90"/>
      <c r="RDL20" s="90"/>
      <c r="RDM20" s="90"/>
      <c r="RDN20" s="90"/>
      <c r="RDO20" s="90"/>
      <c r="RDP20" s="90"/>
      <c r="RDQ20" s="90"/>
      <c r="RDR20" s="90"/>
      <c r="RDS20" s="90"/>
      <c r="RDT20" s="90"/>
      <c r="RDU20" s="90"/>
      <c r="RDV20" s="90"/>
      <c r="RDW20" s="90"/>
      <c r="RDX20" s="90"/>
      <c r="RDY20" s="90"/>
      <c r="RDZ20" s="90"/>
      <c r="REA20" s="90"/>
      <c r="REB20" s="90"/>
      <c r="REC20" s="90"/>
      <c r="RED20" s="90"/>
      <c r="REE20" s="90"/>
      <c r="REF20" s="90"/>
      <c r="REG20" s="90"/>
      <c r="REH20" s="90"/>
      <c r="REI20" s="90"/>
      <c r="REJ20" s="90"/>
      <c r="REK20" s="90"/>
      <c r="REL20" s="90"/>
      <c r="REM20" s="90"/>
      <c r="REN20" s="90"/>
      <c r="REO20" s="90"/>
      <c r="REP20" s="90"/>
      <c r="REQ20" s="90"/>
      <c r="RER20" s="90"/>
      <c r="RES20" s="90"/>
      <c r="RET20" s="90"/>
      <c r="REU20" s="90"/>
      <c r="REV20" s="90"/>
      <c r="REW20" s="90"/>
      <c r="REX20" s="90"/>
      <c r="REY20" s="90"/>
      <c r="REZ20" s="90"/>
      <c r="RFA20" s="90"/>
      <c r="RFB20" s="90"/>
      <c r="RFC20" s="90"/>
      <c r="RFD20" s="90"/>
      <c r="RFE20" s="90"/>
      <c r="RFF20" s="90"/>
      <c r="RFG20" s="90"/>
      <c r="RFH20" s="90"/>
      <c r="RFI20" s="90"/>
      <c r="RFJ20" s="90"/>
      <c r="RFK20" s="90"/>
      <c r="RFL20" s="90"/>
      <c r="RFM20" s="90"/>
      <c r="RFN20" s="90"/>
      <c r="RFO20" s="90"/>
      <c r="RFP20" s="90"/>
      <c r="RFQ20" s="90"/>
      <c r="RFR20" s="90"/>
      <c r="RFS20" s="90"/>
      <c r="RFT20" s="90"/>
      <c r="RFU20" s="90"/>
      <c r="RFV20" s="90"/>
      <c r="RFW20" s="90"/>
      <c r="RFX20" s="90"/>
      <c r="RFY20" s="90"/>
      <c r="RFZ20" s="90"/>
      <c r="RGA20" s="90"/>
      <c r="RGB20" s="90"/>
      <c r="RGC20" s="90"/>
      <c r="RGD20" s="90"/>
      <c r="RGE20" s="90"/>
      <c r="RGF20" s="90"/>
      <c r="RGG20" s="90"/>
      <c r="RGH20" s="90"/>
      <c r="RGI20" s="90"/>
      <c r="RGJ20" s="90"/>
      <c r="RGK20" s="90"/>
      <c r="RGL20" s="90"/>
      <c r="RGM20" s="90"/>
      <c r="RGN20" s="90"/>
      <c r="RGO20" s="90"/>
      <c r="RGP20" s="90"/>
      <c r="RGQ20" s="90"/>
      <c r="RGR20" s="90"/>
      <c r="RGS20" s="90"/>
      <c r="RGT20" s="90"/>
      <c r="RGU20" s="90"/>
      <c r="RGV20" s="90"/>
      <c r="RGW20" s="90"/>
      <c r="RGX20" s="90"/>
      <c r="RGY20" s="90"/>
      <c r="RGZ20" s="90"/>
      <c r="RHA20" s="90"/>
      <c r="RHB20" s="90"/>
      <c r="RHC20" s="90"/>
      <c r="RHD20" s="90"/>
      <c r="RHE20" s="90"/>
      <c r="RHF20" s="90"/>
      <c r="RHG20" s="90"/>
      <c r="RHH20" s="90"/>
      <c r="RHI20" s="90"/>
      <c r="RHJ20" s="90"/>
      <c r="RHK20" s="90"/>
      <c r="RHL20" s="90"/>
      <c r="RHM20" s="90"/>
      <c r="RHN20" s="90"/>
      <c r="RHO20" s="90"/>
      <c r="RHP20" s="90"/>
      <c r="RHQ20" s="90"/>
      <c r="RHR20" s="90"/>
      <c r="RHS20" s="90"/>
      <c r="RHT20" s="90"/>
      <c r="RHU20" s="90"/>
      <c r="RHV20" s="90"/>
      <c r="RHW20" s="90"/>
      <c r="RHX20" s="90"/>
      <c r="RHY20" s="90"/>
      <c r="RHZ20" s="90"/>
      <c r="RIA20" s="90"/>
      <c r="RIB20" s="90"/>
      <c r="RIC20" s="90"/>
      <c r="RID20" s="90"/>
      <c r="RIE20" s="90"/>
      <c r="RIF20" s="90"/>
      <c r="RIG20" s="90"/>
      <c r="RIH20" s="90"/>
      <c r="RII20" s="90"/>
      <c r="RIJ20" s="90"/>
      <c r="RIK20" s="90"/>
      <c r="RIL20" s="90"/>
      <c r="RIM20" s="90"/>
      <c r="RIN20" s="90"/>
      <c r="RIO20" s="90"/>
      <c r="RIP20" s="90"/>
      <c r="RIQ20" s="90"/>
      <c r="RIR20" s="90"/>
      <c r="RIS20" s="90"/>
      <c r="RIT20" s="90"/>
      <c r="RIU20" s="90"/>
      <c r="RIV20" s="90"/>
      <c r="RIW20" s="90"/>
      <c r="RIX20" s="90"/>
      <c r="RIY20" s="90"/>
      <c r="RIZ20" s="90"/>
      <c r="RJA20" s="90"/>
      <c r="RJB20" s="90"/>
      <c r="RJC20" s="90"/>
      <c r="RJD20" s="90"/>
      <c r="RJE20" s="90"/>
      <c r="RJF20" s="90"/>
      <c r="RJG20" s="90"/>
      <c r="RJH20" s="90"/>
      <c r="RJI20" s="90"/>
      <c r="RJJ20" s="90"/>
      <c r="RJK20" s="90"/>
      <c r="RJL20" s="90"/>
      <c r="RJM20" s="90"/>
      <c r="RJN20" s="90"/>
      <c r="RJO20" s="90"/>
      <c r="RJP20" s="90"/>
      <c r="RJQ20" s="90"/>
      <c r="RJR20" s="90"/>
      <c r="RJS20" s="90"/>
      <c r="RJT20" s="90"/>
      <c r="RJU20" s="90"/>
      <c r="RJV20" s="90"/>
      <c r="RJW20" s="90"/>
      <c r="RJX20" s="90"/>
      <c r="RJY20" s="90"/>
      <c r="RJZ20" s="90"/>
      <c r="RKA20" s="90"/>
      <c r="RKB20" s="90"/>
      <c r="RKC20" s="90"/>
      <c r="RKD20" s="90"/>
      <c r="RKE20" s="90"/>
      <c r="RKF20" s="90"/>
      <c r="RKG20" s="90"/>
      <c r="RKH20" s="90"/>
      <c r="RKI20" s="90"/>
      <c r="RKJ20" s="90"/>
      <c r="RKK20" s="90"/>
      <c r="RKL20" s="90"/>
      <c r="RKM20" s="90"/>
      <c r="RKN20" s="90"/>
      <c r="RKO20" s="90"/>
      <c r="RKP20" s="90"/>
      <c r="RKQ20" s="90"/>
      <c r="RKR20" s="90"/>
      <c r="RKS20" s="90"/>
      <c r="RKT20" s="90"/>
      <c r="RKU20" s="90"/>
      <c r="RKV20" s="90"/>
      <c r="RKW20" s="90"/>
      <c r="RKX20" s="90"/>
      <c r="RKY20" s="90"/>
      <c r="RKZ20" s="90"/>
      <c r="RLA20" s="90"/>
      <c r="RLB20" s="90"/>
      <c r="RLC20" s="90"/>
      <c r="RLD20" s="90"/>
      <c r="RLE20" s="90"/>
      <c r="RLF20" s="90"/>
      <c r="RLG20" s="90"/>
      <c r="RLH20" s="90"/>
      <c r="RLI20" s="90"/>
      <c r="RLJ20" s="90"/>
      <c r="RLK20" s="90"/>
      <c r="RLL20" s="90"/>
      <c r="RLM20" s="90"/>
      <c r="RLN20" s="90"/>
      <c r="RLO20" s="90"/>
      <c r="RLP20" s="90"/>
      <c r="RLQ20" s="90"/>
      <c r="RLR20" s="90"/>
      <c r="RLS20" s="90"/>
      <c r="RLT20" s="90"/>
      <c r="RLU20" s="90"/>
      <c r="RLV20" s="90"/>
      <c r="RLW20" s="90"/>
      <c r="RLX20" s="90"/>
      <c r="RLY20" s="90"/>
      <c r="RLZ20" s="90"/>
      <c r="RMA20" s="90"/>
      <c r="RMB20" s="90"/>
      <c r="RMC20" s="90"/>
      <c r="RMD20" s="90"/>
      <c r="RME20" s="90"/>
      <c r="RMF20" s="90"/>
      <c r="RMG20" s="90"/>
      <c r="RMH20" s="90"/>
      <c r="RMI20" s="90"/>
      <c r="RMJ20" s="90"/>
      <c r="RMK20" s="90"/>
      <c r="RML20" s="90"/>
      <c r="RMM20" s="90"/>
      <c r="RMN20" s="90"/>
      <c r="RMO20" s="90"/>
      <c r="RMP20" s="90"/>
      <c r="RMQ20" s="90"/>
      <c r="RMR20" s="90"/>
      <c r="RMS20" s="90"/>
      <c r="RMT20" s="90"/>
      <c r="RMU20" s="90"/>
      <c r="RMV20" s="90"/>
      <c r="RMW20" s="90"/>
      <c r="RMX20" s="90"/>
      <c r="RMY20" s="90"/>
      <c r="RMZ20" s="90"/>
      <c r="RNA20" s="90"/>
      <c r="RNB20" s="90"/>
      <c r="RNC20" s="90"/>
      <c r="RND20" s="90"/>
      <c r="RNE20" s="90"/>
      <c r="RNF20" s="90"/>
      <c r="RNG20" s="90"/>
      <c r="RNH20" s="90"/>
      <c r="RNI20" s="90"/>
      <c r="RNJ20" s="90"/>
      <c r="RNK20" s="90"/>
      <c r="RNL20" s="90"/>
      <c r="RNM20" s="90"/>
      <c r="RNN20" s="90"/>
      <c r="RNO20" s="90"/>
      <c r="RNP20" s="90"/>
      <c r="RNQ20" s="90"/>
      <c r="RNR20" s="90"/>
      <c r="RNS20" s="90"/>
      <c r="RNT20" s="90"/>
      <c r="RNU20" s="90"/>
      <c r="RNV20" s="90"/>
      <c r="RNW20" s="90"/>
      <c r="RNX20" s="90"/>
      <c r="RNY20" s="90"/>
      <c r="RNZ20" s="90"/>
      <c r="ROA20" s="90"/>
      <c r="ROB20" s="90"/>
      <c r="ROC20" s="90"/>
      <c r="ROD20" s="90"/>
      <c r="ROE20" s="90"/>
      <c r="ROF20" s="90"/>
      <c r="ROG20" s="90"/>
      <c r="ROH20" s="90"/>
      <c r="ROI20" s="90"/>
      <c r="ROJ20" s="90"/>
      <c r="ROK20" s="90"/>
      <c r="ROL20" s="90"/>
      <c r="ROM20" s="90"/>
      <c r="RON20" s="90"/>
      <c r="ROO20" s="90"/>
      <c r="ROP20" s="90"/>
      <c r="ROQ20" s="90"/>
      <c r="ROR20" s="90"/>
      <c r="ROS20" s="90"/>
      <c r="ROT20" s="90"/>
      <c r="ROU20" s="90"/>
      <c r="ROV20" s="90"/>
      <c r="ROW20" s="90"/>
      <c r="ROX20" s="90"/>
      <c r="ROY20" s="90"/>
      <c r="ROZ20" s="90"/>
      <c r="RPA20" s="90"/>
      <c r="RPB20" s="90"/>
      <c r="RPC20" s="90"/>
      <c r="RPD20" s="90"/>
      <c r="RPE20" s="90"/>
      <c r="RPF20" s="90"/>
      <c r="RPG20" s="90"/>
      <c r="RPH20" s="90"/>
      <c r="RPI20" s="90"/>
      <c r="RPJ20" s="90"/>
      <c r="RPK20" s="90"/>
      <c r="RPL20" s="90"/>
      <c r="RPM20" s="90"/>
      <c r="RPN20" s="90"/>
      <c r="RPO20" s="90"/>
      <c r="RPP20" s="90"/>
      <c r="RPQ20" s="90"/>
      <c r="RPR20" s="90"/>
      <c r="RPS20" s="90"/>
      <c r="RPT20" s="90"/>
      <c r="RPU20" s="90"/>
      <c r="RPV20" s="90"/>
      <c r="RPW20" s="90"/>
      <c r="RPX20" s="90"/>
      <c r="RPY20" s="90"/>
      <c r="RPZ20" s="90"/>
      <c r="RQA20" s="90"/>
      <c r="RQB20" s="90"/>
      <c r="RQC20" s="90"/>
      <c r="RQD20" s="90"/>
      <c r="RQE20" s="90"/>
      <c r="RQF20" s="90"/>
      <c r="RQG20" s="90"/>
      <c r="RQH20" s="90"/>
      <c r="RQI20" s="90"/>
      <c r="RQJ20" s="90"/>
      <c r="RQK20" s="90"/>
      <c r="RQL20" s="90"/>
      <c r="RQM20" s="90"/>
      <c r="RQN20" s="90"/>
      <c r="RQO20" s="90"/>
      <c r="RQP20" s="90"/>
      <c r="RQQ20" s="90"/>
      <c r="RQR20" s="90"/>
      <c r="RQS20" s="90"/>
      <c r="RQT20" s="90"/>
      <c r="RQU20" s="90"/>
      <c r="RQV20" s="90"/>
      <c r="RQW20" s="90"/>
      <c r="RQX20" s="90"/>
      <c r="RQY20" s="90"/>
      <c r="RQZ20" s="90"/>
      <c r="RRA20" s="90"/>
      <c r="RRB20" s="90"/>
      <c r="RRC20" s="90"/>
      <c r="RRD20" s="90"/>
      <c r="RRE20" s="90"/>
      <c r="RRF20" s="90"/>
      <c r="RRG20" s="90"/>
      <c r="RRH20" s="90"/>
      <c r="RRI20" s="90"/>
      <c r="RRJ20" s="90"/>
      <c r="RRK20" s="90"/>
      <c r="RRL20" s="90"/>
      <c r="RRM20" s="90"/>
      <c r="RRN20" s="90"/>
      <c r="RRO20" s="90"/>
      <c r="RRP20" s="90"/>
      <c r="RRQ20" s="90"/>
      <c r="RRR20" s="90"/>
      <c r="RRS20" s="90"/>
      <c r="RRT20" s="90"/>
      <c r="RRU20" s="90"/>
      <c r="RRV20" s="90"/>
      <c r="RRW20" s="90"/>
      <c r="RRX20" s="90"/>
      <c r="RRY20" s="90"/>
      <c r="RRZ20" s="90"/>
      <c r="RSA20" s="90"/>
      <c r="RSB20" s="90"/>
      <c r="RSC20" s="90"/>
      <c r="RSD20" s="90"/>
      <c r="RSE20" s="90"/>
      <c r="RSF20" s="90"/>
      <c r="RSG20" s="90"/>
      <c r="RSH20" s="90"/>
      <c r="RSI20" s="90"/>
      <c r="RSJ20" s="90"/>
      <c r="RSK20" s="90"/>
      <c r="RSL20" s="90"/>
      <c r="RSM20" s="90"/>
      <c r="RSN20" s="90"/>
      <c r="RSO20" s="90"/>
      <c r="RSP20" s="90"/>
      <c r="RSQ20" s="90"/>
      <c r="RSR20" s="90"/>
      <c r="RSS20" s="90"/>
      <c r="RST20" s="90"/>
      <c r="RSU20" s="90"/>
      <c r="RSV20" s="90"/>
      <c r="RSW20" s="90"/>
      <c r="RSX20" s="90"/>
      <c r="RSY20" s="90"/>
      <c r="RSZ20" s="90"/>
      <c r="RTA20" s="90"/>
      <c r="RTB20" s="90"/>
      <c r="RTC20" s="90"/>
      <c r="RTD20" s="90"/>
      <c r="RTE20" s="90"/>
      <c r="RTF20" s="90"/>
      <c r="RTG20" s="90"/>
      <c r="RTH20" s="90"/>
      <c r="RTI20" s="90"/>
      <c r="RTJ20" s="90"/>
      <c r="RTK20" s="90"/>
      <c r="RTL20" s="90"/>
      <c r="RTM20" s="90"/>
      <c r="RTN20" s="90"/>
      <c r="RTO20" s="90"/>
      <c r="RTP20" s="90"/>
      <c r="RTQ20" s="90"/>
      <c r="RTR20" s="90"/>
      <c r="RTS20" s="90"/>
      <c r="RTT20" s="90"/>
      <c r="RTU20" s="90"/>
      <c r="RTV20" s="90"/>
      <c r="RTW20" s="90"/>
      <c r="RTX20" s="90"/>
      <c r="RTY20" s="90"/>
      <c r="RTZ20" s="90"/>
      <c r="RUA20" s="90"/>
      <c r="RUB20" s="90"/>
      <c r="RUC20" s="90"/>
      <c r="RUD20" s="90"/>
      <c r="RUE20" s="90"/>
      <c r="RUF20" s="90"/>
      <c r="RUG20" s="90"/>
      <c r="RUH20" s="90"/>
      <c r="RUI20" s="90"/>
      <c r="RUJ20" s="90"/>
      <c r="RUK20" s="90"/>
      <c r="RUL20" s="90"/>
      <c r="RUM20" s="90"/>
      <c r="RUN20" s="90"/>
      <c r="RUO20" s="90"/>
      <c r="RUP20" s="90"/>
      <c r="RUQ20" s="90"/>
      <c r="RUR20" s="90"/>
      <c r="RUS20" s="90"/>
      <c r="RUT20" s="90"/>
      <c r="RUU20" s="90"/>
      <c r="RUV20" s="90"/>
      <c r="RUW20" s="90"/>
      <c r="RUX20" s="90"/>
      <c r="RUY20" s="90"/>
      <c r="RUZ20" s="90"/>
      <c r="RVA20" s="90"/>
      <c r="RVB20" s="90"/>
      <c r="RVC20" s="90"/>
      <c r="RVD20" s="90"/>
      <c r="RVE20" s="90"/>
      <c r="RVF20" s="90"/>
      <c r="RVG20" s="90"/>
      <c r="RVH20" s="90"/>
      <c r="RVI20" s="90"/>
      <c r="RVJ20" s="90"/>
      <c r="RVK20" s="90"/>
      <c r="RVL20" s="90"/>
      <c r="RVM20" s="90"/>
      <c r="RVN20" s="90"/>
      <c r="RVO20" s="90"/>
      <c r="RVP20" s="90"/>
      <c r="RVQ20" s="90"/>
      <c r="RVR20" s="90"/>
      <c r="RVS20" s="90"/>
      <c r="RVT20" s="90"/>
      <c r="RVU20" s="90"/>
      <c r="RVV20" s="90"/>
      <c r="RVW20" s="90"/>
      <c r="RVX20" s="90"/>
      <c r="RVY20" s="90"/>
      <c r="RVZ20" s="90"/>
      <c r="RWA20" s="90"/>
      <c r="RWB20" s="90"/>
      <c r="RWC20" s="90"/>
      <c r="RWD20" s="90"/>
      <c r="RWE20" s="90"/>
      <c r="RWF20" s="90"/>
      <c r="RWG20" s="90"/>
      <c r="RWH20" s="90"/>
      <c r="RWI20" s="90"/>
      <c r="RWJ20" s="90"/>
      <c r="RWK20" s="90"/>
      <c r="RWL20" s="90"/>
      <c r="RWM20" s="90"/>
      <c r="RWN20" s="90"/>
      <c r="RWO20" s="90"/>
      <c r="RWP20" s="90"/>
      <c r="RWQ20" s="90"/>
      <c r="RWR20" s="90"/>
      <c r="RWS20" s="90"/>
      <c r="RWT20" s="90"/>
      <c r="RWU20" s="90"/>
      <c r="RWV20" s="90"/>
      <c r="RWW20" s="90"/>
      <c r="RWX20" s="90"/>
      <c r="RWY20" s="90"/>
      <c r="RWZ20" s="90"/>
      <c r="RXA20" s="90"/>
      <c r="RXB20" s="90"/>
      <c r="RXC20" s="90"/>
      <c r="RXD20" s="90"/>
      <c r="RXE20" s="90"/>
      <c r="RXF20" s="90"/>
      <c r="RXG20" s="90"/>
      <c r="RXH20" s="90"/>
      <c r="RXI20" s="90"/>
      <c r="RXJ20" s="90"/>
      <c r="RXK20" s="90"/>
      <c r="RXL20" s="90"/>
      <c r="RXM20" s="90"/>
      <c r="RXN20" s="90"/>
      <c r="RXO20" s="90"/>
      <c r="RXP20" s="90"/>
      <c r="RXQ20" s="90"/>
      <c r="RXR20" s="90"/>
      <c r="RXS20" s="90"/>
      <c r="RXT20" s="90"/>
      <c r="RXU20" s="90"/>
      <c r="RXV20" s="90"/>
      <c r="RXW20" s="90"/>
      <c r="RXX20" s="90"/>
      <c r="RXY20" s="90"/>
      <c r="RXZ20" s="90"/>
      <c r="RYA20" s="90"/>
      <c r="RYB20" s="90"/>
      <c r="RYC20" s="90"/>
      <c r="RYD20" s="90"/>
      <c r="RYE20" s="90"/>
      <c r="RYF20" s="90"/>
      <c r="RYG20" s="90"/>
      <c r="RYH20" s="90"/>
      <c r="RYI20" s="90"/>
      <c r="RYJ20" s="90"/>
      <c r="RYK20" s="90"/>
      <c r="RYL20" s="90"/>
      <c r="RYM20" s="90"/>
      <c r="RYN20" s="90"/>
      <c r="RYO20" s="90"/>
      <c r="RYP20" s="90"/>
      <c r="RYQ20" s="90"/>
      <c r="RYR20" s="90"/>
      <c r="RYS20" s="90"/>
      <c r="RYT20" s="90"/>
      <c r="RYU20" s="90"/>
      <c r="RYV20" s="90"/>
      <c r="RYW20" s="90"/>
      <c r="RYX20" s="90"/>
      <c r="RYY20" s="90"/>
      <c r="RYZ20" s="90"/>
      <c r="RZA20" s="90"/>
      <c r="RZB20" s="90"/>
      <c r="RZC20" s="90"/>
      <c r="RZD20" s="90"/>
      <c r="RZE20" s="90"/>
      <c r="RZF20" s="90"/>
      <c r="RZG20" s="90"/>
      <c r="RZH20" s="90"/>
      <c r="RZI20" s="90"/>
      <c r="RZJ20" s="90"/>
      <c r="RZK20" s="90"/>
      <c r="RZL20" s="90"/>
      <c r="RZM20" s="90"/>
      <c r="RZN20" s="90"/>
      <c r="RZO20" s="90"/>
      <c r="RZP20" s="90"/>
      <c r="RZQ20" s="90"/>
      <c r="RZR20" s="90"/>
      <c r="RZS20" s="90"/>
      <c r="RZT20" s="90"/>
      <c r="RZU20" s="90"/>
      <c r="RZV20" s="90"/>
      <c r="RZW20" s="90"/>
      <c r="RZX20" s="90"/>
      <c r="RZY20" s="90"/>
      <c r="RZZ20" s="90"/>
      <c r="SAA20" s="90"/>
      <c r="SAB20" s="90"/>
      <c r="SAC20" s="90"/>
      <c r="SAD20" s="90"/>
      <c r="SAE20" s="90"/>
      <c r="SAF20" s="90"/>
      <c r="SAG20" s="90"/>
      <c r="SAH20" s="90"/>
      <c r="SAI20" s="90"/>
      <c r="SAJ20" s="90"/>
      <c r="SAK20" s="90"/>
      <c r="SAL20" s="90"/>
      <c r="SAM20" s="90"/>
      <c r="SAN20" s="90"/>
      <c r="SAO20" s="90"/>
      <c r="SAP20" s="90"/>
      <c r="SAQ20" s="90"/>
      <c r="SAR20" s="90"/>
      <c r="SAS20" s="90"/>
      <c r="SAT20" s="90"/>
      <c r="SAU20" s="90"/>
      <c r="SAV20" s="90"/>
      <c r="SAW20" s="90"/>
      <c r="SAX20" s="90"/>
      <c r="SAY20" s="90"/>
      <c r="SAZ20" s="90"/>
      <c r="SBA20" s="90"/>
      <c r="SBB20" s="90"/>
      <c r="SBC20" s="90"/>
      <c r="SBD20" s="90"/>
      <c r="SBE20" s="90"/>
      <c r="SBF20" s="90"/>
      <c r="SBG20" s="90"/>
      <c r="SBH20" s="90"/>
      <c r="SBI20" s="90"/>
      <c r="SBJ20" s="90"/>
      <c r="SBK20" s="90"/>
      <c r="SBL20" s="90"/>
      <c r="SBM20" s="90"/>
      <c r="SBN20" s="90"/>
      <c r="SBO20" s="90"/>
      <c r="SBP20" s="90"/>
      <c r="SBQ20" s="90"/>
      <c r="SBR20" s="90"/>
      <c r="SBS20" s="90"/>
      <c r="SBT20" s="90"/>
      <c r="SBU20" s="90"/>
      <c r="SBV20" s="90"/>
      <c r="SBW20" s="90"/>
      <c r="SBX20" s="90"/>
      <c r="SBY20" s="90"/>
      <c r="SBZ20" s="90"/>
      <c r="SCA20" s="90"/>
      <c r="SCB20" s="90"/>
      <c r="SCC20" s="90"/>
      <c r="SCD20" s="90"/>
      <c r="SCE20" s="90"/>
      <c r="SCF20" s="90"/>
      <c r="SCG20" s="90"/>
      <c r="SCH20" s="90"/>
      <c r="SCI20" s="90"/>
      <c r="SCJ20" s="90"/>
      <c r="SCK20" s="90"/>
      <c r="SCL20" s="90"/>
      <c r="SCM20" s="90"/>
      <c r="SCN20" s="90"/>
      <c r="SCO20" s="90"/>
      <c r="SCP20" s="90"/>
      <c r="SCQ20" s="90"/>
      <c r="SCR20" s="90"/>
      <c r="SCS20" s="90"/>
      <c r="SCT20" s="90"/>
      <c r="SCU20" s="90"/>
      <c r="SCV20" s="90"/>
      <c r="SCW20" s="90"/>
      <c r="SCX20" s="90"/>
      <c r="SCY20" s="90"/>
      <c r="SCZ20" s="90"/>
      <c r="SDA20" s="90"/>
      <c r="SDB20" s="90"/>
      <c r="SDC20" s="90"/>
      <c r="SDD20" s="90"/>
      <c r="SDE20" s="90"/>
      <c r="SDF20" s="90"/>
      <c r="SDG20" s="90"/>
      <c r="SDH20" s="90"/>
      <c r="SDI20" s="90"/>
      <c r="SDJ20" s="90"/>
      <c r="SDK20" s="90"/>
      <c r="SDL20" s="90"/>
      <c r="SDM20" s="90"/>
      <c r="SDN20" s="90"/>
      <c r="SDO20" s="90"/>
      <c r="SDP20" s="90"/>
      <c r="SDQ20" s="90"/>
      <c r="SDR20" s="90"/>
      <c r="SDS20" s="90"/>
      <c r="SDT20" s="90"/>
      <c r="SDU20" s="90"/>
      <c r="SDV20" s="90"/>
      <c r="SDW20" s="90"/>
      <c r="SDX20" s="90"/>
      <c r="SDY20" s="90"/>
      <c r="SDZ20" s="90"/>
      <c r="SEA20" s="90"/>
      <c r="SEB20" s="90"/>
      <c r="SEC20" s="90"/>
      <c r="SED20" s="90"/>
      <c r="SEE20" s="90"/>
      <c r="SEF20" s="90"/>
      <c r="SEG20" s="90"/>
      <c r="SEH20" s="90"/>
      <c r="SEI20" s="90"/>
      <c r="SEJ20" s="90"/>
      <c r="SEK20" s="90"/>
      <c r="SEL20" s="90"/>
      <c r="SEM20" s="90"/>
      <c r="SEN20" s="90"/>
      <c r="SEO20" s="90"/>
      <c r="SEP20" s="90"/>
      <c r="SEQ20" s="90"/>
      <c r="SER20" s="90"/>
      <c r="SES20" s="90"/>
      <c r="SET20" s="90"/>
      <c r="SEU20" s="90"/>
      <c r="SEV20" s="90"/>
      <c r="SEW20" s="90"/>
      <c r="SEX20" s="90"/>
      <c r="SEY20" s="90"/>
      <c r="SEZ20" s="90"/>
      <c r="SFA20" s="90"/>
      <c r="SFB20" s="90"/>
      <c r="SFC20" s="90"/>
      <c r="SFD20" s="90"/>
      <c r="SFE20" s="90"/>
      <c r="SFF20" s="90"/>
      <c r="SFG20" s="90"/>
      <c r="SFH20" s="90"/>
      <c r="SFI20" s="90"/>
      <c r="SFJ20" s="90"/>
      <c r="SFK20" s="90"/>
      <c r="SFL20" s="90"/>
      <c r="SFM20" s="90"/>
      <c r="SFN20" s="90"/>
      <c r="SFO20" s="90"/>
      <c r="SFP20" s="90"/>
      <c r="SFQ20" s="90"/>
      <c r="SFR20" s="90"/>
      <c r="SFS20" s="90"/>
      <c r="SFT20" s="90"/>
      <c r="SFU20" s="90"/>
      <c r="SFV20" s="90"/>
      <c r="SFW20" s="90"/>
      <c r="SFX20" s="90"/>
      <c r="SFY20" s="90"/>
      <c r="SFZ20" s="90"/>
      <c r="SGA20" s="90"/>
      <c r="SGB20" s="90"/>
      <c r="SGC20" s="90"/>
      <c r="SGD20" s="90"/>
      <c r="SGE20" s="90"/>
      <c r="SGF20" s="90"/>
      <c r="SGG20" s="90"/>
      <c r="SGH20" s="90"/>
      <c r="SGI20" s="90"/>
      <c r="SGJ20" s="90"/>
      <c r="SGK20" s="90"/>
      <c r="SGL20" s="90"/>
      <c r="SGM20" s="90"/>
      <c r="SGN20" s="90"/>
      <c r="SGO20" s="90"/>
      <c r="SGP20" s="90"/>
      <c r="SGQ20" s="90"/>
      <c r="SGR20" s="90"/>
      <c r="SGS20" s="90"/>
      <c r="SGT20" s="90"/>
      <c r="SGU20" s="90"/>
      <c r="SGV20" s="90"/>
      <c r="SGW20" s="90"/>
      <c r="SGX20" s="90"/>
      <c r="SGY20" s="90"/>
      <c r="SGZ20" s="90"/>
      <c r="SHA20" s="90"/>
      <c r="SHB20" s="90"/>
      <c r="SHC20" s="90"/>
      <c r="SHD20" s="90"/>
      <c r="SHE20" s="90"/>
      <c r="SHF20" s="90"/>
      <c r="SHG20" s="90"/>
      <c r="SHH20" s="90"/>
      <c r="SHI20" s="90"/>
      <c r="SHJ20" s="90"/>
      <c r="SHK20" s="90"/>
      <c r="SHL20" s="90"/>
      <c r="SHM20" s="90"/>
      <c r="SHN20" s="90"/>
      <c r="SHO20" s="90"/>
      <c r="SHP20" s="90"/>
      <c r="SHQ20" s="90"/>
      <c r="SHR20" s="90"/>
      <c r="SHS20" s="90"/>
      <c r="SHT20" s="90"/>
      <c r="SHU20" s="90"/>
      <c r="SHV20" s="90"/>
      <c r="SHW20" s="90"/>
      <c r="SHX20" s="90"/>
      <c r="SHY20" s="90"/>
      <c r="SHZ20" s="90"/>
      <c r="SIA20" s="90"/>
      <c r="SIB20" s="90"/>
      <c r="SIC20" s="90"/>
      <c r="SID20" s="90"/>
      <c r="SIE20" s="90"/>
      <c r="SIF20" s="90"/>
      <c r="SIG20" s="90"/>
      <c r="SIH20" s="90"/>
      <c r="SII20" s="90"/>
      <c r="SIJ20" s="90"/>
      <c r="SIK20" s="90"/>
      <c r="SIL20" s="90"/>
      <c r="SIM20" s="90"/>
      <c r="SIN20" s="90"/>
      <c r="SIO20" s="90"/>
      <c r="SIP20" s="90"/>
      <c r="SIQ20" s="90"/>
      <c r="SIR20" s="90"/>
      <c r="SIS20" s="90"/>
      <c r="SIT20" s="90"/>
      <c r="SIU20" s="90"/>
      <c r="SIV20" s="90"/>
      <c r="SIW20" s="90"/>
      <c r="SIX20" s="90"/>
      <c r="SIY20" s="90"/>
      <c r="SIZ20" s="90"/>
      <c r="SJA20" s="90"/>
      <c r="SJB20" s="90"/>
      <c r="SJC20" s="90"/>
      <c r="SJD20" s="90"/>
      <c r="SJE20" s="90"/>
      <c r="SJF20" s="90"/>
      <c r="SJG20" s="90"/>
      <c r="SJH20" s="90"/>
      <c r="SJI20" s="90"/>
      <c r="SJJ20" s="90"/>
      <c r="SJK20" s="90"/>
      <c r="SJL20" s="90"/>
      <c r="SJM20" s="90"/>
      <c r="SJN20" s="90"/>
      <c r="SJO20" s="90"/>
      <c r="SJP20" s="90"/>
      <c r="SJQ20" s="90"/>
      <c r="SJR20" s="90"/>
      <c r="SJS20" s="90"/>
      <c r="SJT20" s="90"/>
      <c r="SJU20" s="90"/>
      <c r="SJV20" s="90"/>
      <c r="SJW20" s="90"/>
      <c r="SJX20" s="90"/>
      <c r="SJY20" s="90"/>
      <c r="SJZ20" s="90"/>
      <c r="SKA20" s="90"/>
      <c r="SKB20" s="90"/>
      <c r="SKC20" s="90"/>
      <c r="SKD20" s="90"/>
      <c r="SKE20" s="90"/>
      <c r="SKF20" s="90"/>
      <c r="SKG20" s="90"/>
      <c r="SKH20" s="90"/>
      <c r="SKI20" s="90"/>
      <c r="SKJ20" s="90"/>
      <c r="SKK20" s="90"/>
      <c r="SKL20" s="90"/>
      <c r="SKM20" s="90"/>
      <c r="SKN20" s="90"/>
      <c r="SKO20" s="90"/>
      <c r="SKP20" s="90"/>
      <c r="SKQ20" s="90"/>
      <c r="SKR20" s="90"/>
      <c r="SKS20" s="90"/>
      <c r="SKT20" s="90"/>
      <c r="SKU20" s="90"/>
      <c r="SKV20" s="90"/>
      <c r="SKW20" s="90"/>
      <c r="SKX20" s="90"/>
      <c r="SKY20" s="90"/>
      <c r="SKZ20" s="90"/>
      <c r="SLA20" s="90"/>
      <c r="SLB20" s="90"/>
      <c r="SLC20" s="90"/>
      <c r="SLD20" s="90"/>
      <c r="SLE20" s="90"/>
      <c r="SLF20" s="90"/>
      <c r="SLG20" s="90"/>
      <c r="SLH20" s="90"/>
      <c r="SLI20" s="90"/>
      <c r="SLJ20" s="90"/>
      <c r="SLK20" s="90"/>
      <c r="SLL20" s="90"/>
      <c r="SLM20" s="90"/>
      <c r="SLN20" s="90"/>
      <c r="SLO20" s="90"/>
      <c r="SLP20" s="90"/>
      <c r="SLQ20" s="90"/>
      <c r="SLR20" s="90"/>
      <c r="SLS20" s="90"/>
      <c r="SLT20" s="90"/>
      <c r="SLU20" s="90"/>
      <c r="SLV20" s="90"/>
      <c r="SLW20" s="90"/>
      <c r="SLX20" s="90"/>
      <c r="SLY20" s="90"/>
      <c r="SLZ20" s="90"/>
      <c r="SMA20" s="90"/>
      <c r="SMB20" s="90"/>
      <c r="SMC20" s="90"/>
      <c r="SMD20" s="90"/>
      <c r="SME20" s="90"/>
      <c r="SMF20" s="90"/>
      <c r="SMG20" s="90"/>
      <c r="SMH20" s="90"/>
      <c r="SMI20" s="90"/>
      <c r="SMJ20" s="90"/>
      <c r="SMK20" s="90"/>
      <c r="SML20" s="90"/>
      <c r="SMM20" s="90"/>
      <c r="SMN20" s="90"/>
      <c r="SMO20" s="90"/>
      <c r="SMP20" s="90"/>
      <c r="SMQ20" s="90"/>
      <c r="SMR20" s="90"/>
      <c r="SMS20" s="90"/>
      <c r="SMT20" s="90"/>
      <c r="SMU20" s="90"/>
      <c r="SMV20" s="90"/>
      <c r="SMW20" s="90"/>
      <c r="SMX20" s="90"/>
      <c r="SMY20" s="90"/>
      <c r="SMZ20" s="90"/>
      <c r="SNA20" s="90"/>
      <c r="SNB20" s="90"/>
      <c r="SNC20" s="90"/>
      <c r="SND20" s="90"/>
      <c r="SNE20" s="90"/>
      <c r="SNF20" s="90"/>
      <c r="SNG20" s="90"/>
      <c r="SNH20" s="90"/>
      <c r="SNI20" s="90"/>
      <c r="SNJ20" s="90"/>
      <c r="SNK20" s="90"/>
      <c r="SNL20" s="90"/>
      <c r="SNM20" s="90"/>
      <c r="SNN20" s="90"/>
      <c r="SNO20" s="90"/>
      <c r="SNP20" s="90"/>
      <c r="SNQ20" s="90"/>
      <c r="SNR20" s="90"/>
      <c r="SNS20" s="90"/>
      <c r="SNT20" s="90"/>
      <c r="SNU20" s="90"/>
      <c r="SNV20" s="90"/>
      <c r="SNW20" s="90"/>
      <c r="SNX20" s="90"/>
      <c r="SNY20" s="90"/>
      <c r="SNZ20" s="90"/>
      <c r="SOA20" s="90"/>
      <c r="SOB20" s="90"/>
      <c r="SOC20" s="90"/>
      <c r="SOD20" s="90"/>
      <c r="SOE20" s="90"/>
      <c r="SOF20" s="90"/>
      <c r="SOG20" s="90"/>
      <c r="SOH20" s="90"/>
      <c r="SOI20" s="90"/>
      <c r="SOJ20" s="90"/>
      <c r="SOK20" s="90"/>
      <c r="SOL20" s="90"/>
      <c r="SOM20" s="90"/>
      <c r="SON20" s="90"/>
      <c r="SOO20" s="90"/>
      <c r="SOP20" s="90"/>
      <c r="SOQ20" s="90"/>
      <c r="SOR20" s="90"/>
      <c r="SOS20" s="90"/>
      <c r="SOT20" s="90"/>
      <c r="SOU20" s="90"/>
      <c r="SOV20" s="90"/>
      <c r="SOW20" s="90"/>
      <c r="SOX20" s="90"/>
      <c r="SOY20" s="90"/>
      <c r="SOZ20" s="90"/>
      <c r="SPA20" s="90"/>
      <c r="SPB20" s="90"/>
      <c r="SPC20" s="90"/>
      <c r="SPD20" s="90"/>
      <c r="SPE20" s="90"/>
      <c r="SPF20" s="90"/>
      <c r="SPG20" s="90"/>
      <c r="SPH20" s="90"/>
      <c r="SPI20" s="90"/>
      <c r="SPJ20" s="90"/>
      <c r="SPK20" s="90"/>
      <c r="SPL20" s="90"/>
      <c r="SPM20" s="90"/>
      <c r="SPN20" s="90"/>
      <c r="SPO20" s="90"/>
      <c r="SPP20" s="90"/>
      <c r="SPQ20" s="90"/>
      <c r="SPR20" s="90"/>
      <c r="SPS20" s="90"/>
      <c r="SPT20" s="90"/>
      <c r="SPU20" s="90"/>
      <c r="SPV20" s="90"/>
      <c r="SPW20" s="90"/>
      <c r="SPX20" s="90"/>
      <c r="SPY20" s="90"/>
      <c r="SPZ20" s="90"/>
      <c r="SQA20" s="90"/>
      <c r="SQB20" s="90"/>
      <c r="SQC20" s="90"/>
      <c r="SQD20" s="90"/>
      <c r="SQE20" s="90"/>
      <c r="SQF20" s="90"/>
      <c r="SQG20" s="90"/>
      <c r="SQH20" s="90"/>
      <c r="SQI20" s="90"/>
      <c r="SQJ20" s="90"/>
      <c r="SQK20" s="90"/>
      <c r="SQL20" s="90"/>
      <c r="SQM20" s="90"/>
      <c r="SQN20" s="90"/>
      <c r="SQO20" s="90"/>
      <c r="SQP20" s="90"/>
      <c r="SQQ20" s="90"/>
      <c r="SQR20" s="90"/>
      <c r="SQS20" s="90"/>
      <c r="SQT20" s="90"/>
      <c r="SQU20" s="90"/>
      <c r="SQV20" s="90"/>
      <c r="SQW20" s="90"/>
      <c r="SQX20" s="90"/>
      <c r="SQY20" s="90"/>
      <c r="SQZ20" s="90"/>
      <c r="SRA20" s="90"/>
      <c r="SRB20" s="90"/>
      <c r="SRC20" s="90"/>
      <c r="SRD20" s="90"/>
      <c r="SRE20" s="90"/>
      <c r="SRF20" s="90"/>
      <c r="SRG20" s="90"/>
      <c r="SRH20" s="90"/>
      <c r="SRI20" s="90"/>
      <c r="SRJ20" s="90"/>
      <c r="SRK20" s="90"/>
      <c r="SRL20" s="90"/>
      <c r="SRM20" s="90"/>
      <c r="SRN20" s="90"/>
      <c r="SRO20" s="90"/>
      <c r="SRP20" s="90"/>
      <c r="SRQ20" s="90"/>
      <c r="SRR20" s="90"/>
      <c r="SRS20" s="90"/>
      <c r="SRT20" s="90"/>
      <c r="SRU20" s="90"/>
      <c r="SRV20" s="90"/>
      <c r="SRW20" s="90"/>
      <c r="SRX20" s="90"/>
      <c r="SRY20" s="90"/>
      <c r="SRZ20" s="90"/>
      <c r="SSA20" s="90"/>
      <c r="SSB20" s="90"/>
      <c r="SSC20" s="90"/>
      <c r="SSD20" s="90"/>
      <c r="SSE20" s="90"/>
      <c r="SSF20" s="90"/>
      <c r="SSG20" s="90"/>
      <c r="SSH20" s="90"/>
      <c r="SSI20" s="90"/>
      <c r="SSJ20" s="90"/>
      <c r="SSK20" s="90"/>
      <c r="SSL20" s="90"/>
      <c r="SSM20" s="90"/>
      <c r="SSN20" s="90"/>
      <c r="SSO20" s="90"/>
      <c r="SSP20" s="90"/>
      <c r="SSQ20" s="90"/>
      <c r="SSR20" s="90"/>
      <c r="SSS20" s="90"/>
      <c r="SST20" s="90"/>
      <c r="SSU20" s="90"/>
      <c r="SSV20" s="90"/>
      <c r="SSW20" s="90"/>
      <c r="SSX20" s="90"/>
      <c r="SSY20" s="90"/>
      <c r="SSZ20" s="90"/>
      <c r="STA20" s="90"/>
      <c r="STB20" s="90"/>
      <c r="STC20" s="90"/>
      <c r="STD20" s="90"/>
      <c r="STE20" s="90"/>
      <c r="STF20" s="90"/>
      <c r="STG20" s="90"/>
      <c r="STH20" s="90"/>
      <c r="STI20" s="90"/>
      <c r="STJ20" s="90"/>
      <c r="STK20" s="90"/>
      <c r="STL20" s="90"/>
      <c r="STM20" s="90"/>
      <c r="STN20" s="90"/>
      <c r="STO20" s="90"/>
      <c r="STP20" s="90"/>
      <c r="STQ20" s="90"/>
      <c r="STR20" s="90"/>
      <c r="STS20" s="90"/>
      <c r="STT20" s="90"/>
      <c r="STU20" s="90"/>
      <c r="STV20" s="90"/>
      <c r="STW20" s="90"/>
      <c r="STX20" s="90"/>
      <c r="STY20" s="90"/>
      <c r="STZ20" s="90"/>
      <c r="SUA20" s="90"/>
      <c r="SUB20" s="90"/>
      <c r="SUC20" s="90"/>
      <c r="SUD20" s="90"/>
      <c r="SUE20" s="90"/>
      <c r="SUF20" s="90"/>
      <c r="SUG20" s="90"/>
      <c r="SUH20" s="90"/>
      <c r="SUI20" s="90"/>
      <c r="SUJ20" s="90"/>
      <c r="SUK20" s="90"/>
      <c r="SUL20" s="90"/>
      <c r="SUM20" s="90"/>
      <c r="SUN20" s="90"/>
      <c r="SUO20" s="90"/>
      <c r="SUP20" s="90"/>
      <c r="SUQ20" s="90"/>
      <c r="SUR20" s="90"/>
      <c r="SUS20" s="90"/>
      <c r="SUT20" s="90"/>
      <c r="SUU20" s="90"/>
      <c r="SUV20" s="90"/>
      <c r="SUW20" s="90"/>
      <c r="SUX20" s="90"/>
      <c r="SUY20" s="90"/>
      <c r="SUZ20" s="90"/>
      <c r="SVA20" s="90"/>
      <c r="SVB20" s="90"/>
      <c r="SVC20" s="90"/>
      <c r="SVD20" s="90"/>
      <c r="SVE20" s="90"/>
      <c r="SVF20" s="90"/>
      <c r="SVG20" s="90"/>
      <c r="SVH20" s="90"/>
      <c r="SVI20" s="90"/>
      <c r="SVJ20" s="90"/>
      <c r="SVK20" s="90"/>
      <c r="SVL20" s="90"/>
      <c r="SVM20" s="90"/>
      <c r="SVN20" s="90"/>
      <c r="SVO20" s="90"/>
      <c r="SVP20" s="90"/>
      <c r="SVQ20" s="90"/>
      <c r="SVR20" s="90"/>
      <c r="SVS20" s="90"/>
      <c r="SVT20" s="90"/>
      <c r="SVU20" s="90"/>
      <c r="SVV20" s="90"/>
      <c r="SVW20" s="90"/>
      <c r="SVX20" s="90"/>
      <c r="SVY20" s="90"/>
      <c r="SVZ20" s="90"/>
      <c r="SWA20" s="90"/>
      <c r="SWB20" s="90"/>
      <c r="SWC20" s="90"/>
      <c r="SWD20" s="90"/>
      <c r="SWE20" s="90"/>
      <c r="SWF20" s="90"/>
      <c r="SWG20" s="90"/>
      <c r="SWH20" s="90"/>
      <c r="SWI20" s="90"/>
      <c r="SWJ20" s="90"/>
      <c r="SWK20" s="90"/>
      <c r="SWL20" s="90"/>
      <c r="SWM20" s="90"/>
      <c r="SWN20" s="90"/>
      <c r="SWO20" s="90"/>
      <c r="SWP20" s="90"/>
      <c r="SWQ20" s="90"/>
      <c r="SWR20" s="90"/>
      <c r="SWS20" s="90"/>
      <c r="SWT20" s="90"/>
      <c r="SWU20" s="90"/>
      <c r="SWV20" s="90"/>
      <c r="SWW20" s="90"/>
      <c r="SWX20" s="90"/>
      <c r="SWY20" s="90"/>
      <c r="SWZ20" s="90"/>
      <c r="SXA20" s="90"/>
      <c r="SXB20" s="90"/>
      <c r="SXC20" s="90"/>
      <c r="SXD20" s="90"/>
      <c r="SXE20" s="90"/>
      <c r="SXF20" s="90"/>
      <c r="SXG20" s="90"/>
      <c r="SXH20" s="90"/>
      <c r="SXI20" s="90"/>
      <c r="SXJ20" s="90"/>
      <c r="SXK20" s="90"/>
      <c r="SXL20" s="90"/>
      <c r="SXM20" s="90"/>
      <c r="SXN20" s="90"/>
      <c r="SXO20" s="90"/>
      <c r="SXP20" s="90"/>
      <c r="SXQ20" s="90"/>
      <c r="SXR20" s="90"/>
      <c r="SXS20" s="90"/>
      <c r="SXT20" s="90"/>
      <c r="SXU20" s="90"/>
      <c r="SXV20" s="90"/>
      <c r="SXW20" s="90"/>
      <c r="SXX20" s="90"/>
      <c r="SXY20" s="90"/>
      <c r="SXZ20" s="90"/>
      <c r="SYA20" s="90"/>
      <c r="SYB20" s="90"/>
      <c r="SYC20" s="90"/>
      <c r="SYD20" s="90"/>
      <c r="SYE20" s="90"/>
      <c r="SYF20" s="90"/>
      <c r="SYG20" s="90"/>
      <c r="SYH20" s="90"/>
      <c r="SYI20" s="90"/>
      <c r="SYJ20" s="90"/>
      <c r="SYK20" s="90"/>
      <c r="SYL20" s="90"/>
      <c r="SYM20" s="90"/>
      <c r="SYN20" s="90"/>
      <c r="SYO20" s="90"/>
      <c r="SYP20" s="90"/>
      <c r="SYQ20" s="90"/>
      <c r="SYR20" s="90"/>
      <c r="SYS20" s="90"/>
      <c r="SYT20" s="90"/>
      <c r="SYU20" s="90"/>
      <c r="SYV20" s="90"/>
      <c r="SYW20" s="90"/>
      <c r="SYX20" s="90"/>
      <c r="SYY20" s="90"/>
      <c r="SYZ20" s="90"/>
      <c r="SZA20" s="90"/>
      <c r="SZB20" s="90"/>
      <c r="SZC20" s="90"/>
      <c r="SZD20" s="90"/>
      <c r="SZE20" s="90"/>
      <c r="SZF20" s="90"/>
      <c r="SZG20" s="90"/>
      <c r="SZH20" s="90"/>
      <c r="SZI20" s="90"/>
      <c r="SZJ20" s="90"/>
      <c r="SZK20" s="90"/>
      <c r="SZL20" s="90"/>
      <c r="SZM20" s="90"/>
      <c r="SZN20" s="90"/>
      <c r="SZO20" s="90"/>
      <c r="SZP20" s="90"/>
      <c r="SZQ20" s="90"/>
      <c r="SZR20" s="90"/>
      <c r="SZS20" s="90"/>
      <c r="SZT20" s="90"/>
      <c r="SZU20" s="90"/>
      <c r="SZV20" s="90"/>
      <c r="SZW20" s="90"/>
      <c r="SZX20" s="90"/>
      <c r="SZY20" s="90"/>
      <c r="SZZ20" s="90"/>
      <c r="TAA20" s="90"/>
      <c r="TAB20" s="90"/>
      <c r="TAC20" s="90"/>
      <c r="TAD20" s="90"/>
      <c r="TAE20" s="90"/>
      <c r="TAF20" s="90"/>
      <c r="TAG20" s="90"/>
      <c r="TAH20" s="90"/>
      <c r="TAI20" s="90"/>
      <c r="TAJ20" s="90"/>
      <c r="TAK20" s="90"/>
      <c r="TAL20" s="90"/>
      <c r="TAM20" s="90"/>
      <c r="TAN20" s="90"/>
      <c r="TAO20" s="90"/>
      <c r="TAP20" s="90"/>
      <c r="TAQ20" s="90"/>
      <c r="TAR20" s="90"/>
      <c r="TAS20" s="90"/>
      <c r="TAT20" s="90"/>
      <c r="TAU20" s="90"/>
      <c r="TAV20" s="90"/>
      <c r="TAW20" s="90"/>
      <c r="TAX20" s="90"/>
      <c r="TAY20" s="90"/>
      <c r="TAZ20" s="90"/>
      <c r="TBA20" s="90"/>
      <c r="TBB20" s="90"/>
      <c r="TBC20" s="90"/>
      <c r="TBD20" s="90"/>
      <c r="TBE20" s="90"/>
      <c r="TBF20" s="90"/>
      <c r="TBG20" s="90"/>
      <c r="TBH20" s="90"/>
      <c r="TBI20" s="90"/>
      <c r="TBJ20" s="90"/>
      <c r="TBK20" s="90"/>
      <c r="TBL20" s="90"/>
      <c r="TBM20" s="90"/>
      <c r="TBN20" s="90"/>
      <c r="TBO20" s="90"/>
      <c r="TBP20" s="90"/>
      <c r="TBQ20" s="90"/>
      <c r="TBR20" s="90"/>
      <c r="TBS20" s="90"/>
      <c r="TBT20" s="90"/>
      <c r="TBU20" s="90"/>
      <c r="TBV20" s="90"/>
      <c r="TBW20" s="90"/>
      <c r="TBX20" s="90"/>
      <c r="TBY20" s="90"/>
      <c r="TBZ20" s="90"/>
      <c r="TCA20" s="90"/>
      <c r="TCB20" s="90"/>
      <c r="TCC20" s="90"/>
      <c r="TCD20" s="90"/>
      <c r="TCE20" s="90"/>
      <c r="TCF20" s="90"/>
      <c r="TCG20" s="90"/>
      <c r="TCH20" s="90"/>
      <c r="TCI20" s="90"/>
      <c r="TCJ20" s="90"/>
      <c r="TCK20" s="90"/>
      <c r="TCL20" s="90"/>
      <c r="TCM20" s="90"/>
      <c r="TCN20" s="90"/>
      <c r="TCO20" s="90"/>
      <c r="TCP20" s="90"/>
      <c r="TCQ20" s="90"/>
      <c r="TCR20" s="90"/>
      <c r="TCS20" s="90"/>
      <c r="TCT20" s="90"/>
      <c r="TCU20" s="90"/>
      <c r="TCV20" s="90"/>
      <c r="TCW20" s="90"/>
      <c r="TCX20" s="90"/>
      <c r="TCY20" s="90"/>
      <c r="TCZ20" s="90"/>
      <c r="TDA20" s="90"/>
      <c r="TDB20" s="90"/>
      <c r="TDC20" s="90"/>
      <c r="TDD20" s="90"/>
      <c r="TDE20" s="90"/>
      <c r="TDF20" s="90"/>
      <c r="TDG20" s="90"/>
      <c r="TDH20" s="90"/>
      <c r="TDI20" s="90"/>
      <c r="TDJ20" s="90"/>
      <c r="TDK20" s="90"/>
      <c r="TDL20" s="90"/>
      <c r="TDM20" s="90"/>
      <c r="TDN20" s="90"/>
      <c r="TDO20" s="90"/>
      <c r="TDP20" s="90"/>
      <c r="TDQ20" s="90"/>
      <c r="TDR20" s="90"/>
      <c r="TDS20" s="90"/>
      <c r="TDT20" s="90"/>
      <c r="TDU20" s="90"/>
      <c r="TDV20" s="90"/>
      <c r="TDW20" s="90"/>
      <c r="TDX20" s="90"/>
      <c r="TDY20" s="90"/>
      <c r="TDZ20" s="90"/>
      <c r="TEA20" s="90"/>
      <c r="TEB20" s="90"/>
      <c r="TEC20" s="90"/>
      <c r="TED20" s="90"/>
      <c r="TEE20" s="90"/>
      <c r="TEF20" s="90"/>
      <c r="TEG20" s="90"/>
      <c r="TEH20" s="90"/>
      <c r="TEI20" s="90"/>
      <c r="TEJ20" s="90"/>
      <c r="TEK20" s="90"/>
      <c r="TEL20" s="90"/>
      <c r="TEM20" s="90"/>
      <c r="TEN20" s="90"/>
      <c r="TEO20" s="90"/>
      <c r="TEP20" s="90"/>
      <c r="TEQ20" s="90"/>
      <c r="TER20" s="90"/>
      <c r="TES20" s="90"/>
      <c r="TET20" s="90"/>
      <c r="TEU20" s="90"/>
      <c r="TEV20" s="90"/>
      <c r="TEW20" s="90"/>
      <c r="TEX20" s="90"/>
      <c r="TEY20" s="90"/>
      <c r="TEZ20" s="90"/>
      <c r="TFA20" s="90"/>
      <c r="TFB20" s="90"/>
      <c r="TFC20" s="90"/>
      <c r="TFD20" s="90"/>
      <c r="TFE20" s="90"/>
      <c r="TFF20" s="90"/>
      <c r="TFG20" s="90"/>
      <c r="TFH20" s="90"/>
      <c r="TFI20" s="90"/>
      <c r="TFJ20" s="90"/>
      <c r="TFK20" s="90"/>
      <c r="TFL20" s="90"/>
      <c r="TFM20" s="90"/>
      <c r="TFN20" s="90"/>
      <c r="TFO20" s="90"/>
      <c r="TFP20" s="90"/>
      <c r="TFQ20" s="90"/>
      <c r="TFR20" s="90"/>
      <c r="TFS20" s="90"/>
      <c r="TFT20" s="90"/>
      <c r="TFU20" s="90"/>
      <c r="TFV20" s="90"/>
      <c r="TFW20" s="90"/>
      <c r="TFX20" s="90"/>
      <c r="TFY20" s="90"/>
      <c r="TFZ20" s="90"/>
      <c r="TGA20" s="90"/>
      <c r="TGB20" s="90"/>
      <c r="TGC20" s="90"/>
      <c r="TGD20" s="90"/>
      <c r="TGE20" s="90"/>
      <c r="TGF20" s="90"/>
      <c r="TGG20" s="90"/>
      <c r="TGH20" s="90"/>
      <c r="TGI20" s="90"/>
      <c r="TGJ20" s="90"/>
      <c r="TGK20" s="90"/>
      <c r="TGL20" s="90"/>
      <c r="TGM20" s="90"/>
      <c r="TGN20" s="90"/>
      <c r="TGO20" s="90"/>
      <c r="TGP20" s="90"/>
      <c r="TGQ20" s="90"/>
      <c r="TGR20" s="90"/>
      <c r="TGS20" s="90"/>
      <c r="TGT20" s="90"/>
      <c r="TGU20" s="90"/>
      <c r="TGV20" s="90"/>
      <c r="TGW20" s="90"/>
      <c r="TGX20" s="90"/>
      <c r="TGY20" s="90"/>
      <c r="TGZ20" s="90"/>
      <c r="THA20" s="90"/>
      <c r="THB20" s="90"/>
      <c r="THC20" s="90"/>
      <c r="THD20" s="90"/>
      <c r="THE20" s="90"/>
      <c r="THF20" s="90"/>
      <c r="THG20" s="90"/>
      <c r="THH20" s="90"/>
      <c r="THI20" s="90"/>
      <c r="THJ20" s="90"/>
      <c r="THK20" s="90"/>
      <c r="THL20" s="90"/>
      <c r="THM20" s="90"/>
      <c r="THN20" s="90"/>
      <c r="THO20" s="90"/>
      <c r="THP20" s="90"/>
      <c r="THQ20" s="90"/>
      <c r="THR20" s="90"/>
      <c r="THS20" s="90"/>
      <c r="THT20" s="90"/>
      <c r="THU20" s="90"/>
      <c r="THV20" s="90"/>
      <c r="THW20" s="90"/>
      <c r="THX20" s="90"/>
      <c r="THY20" s="90"/>
      <c r="THZ20" s="90"/>
      <c r="TIA20" s="90"/>
      <c r="TIB20" s="90"/>
      <c r="TIC20" s="90"/>
      <c r="TID20" s="90"/>
      <c r="TIE20" s="90"/>
      <c r="TIF20" s="90"/>
      <c r="TIG20" s="90"/>
      <c r="TIH20" s="90"/>
      <c r="TII20" s="90"/>
      <c r="TIJ20" s="90"/>
      <c r="TIK20" s="90"/>
      <c r="TIL20" s="90"/>
      <c r="TIM20" s="90"/>
      <c r="TIN20" s="90"/>
      <c r="TIO20" s="90"/>
      <c r="TIP20" s="90"/>
      <c r="TIQ20" s="90"/>
      <c r="TIR20" s="90"/>
      <c r="TIS20" s="90"/>
      <c r="TIT20" s="90"/>
      <c r="TIU20" s="90"/>
      <c r="TIV20" s="90"/>
      <c r="TIW20" s="90"/>
      <c r="TIX20" s="90"/>
      <c r="TIY20" s="90"/>
      <c r="TIZ20" s="90"/>
      <c r="TJA20" s="90"/>
      <c r="TJB20" s="90"/>
      <c r="TJC20" s="90"/>
      <c r="TJD20" s="90"/>
      <c r="TJE20" s="90"/>
      <c r="TJF20" s="90"/>
      <c r="TJG20" s="90"/>
      <c r="TJH20" s="90"/>
      <c r="TJI20" s="90"/>
      <c r="TJJ20" s="90"/>
      <c r="TJK20" s="90"/>
      <c r="TJL20" s="90"/>
      <c r="TJM20" s="90"/>
      <c r="TJN20" s="90"/>
      <c r="TJO20" s="90"/>
      <c r="TJP20" s="90"/>
      <c r="TJQ20" s="90"/>
      <c r="TJR20" s="90"/>
      <c r="TJS20" s="90"/>
      <c r="TJT20" s="90"/>
      <c r="TJU20" s="90"/>
      <c r="TJV20" s="90"/>
      <c r="TJW20" s="90"/>
      <c r="TJX20" s="90"/>
      <c r="TJY20" s="90"/>
      <c r="TJZ20" s="90"/>
      <c r="TKA20" s="90"/>
      <c r="TKB20" s="90"/>
      <c r="TKC20" s="90"/>
      <c r="TKD20" s="90"/>
      <c r="TKE20" s="90"/>
      <c r="TKF20" s="90"/>
      <c r="TKG20" s="90"/>
      <c r="TKH20" s="90"/>
      <c r="TKI20" s="90"/>
      <c r="TKJ20" s="90"/>
      <c r="TKK20" s="90"/>
      <c r="TKL20" s="90"/>
      <c r="TKM20" s="90"/>
      <c r="TKN20" s="90"/>
      <c r="TKO20" s="90"/>
      <c r="TKP20" s="90"/>
      <c r="TKQ20" s="90"/>
      <c r="TKR20" s="90"/>
      <c r="TKS20" s="90"/>
      <c r="TKT20" s="90"/>
      <c r="TKU20" s="90"/>
      <c r="TKV20" s="90"/>
      <c r="TKW20" s="90"/>
      <c r="TKX20" s="90"/>
      <c r="TKY20" s="90"/>
      <c r="TKZ20" s="90"/>
      <c r="TLA20" s="90"/>
      <c r="TLB20" s="90"/>
      <c r="TLC20" s="90"/>
      <c r="TLD20" s="90"/>
      <c r="TLE20" s="90"/>
      <c r="TLF20" s="90"/>
      <c r="TLG20" s="90"/>
      <c r="TLH20" s="90"/>
      <c r="TLI20" s="90"/>
      <c r="TLJ20" s="90"/>
      <c r="TLK20" s="90"/>
      <c r="TLL20" s="90"/>
      <c r="TLM20" s="90"/>
      <c r="TLN20" s="90"/>
      <c r="TLO20" s="90"/>
      <c r="TLP20" s="90"/>
      <c r="TLQ20" s="90"/>
      <c r="TLR20" s="90"/>
      <c r="TLS20" s="90"/>
      <c r="TLT20" s="90"/>
      <c r="TLU20" s="90"/>
      <c r="TLV20" s="90"/>
      <c r="TLW20" s="90"/>
      <c r="TLX20" s="90"/>
      <c r="TLY20" s="90"/>
      <c r="TLZ20" s="90"/>
      <c r="TMA20" s="90"/>
      <c r="TMB20" s="90"/>
      <c r="TMC20" s="90"/>
      <c r="TMD20" s="90"/>
      <c r="TME20" s="90"/>
      <c r="TMF20" s="90"/>
      <c r="TMG20" s="90"/>
      <c r="TMH20" s="90"/>
      <c r="TMI20" s="90"/>
      <c r="TMJ20" s="90"/>
      <c r="TMK20" s="90"/>
      <c r="TML20" s="90"/>
      <c r="TMM20" s="90"/>
      <c r="TMN20" s="90"/>
      <c r="TMO20" s="90"/>
      <c r="TMP20" s="90"/>
      <c r="TMQ20" s="90"/>
      <c r="TMR20" s="90"/>
      <c r="TMS20" s="90"/>
      <c r="TMT20" s="90"/>
      <c r="TMU20" s="90"/>
      <c r="TMV20" s="90"/>
      <c r="TMW20" s="90"/>
      <c r="TMX20" s="90"/>
      <c r="TMY20" s="90"/>
      <c r="TMZ20" s="90"/>
      <c r="TNA20" s="90"/>
      <c r="TNB20" s="90"/>
      <c r="TNC20" s="90"/>
      <c r="TND20" s="90"/>
      <c r="TNE20" s="90"/>
      <c r="TNF20" s="90"/>
      <c r="TNG20" s="90"/>
      <c r="TNH20" s="90"/>
      <c r="TNI20" s="90"/>
      <c r="TNJ20" s="90"/>
      <c r="TNK20" s="90"/>
      <c r="TNL20" s="90"/>
      <c r="TNM20" s="90"/>
      <c r="TNN20" s="90"/>
      <c r="TNO20" s="90"/>
      <c r="TNP20" s="90"/>
      <c r="TNQ20" s="90"/>
      <c r="TNR20" s="90"/>
      <c r="TNS20" s="90"/>
      <c r="TNT20" s="90"/>
      <c r="TNU20" s="90"/>
      <c r="TNV20" s="90"/>
      <c r="TNW20" s="90"/>
      <c r="TNX20" s="90"/>
      <c r="TNY20" s="90"/>
      <c r="TNZ20" s="90"/>
      <c r="TOA20" s="90"/>
      <c r="TOB20" s="90"/>
      <c r="TOC20" s="90"/>
      <c r="TOD20" s="90"/>
      <c r="TOE20" s="90"/>
      <c r="TOF20" s="90"/>
      <c r="TOG20" s="90"/>
      <c r="TOH20" s="90"/>
      <c r="TOI20" s="90"/>
      <c r="TOJ20" s="90"/>
      <c r="TOK20" s="90"/>
      <c r="TOL20" s="90"/>
      <c r="TOM20" s="90"/>
      <c r="TON20" s="90"/>
      <c r="TOO20" s="90"/>
      <c r="TOP20" s="90"/>
      <c r="TOQ20" s="90"/>
      <c r="TOR20" s="90"/>
      <c r="TOS20" s="90"/>
      <c r="TOT20" s="90"/>
      <c r="TOU20" s="90"/>
      <c r="TOV20" s="90"/>
      <c r="TOW20" s="90"/>
      <c r="TOX20" s="90"/>
      <c r="TOY20" s="90"/>
      <c r="TOZ20" s="90"/>
      <c r="TPA20" s="90"/>
      <c r="TPB20" s="90"/>
      <c r="TPC20" s="90"/>
      <c r="TPD20" s="90"/>
      <c r="TPE20" s="90"/>
      <c r="TPF20" s="90"/>
      <c r="TPG20" s="90"/>
      <c r="TPH20" s="90"/>
      <c r="TPI20" s="90"/>
      <c r="TPJ20" s="90"/>
      <c r="TPK20" s="90"/>
      <c r="TPL20" s="90"/>
      <c r="TPM20" s="90"/>
      <c r="TPN20" s="90"/>
      <c r="TPO20" s="90"/>
      <c r="TPP20" s="90"/>
      <c r="TPQ20" s="90"/>
      <c r="TPR20" s="90"/>
      <c r="TPS20" s="90"/>
      <c r="TPT20" s="90"/>
      <c r="TPU20" s="90"/>
      <c r="TPV20" s="90"/>
      <c r="TPW20" s="90"/>
      <c r="TPX20" s="90"/>
      <c r="TPY20" s="90"/>
      <c r="TPZ20" s="90"/>
      <c r="TQA20" s="90"/>
      <c r="TQB20" s="90"/>
      <c r="TQC20" s="90"/>
      <c r="TQD20" s="90"/>
      <c r="TQE20" s="90"/>
      <c r="TQF20" s="90"/>
      <c r="TQG20" s="90"/>
      <c r="TQH20" s="90"/>
      <c r="TQI20" s="90"/>
      <c r="TQJ20" s="90"/>
      <c r="TQK20" s="90"/>
      <c r="TQL20" s="90"/>
      <c r="TQM20" s="90"/>
      <c r="TQN20" s="90"/>
      <c r="TQO20" s="90"/>
      <c r="TQP20" s="90"/>
      <c r="TQQ20" s="90"/>
      <c r="TQR20" s="90"/>
      <c r="TQS20" s="90"/>
      <c r="TQT20" s="90"/>
      <c r="TQU20" s="90"/>
      <c r="TQV20" s="90"/>
      <c r="TQW20" s="90"/>
      <c r="TQX20" s="90"/>
      <c r="TQY20" s="90"/>
      <c r="TQZ20" s="90"/>
      <c r="TRA20" s="90"/>
      <c r="TRB20" s="90"/>
      <c r="TRC20" s="90"/>
      <c r="TRD20" s="90"/>
      <c r="TRE20" s="90"/>
      <c r="TRF20" s="90"/>
      <c r="TRG20" s="90"/>
      <c r="TRH20" s="90"/>
      <c r="TRI20" s="90"/>
      <c r="TRJ20" s="90"/>
      <c r="TRK20" s="90"/>
      <c r="TRL20" s="90"/>
      <c r="TRM20" s="90"/>
      <c r="TRN20" s="90"/>
      <c r="TRO20" s="90"/>
      <c r="TRP20" s="90"/>
      <c r="TRQ20" s="90"/>
      <c r="TRR20" s="90"/>
      <c r="TRS20" s="90"/>
      <c r="TRT20" s="90"/>
      <c r="TRU20" s="90"/>
      <c r="TRV20" s="90"/>
      <c r="TRW20" s="90"/>
      <c r="TRX20" s="90"/>
      <c r="TRY20" s="90"/>
      <c r="TRZ20" s="90"/>
      <c r="TSA20" s="90"/>
      <c r="TSB20" s="90"/>
      <c r="TSC20" s="90"/>
      <c r="TSD20" s="90"/>
      <c r="TSE20" s="90"/>
      <c r="TSF20" s="90"/>
      <c r="TSG20" s="90"/>
      <c r="TSH20" s="90"/>
      <c r="TSI20" s="90"/>
      <c r="TSJ20" s="90"/>
      <c r="TSK20" s="90"/>
      <c r="TSL20" s="90"/>
      <c r="TSM20" s="90"/>
      <c r="TSN20" s="90"/>
      <c r="TSO20" s="90"/>
      <c r="TSP20" s="90"/>
      <c r="TSQ20" s="90"/>
      <c r="TSR20" s="90"/>
      <c r="TSS20" s="90"/>
      <c r="TST20" s="90"/>
      <c r="TSU20" s="90"/>
      <c r="TSV20" s="90"/>
      <c r="TSW20" s="90"/>
      <c r="TSX20" s="90"/>
      <c r="TSY20" s="90"/>
      <c r="TSZ20" s="90"/>
      <c r="TTA20" s="90"/>
      <c r="TTB20" s="90"/>
      <c r="TTC20" s="90"/>
      <c r="TTD20" s="90"/>
      <c r="TTE20" s="90"/>
      <c r="TTF20" s="90"/>
      <c r="TTG20" s="90"/>
      <c r="TTH20" s="90"/>
      <c r="TTI20" s="90"/>
      <c r="TTJ20" s="90"/>
      <c r="TTK20" s="90"/>
      <c r="TTL20" s="90"/>
      <c r="TTM20" s="90"/>
      <c r="TTN20" s="90"/>
      <c r="TTO20" s="90"/>
      <c r="TTP20" s="90"/>
      <c r="TTQ20" s="90"/>
      <c r="TTR20" s="90"/>
      <c r="TTS20" s="90"/>
      <c r="TTT20" s="90"/>
      <c r="TTU20" s="90"/>
      <c r="TTV20" s="90"/>
      <c r="TTW20" s="90"/>
      <c r="TTX20" s="90"/>
      <c r="TTY20" s="90"/>
      <c r="TTZ20" s="90"/>
      <c r="TUA20" s="90"/>
      <c r="TUB20" s="90"/>
      <c r="TUC20" s="90"/>
      <c r="TUD20" s="90"/>
      <c r="TUE20" s="90"/>
      <c r="TUF20" s="90"/>
      <c r="TUG20" s="90"/>
      <c r="TUH20" s="90"/>
      <c r="TUI20" s="90"/>
      <c r="TUJ20" s="90"/>
      <c r="TUK20" s="90"/>
      <c r="TUL20" s="90"/>
      <c r="TUM20" s="90"/>
      <c r="TUN20" s="90"/>
      <c r="TUO20" s="90"/>
      <c r="TUP20" s="90"/>
      <c r="TUQ20" s="90"/>
      <c r="TUR20" s="90"/>
      <c r="TUS20" s="90"/>
      <c r="TUT20" s="90"/>
      <c r="TUU20" s="90"/>
      <c r="TUV20" s="90"/>
      <c r="TUW20" s="90"/>
      <c r="TUX20" s="90"/>
      <c r="TUY20" s="90"/>
      <c r="TUZ20" s="90"/>
      <c r="TVA20" s="90"/>
      <c r="TVB20" s="90"/>
      <c r="TVC20" s="90"/>
      <c r="TVD20" s="90"/>
      <c r="TVE20" s="90"/>
      <c r="TVF20" s="90"/>
      <c r="TVG20" s="90"/>
      <c r="TVH20" s="90"/>
      <c r="TVI20" s="90"/>
      <c r="TVJ20" s="90"/>
      <c r="TVK20" s="90"/>
      <c r="TVL20" s="90"/>
      <c r="TVM20" s="90"/>
      <c r="TVN20" s="90"/>
      <c r="TVO20" s="90"/>
      <c r="TVP20" s="90"/>
      <c r="TVQ20" s="90"/>
      <c r="TVR20" s="90"/>
      <c r="TVS20" s="90"/>
      <c r="TVT20" s="90"/>
      <c r="TVU20" s="90"/>
      <c r="TVV20" s="90"/>
      <c r="TVW20" s="90"/>
      <c r="TVX20" s="90"/>
      <c r="TVY20" s="90"/>
      <c r="TVZ20" s="90"/>
      <c r="TWA20" s="90"/>
      <c r="TWB20" s="90"/>
      <c r="TWC20" s="90"/>
      <c r="TWD20" s="90"/>
      <c r="TWE20" s="90"/>
      <c r="TWF20" s="90"/>
      <c r="TWG20" s="90"/>
      <c r="TWH20" s="90"/>
      <c r="TWI20" s="90"/>
      <c r="TWJ20" s="90"/>
      <c r="TWK20" s="90"/>
      <c r="TWL20" s="90"/>
      <c r="TWM20" s="90"/>
      <c r="TWN20" s="90"/>
      <c r="TWO20" s="90"/>
      <c r="TWP20" s="90"/>
      <c r="TWQ20" s="90"/>
      <c r="TWR20" s="90"/>
      <c r="TWS20" s="90"/>
      <c r="TWT20" s="90"/>
      <c r="TWU20" s="90"/>
      <c r="TWV20" s="90"/>
      <c r="TWW20" s="90"/>
      <c r="TWX20" s="90"/>
      <c r="TWY20" s="90"/>
      <c r="TWZ20" s="90"/>
      <c r="TXA20" s="90"/>
      <c r="TXB20" s="90"/>
      <c r="TXC20" s="90"/>
      <c r="TXD20" s="90"/>
      <c r="TXE20" s="90"/>
      <c r="TXF20" s="90"/>
      <c r="TXG20" s="90"/>
      <c r="TXH20" s="90"/>
      <c r="TXI20" s="90"/>
      <c r="TXJ20" s="90"/>
      <c r="TXK20" s="90"/>
      <c r="TXL20" s="90"/>
      <c r="TXM20" s="90"/>
      <c r="TXN20" s="90"/>
      <c r="TXO20" s="90"/>
      <c r="TXP20" s="90"/>
      <c r="TXQ20" s="90"/>
      <c r="TXR20" s="90"/>
      <c r="TXS20" s="90"/>
      <c r="TXT20" s="90"/>
      <c r="TXU20" s="90"/>
      <c r="TXV20" s="90"/>
      <c r="TXW20" s="90"/>
      <c r="TXX20" s="90"/>
      <c r="TXY20" s="90"/>
      <c r="TXZ20" s="90"/>
      <c r="TYA20" s="90"/>
      <c r="TYB20" s="90"/>
      <c r="TYC20" s="90"/>
      <c r="TYD20" s="90"/>
      <c r="TYE20" s="90"/>
      <c r="TYF20" s="90"/>
      <c r="TYG20" s="90"/>
      <c r="TYH20" s="90"/>
      <c r="TYI20" s="90"/>
      <c r="TYJ20" s="90"/>
      <c r="TYK20" s="90"/>
      <c r="TYL20" s="90"/>
      <c r="TYM20" s="90"/>
      <c r="TYN20" s="90"/>
      <c r="TYO20" s="90"/>
      <c r="TYP20" s="90"/>
      <c r="TYQ20" s="90"/>
      <c r="TYR20" s="90"/>
      <c r="TYS20" s="90"/>
      <c r="TYT20" s="90"/>
      <c r="TYU20" s="90"/>
      <c r="TYV20" s="90"/>
      <c r="TYW20" s="90"/>
      <c r="TYX20" s="90"/>
      <c r="TYY20" s="90"/>
      <c r="TYZ20" s="90"/>
      <c r="TZA20" s="90"/>
      <c r="TZB20" s="90"/>
      <c r="TZC20" s="90"/>
      <c r="TZD20" s="90"/>
      <c r="TZE20" s="90"/>
      <c r="TZF20" s="90"/>
      <c r="TZG20" s="90"/>
      <c r="TZH20" s="90"/>
      <c r="TZI20" s="90"/>
      <c r="TZJ20" s="90"/>
      <c r="TZK20" s="90"/>
      <c r="TZL20" s="90"/>
      <c r="TZM20" s="90"/>
      <c r="TZN20" s="90"/>
      <c r="TZO20" s="90"/>
      <c r="TZP20" s="90"/>
      <c r="TZQ20" s="90"/>
      <c r="TZR20" s="90"/>
      <c r="TZS20" s="90"/>
      <c r="TZT20" s="90"/>
      <c r="TZU20" s="90"/>
      <c r="TZV20" s="90"/>
      <c r="TZW20" s="90"/>
      <c r="TZX20" s="90"/>
      <c r="TZY20" s="90"/>
      <c r="TZZ20" s="90"/>
      <c r="UAA20" s="90"/>
      <c r="UAB20" s="90"/>
      <c r="UAC20" s="90"/>
      <c r="UAD20" s="90"/>
      <c r="UAE20" s="90"/>
      <c r="UAF20" s="90"/>
      <c r="UAG20" s="90"/>
      <c r="UAH20" s="90"/>
      <c r="UAI20" s="90"/>
      <c r="UAJ20" s="90"/>
      <c r="UAK20" s="90"/>
      <c r="UAL20" s="90"/>
      <c r="UAM20" s="90"/>
      <c r="UAN20" s="90"/>
      <c r="UAO20" s="90"/>
      <c r="UAP20" s="90"/>
      <c r="UAQ20" s="90"/>
      <c r="UAR20" s="90"/>
      <c r="UAS20" s="90"/>
      <c r="UAT20" s="90"/>
      <c r="UAU20" s="90"/>
      <c r="UAV20" s="90"/>
      <c r="UAW20" s="90"/>
      <c r="UAX20" s="90"/>
      <c r="UAY20" s="90"/>
      <c r="UAZ20" s="90"/>
      <c r="UBA20" s="90"/>
      <c r="UBB20" s="90"/>
      <c r="UBC20" s="90"/>
      <c r="UBD20" s="90"/>
      <c r="UBE20" s="90"/>
      <c r="UBF20" s="90"/>
      <c r="UBG20" s="90"/>
      <c r="UBH20" s="90"/>
      <c r="UBI20" s="90"/>
      <c r="UBJ20" s="90"/>
      <c r="UBK20" s="90"/>
      <c r="UBL20" s="90"/>
      <c r="UBM20" s="90"/>
      <c r="UBN20" s="90"/>
      <c r="UBO20" s="90"/>
      <c r="UBP20" s="90"/>
      <c r="UBQ20" s="90"/>
      <c r="UBR20" s="90"/>
      <c r="UBS20" s="90"/>
      <c r="UBT20" s="90"/>
      <c r="UBU20" s="90"/>
      <c r="UBV20" s="90"/>
      <c r="UBW20" s="90"/>
      <c r="UBX20" s="90"/>
      <c r="UBY20" s="90"/>
      <c r="UBZ20" s="90"/>
      <c r="UCA20" s="90"/>
      <c r="UCB20" s="90"/>
      <c r="UCC20" s="90"/>
      <c r="UCD20" s="90"/>
      <c r="UCE20" s="90"/>
      <c r="UCF20" s="90"/>
      <c r="UCG20" s="90"/>
      <c r="UCH20" s="90"/>
      <c r="UCI20" s="90"/>
      <c r="UCJ20" s="90"/>
      <c r="UCK20" s="90"/>
      <c r="UCL20" s="90"/>
      <c r="UCM20" s="90"/>
      <c r="UCN20" s="90"/>
      <c r="UCO20" s="90"/>
      <c r="UCP20" s="90"/>
      <c r="UCQ20" s="90"/>
      <c r="UCR20" s="90"/>
      <c r="UCS20" s="90"/>
      <c r="UCT20" s="90"/>
      <c r="UCU20" s="90"/>
      <c r="UCV20" s="90"/>
      <c r="UCW20" s="90"/>
      <c r="UCX20" s="90"/>
      <c r="UCY20" s="90"/>
      <c r="UCZ20" s="90"/>
      <c r="UDA20" s="90"/>
      <c r="UDB20" s="90"/>
      <c r="UDC20" s="90"/>
      <c r="UDD20" s="90"/>
      <c r="UDE20" s="90"/>
      <c r="UDF20" s="90"/>
      <c r="UDG20" s="90"/>
      <c r="UDH20" s="90"/>
      <c r="UDI20" s="90"/>
      <c r="UDJ20" s="90"/>
      <c r="UDK20" s="90"/>
      <c r="UDL20" s="90"/>
      <c r="UDM20" s="90"/>
      <c r="UDN20" s="90"/>
      <c r="UDO20" s="90"/>
      <c r="UDP20" s="90"/>
      <c r="UDQ20" s="90"/>
      <c r="UDR20" s="90"/>
      <c r="UDS20" s="90"/>
      <c r="UDT20" s="90"/>
      <c r="UDU20" s="90"/>
      <c r="UDV20" s="90"/>
      <c r="UDW20" s="90"/>
      <c r="UDX20" s="90"/>
      <c r="UDY20" s="90"/>
      <c r="UDZ20" s="90"/>
      <c r="UEA20" s="90"/>
      <c r="UEB20" s="90"/>
      <c r="UEC20" s="90"/>
      <c r="UED20" s="90"/>
      <c r="UEE20" s="90"/>
      <c r="UEF20" s="90"/>
      <c r="UEG20" s="90"/>
      <c r="UEH20" s="90"/>
      <c r="UEI20" s="90"/>
      <c r="UEJ20" s="90"/>
      <c r="UEK20" s="90"/>
      <c r="UEL20" s="90"/>
      <c r="UEM20" s="90"/>
      <c r="UEN20" s="90"/>
      <c r="UEO20" s="90"/>
      <c r="UEP20" s="90"/>
      <c r="UEQ20" s="90"/>
      <c r="UER20" s="90"/>
      <c r="UES20" s="90"/>
      <c r="UET20" s="90"/>
      <c r="UEU20" s="90"/>
      <c r="UEV20" s="90"/>
      <c r="UEW20" s="90"/>
      <c r="UEX20" s="90"/>
      <c r="UEY20" s="90"/>
      <c r="UEZ20" s="90"/>
      <c r="UFA20" s="90"/>
      <c r="UFB20" s="90"/>
      <c r="UFC20" s="90"/>
      <c r="UFD20" s="90"/>
      <c r="UFE20" s="90"/>
      <c r="UFF20" s="90"/>
      <c r="UFG20" s="90"/>
      <c r="UFH20" s="90"/>
      <c r="UFI20" s="90"/>
      <c r="UFJ20" s="90"/>
      <c r="UFK20" s="90"/>
      <c r="UFL20" s="90"/>
      <c r="UFM20" s="90"/>
      <c r="UFN20" s="90"/>
      <c r="UFO20" s="90"/>
      <c r="UFP20" s="90"/>
      <c r="UFQ20" s="90"/>
      <c r="UFR20" s="90"/>
      <c r="UFS20" s="90"/>
      <c r="UFT20" s="90"/>
      <c r="UFU20" s="90"/>
      <c r="UFV20" s="90"/>
      <c r="UFW20" s="90"/>
      <c r="UFX20" s="90"/>
      <c r="UFY20" s="90"/>
      <c r="UFZ20" s="90"/>
      <c r="UGA20" s="90"/>
      <c r="UGB20" s="90"/>
      <c r="UGC20" s="90"/>
      <c r="UGD20" s="90"/>
      <c r="UGE20" s="90"/>
      <c r="UGF20" s="90"/>
      <c r="UGG20" s="90"/>
      <c r="UGH20" s="90"/>
      <c r="UGI20" s="90"/>
      <c r="UGJ20" s="90"/>
      <c r="UGK20" s="90"/>
      <c r="UGL20" s="90"/>
      <c r="UGM20" s="90"/>
      <c r="UGN20" s="90"/>
      <c r="UGO20" s="90"/>
      <c r="UGP20" s="90"/>
      <c r="UGQ20" s="90"/>
      <c r="UGR20" s="90"/>
      <c r="UGS20" s="90"/>
      <c r="UGT20" s="90"/>
      <c r="UGU20" s="90"/>
      <c r="UGV20" s="90"/>
      <c r="UGW20" s="90"/>
      <c r="UGX20" s="90"/>
      <c r="UGY20" s="90"/>
      <c r="UGZ20" s="90"/>
      <c r="UHA20" s="90"/>
      <c r="UHB20" s="90"/>
      <c r="UHC20" s="90"/>
      <c r="UHD20" s="90"/>
      <c r="UHE20" s="90"/>
      <c r="UHF20" s="90"/>
      <c r="UHG20" s="90"/>
      <c r="UHH20" s="90"/>
      <c r="UHI20" s="90"/>
      <c r="UHJ20" s="90"/>
      <c r="UHK20" s="90"/>
      <c r="UHL20" s="90"/>
      <c r="UHM20" s="90"/>
      <c r="UHN20" s="90"/>
      <c r="UHO20" s="90"/>
      <c r="UHP20" s="90"/>
      <c r="UHQ20" s="90"/>
      <c r="UHR20" s="90"/>
      <c r="UHS20" s="90"/>
      <c r="UHT20" s="90"/>
      <c r="UHU20" s="90"/>
      <c r="UHV20" s="90"/>
      <c r="UHW20" s="90"/>
      <c r="UHX20" s="90"/>
      <c r="UHY20" s="90"/>
      <c r="UHZ20" s="90"/>
      <c r="UIA20" s="90"/>
      <c r="UIB20" s="90"/>
      <c r="UIC20" s="90"/>
      <c r="UID20" s="90"/>
      <c r="UIE20" s="90"/>
      <c r="UIF20" s="90"/>
      <c r="UIG20" s="90"/>
      <c r="UIH20" s="90"/>
      <c r="UII20" s="90"/>
      <c r="UIJ20" s="90"/>
      <c r="UIK20" s="90"/>
      <c r="UIL20" s="90"/>
      <c r="UIM20" s="90"/>
      <c r="UIN20" s="90"/>
      <c r="UIO20" s="90"/>
      <c r="UIP20" s="90"/>
      <c r="UIQ20" s="90"/>
      <c r="UIR20" s="90"/>
      <c r="UIS20" s="90"/>
      <c r="UIT20" s="90"/>
      <c r="UIU20" s="90"/>
      <c r="UIV20" s="90"/>
      <c r="UIW20" s="90"/>
      <c r="UIX20" s="90"/>
      <c r="UIY20" s="90"/>
      <c r="UIZ20" s="90"/>
      <c r="UJA20" s="90"/>
      <c r="UJB20" s="90"/>
      <c r="UJC20" s="90"/>
      <c r="UJD20" s="90"/>
      <c r="UJE20" s="90"/>
      <c r="UJF20" s="90"/>
      <c r="UJG20" s="90"/>
      <c r="UJH20" s="90"/>
      <c r="UJI20" s="90"/>
      <c r="UJJ20" s="90"/>
      <c r="UJK20" s="90"/>
      <c r="UJL20" s="90"/>
      <c r="UJM20" s="90"/>
      <c r="UJN20" s="90"/>
      <c r="UJO20" s="90"/>
      <c r="UJP20" s="90"/>
      <c r="UJQ20" s="90"/>
      <c r="UJR20" s="90"/>
      <c r="UJS20" s="90"/>
      <c r="UJT20" s="90"/>
      <c r="UJU20" s="90"/>
      <c r="UJV20" s="90"/>
      <c r="UJW20" s="90"/>
      <c r="UJX20" s="90"/>
      <c r="UJY20" s="90"/>
      <c r="UJZ20" s="90"/>
      <c r="UKA20" s="90"/>
      <c r="UKB20" s="90"/>
      <c r="UKC20" s="90"/>
      <c r="UKD20" s="90"/>
      <c r="UKE20" s="90"/>
      <c r="UKF20" s="90"/>
      <c r="UKG20" s="90"/>
      <c r="UKH20" s="90"/>
      <c r="UKI20" s="90"/>
      <c r="UKJ20" s="90"/>
      <c r="UKK20" s="90"/>
      <c r="UKL20" s="90"/>
      <c r="UKM20" s="90"/>
      <c r="UKN20" s="90"/>
      <c r="UKO20" s="90"/>
      <c r="UKP20" s="90"/>
      <c r="UKQ20" s="90"/>
      <c r="UKR20" s="90"/>
      <c r="UKS20" s="90"/>
      <c r="UKT20" s="90"/>
      <c r="UKU20" s="90"/>
      <c r="UKV20" s="90"/>
      <c r="UKW20" s="90"/>
      <c r="UKX20" s="90"/>
      <c r="UKY20" s="90"/>
      <c r="UKZ20" s="90"/>
      <c r="ULA20" s="90"/>
      <c r="ULB20" s="90"/>
      <c r="ULC20" s="90"/>
      <c r="ULD20" s="90"/>
      <c r="ULE20" s="90"/>
      <c r="ULF20" s="90"/>
      <c r="ULG20" s="90"/>
      <c r="ULH20" s="90"/>
      <c r="ULI20" s="90"/>
      <c r="ULJ20" s="90"/>
      <c r="ULK20" s="90"/>
      <c r="ULL20" s="90"/>
      <c r="ULM20" s="90"/>
      <c r="ULN20" s="90"/>
      <c r="ULO20" s="90"/>
      <c r="ULP20" s="90"/>
      <c r="ULQ20" s="90"/>
      <c r="ULR20" s="90"/>
      <c r="ULS20" s="90"/>
      <c r="ULT20" s="90"/>
      <c r="ULU20" s="90"/>
      <c r="ULV20" s="90"/>
      <c r="ULW20" s="90"/>
      <c r="ULX20" s="90"/>
      <c r="ULY20" s="90"/>
      <c r="ULZ20" s="90"/>
      <c r="UMA20" s="90"/>
      <c r="UMB20" s="90"/>
      <c r="UMC20" s="90"/>
      <c r="UMD20" s="90"/>
      <c r="UME20" s="90"/>
      <c r="UMF20" s="90"/>
      <c r="UMG20" s="90"/>
      <c r="UMH20" s="90"/>
      <c r="UMI20" s="90"/>
      <c r="UMJ20" s="90"/>
      <c r="UMK20" s="90"/>
      <c r="UML20" s="90"/>
      <c r="UMM20" s="90"/>
      <c r="UMN20" s="90"/>
      <c r="UMO20" s="90"/>
      <c r="UMP20" s="90"/>
      <c r="UMQ20" s="90"/>
      <c r="UMR20" s="90"/>
      <c r="UMS20" s="90"/>
      <c r="UMT20" s="90"/>
      <c r="UMU20" s="90"/>
      <c r="UMV20" s="90"/>
      <c r="UMW20" s="90"/>
      <c r="UMX20" s="90"/>
      <c r="UMY20" s="90"/>
      <c r="UMZ20" s="90"/>
      <c r="UNA20" s="90"/>
      <c r="UNB20" s="90"/>
      <c r="UNC20" s="90"/>
      <c r="UND20" s="90"/>
      <c r="UNE20" s="90"/>
      <c r="UNF20" s="90"/>
      <c r="UNG20" s="90"/>
      <c r="UNH20" s="90"/>
      <c r="UNI20" s="90"/>
      <c r="UNJ20" s="90"/>
      <c r="UNK20" s="90"/>
      <c r="UNL20" s="90"/>
      <c r="UNM20" s="90"/>
      <c r="UNN20" s="90"/>
      <c r="UNO20" s="90"/>
      <c r="UNP20" s="90"/>
      <c r="UNQ20" s="90"/>
      <c r="UNR20" s="90"/>
      <c r="UNS20" s="90"/>
      <c r="UNT20" s="90"/>
      <c r="UNU20" s="90"/>
      <c r="UNV20" s="90"/>
      <c r="UNW20" s="90"/>
      <c r="UNX20" s="90"/>
      <c r="UNY20" s="90"/>
      <c r="UNZ20" s="90"/>
      <c r="UOA20" s="90"/>
      <c r="UOB20" s="90"/>
      <c r="UOC20" s="90"/>
      <c r="UOD20" s="90"/>
      <c r="UOE20" s="90"/>
      <c r="UOF20" s="90"/>
      <c r="UOG20" s="90"/>
      <c r="UOH20" s="90"/>
      <c r="UOI20" s="90"/>
      <c r="UOJ20" s="90"/>
      <c r="UOK20" s="90"/>
      <c r="UOL20" s="90"/>
      <c r="UOM20" s="90"/>
      <c r="UON20" s="90"/>
      <c r="UOO20" s="90"/>
      <c r="UOP20" s="90"/>
      <c r="UOQ20" s="90"/>
      <c r="UOR20" s="90"/>
      <c r="UOS20" s="90"/>
      <c r="UOT20" s="90"/>
      <c r="UOU20" s="90"/>
      <c r="UOV20" s="90"/>
      <c r="UOW20" s="90"/>
      <c r="UOX20" s="90"/>
      <c r="UOY20" s="90"/>
      <c r="UOZ20" s="90"/>
      <c r="UPA20" s="90"/>
      <c r="UPB20" s="90"/>
      <c r="UPC20" s="90"/>
      <c r="UPD20" s="90"/>
      <c r="UPE20" s="90"/>
      <c r="UPF20" s="90"/>
      <c r="UPG20" s="90"/>
      <c r="UPH20" s="90"/>
      <c r="UPI20" s="90"/>
      <c r="UPJ20" s="90"/>
      <c r="UPK20" s="90"/>
      <c r="UPL20" s="90"/>
      <c r="UPM20" s="90"/>
      <c r="UPN20" s="90"/>
      <c r="UPO20" s="90"/>
      <c r="UPP20" s="90"/>
      <c r="UPQ20" s="90"/>
      <c r="UPR20" s="90"/>
      <c r="UPS20" s="90"/>
      <c r="UPT20" s="90"/>
      <c r="UPU20" s="90"/>
      <c r="UPV20" s="90"/>
      <c r="UPW20" s="90"/>
      <c r="UPX20" s="90"/>
      <c r="UPY20" s="90"/>
      <c r="UPZ20" s="90"/>
      <c r="UQA20" s="90"/>
      <c r="UQB20" s="90"/>
      <c r="UQC20" s="90"/>
      <c r="UQD20" s="90"/>
      <c r="UQE20" s="90"/>
      <c r="UQF20" s="90"/>
      <c r="UQG20" s="90"/>
      <c r="UQH20" s="90"/>
      <c r="UQI20" s="90"/>
      <c r="UQJ20" s="90"/>
      <c r="UQK20" s="90"/>
      <c r="UQL20" s="90"/>
      <c r="UQM20" s="90"/>
      <c r="UQN20" s="90"/>
      <c r="UQO20" s="90"/>
      <c r="UQP20" s="90"/>
      <c r="UQQ20" s="90"/>
      <c r="UQR20" s="90"/>
      <c r="UQS20" s="90"/>
      <c r="UQT20" s="90"/>
      <c r="UQU20" s="90"/>
      <c r="UQV20" s="90"/>
      <c r="UQW20" s="90"/>
      <c r="UQX20" s="90"/>
      <c r="UQY20" s="90"/>
      <c r="UQZ20" s="90"/>
      <c r="URA20" s="90"/>
      <c r="URB20" s="90"/>
      <c r="URC20" s="90"/>
      <c r="URD20" s="90"/>
      <c r="URE20" s="90"/>
      <c r="URF20" s="90"/>
      <c r="URG20" s="90"/>
      <c r="URH20" s="90"/>
      <c r="URI20" s="90"/>
      <c r="URJ20" s="90"/>
      <c r="URK20" s="90"/>
      <c r="URL20" s="90"/>
      <c r="URM20" s="90"/>
      <c r="URN20" s="90"/>
      <c r="URO20" s="90"/>
      <c r="URP20" s="90"/>
      <c r="URQ20" s="90"/>
      <c r="URR20" s="90"/>
      <c r="URS20" s="90"/>
      <c r="URT20" s="90"/>
      <c r="URU20" s="90"/>
      <c r="URV20" s="90"/>
      <c r="URW20" s="90"/>
      <c r="URX20" s="90"/>
      <c r="URY20" s="90"/>
      <c r="URZ20" s="90"/>
      <c r="USA20" s="90"/>
      <c r="USB20" s="90"/>
      <c r="USC20" s="90"/>
      <c r="USD20" s="90"/>
      <c r="USE20" s="90"/>
      <c r="USF20" s="90"/>
      <c r="USG20" s="90"/>
      <c r="USH20" s="90"/>
      <c r="USI20" s="90"/>
      <c r="USJ20" s="90"/>
      <c r="USK20" s="90"/>
      <c r="USL20" s="90"/>
      <c r="USM20" s="90"/>
      <c r="USN20" s="90"/>
      <c r="USO20" s="90"/>
      <c r="USP20" s="90"/>
      <c r="USQ20" s="90"/>
      <c r="USR20" s="90"/>
      <c r="USS20" s="90"/>
      <c r="UST20" s="90"/>
      <c r="USU20" s="90"/>
      <c r="USV20" s="90"/>
      <c r="USW20" s="90"/>
      <c r="USX20" s="90"/>
      <c r="USY20" s="90"/>
      <c r="USZ20" s="90"/>
      <c r="UTA20" s="90"/>
      <c r="UTB20" s="90"/>
      <c r="UTC20" s="90"/>
      <c r="UTD20" s="90"/>
      <c r="UTE20" s="90"/>
      <c r="UTF20" s="90"/>
      <c r="UTG20" s="90"/>
      <c r="UTH20" s="90"/>
      <c r="UTI20" s="90"/>
      <c r="UTJ20" s="90"/>
      <c r="UTK20" s="90"/>
      <c r="UTL20" s="90"/>
      <c r="UTM20" s="90"/>
      <c r="UTN20" s="90"/>
      <c r="UTO20" s="90"/>
      <c r="UTP20" s="90"/>
      <c r="UTQ20" s="90"/>
      <c r="UTR20" s="90"/>
      <c r="UTS20" s="90"/>
      <c r="UTT20" s="90"/>
      <c r="UTU20" s="90"/>
      <c r="UTV20" s="90"/>
      <c r="UTW20" s="90"/>
      <c r="UTX20" s="90"/>
      <c r="UTY20" s="90"/>
      <c r="UTZ20" s="90"/>
      <c r="UUA20" s="90"/>
      <c r="UUB20" s="90"/>
      <c r="UUC20" s="90"/>
      <c r="UUD20" s="90"/>
      <c r="UUE20" s="90"/>
      <c r="UUF20" s="90"/>
      <c r="UUG20" s="90"/>
      <c r="UUH20" s="90"/>
      <c r="UUI20" s="90"/>
      <c r="UUJ20" s="90"/>
      <c r="UUK20" s="90"/>
      <c r="UUL20" s="90"/>
      <c r="UUM20" s="90"/>
      <c r="UUN20" s="90"/>
      <c r="UUO20" s="90"/>
      <c r="UUP20" s="90"/>
      <c r="UUQ20" s="90"/>
      <c r="UUR20" s="90"/>
      <c r="UUS20" s="90"/>
      <c r="UUT20" s="90"/>
      <c r="UUU20" s="90"/>
      <c r="UUV20" s="90"/>
      <c r="UUW20" s="90"/>
      <c r="UUX20" s="90"/>
      <c r="UUY20" s="90"/>
      <c r="UUZ20" s="90"/>
      <c r="UVA20" s="90"/>
      <c r="UVB20" s="90"/>
      <c r="UVC20" s="90"/>
      <c r="UVD20" s="90"/>
      <c r="UVE20" s="90"/>
      <c r="UVF20" s="90"/>
      <c r="UVG20" s="90"/>
      <c r="UVH20" s="90"/>
      <c r="UVI20" s="90"/>
      <c r="UVJ20" s="90"/>
      <c r="UVK20" s="90"/>
      <c r="UVL20" s="90"/>
      <c r="UVM20" s="90"/>
      <c r="UVN20" s="90"/>
      <c r="UVO20" s="90"/>
      <c r="UVP20" s="90"/>
      <c r="UVQ20" s="90"/>
      <c r="UVR20" s="90"/>
      <c r="UVS20" s="90"/>
      <c r="UVT20" s="90"/>
      <c r="UVU20" s="90"/>
      <c r="UVV20" s="90"/>
      <c r="UVW20" s="90"/>
      <c r="UVX20" s="90"/>
      <c r="UVY20" s="90"/>
      <c r="UVZ20" s="90"/>
      <c r="UWA20" s="90"/>
      <c r="UWB20" s="90"/>
      <c r="UWC20" s="90"/>
      <c r="UWD20" s="90"/>
      <c r="UWE20" s="90"/>
      <c r="UWF20" s="90"/>
      <c r="UWG20" s="90"/>
      <c r="UWH20" s="90"/>
      <c r="UWI20" s="90"/>
      <c r="UWJ20" s="90"/>
      <c r="UWK20" s="90"/>
      <c r="UWL20" s="90"/>
      <c r="UWM20" s="90"/>
      <c r="UWN20" s="90"/>
      <c r="UWO20" s="90"/>
      <c r="UWP20" s="90"/>
      <c r="UWQ20" s="90"/>
      <c r="UWR20" s="90"/>
      <c r="UWS20" s="90"/>
      <c r="UWT20" s="90"/>
      <c r="UWU20" s="90"/>
      <c r="UWV20" s="90"/>
      <c r="UWW20" s="90"/>
      <c r="UWX20" s="90"/>
      <c r="UWY20" s="90"/>
      <c r="UWZ20" s="90"/>
      <c r="UXA20" s="90"/>
      <c r="UXB20" s="90"/>
      <c r="UXC20" s="90"/>
      <c r="UXD20" s="90"/>
      <c r="UXE20" s="90"/>
      <c r="UXF20" s="90"/>
      <c r="UXG20" s="90"/>
      <c r="UXH20" s="90"/>
      <c r="UXI20" s="90"/>
      <c r="UXJ20" s="90"/>
      <c r="UXK20" s="90"/>
      <c r="UXL20" s="90"/>
      <c r="UXM20" s="90"/>
      <c r="UXN20" s="90"/>
      <c r="UXO20" s="90"/>
      <c r="UXP20" s="90"/>
      <c r="UXQ20" s="90"/>
      <c r="UXR20" s="90"/>
      <c r="UXS20" s="90"/>
      <c r="UXT20" s="90"/>
      <c r="UXU20" s="90"/>
      <c r="UXV20" s="90"/>
      <c r="UXW20" s="90"/>
      <c r="UXX20" s="90"/>
      <c r="UXY20" s="90"/>
      <c r="UXZ20" s="90"/>
      <c r="UYA20" s="90"/>
      <c r="UYB20" s="90"/>
      <c r="UYC20" s="90"/>
      <c r="UYD20" s="90"/>
      <c r="UYE20" s="90"/>
      <c r="UYF20" s="90"/>
      <c r="UYG20" s="90"/>
      <c r="UYH20" s="90"/>
      <c r="UYI20" s="90"/>
      <c r="UYJ20" s="90"/>
      <c r="UYK20" s="90"/>
      <c r="UYL20" s="90"/>
      <c r="UYM20" s="90"/>
      <c r="UYN20" s="90"/>
      <c r="UYO20" s="90"/>
      <c r="UYP20" s="90"/>
      <c r="UYQ20" s="90"/>
      <c r="UYR20" s="90"/>
      <c r="UYS20" s="90"/>
      <c r="UYT20" s="90"/>
      <c r="UYU20" s="90"/>
      <c r="UYV20" s="90"/>
      <c r="UYW20" s="90"/>
      <c r="UYX20" s="90"/>
      <c r="UYY20" s="90"/>
      <c r="UYZ20" s="90"/>
      <c r="UZA20" s="90"/>
      <c r="UZB20" s="90"/>
      <c r="UZC20" s="90"/>
      <c r="UZD20" s="90"/>
      <c r="UZE20" s="90"/>
      <c r="UZF20" s="90"/>
      <c r="UZG20" s="90"/>
      <c r="UZH20" s="90"/>
      <c r="UZI20" s="90"/>
      <c r="UZJ20" s="90"/>
      <c r="UZK20" s="90"/>
      <c r="UZL20" s="90"/>
      <c r="UZM20" s="90"/>
      <c r="UZN20" s="90"/>
      <c r="UZO20" s="90"/>
      <c r="UZP20" s="90"/>
      <c r="UZQ20" s="90"/>
      <c r="UZR20" s="90"/>
      <c r="UZS20" s="90"/>
      <c r="UZT20" s="90"/>
      <c r="UZU20" s="90"/>
      <c r="UZV20" s="90"/>
      <c r="UZW20" s="90"/>
      <c r="UZX20" s="90"/>
      <c r="UZY20" s="90"/>
      <c r="UZZ20" s="90"/>
      <c r="VAA20" s="90"/>
      <c r="VAB20" s="90"/>
      <c r="VAC20" s="90"/>
      <c r="VAD20" s="90"/>
      <c r="VAE20" s="90"/>
      <c r="VAF20" s="90"/>
      <c r="VAG20" s="90"/>
      <c r="VAH20" s="90"/>
      <c r="VAI20" s="90"/>
      <c r="VAJ20" s="90"/>
      <c r="VAK20" s="90"/>
      <c r="VAL20" s="90"/>
      <c r="VAM20" s="90"/>
      <c r="VAN20" s="90"/>
      <c r="VAO20" s="90"/>
      <c r="VAP20" s="90"/>
      <c r="VAQ20" s="90"/>
      <c r="VAR20" s="90"/>
      <c r="VAS20" s="90"/>
      <c r="VAT20" s="90"/>
      <c r="VAU20" s="90"/>
      <c r="VAV20" s="90"/>
      <c r="VAW20" s="90"/>
      <c r="VAX20" s="90"/>
      <c r="VAY20" s="90"/>
      <c r="VAZ20" s="90"/>
      <c r="VBA20" s="90"/>
      <c r="VBB20" s="90"/>
      <c r="VBC20" s="90"/>
      <c r="VBD20" s="90"/>
      <c r="VBE20" s="90"/>
      <c r="VBF20" s="90"/>
      <c r="VBG20" s="90"/>
      <c r="VBH20" s="90"/>
      <c r="VBI20" s="90"/>
      <c r="VBJ20" s="90"/>
      <c r="VBK20" s="90"/>
      <c r="VBL20" s="90"/>
      <c r="VBM20" s="90"/>
      <c r="VBN20" s="90"/>
      <c r="VBO20" s="90"/>
      <c r="VBP20" s="90"/>
      <c r="VBQ20" s="90"/>
      <c r="VBR20" s="90"/>
      <c r="VBS20" s="90"/>
      <c r="VBT20" s="90"/>
      <c r="VBU20" s="90"/>
      <c r="VBV20" s="90"/>
      <c r="VBW20" s="90"/>
      <c r="VBX20" s="90"/>
      <c r="VBY20" s="90"/>
      <c r="VBZ20" s="90"/>
      <c r="VCA20" s="90"/>
      <c r="VCB20" s="90"/>
      <c r="VCC20" s="90"/>
      <c r="VCD20" s="90"/>
      <c r="VCE20" s="90"/>
      <c r="VCF20" s="90"/>
      <c r="VCG20" s="90"/>
      <c r="VCH20" s="90"/>
      <c r="VCI20" s="90"/>
      <c r="VCJ20" s="90"/>
      <c r="VCK20" s="90"/>
      <c r="VCL20" s="90"/>
      <c r="VCM20" s="90"/>
      <c r="VCN20" s="90"/>
      <c r="VCO20" s="90"/>
      <c r="VCP20" s="90"/>
      <c r="VCQ20" s="90"/>
      <c r="VCR20" s="90"/>
      <c r="VCS20" s="90"/>
      <c r="VCT20" s="90"/>
      <c r="VCU20" s="90"/>
      <c r="VCV20" s="90"/>
      <c r="VCW20" s="90"/>
      <c r="VCX20" s="90"/>
      <c r="VCY20" s="90"/>
      <c r="VCZ20" s="90"/>
      <c r="VDA20" s="90"/>
      <c r="VDB20" s="90"/>
      <c r="VDC20" s="90"/>
      <c r="VDD20" s="90"/>
      <c r="VDE20" s="90"/>
      <c r="VDF20" s="90"/>
      <c r="VDG20" s="90"/>
      <c r="VDH20" s="90"/>
      <c r="VDI20" s="90"/>
      <c r="VDJ20" s="90"/>
      <c r="VDK20" s="90"/>
      <c r="VDL20" s="90"/>
      <c r="VDM20" s="90"/>
      <c r="VDN20" s="90"/>
      <c r="VDO20" s="90"/>
      <c r="VDP20" s="90"/>
      <c r="VDQ20" s="90"/>
      <c r="VDR20" s="90"/>
      <c r="VDS20" s="90"/>
      <c r="VDT20" s="90"/>
      <c r="VDU20" s="90"/>
      <c r="VDV20" s="90"/>
      <c r="VDW20" s="90"/>
      <c r="VDX20" s="90"/>
      <c r="VDY20" s="90"/>
      <c r="VDZ20" s="90"/>
      <c r="VEA20" s="90"/>
      <c r="VEB20" s="90"/>
      <c r="VEC20" s="90"/>
      <c r="VED20" s="90"/>
      <c r="VEE20" s="90"/>
      <c r="VEF20" s="90"/>
      <c r="VEG20" s="90"/>
      <c r="VEH20" s="90"/>
      <c r="VEI20" s="90"/>
      <c r="VEJ20" s="90"/>
      <c r="VEK20" s="90"/>
      <c r="VEL20" s="90"/>
      <c r="VEM20" s="90"/>
      <c r="VEN20" s="90"/>
      <c r="VEO20" s="90"/>
      <c r="VEP20" s="90"/>
      <c r="VEQ20" s="90"/>
      <c r="VER20" s="90"/>
      <c r="VES20" s="90"/>
      <c r="VET20" s="90"/>
      <c r="VEU20" s="90"/>
      <c r="VEV20" s="90"/>
      <c r="VEW20" s="90"/>
      <c r="VEX20" s="90"/>
      <c r="VEY20" s="90"/>
      <c r="VEZ20" s="90"/>
      <c r="VFA20" s="90"/>
      <c r="VFB20" s="90"/>
      <c r="VFC20" s="90"/>
      <c r="VFD20" s="90"/>
      <c r="VFE20" s="90"/>
      <c r="VFF20" s="90"/>
      <c r="VFG20" s="90"/>
      <c r="VFH20" s="90"/>
      <c r="VFI20" s="90"/>
      <c r="VFJ20" s="90"/>
      <c r="VFK20" s="90"/>
      <c r="VFL20" s="90"/>
      <c r="VFM20" s="90"/>
      <c r="VFN20" s="90"/>
      <c r="VFO20" s="90"/>
      <c r="VFP20" s="90"/>
      <c r="VFQ20" s="90"/>
      <c r="VFR20" s="90"/>
      <c r="VFS20" s="90"/>
      <c r="VFT20" s="90"/>
      <c r="VFU20" s="90"/>
      <c r="VFV20" s="90"/>
      <c r="VFW20" s="90"/>
      <c r="VFX20" s="90"/>
      <c r="VFY20" s="90"/>
      <c r="VFZ20" s="90"/>
      <c r="VGA20" s="90"/>
      <c r="VGB20" s="90"/>
      <c r="VGC20" s="90"/>
      <c r="VGD20" s="90"/>
      <c r="VGE20" s="90"/>
      <c r="VGF20" s="90"/>
      <c r="VGG20" s="90"/>
      <c r="VGH20" s="90"/>
      <c r="VGI20" s="90"/>
      <c r="VGJ20" s="90"/>
      <c r="VGK20" s="90"/>
      <c r="VGL20" s="90"/>
      <c r="VGM20" s="90"/>
      <c r="VGN20" s="90"/>
      <c r="VGO20" s="90"/>
      <c r="VGP20" s="90"/>
      <c r="VGQ20" s="90"/>
      <c r="VGR20" s="90"/>
      <c r="VGS20" s="90"/>
      <c r="VGT20" s="90"/>
      <c r="VGU20" s="90"/>
      <c r="VGV20" s="90"/>
      <c r="VGW20" s="90"/>
      <c r="VGX20" s="90"/>
      <c r="VGY20" s="90"/>
      <c r="VGZ20" s="90"/>
      <c r="VHA20" s="90"/>
      <c r="VHB20" s="90"/>
      <c r="VHC20" s="90"/>
      <c r="VHD20" s="90"/>
      <c r="VHE20" s="90"/>
      <c r="VHF20" s="90"/>
      <c r="VHG20" s="90"/>
      <c r="VHH20" s="90"/>
      <c r="VHI20" s="90"/>
      <c r="VHJ20" s="90"/>
      <c r="VHK20" s="90"/>
      <c r="VHL20" s="90"/>
      <c r="VHM20" s="90"/>
      <c r="VHN20" s="90"/>
      <c r="VHO20" s="90"/>
      <c r="VHP20" s="90"/>
      <c r="VHQ20" s="90"/>
      <c r="VHR20" s="90"/>
      <c r="VHS20" s="90"/>
      <c r="VHT20" s="90"/>
      <c r="VHU20" s="90"/>
      <c r="VHV20" s="90"/>
      <c r="VHW20" s="90"/>
      <c r="VHX20" s="90"/>
      <c r="VHY20" s="90"/>
      <c r="VHZ20" s="90"/>
      <c r="VIA20" s="90"/>
      <c r="VIB20" s="90"/>
      <c r="VIC20" s="90"/>
      <c r="VID20" s="90"/>
      <c r="VIE20" s="90"/>
      <c r="VIF20" s="90"/>
      <c r="VIG20" s="90"/>
      <c r="VIH20" s="90"/>
      <c r="VII20" s="90"/>
      <c r="VIJ20" s="90"/>
      <c r="VIK20" s="90"/>
      <c r="VIL20" s="90"/>
      <c r="VIM20" s="90"/>
      <c r="VIN20" s="90"/>
      <c r="VIO20" s="90"/>
      <c r="VIP20" s="90"/>
      <c r="VIQ20" s="90"/>
      <c r="VIR20" s="90"/>
      <c r="VIS20" s="90"/>
      <c r="VIT20" s="90"/>
      <c r="VIU20" s="90"/>
      <c r="VIV20" s="90"/>
      <c r="VIW20" s="90"/>
      <c r="VIX20" s="90"/>
      <c r="VIY20" s="90"/>
      <c r="VIZ20" s="90"/>
      <c r="VJA20" s="90"/>
      <c r="VJB20" s="90"/>
      <c r="VJC20" s="90"/>
      <c r="VJD20" s="90"/>
      <c r="VJE20" s="90"/>
      <c r="VJF20" s="90"/>
      <c r="VJG20" s="90"/>
      <c r="VJH20" s="90"/>
      <c r="VJI20" s="90"/>
      <c r="VJJ20" s="90"/>
      <c r="VJK20" s="90"/>
      <c r="VJL20" s="90"/>
      <c r="VJM20" s="90"/>
      <c r="VJN20" s="90"/>
      <c r="VJO20" s="90"/>
      <c r="VJP20" s="90"/>
      <c r="VJQ20" s="90"/>
      <c r="VJR20" s="90"/>
      <c r="VJS20" s="90"/>
      <c r="VJT20" s="90"/>
      <c r="VJU20" s="90"/>
      <c r="VJV20" s="90"/>
      <c r="VJW20" s="90"/>
      <c r="VJX20" s="90"/>
      <c r="VJY20" s="90"/>
      <c r="VJZ20" s="90"/>
      <c r="VKA20" s="90"/>
      <c r="VKB20" s="90"/>
      <c r="VKC20" s="90"/>
      <c r="VKD20" s="90"/>
      <c r="VKE20" s="90"/>
      <c r="VKF20" s="90"/>
      <c r="VKG20" s="90"/>
      <c r="VKH20" s="90"/>
      <c r="VKI20" s="90"/>
      <c r="VKJ20" s="90"/>
      <c r="VKK20" s="90"/>
      <c r="VKL20" s="90"/>
      <c r="VKM20" s="90"/>
      <c r="VKN20" s="90"/>
      <c r="VKO20" s="90"/>
      <c r="VKP20" s="90"/>
      <c r="VKQ20" s="90"/>
      <c r="VKR20" s="90"/>
      <c r="VKS20" s="90"/>
      <c r="VKT20" s="90"/>
      <c r="VKU20" s="90"/>
      <c r="VKV20" s="90"/>
      <c r="VKW20" s="90"/>
      <c r="VKX20" s="90"/>
      <c r="VKY20" s="90"/>
      <c r="VKZ20" s="90"/>
      <c r="VLA20" s="90"/>
      <c r="VLB20" s="90"/>
      <c r="VLC20" s="90"/>
      <c r="VLD20" s="90"/>
      <c r="VLE20" s="90"/>
      <c r="VLF20" s="90"/>
      <c r="VLG20" s="90"/>
      <c r="VLH20" s="90"/>
      <c r="VLI20" s="90"/>
      <c r="VLJ20" s="90"/>
      <c r="VLK20" s="90"/>
      <c r="VLL20" s="90"/>
      <c r="VLM20" s="90"/>
      <c r="VLN20" s="90"/>
      <c r="VLO20" s="90"/>
      <c r="VLP20" s="90"/>
      <c r="VLQ20" s="90"/>
      <c r="VLR20" s="90"/>
      <c r="VLS20" s="90"/>
      <c r="VLT20" s="90"/>
      <c r="VLU20" s="90"/>
      <c r="VLV20" s="90"/>
      <c r="VLW20" s="90"/>
      <c r="VLX20" s="90"/>
      <c r="VLY20" s="90"/>
      <c r="VLZ20" s="90"/>
      <c r="VMA20" s="90"/>
      <c r="VMB20" s="90"/>
      <c r="VMC20" s="90"/>
      <c r="VMD20" s="90"/>
      <c r="VME20" s="90"/>
      <c r="VMF20" s="90"/>
      <c r="VMG20" s="90"/>
      <c r="VMH20" s="90"/>
      <c r="VMI20" s="90"/>
      <c r="VMJ20" s="90"/>
      <c r="VMK20" s="90"/>
      <c r="VML20" s="90"/>
      <c r="VMM20" s="90"/>
      <c r="VMN20" s="90"/>
      <c r="VMO20" s="90"/>
      <c r="VMP20" s="90"/>
      <c r="VMQ20" s="90"/>
      <c r="VMR20" s="90"/>
      <c r="VMS20" s="90"/>
      <c r="VMT20" s="90"/>
      <c r="VMU20" s="90"/>
      <c r="VMV20" s="90"/>
      <c r="VMW20" s="90"/>
      <c r="VMX20" s="90"/>
      <c r="VMY20" s="90"/>
      <c r="VMZ20" s="90"/>
      <c r="VNA20" s="90"/>
      <c r="VNB20" s="90"/>
      <c r="VNC20" s="90"/>
      <c r="VND20" s="90"/>
      <c r="VNE20" s="90"/>
      <c r="VNF20" s="90"/>
      <c r="VNG20" s="90"/>
      <c r="VNH20" s="90"/>
      <c r="VNI20" s="90"/>
      <c r="VNJ20" s="90"/>
      <c r="VNK20" s="90"/>
      <c r="VNL20" s="90"/>
      <c r="VNM20" s="90"/>
      <c r="VNN20" s="90"/>
      <c r="VNO20" s="90"/>
      <c r="VNP20" s="90"/>
      <c r="VNQ20" s="90"/>
      <c r="VNR20" s="90"/>
      <c r="VNS20" s="90"/>
      <c r="VNT20" s="90"/>
      <c r="VNU20" s="90"/>
      <c r="VNV20" s="90"/>
      <c r="VNW20" s="90"/>
      <c r="VNX20" s="90"/>
      <c r="VNY20" s="90"/>
      <c r="VNZ20" s="90"/>
      <c r="VOA20" s="90"/>
      <c r="VOB20" s="90"/>
      <c r="VOC20" s="90"/>
      <c r="VOD20" s="90"/>
      <c r="VOE20" s="90"/>
      <c r="VOF20" s="90"/>
      <c r="VOG20" s="90"/>
      <c r="VOH20" s="90"/>
      <c r="VOI20" s="90"/>
      <c r="VOJ20" s="90"/>
      <c r="VOK20" s="90"/>
      <c r="VOL20" s="90"/>
      <c r="VOM20" s="90"/>
      <c r="VON20" s="90"/>
      <c r="VOO20" s="90"/>
      <c r="VOP20" s="90"/>
      <c r="VOQ20" s="90"/>
      <c r="VOR20" s="90"/>
      <c r="VOS20" s="90"/>
      <c r="VOT20" s="90"/>
      <c r="VOU20" s="90"/>
      <c r="VOV20" s="90"/>
      <c r="VOW20" s="90"/>
      <c r="VOX20" s="90"/>
      <c r="VOY20" s="90"/>
      <c r="VOZ20" s="90"/>
      <c r="VPA20" s="90"/>
      <c r="VPB20" s="90"/>
      <c r="VPC20" s="90"/>
      <c r="VPD20" s="90"/>
      <c r="VPE20" s="90"/>
      <c r="VPF20" s="90"/>
      <c r="VPG20" s="90"/>
      <c r="VPH20" s="90"/>
      <c r="VPI20" s="90"/>
      <c r="VPJ20" s="90"/>
      <c r="VPK20" s="90"/>
      <c r="VPL20" s="90"/>
      <c r="VPM20" s="90"/>
      <c r="VPN20" s="90"/>
      <c r="VPO20" s="90"/>
      <c r="VPP20" s="90"/>
      <c r="VPQ20" s="90"/>
      <c r="VPR20" s="90"/>
      <c r="VPS20" s="90"/>
      <c r="VPT20" s="90"/>
      <c r="VPU20" s="90"/>
      <c r="VPV20" s="90"/>
      <c r="VPW20" s="90"/>
      <c r="VPX20" s="90"/>
      <c r="VPY20" s="90"/>
      <c r="VPZ20" s="90"/>
      <c r="VQA20" s="90"/>
      <c r="VQB20" s="90"/>
      <c r="VQC20" s="90"/>
      <c r="VQD20" s="90"/>
      <c r="VQE20" s="90"/>
      <c r="VQF20" s="90"/>
      <c r="VQG20" s="90"/>
      <c r="VQH20" s="90"/>
      <c r="VQI20" s="90"/>
      <c r="VQJ20" s="90"/>
      <c r="VQK20" s="90"/>
      <c r="VQL20" s="90"/>
      <c r="VQM20" s="90"/>
      <c r="VQN20" s="90"/>
      <c r="VQO20" s="90"/>
      <c r="VQP20" s="90"/>
      <c r="VQQ20" s="90"/>
      <c r="VQR20" s="90"/>
      <c r="VQS20" s="90"/>
      <c r="VQT20" s="90"/>
      <c r="VQU20" s="90"/>
      <c r="VQV20" s="90"/>
      <c r="VQW20" s="90"/>
      <c r="VQX20" s="90"/>
      <c r="VQY20" s="90"/>
      <c r="VQZ20" s="90"/>
      <c r="VRA20" s="90"/>
      <c r="VRB20" s="90"/>
      <c r="VRC20" s="90"/>
      <c r="VRD20" s="90"/>
      <c r="VRE20" s="90"/>
      <c r="VRF20" s="90"/>
      <c r="VRG20" s="90"/>
      <c r="VRH20" s="90"/>
      <c r="VRI20" s="90"/>
      <c r="VRJ20" s="90"/>
      <c r="VRK20" s="90"/>
      <c r="VRL20" s="90"/>
      <c r="VRM20" s="90"/>
      <c r="VRN20" s="90"/>
      <c r="VRO20" s="90"/>
      <c r="VRP20" s="90"/>
      <c r="VRQ20" s="90"/>
      <c r="VRR20" s="90"/>
      <c r="VRS20" s="90"/>
      <c r="VRT20" s="90"/>
      <c r="VRU20" s="90"/>
      <c r="VRV20" s="90"/>
      <c r="VRW20" s="90"/>
      <c r="VRX20" s="90"/>
      <c r="VRY20" s="90"/>
      <c r="VRZ20" s="90"/>
      <c r="VSA20" s="90"/>
      <c r="VSB20" s="90"/>
      <c r="VSC20" s="90"/>
      <c r="VSD20" s="90"/>
      <c r="VSE20" s="90"/>
      <c r="VSF20" s="90"/>
      <c r="VSG20" s="90"/>
      <c r="VSH20" s="90"/>
      <c r="VSI20" s="90"/>
      <c r="VSJ20" s="90"/>
      <c r="VSK20" s="90"/>
      <c r="VSL20" s="90"/>
      <c r="VSM20" s="90"/>
      <c r="VSN20" s="90"/>
      <c r="VSO20" s="90"/>
      <c r="VSP20" s="90"/>
      <c r="VSQ20" s="90"/>
      <c r="VSR20" s="90"/>
      <c r="VSS20" s="90"/>
      <c r="VST20" s="90"/>
      <c r="VSU20" s="90"/>
      <c r="VSV20" s="90"/>
      <c r="VSW20" s="90"/>
      <c r="VSX20" s="90"/>
      <c r="VSY20" s="90"/>
      <c r="VSZ20" s="90"/>
      <c r="VTA20" s="90"/>
      <c r="VTB20" s="90"/>
      <c r="VTC20" s="90"/>
      <c r="VTD20" s="90"/>
      <c r="VTE20" s="90"/>
      <c r="VTF20" s="90"/>
      <c r="VTG20" s="90"/>
      <c r="VTH20" s="90"/>
      <c r="VTI20" s="90"/>
      <c r="VTJ20" s="90"/>
      <c r="VTK20" s="90"/>
      <c r="VTL20" s="90"/>
      <c r="VTM20" s="90"/>
      <c r="VTN20" s="90"/>
      <c r="VTO20" s="90"/>
      <c r="VTP20" s="90"/>
      <c r="VTQ20" s="90"/>
      <c r="VTR20" s="90"/>
      <c r="VTS20" s="90"/>
      <c r="VTT20" s="90"/>
      <c r="VTU20" s="90"/>
      <c r="VTV20" s="90"/>
      <c r="VTW20" s="90"/>
      <c r="VTX20" s="90"/>
      <c r="VTY20" s="90"/>
      <c r="VTZ20" s="90"/>
      <c r="VUA20" s="90"/>
      <c r="VUB20" s="90"/>
      <c r="VUC20" s="90"/>
      <c r="VUD20" s="90"/>
      <c r="VUE20" s="90"/>
      <c r="VUF20" s="90"/>
      <c r="VUG20" s="90"/>
      <c r="VUH20" s="90"/>
      <c r="VUI20" s="90"/>
      <c r="VUJ20" s="90"/>
      <c r="VUK20" s="90"/>
      <c r="VUL20" s="90"/>
      <c r="VUM20" s="90"/>
      <c r="VUN20" s="90"/>
      <c r="VUO20" s="90"/>
      <c r="VUP20" s="90"/>
      <c r="VUQ20" s="90"/>
      <c r="VUR20" s="90"/>
      <c r="VUS20" s="90"/>
      <c r="VUT20" s="90"/>
      <c r="VUU20" s="90"/>
      <c r="VUV20" s="90"/>
      <c r="VUW20" s="90"/>
      <c r="VUX20" s="90"/>
      <c r="VUY20" s="90"/>
      <c r="VUZ20" s="90"/>
      <c r="VVA20" s="90"/>
      <c r="VVB20" s="90"/>
      <c r="VVC20" s="90"/>
      <c r="VVD20" s="90"/>
      <c r="VVE20" s="90"/>
      <c r="VVF20" s="90"/>
      <c r="VVG20" s="90"/>
      <c r="VVH20" s="90"/>
      <c r="VVI20" s="90"/>
      <c r="VVJ20" s="90"/>
      <c r="VVK20" s="90"/>
      <c r="VVL20" s="90"/>
      <c r="VVM20" s="90"/>
      <c r="VVN20" s="90"/>
      <c r="VVO20" s="90"/>
      <c r="VVP20" s="90"/>
      <c r="VVQ20" s="90"/>
      <c r="VVR20" s="90"/>
      <c r="VVS20" s="90"/>
      <c r="VVT20" s="90"/>
      <c r="VVU20" s="90"/>
      <c r="VVV20" s="90"/>
      <c r="VVW20" s="90"/>
      <c r="VVX20" s="90"/>
      <c r="VVY20" s="90"/>
      <c r="VVZ20" s="90"/>
      <c r="VWA20" s="90"/>
      <c r="VWB20" s="90"/>
      <c r="VWC20" s="90"/>
      <c r="VWD20" s="90"/>
      <c r="VWE20" s="90"/>
      <c r="VWF20" s="90"/>
      <c r="VWG20" s="90"/>
      <c r="VWH20" s="90"/>
      <c r="VWI20" s="90"/>
      <c r="VWJ20" s="90"/>
      <c r="VWK20" s="90"/>
      <c r="VWL20" s="90"/>
      <c r="VWM20" s="90"/>
      <c r="VWN20" s="90"/>
      <c r="VWO20" s="90"/>
      <c r="VWP20" s="90"/>
      <c r="VWQ20" s="90"/>
      <c r="VWR20" s="90"/>
      <c r="VWS20" s="90"/>
      <c r="VWT20" s="90"/>
      <c r="VWU20" s="90"/>
      <c r="VWV20" s="90"/>
      <c r="VWW20" s="90"/>
      <c r="VWX20" s="90"/>
      <c r="VWY20" s="90"/>
      <c r="VWZ20" s="90"/>
      <c r="VXA20" s="90"/>
      <c r="VXB20" s="90"/>
      <c r="VXC20" s="90"/>
      <c r="VXD20" s="90"/>
      <c r="VXE20" s="90"/>
      <c r="VXF20" s="90"/>
      <c r="VXG20" s="90"/>
      <c r="VXH20" s="90"/>
      <c r="VXI20" s="90"/>
      <c r="VXJ20" s="90"/>
      <c r="VXK20" s="90"/>
      <c r="VXL20" s="90"/>
      <c r="VXM20" s="90"/>
      <c r="VXN20" s="90"/>
      <c r="VXO20" s="90"/>
      <c r="VXP20" s="90"/>
      <c r="VXQ20" s="90"/>
      <c r="VXR20" s="90"/>
      <c r="VXS20" s="90"/>
      <c r="VXT20" s="90"/>
      <c r="VXU20" s="90"/>
      <c r="VXV20" s="90"/>
      <c r="VXW20" s="90"/>
      <c r="VXX20" s="90"/>
      <c r="VXY20" s="90"/>
      <c r="VXZ20" s="90"/>
      <c r="VYA20" s="90"/>
      <c r="VYB20" s="90"/>
      <c r="VYC20" s="90"/>
      <c r="VYD20" s="90"/>
      <c r="VYE20" s="90"/>
      <c r="VYF20" s="90"/>
      <c r="VYG20" s="90"/>
      <c r="VYH20" s="90"/>
      <c r="VYI20" s="90"/>
      <c r="VYJ20" s="90"/>
      <c r="VYK20" s="90"/>
      <c r="VYL20" s="90"/>
      <c r="VYM20" s="90"/>
      <c r="VYN20" s="90"/>
      <c r="VYO20" s="90"/>
      <c r="VYP20" s="90"/>
      <c r="VYQ20" s="90"/>
      <c r="VYR20" s="90"/>
      <c r="VYS20" s="90"/>
      <c r="VYT20" s="90"/>
      <c r="VYU20" s="90"/>
      <c r="VYV20" s="90"/>
      <c r="VYW20" s="90"/>
      <c r="VYX20" s="90"/>
      <c r="VYY20" s="90"/>
      <c r="VYZ20" s="90"/>
      <c r="VZA20" s="90"/>
      <c r="VZB20" s="90"/>
      <c r="VZC20" s="90"/>
      <c r="VZD20" s="90"/>
      <c r="VZE20" s="90"/>
      <c r="VZF20" s="90"/>
      <c r="VZG20" s="90"/>
      <c r="VZH20" s="90"/>
      <c r="VZI20" s="90"/>
      <c r="VZJ20" s="90"/>
      <c r="VZK20" s="90"/>
      <c r="VZL20" s="90"/>
      <c r="VZM20" s="90"/>
      <c r="VZN20" s="90"/>
      <c r="VZO20" s="90"/>
      <c r="VZP20" s="90"/>
      <c r="VZQ20" s="90"/>
      <c r="VZR20" s="90"/>
      <c r="VZS20" s="90"/>
      <c r="VZT20" s="90"/>
      <c r="VZU20" s="90"/>
      <c r="VZV20" s="90"/>
      <c r="VZW20" s="90"/>
      <c r="VZX20" s="90"/>
      <c r="VZY20" s="90"/>
      <c r="VZZ20" s="90"/>
      <c r="WAA20" s="90"/>
      <c r="WAB20" s="90"/>
      <c r="WAC20" s="90"/>
      <c r="WAD20" s="90"/>
      <c r="WAE20" s="90"/>
      <c r="WAF20" s="90"/>
      <c r="WAG20" s="90"/>
      <c r="WAH20" s="90"/>
      <c r="WAI20" s="90"/>
      <c r="WAJ20" s="90"/>
      <c r="WAK20" s="90"/>
      <c r="WAL20" s="90"/>
      <c r="WAM20" s="90"/>
      <c r="WAN20" s="90"/>
      <c r="WAO20" s="90"/>
      <c r="WAP20" s="90"/>
      <c r="WAQ20" s="90"/>
      <c r="WAR20" s="90"/>
      <c r="WAS20" s="90"/>
      <c r="WAT20" s="90"/>
      <c r="WAU20" s="90"/>
      <c r="WAV20" s="90"/>
      <c r="WAW20" s="90"/>
      <c r="WAX20" s="90"/>
      <c r="WAY20" s="90"/>
      <c r="WAZ20" s="90"/>
      <c r="WBA20" s="90"/>
      <c r="WBB20" s="90"/>
      <c r="WBC20" s="90"/>
      <c r="WBD20" s="90"/>
      <c r="WBE20" s="90"/>
      <c r="WBF20" s="90"/>
      <c r="WBG20" s="90"/>
      <c r="WBH20" s="90"/>
      <c r="WBI20" s="90"/>
      <c r="WBJ20" s="90"/>
      <c r="WBK20" s="90"/>
      <c r="WBL20" s="90"/>
      <c r="WBM20" s="90"/>
      <c r="WBN20" s="90"/>
      <c r="WBO20" s="90"/>
      <c r="WBP20" s="90"/>
      <c r="WBQ20" s="90"/>
      <c r="WBR20" s="90"/>
      <c r="WBS20" s="90"/>
      <c r="WBT20" s="90"/>
      <c r="WBU20" s="90"/>
      <c r="WBV20" s="90"/>
      <c r="WBW20" s="90"/>
      <c r="WBX20" s="90"/>
      <c r="WBY20" s="90"/>
      <c r="WBZ20" s="90"/>
      <c r="WCA20" s="90"/>
      <c r="WCB20" s="90"/>
      <c r="WCC20" s="90"/>
      <c r="WCD20" s="90"/>
      <c r="WCE20" s="90"/>
      <c r="WCF20" s="90"/>
      <c r="WCG20" s="90"/>
      <c r="WCH20" s="90"/>
      <c r="WCI20" s="90"/>
      <c r="WCJ20" s="90"/>
      <c r="WCK20" s="90"/>
      <c r="WCL20" s="90"/>
      <c r="WCM20" s="90"/>
      <c r="WCN20" s="90"/>
      <c r="WCO20" s="90"/>
      <c r="WCP20" s="90"/>
      <c r="WCQ20" s="90"/>
      <c r="WCR20" s="90"/>
      <c r="WCS20" s="90"/>
      <c r="WCT20" s="90"/>
      <c r="WCU20" s="90"/>
      <c r="WCV20" s="90"/>
      <c r="WCW20" s="90"/>
      <c r="WCX20" s="90"/>
      <c r="WCY20" s="90"/>
      <c r="WCZ20" s="90"/>
      <c r="WDA20" s="90"/>
      <c r="WDB20" s="90"/>
      <c r="WDC20" s="90"/>
      <c r="WDD20" s="90"/>
      <c r="WDE20" s="90"/>
      <c r="WDF20" s="90"/>
      <c r="WDG20" s="90"/>
      <c r="WDH20" s="90"/>
      <c r="WDI20" s="90"/>
      <c r="WDJ20" s="90"/>
      <c r="WDK20" s="90"/>
      <c r="WDL20" s="90"/>
      <c r="WDM20" s="90"/>
      <c r="WDN20" s="90"/>
      <c r="WDO20" s="90"/>
      <c r="WDP20" s="90"/>
      <c r="WDQ20" s="90"/>
      <c r="WDR20" s="90"/>
      <c r="WDS20" s="90"/>
      <c r="WDT20" s="90"/>
      <c r="WDU20" s="90"/>
      <c r="WDV20" s="90"/>
      <c r="WDW20" s="90"/>
      <c r="WDX20" s="90"/>
      <c r="WDY20" s="90"/>
      <c r="WDZ20" s="90"/>
      <c r="WEA20" s="90"/>
      <c r="WEB20" s="90"/>
      <c r="WEC20" s="90"/>
      <c r="WED20" s="90"/>
      <c r="WEE20" s="90"/>
      <c r="WEF20" s="90"/>
      <c r="WEG20" s="90"/>
      <c r="WEH20" s="90"/>
      <c r="WEI20" s="90"/>
      <c r="WEJ20" s="90"/>
      <c r="WEK20" s="90"/>
      <c r="WEL20" s="90"/>
      <c r="WEM20" s="90"/>
      <c r="WEN20" s="90"/>
      <c r="WEO20" s="90"/>
      <c r="WEP20" s="90"/>
      <c r="WEQ20" s="90"/>
      <c r="WER20" s="90"/>
      <c r="WES20" s="90"/>
      <c r="WET20" s="90"/>
      <c r="WEU20" s="90"/>
      <c r="WEV20" s="90"/>
      <c r="WEW20" s="90"/>
      <c r="WEX20" s="90"/>
      <c r="WEY20" s="90"/>
      <c r="WEZ20" s="90"/>
      <c r="WFA20" s="90"/>
      <c r="WFB20" s="90"/>
      <c r="WFC20" s="90"/>
      <c r="WFD20" s="90"/>
      <c r="WFE20" s="90"/>
      <c r="WFF20" s="90"/>
      <c r="WFG20" s="90"/>
      <c r="WFH20" s="90"/>
      <c r="WFI20" s="90"/>
      <c r="WFJ20" s="90"/>
      <c r="WFK20" s="90"/>
      <c r="WFL20" s="90"/>
      <c r="WFM20" s="90"/>
      <c r="WFN20" s="90"/>
      <c r="WFO20" s="90"/>
      <c r="WFP20" s="90"/>
      <c r="WFQ20" s="90"/>
      <c r="WFR20" s="90"/>
      <c r="WFS20" s="90"/>
      <c r="WFT20" s="90"/>
      <c r="WFU20" s="90"/>
      <c r="WFV20" s="90"/>
      <c r="WFW20" s="90"/>
      <c r="WFX20" s="90"/>
      <c r="WFY20" s="90"/>
      <c r="WFZ20" s="90"/>
      <c r="WGA20" s="90"/>
      <c r="WGB20" s="90"/>
      <c r="WGC20" s="90"/>
      <c r="WGD20" s="90"/>
      <c r="WGE20" s="90"/>
      <c r="WGF20" s="90"/>
      <c r="WGG20" s="90"/>
      <c r="WGH20" s="90"/>
      <c r="WGI20" s="90"/>
      <c r="WGJ20" s="90"/>
      <c r="WGK20" s="90"/>
      <c r="WGL20" s="90"/>
      <c r="WGM20" s="90"/>
      <c r="WGN20" s="90"/>
      <c r="WGO20" s="90"/>
      <c r="WGP20" s="90"/>
      <c r="WGQ20" s="90"/>
      <c r="WGR20" s="90"/>
      <c r="WGS20" s="90"/>
      <c r="WGT20" s="90"/>
      <c r="WGU20" s="90"/>
      <c r="WGV20" s="90"/>
      <c r="WGW20" s="90"/>
      <c r="WGX20" s="90"/>
      <c r="WGY20" s="90"/>
      <c r="WGZ20" s="90"/>
      <c r="WHA20" s="90"/>
      <c r="WHB20" s="90"/>
      <c r="WHC20" s="90"/>
      <c r="WHD20" s="90"/>
      <c r="WHE20" s="90"/>
      <c r="WHF20" s="90"/>
      <c r="WHG20" s="90"/>
      <c r="WHH20" s="90"/>
      <c r="WHI20" s="90"/>
      <c r="WHJ20" s="90"/>
      <c r="WHK20" s="90"/>
      <c r="WHL20" s="90"/>
      <c r="WHM20" s="90"/>
      <c r="WHN20" s="90"/>
      <c r="WHO20" s="90"/>
      <c r="WHP20" s="90"/>
      <c r="WHQ20" s="90"/>
      <c r="WHR20" s="90"/>
      <c r="WHS20" s="90"/>
      <c r="WHT20" s="90"/>
      <c r="WHU20" s="90"/>
      <c r="WHV20" s="90"/>
      <c r="WHW20" s="90"/>
      <c r="WHX20" s="90"/>
      <c r="WHY20" s="90"/>
      <c r="WHZ20" s="90"/>
      <c r="WIA20" s="90"/>
      <c r="WIB20" s="90"/>
      <c r="WIC20" s="90"/>
      <c r="WID20" s="90"/>
      <c r="WIE20" s="90"/>
      <c r="WIF20" s="90"/>
      <c r="WIG20" s="90"/>
      <c r="WIH20" s="90"/>
      <c r="WII20" s="90"/>
      <c r="WIJ20" s="90"/>
      <c r="WIK20" s="90"/>
      <c r="WIL20" s="90"/>
      <c r="WIM20" s="90"/>
      <c r="WIN20" s="90"/>
      <c r="WIO20" s="90"/>
      <c r="WIP20" s="90"/>
      <c r="WIQ20" s="90"/>
      <c r="WIR20" s="90"/>
      <c r="WIS20" s="90"/>
      <c r="WIT20" s="90"/>
      <c r="WIU20" s="90"/>
      <c r="WIV20" s="90"/>
      <c r="WIW20" s="90"/>
      <c r="WIX20" s="90"/>
      <c r="WIY20" s="90"/>
      <c r="WIZ20" s="90"/>
      <c r="WJA20" s="90"/>
      <c r="WJB20" s="90"/>
      <c r="WJC20" s="90"/>
      <c r="WJD20" s="90"/>
      <c r="WJE20" s="90"/>
      <c r="WJF20" s="90"/>
      <c r="WJG20" s="90"/>
      <c r="WJH20" s="90"/>
      <c r="WJI20" s="90"/>
      <c r="WJJ20" s="90"/>
      <c r="WJK20" s="90"/>
      <c r="WJL20" s="90"/>
      <c r="WJM20" s="90"/>
      <c r="WJN20" s="90"/>
      <c r="WJO20" s="90"/>
      <c r="WJP20" s="90"/>
      <c r="WJQ20" s="90"/>
      <c r="WJR20" s="90"/>
      <c r="WJS20" s="90"/>
      <c r="WJT20" s="90"/>
      <c r="WJU20" s="90"/>
      <c r="WJV20" s="90"/>
      <c r="WJW20" s="90"/>
      <c r="WJX20" s="90"/>
      <c r="WJY20" s="90"/>
      <c r="WJZ20" s="90"/>
      <c r="WKA20" s="90"/>
      <c r="WKB20" s="90"/>
      <c r="WKC20" s="90"/>
      <c r="WKD20" s="90"/>
      <c r="WKE20" s="90"/>
      <c r="WKF20" s="90"/>
      <c r="WKG20" s="90"/>
      <c r="WKH20" s="90"/>
      <c r="WKI20" s="90"/>
      <c r="WKJ20" s="90"/>
      <c r="WKK20" s="90"/>
      <c r="WKL20" s="90"/>
      <c r="WKM20" s="90"/>
      <c r="WKN20" s="90"/>
      <c r="WKO20" s="90"/>
      <c r="WKP20" s="90"/>
      <c r="WKQ20" s="90"/>
      <c r="WKR20" s="90"/>
      <c r="WKS20" s="90"/>
      <c r="WKT20" s="90"/>
      <c r="WKU20" s="90"/>
      <c r="WKV20" s="90"/>
      <c r="WKW20" s="90"/>
      <c r="WKX20" s="90"/>
      <c r="WKY20" s="90"/>
      <c r="WKZ20" s="90"/>
      <c r="WLA20" s="90"/>
      <c r="WLB20" s="90"/>
      <c r="WLC20" s="90"/>
      <c r="WLD20" s="90"/>
      <c r="WLE20" s="90"/>
      <c r="WLF20" s="90"/>
      <c r="WLG20" s="90"/>
      <c r="WLH20" s="90"/>
      <c r="WLI20" s="90"/>
      <c r="WLJ20" s="90"/>
      <c r="WLK20" s="90"/>
      <c r="WLL20" s="90"/>
      <c r="WLM20" s="90"/>
      <c r="WLN20" s="90"/>
      <c r="WLO20" s="90"/>
      <c r="WLP20" s="90"/>
      <c r="WLQ20" s="90"/>
      <c r="WLR20" s="90"/>
      <c r="WLS20" s="90"/>
      <c r="WLT20" s="90"/>
      <c r="WLU20" s="90"/>
      <c r="WLV20" s="90"/>
      <c r="WLW20" s="90"/>
      <c r="WLX20" s="90"/>
      <c r="WLY20" s="90"/>
      <c r="WLZ20" s="90"/>
      <c r="WMA20" s="90"/>
      <c r="WMB20" s="90"/>
      <c r="WMC20" s="90"/>
      <c r="WMD20" s="90"/>
      <c r="WME20" s="90"/>
      <c r="WMF20" s="90"/>
      <c r="WMG20" s="90"/>
      <c r="WMH20" s="90"/>
      <c r="WMI20" s="90"/>
      <c r="WMJ20" s="90"/>
      <c r="WMK20" s="90"/>
      <c r="WML20" s="90"/>
      <c r="WMM20" s="90"/>
      <c r="WMN20" s="90"/>
      <c r="WMO20" s="90"/>
      <c r="WMP20" s="90"/>
      <c r="WMQ20" s="90"/>
      <c r="WMR20" s="90"/>
      <c r="WMS20" s="90"/>
      <c r="WMT20" s="90"/>
      <c r="WMU20" s="90"/>
      <c r="WMV20" s="90"/>
      <c r="WMW20" s="90"/>
      <c r="WMX20" s="90"/>
      <c r="WMY20" s="90"/>
      <c r="WMZ20" s="90"/>
      <c r="WNA20" s="90"/>
      <c r="WNB20" s="90"/>
      <c r="WNC20" s="90"/>
      <c r="WND20" s="90"/>
      <c r="WNE20" s="90"/>
      <c r="WNF20" s="90"/>
      <c r="WNG20" s="90"/>
      <c r="WNH20" s="90"/>
      <c r="WNI20" s="90"/>
      <c r="WNJ20" s="90"/>
      <c r="WNK20" s="90"/>
      <c r="WNL20" s="90"/>
      <c r="WNM20" s="90"/>
      <c r="WNN20" s="90"/>
      <c r="WNO20" s="90"/>
      <c r="WNP20" s="90"/>
      <c r="WNQ20" s="90"/>
      <c r="WNR20" s="90"/>
      <c r="WNS20" s="90"/>
      <c r="WNT20" s="90"/>
      <c r="WNU20" s="90"/>
      <c r="WNV20" s="90"/>
      <c r="WNW20" s="90"/>
      <c r="WNX20" s="90"/>
      <c r="WNY20" s="90"/>
      <c r="WNZ20" s="90"/>
      <c r="WOA20" s="90"/>
      <c r="WOB20" s="90"/>
      <c r="WOC20" s="90"/>
      <c r="WOD20" s="90"/>
      <c r="WOE20" s="90"/>
      <c r="WOF20" s="90"/>
      <c r="WOG20" s="90"/>
      <c r="WOH20" s="90"/>
      <c r="WOI20" s="90"/>
      <c r="WOJ20" s="90"/>
      <c r="WOK20" s="90"/>
      <c r="WOL20" s="90"/>
      <c r="WOM20" s="90"/>
      <c r="WON20" s="90"/>
      <c r="WOO20" s="90"/>
      <c r="WOP20" s="90"/>
      <c r="WOQ20" s="90"/>
      <c r="WOR20" s="90"/>
      <c r="WOS20" s="90"/>
      <c r="WOT20" s="90"/>
      <c r="WOU20" s="90"/>
      <c r="WOV20" s="90"/>
      <c r="WOW20" s="90"/>
      <c r="WOX20" s="90"/>
      <c r="WOY20" s="90"/>
      <c r="WOZ20" s="90"/>
      <c r="WPA20" s="90"/>
      <c r="WPB20" s="90"/>
      <c r="WPC20" s="90"/>
      <c r="WPD20" s="90"/>
      <c r="WPE20" s="90"/>
      <c r="WPF20" s="90"/>
      <c r="WPG20" s="90"/>
      <c r="WPH20" s="90"/>
      <c r="WPI20" s="90"/>
      <c r="WPJ20" s="90"/>
      <c r="WPK20" s="90"/>
      <c r="WPL20" s="90"/>
      <c r="WPM20" s="90"/>
      <c r="WPN20" s="90"/>
      <c r="WPO20" s="90"/>
      <c r="WPP20" s="90"/>
      <c r="WPQ20" s="90"/>
      <c r="WPR20" s="90"/>
      <c r="WPS20" s="90"/>
      <c r="WPT20" s="90"/>
      <c r="WPU20" s="90"/>
      <c r="WPV20" s="90"/>
      <c r="WPW20" s="90"/>
      <c r="WPX20" s="90"/>
      <c r="WPY20" s="90"/>
      <c r="WPZ20" s="90"/>
      <c r="WQA20" s="90"/>
      <c r="WQB20" s="90"/>
      <c r="WQC20" s="90"/>
      <c r="WQD20" s="90"/>
      <c r="WQE20" s="90"/>
      <c r="WQF20" s="90"/>
      <c r="WQG20" s="90"/>
      <c r="WQH20" s="90"/>
      <c r="WQI20" s="90"/>
      <c r="WQJ20" s="90"/>
      <c r="WQK20" s="90"/>
      <c r="WQL20" s="90"/>
      <c r="WQM20" s="90"/>
      <c r="WQN20" s="90"/>
      <c r="WQO20" s="90"/>
      <c r="WQP20" s="90"/>
      <c r="WQQ20" s="90"/>
      <c r="WQR20" s="90"/>
      <c r="WQS20" s="90"/>
      <c r="WQT20" s="90"/>
      <c r="WQU20" s="90"/>
      <c r="WQV20" s="90"/>
      <c r="WQW20" s="90"/>
      <c r="WQX20" s="90"/>
      <c r="WQY20" s="90"/>
      <c r="WQZ20" s="90"/>
      <c r="WRA20" s="90"/>
      <c r="WRB20" s="90"/>
      <c r="WRC20" s="90"/>
      <c r="WRD20" s="90"/>
      <c r="WRE20" s="90"/>
      <c r="WRF20" s="90"/>
      <c r="WRG20" s="90"/>
      <c r="WRH20" s="90"/>
      <c r="WRI20" s="90"/>
      <c r="WRJ20" s="90"/>
      <c r="WRK20" s="90"/>
      <c r="WRL20" s="90"/>
      <c r="WRM20" s="90"/>
      <c r="WRN20" s="90"/>
      <c r="WRO20" s="90"/>
      <c r="WRP20" s="90"/>
      <c r="WRQ20" s="90"/>
      <c r="WRR20" s="90"/>
      <c r="WRS20" s="90"/>
      <c r="WRT20" s="90"/>
      <c r="WRU20" s="90"/>
      <c r="WRV20" s="90"/>
      <c r="WRW20" s="90"/>
      <c r="WRX20" s="90"/>
      <c r="WRY20" s="90"/>
      <c r="WRZ20" s="90"/>
      <c r="WSA20" s="90"/>
      <c r="WSB20" s="90"/>
      <c r="WSC20" s="90"/>
      <c r="WSD20" s="90"/>
      <c r="WSE20" s="90"/>
      <c r="WSF20" s="90"/>
      <c r="WSG20" s="90"/>
      <c r="WSH20" s="90"/>
      <c r="WSI20" s="90"/>
      <c r="WSJ20" s="90"/>
      <c r="WSK20" s="90"/>
      <c r="WSL20" s="90"/>
      <c r="WSM20" s="90"/>
      <c r="WSN20" s="90"/>
      <c r="WSO20" s="90"/>
      <c r="WSP20" s="90"/>
      <c r="WSQ20" s="90"/>
      <c r="WSR20" s="90"/>
      <c r="WSS20" s="90"/>
      <c r="WST20" s="90"/>
      <c r="WSU20" s="90"/>
      <c r="WSV20" s="90"/>
      <c r="WSW20" s="90"/>
      <c r="WSX20" s="90"/>
      <c r="WSY20" s="90"/>
      <c r="WSZ20" s="90"/>
      <c r="WTA20" s="90"/>
      <c r="WTB20" s="90"/>
      <c r="WTC20" s="90"/>
      <c r="WTD20" s="90"/>
      <c r="WTE20" s="90"/>
      <c r="WTF20" s="90"/>
      <c r="WTG20" s="90"/>
      <c r="WTH20" s="90"/>
      <c r="WTI20" s="90"/>
      <c r="WTJ20" s="90"/>
      <c r="WTK20" s="90"/>
      <c r="WTL20" s="90"/>
      <c r="WTM20" s="90"/>
      <c r="WTN20" s="90"/>
      <c r="WTO20" s="90"/>
      <c r="WTP20" s="90"/>
      <c r="WTQ20" s="90"/>
      <c r="WTR20" s="90"/>
      <c r="WTS20" s="90"/>
      <c r="WTT20" s="90"/>
      <c r="WTU20" s="90"/>
      <c r="WTV20" s="90"/>
      <c r="WTW20" s="90"/>
      <c r="WTX20" s="90"/>
      <c r="WTY20" s="90"/>
      <c r="WTZ20" s="90"/>
      <c r="WUA20" s="90"/>
      <c r="WUB20" s="90"/>
      <c r="WUC20" s="90"/>
      <c r="WUD20" s="90"/>
      <c r="WUE20" s="90"/>
      <c r="WUF20" s="90"/>
      <c r="WUG20" s="90"/>
      <c r="WUH20" s="90"/>
      <c r="WUI20" s="90"/>
      <c r="WUJ20" s="90"/>
      <c r="WUK20" s="90"/>
      <c r="WUL20" s="90"/>
      <c r="WUM20" s="90"/>
      <c r="WUN20" s="90"/>
      <c r="WUO20" s="90"/>
      <c r="WUP20" s="90"/>
      <c r="WUQ20" s="90"/>
      <c r="WUR20" s="90"/>
      <c r="WUS20" s="90"/>
      <c r="WUT20" s="90"/>
      <c r="WUU20" s="90"/>
      <c r="WUV20" s="90"/>
      <c r="WUW20" s="90"/>
      <c r="WUX20" s="90"/>
      <c r="WUY20" s="90"/>
      <c r="WUZ20" s="90"/>
      <c r="WVA20" s="90"/>
      <c r="WVB20" s="90"/>
      <c r="WVC20" s="90"/>
    </row>
    <row r="21" spans="1:16123" ht="15" customHeight="1">
      <c r="B21" s="1303"/>
      <c r="C21" s="1303"/>
      <c r="D21" s="1303"/>
      <c r="E21" s="1303"/>
      <c r="F21" s="1303"/>
      <c r="G21" s="1303"/>
      <c r="H21" s="1303"/>
      <c r="I21" s="1303"/>
      <c r="J21" s="1303"/>
      <c r="K21" s="1303"/>
      <c r="L21" s="1303"/>
      <c r="M21" s="1303"/>
      <c r="N21" s="1304"/>
      <c r="O21" s="361"/>
      <c r="P21" s="362"/>
      <c r="T21" s="362"/>
      <c r="U21" s="362"/>
      <c r="V21" s="362"/>
      <c r="W21" s="362"/>
      <c r="X21" s="362"/>
      <c r="Y21" s="362"/>
      <c r="Z21" s="363"/>
      <c r="AA21" s="370"/>
      <c r="AB21" s="370"/>
      <c r="AC21" s="370"/>
      <c r="AD21" s="370"/>
      <c r="AE21" s="370"/>
      <c r="AF21" s="370"/>
      <c r="AG21" s="370"/>
      <c r="AH21" s="370"/>
      <c r="AI21" s="370"/>
      <c r="AJ21" s="370"/>
      <c r="AK21" s="370"/>
      <c r="AL21" s="370"/>
      <c r="AM21" s="370"/>
      <c r="AN21" s="370"/>
      <c r="AO21" s="370"/>
      <c r="AP21" s="370"/>
      <c r="AQ21" s="371"/>
    </row>
    <row r="22" spans="1:16123" s="359" customFormat="1" ht="15" customHeight="1">
      <c r="A22" s="90"/>
      <c r="B22" s="1303"/>
      <c r="C22" s="1303"/>
      <c r="D22" s="1303"/>
      <c r="E22" s="1303"/>
      <c r="F22" s="1303"/>
      <c r="G22" s="1303"/>
      <c r="H22" s="1303"/>
      <c r="I22" s="1303"/>
      <c r="J22" s="1303"/>
      <c r="K22" s="1303"/>
      <c r="L22" s="1303"/>
      <c r="M22" s="1303"/>
      <c r="N22" s="1304"/>
      <c r="O22" s="361"/>
      <c r="P22" s="369" t="s">
        <v>144</v>
      </c>
      <c r="Q22" s="369"/>
      <c r="R22" s="369"/>
      <c r="T22" s="369"/>
      <c r="U22" s="369"/>
      <c r="V22" s="369"/>
      <c r="W22" s="369"/>
      <c r="X22" s="369"/>
      <c r="Y22" s="369"/>
      <c r="Z22" s="369"/>
      <c r="AA22" s="372"/>
      <c r="AB22" s="372"/>
      <c r="AC22" s="372"/>
      <c r="AD22" s="372"/>
      <c r="AE22" s="372"/>
      <c r="AF22" s="372"/>
      <c r="AG22" s="372"/>
      <c r="AH22" s="372"/>
      <c r="AI22" s="372"/>
      <c r="AJ22" s="372"/>
      <c r="AK22" s="372"/>
      <c r="AL22" s="372"/>
      <c r="AM22" s="372"/>
      <c r="AN22" s="372"/>
      <c r="AO22" s="372"/>
      <c r="AP22" s="372"/>
      <c r="AQ22" s="373"/>
      <c r="AT22" s="360"/>
      <c r="AU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90"/>
      <c r="IO22" s="90"/>
      <c r="IP22" s="90"/>
      <c r="IQ22" s="90"/>
      <c r="IR22" s="90"/>
      <c r="IS22" s="90"/>
      <c r="IT22" s="90"/>
      <c r="IU22" s="90"/>
      <c r="IV22" s="90"/>
      <c r="IW22" s="90"/>
      <c r="IX22" s="90"/>
      <c r="IY22" s="90"/>
      <c r="IZ22" s="90"/>
      <c r="JA22" s="90"/>
      <c r="JB22" s="90"/>
      <c r="JC22" s="90"/>
      <c r="JD22" s="90"/>
      <c r="JE22" s="90"/>
      <c r="JF22" s="90"/>
      <c r="JG22" s="90"/>
      <c r="JH22" s="90"/>
      <c r="JI22" s="90"/>
      <c r="JJ22" s="90"/>
      <c r="JK22" s="90"/>
      <c r="JL22" s="90"/>
      <c r="JM22" s="90"/>
      <c r="JN22" s="90"/>
      <c r="JO22" s="90"/>
      <c r="JP22" s="90"/>
      <c r="JQ22" s="90"/>
      <c r="JR22" s="90"/>
      <c r="JS22" s="90"/>
      <c r="JT22" s="90"/>
      <c r="JU22" s="90"/>
      <c r="JV22" s="90"/>
      <c r="JW22" s="90"/>
      <c r="JX22" s="90"/>
      <c r="JY22" s="90"/>
      <c r="JZ22" s="90"/>
      <c r="KA22" s="90"/>
      <c r="KB22" s="90"/>
      <c r="KC22" s="90"/>
      <c r="KD22" s="90"/>
      <c r="KE22" s="90"/>
      <c r="KF22" s="90"/>
      <c r="KG22" s="90"/>
      <c r="KH22" s="90"/>
      <c r="KI22" s="90"/>
      <c r="KJ22" s="90"/>
      <c r="KK22" s="90"/>
      <c r="KL22" s="90"/>
      <c r="KM22" s="90"/>
      <c r="KN22" s="90"/>
      <c r="KO22" s="90"/>
      <c r="KP22" s="90"/>
      <c r="KQ22" s="90"/>
      <c r="KR22" s="90"/>
      <c r="KS22" s="90"/>
      <c r="KT22" s="90"/>
      <c r="KU22" s="90"/>
      <c r="KV22" s="90"/>
      <c r="KW22" s="90"/>
      <c r="KX22" s="90"/>
      <c r="KY22" s="90"/>
      <c r="KZ22" s="90"/>
      <c r="LA22" s="90"/>
      <c r="LB22" s="90"/>
      <c r="LC22" s="90"/>
      <c r="LD22" s="90"/>
      <c r="LE22" s="90"/>
      <c r="LF22" s="90"/>
      <c r="LG22" s="90"/>
      <c r="LH22" s="90"/>
      <c r="LI22" s="90"/>
      <c r="LJ22" s="90"/>
      <c r="LK22" s="90"/>
      <c r="LL22" s="90"/>
      <c r="LM22" s="90"/>
      <c r="LN22" s="90"/>
      <c r="LO22" s="90"/>
      <c r="LP22" s="90"/>
      <c r="LQ22" s="90"/>
      <c r="LR22" s="90"/>
      <c r="LS22" s="90"/>
      <c r="LT22" s="90"/>
      <c r="LU22" s="90"/>
      <c r="LV22" s="90"/>
      <c r="LW22" s="90"/>
      <c r="LX22" s="90"/>
      <c r="LY22" s="90"/>
      <c r="LZ22" s="90"/>
      <c r="MA22" s="90"/>
      <c r="MB22" s="90"/>
      <c r="MC22" s="90"/>
      <c r="MD22" s="90"/>
      <c r="ME22" s="90"/>
      <c r="MF22" s="90"/>
      <c r="MG22" s="90"/>
      <c r="MH22" s="90"/>
      <c r="MI22" s="90"/>
      <c r="MJ22" s="90"/>
      <c r="MK22" s="90"/>
      <c r="ML22" s="90"/>
      <c r="MM22" s="90"/>
      <c r="MN22" s="90"/>
      <c r="MO22" s="90"/>
      <c r="MP22" s="90"/>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c r="BGB22" s="90"/>
      <c r="BGC22" s="90"/>
      <c r="BGD22" s="90"/>
      <c r="BGE22" s="90"/>
      <c r="BGF22" s="90"/>
      <c r="BGG22" s="90"/>
      <c r="BGH22" s="90"/>
      <c r="BGI22" s="90"/>
      <c r="BGJ22" s="90"/>
      <c r="BGK22" s="90"/>
      <c r="BGL22" s="90"/>
      <c r="BGM22" s="90"/>
      <c r="BGN22" s="90"/>
      <c r="BGO22" s="90"/>
      <c r="BGP22" s="90"/>
      <c r="BGQ22" s="90"/>
      <c r="BGR22" s="90"/>
      <c r="BGS22" s="90"/>
      <c r="BGT22" s="90"/>
      <c r="BGU22" s="90"/>
      <c r="BGV22" s="90"/>
      <c r="BGW22" s="90"/>
      <c r="BGX22" s="90"/>
      <c r="BGY22" s="90"/>
      <c r="BGZ22" s="90"/>
      <c r="BHA22" s="90"/>
      <c r="BHB22" s="90"/>
      <c r="BHC22" s="90"/>
      <c r="BHD22" s="90"/>
      <c r="BHE22" s="90"/>
      <c r="BHF22" s="90"/>
      <c r="BHG22" s="90"/>
      <c r="BHH22" s="90"/>
      <c r="BHI22" s="90"/>
      <c r="BHJ22" s="90"/>
      <c r="BHK22" s="90"/>
      <c r="BHL22" s="90"/>
      <c r="BHM22" s="90"/>
      <c r="BHN22" s="90"/>
      <c r="BHO22" s="90"/>
      <c r="BHP22" s="90"/>
      <c r="BHQ22" s="90"/>
      <c r="BHR22" s="90"/>
      <c r="BHS22" s="90"/>
      <c r="BHT22" s="90"/>
      <c r="BHU22" s="90"/>
      <c r="BHV22" s="90"/>
      <c r="BHW22" s="90"/>
      <c r="BHX22" s="90"/>
      <c r="BHY22" s="90"/>
      <c r="BHZ22" s="90"/>
      <c r="BIA22" s="90"/>
      <c r="BIB22" s="90"/>
      <c r="BIC22" s="90"/>
      <c r="BID22" s="90"/>
      <c r="BIE22" s="90"/>
      <c r="BIF22" s="90"/>
      <c r="BIG22" s="90"/>
      <c r="BIH22" s="90"/>
      <c r="BII22" s="90"/>
      <c r="BIJ22" s="90"/>
      <c r="BIK22" s="90"/>
      <c r="BIL22" s="90"/>
      <c r="BIM22" s="90"/>
      <c r="BIN22" s="90"/>
      <c r="BIO22" s="90"/>
      <c r="BIP22" s="90"/>
      <c r="BIQ22" s="90"/>
      <c r="BIR22" s="90"/>
      <c r="BIS22" s="90"/>
      <c r="BIT22" s="90"/>
      <c r="BIU22" s="90"/>
      <c r="BIV22" s="90"/>
      <c r="BIW22" s="90"/>
      <c r="BIX22" s="90"/>
      <c r="BIY22" s="90"/>
      <c r="BIZ22" s="90"/>
      <c r="BJA22" s="90"/>
      <c r="BJB22" s="90"/>
      <c r="BJC22" s="90"/>
      <c r="BJD22" s="90"/>
      <c r="BJE22" s="90"/>
      <c r="BJF22" s="90"/>
      <c r="BJG22" s="90"/>
      <c r="BJH22" s="90"/>
      <c r="BJI22" s="90"/>
      <c r="BJJ22" s="90"/>
      <c r="BJK22" s="90"/>
      <c r="BJL22" s="90"/>
      <c r="BJM22" s="90"/>
      <c r="BJN22" s="90"/>
      <c r="BJO22" s="90"/>
      <c r="BJP22" s="90"/>
      <c r="BJQ22" s="90"/>
      <c r="BJR22" s="90"/>
      <c r="BJS22" s="90"/>
      <c r="BJT22" s="90"/>
      <c r="BJU22" s="90"/>
      <c r="BJV22" s="90"/>
      <c r="BJW22" s="90"/>
      <c r="BJX22" s="90"/>
      <c r="BJY22" s="90"/>
      <c r="BJZ22" s="90"/>
      <c r="BKA22" s="90"/>
      <c r="BKB22" s="90"/>
      <c r="BKC22" s="90"/>
      <c r="BKD22" s="90"/>
      <c r="BKE22" s="90"/>
      <c r="BKF22" s="90"/>
      <c r="BKG22" s="90"/>
      <c r="BKH22" s="90"/>
      <c r="BKI22" s="90"/>
      <c r="BKJ22" s="90"/>
      <c r="BKK22" s="90"/>
      <c r="BKL22" s="90"/>
      <c r="BKM22" s="90"/>
      <c r="BKN22" s="90"/>
      <c r="BKO22" s="90"/>
      <c r="BKP22" s="90"/>
      <c r="BKQ22" s="90"/>
      <c r="BKR22" s="90"/>
      <c r="BKS22" s="90"/>
      <c r="BKT22" s="90"/>
      <c r="BKU22" s="90"/>
      <c r="BKV22" s="90"/>
      <c r="BKW22" s="90"/>
      <c r="BKX22" s="90"/>
      <c r="BKY22" s="90"/>
      <c r="BKZ22" s="90"/>
      <c r="BLA22" s="90"/>
      <c r="BLB22" s="90"/>
      <c r="BLC22" s="90"/>
      <c r="BLD22" s="90"/>
      <c r="BLE22" s="90"/>
      <c r="BLF22" s="90"/>
      <c r="BLG22" s="90"/>
      <c r="BLH22" s="90"/>
      <c r="BLI22" s="90"/>
      <c r="BLJ22" s="90"/>
      <c r="BLK22" s="90"/>
      <c r="BLL22" s="90"/>
      <c r="BLM22" s="90"/>
      <c r="BLN22" s="90"/>
      <c r="BLO22" s="90"/>
      <c r="BLP22" s="90"/>
      <c r="BLQ22" s="90"/>
      <c r="BLR22" s="90"/>
      <c r="BLS22" s="90"/>
      <c r="BLT22" s="90"/>
      <c r="BLU22" s="90"/>
      <c r="BLV22" s="90"/>
      <c r="BLW22" s="90"/>
      <c r="BLX22" s="90"/>
      <c r="BLY22" s="90"/>
      <c r="BLZ22" s="90"/>
      <c r="BMA22" s="90"/>
      <c r="BMB22" s="90"/>
      <c r="BMC22" s="90"/>
      <c r="BMD22" s="90"/>
      <c r="BME22" s="90"/>
      <c r="BMF22" s="90"/>
      <c r="BMG22" s="90"/>
      <c r="BMH22" s="90"/>
      <c r="BMI22" s="90"/>
      <c r="BMJ22" s="90"/>
      <c r="BMK22" s="90"/>
      <c r="BML22" s="90"/>
      <c r="BMM22" s="90"/>
      <c r="BMN22" s="90"/>
      <c r="BMO22" s="90"/>
      <c r="BMP22" s="90"/>
      <c r="BMQ22" s="90"/>
      <c r="BMR22" s="90"/>
      <c r="BMS22" s="90"/>
      <c r="BMT22" s="90"/>
      <c r="BMU22" s="90"/>
      <c r="BMV22" s="90"/>
      <c r="BMW22" s="90"/>
      <c r="BMX22" s="90"/>
      <c r="BMY22" s="90"/>
      <c r="BMZ22" s="90"/>
      <c r="BNA22" s="90"/>
      <c r="BNB22" s="90"/>
      <c r="BNC22" s="90"/>
      <c r="BND22" s="90"/>
      <c r="BNE22" s="90"/>
      <c r="BNF22" s="90"/>
      <c r="BNG22" s="90"/>
      <c r="BNH22" s="90"/>
      <c r="BNI22" s="90"/>
      <c r="BNJ22" s="90"/>
      <c r="BNK22" s="90"/>
      <c r="BNL22" s="90"/>
      <c r="BNM22" s="90"/>
      <c r="BNN22" s="90"/>
      <c r="BNO22" s="90"/>
      <c r="BNP22" s="90"/>
      <c r="BNQ22" s="90"/>
      <c r="BNR22" s="90"/>
      <c r="BNS22" s="90"/>
      <c r="BNT22" s="90"/>
      <c r="BNU22" s="90"/>
      <c r="BNV22" s="90"/>
      <c r="BNW22" s="90"/>
      <c r="BNX22" s="90"/>
      <c r="BNY22" s="90"/>
      <c r="BNZ22" s="90"/>
      <c r="BOA22" s="90"/>
      <c r="BOB22" s="90"/>
      <c r="BOC22" s="90"/>
      <c r="BOD22" s="90"/>
      <c r="BOE22" s="90"/>
      <c r="BOF22" s="90"/>
      <c r="BOG22" s="90"/>
      <c r="BOH22" s="90"/>
      <c r="BOI22" s="90"/>
      <c r="BOJ22" s="90"/>
      <c r="BOK22" s="90"/>
      <c r="BOL22" s="90"/>
      <c r="BOM22" s="90"/>
      <c r="BON22" s="90"/>
      <c r="BOO22" s="90"/>
      <c r="BOP22" s="90"/>
      <c r="BOQ22" s="90"/>
      <c r="BOR22" s="90"/>
      <c r="BOS22" s="90"/>
      <c r="BOT22" s="90"/>
      <c r="BOU22" s="90"/>
      <c r="BOV22" s="90"/>
      <c r="BOW22" s="90"/>
      <c r="BOX22" s="90"/>
      <c r="BOY22" s="90"/>
      <c r="BOZ22" s="90"/>
      <c r="BPA22" s="90"/>
      <c r="BPB22" s="90"/>
      <c r="BPC22" s="90"/>
      <c r="BPD22" s="90"/>
      <c r="BPE22" s="90"/>
      <c r="BPF22" s="90"/>
      <c r="BPG22" s="90"/>
      <c r="BPH22" s="90"/>
      <c r="BPI22" s="90"/>
      <c r="BPJ22" s="90"/>
      <c r="BPK22" s="90"/>
      <c r="BPL22" s="90"/>
      <c r="BPM22" s="90"/>
      <c r="BPN22" s="90"/>
      <c r="BPO22" s="90"/>
      <c r="BPP22" s="90"/>
      <c r="BPQ22" s="90"/>
      <c r="BPR22" s="90"/>
      <c r="BPS22" s="90"/>
      <c r="BPT22" s="90"/>
      <c r="BPU22" s="90"/>
      <c r="BPV22" s="90"/>
      <c r="BPW22" s="90"/>
      <c r="BPX22" s="90"/>
      <c r="BPY22" s="90"/>
      <c r="BPZ22" s="90"/>
      <c r="BQA22" s="90"/>
      <c r="BQB22" s="90"/>
      <c r="BQC22" s="90"/>
      <c r="BQD22" s="90"/>
      <c r="BQE22" s="90"/>
      <c r="BQF22" s="90"/>
      <c r="BQG22" s="90"/>
      <c r="BQH22" s="90"/>
      <c r="BQI22" s="90"/>
      <c r="BQJ22" s="90"/>
      <c r="BQK22" s="90"/>
      <c r="BQL22" s="90"/>
      <c r="BQM22" s="90"/>
      <c r="BQN22" s="90"/>
      <c r="BQO22" s="90"/>
      <c r="BQP22" s="90"/>
      <c r="BQQ22" s="90"/>
      <c r="BQR22" s="90"/>
      <c r="BQS22" s="90"/>
      <c r="BQT22" s="90"/>
      <c r="BQU22" s="90"/>
      <c r="BQV22" s="90"/>
      <c r="BQW22" s="90"/>
      <c r="BQX22" s="90"/>
      <c r="BQY22" s="90"/>
      <c r="BQZ22" s="90"/>
      <c r="BRA22" s="90"/>
      <c r="BRB22" s="90"/>
      <c r="BRC22" s="90"/>
      <c r="BRD22" s="90"/>
      <c r="BRE22" s="90"/>
      <c r="BRF22" s="90"/>
      <c r="BRG22" s="90"/>
      <c r="BRH22" s="90"/>
      <c r="BRI22" s="90"/>
      <c r="BRJ22" s="90"/>
      <c r="BRK22" s="90"/>
      <c r="BRL22" s="90"/>
      <c r="BRM22" s="90"/>
      <c r="BRN22" s="90"/>
      <c r="BRO22" s="90"/>
      <c r="BRP22" s="90"/>
      <c r="BRQ22" s="90"/>
      <c r="BRR22" s="90"/>
      <c r="BRS22" s="90"/>
      <c r="BRT22" s="90"/>
      <c r="BRU22" s="90"/>
      <c r="BRV22" s="90"/>
      <c r="BRW22" s="90"/>
      <c r="BRX22" s="90"/>
      <c r="BRY22" s="90"/>
      <c r="BRZ22" s="90"/>
      <c r="BSA22" s="90"/>
      <c r="BSB22" s="90"/>
      <c r="BSC22" s="90"/>
      <c r="BSD22" s="90"/>
      <c r="BSE22" s="90"/>
      <c r="BSF22" s="90"/>
      <c r="BSG22" s="90"/>
      <c r="BSH22" s="90"/>
      <c r="BSI22" s="90"/>
      <c r="BSJ22" s="90"/>
      <c r="BSK22" s="90"/>
      <c r="BSL22" s="90"/>
      <c r="BSM22" s="90"/>
      <c r="BSN22" s="90"/>
      <c r="BSO22" s="90"/>
      <c r="BSP22" s="90"/>
      <c r="BSQ22" s="90"/>
      <c r="BSR22" s="90"/>
      <c r="BSS22" s="90"/>
      <c r="BST22" s="90"/>
      <c r="BSU22" s="90"/>
      <c r="BSV22" s="90"/>
      <c r="BSW22" s="90"/>
      <c r="BSX22" s="90"/>
      <c r="BSY22" s="90"/>
      <c r="BSZ22" s="90"/>
      <c r="BTA22" s="90"/>
      <c r="BTB22" s="90"/>
      <c r="BTC22" s="90"/>
      <c r="BTD22" s="90"/>
      <c r="BTE22" s="90"/>
      <c r="BTF22" s="90"/>
      <c r="BTG22" s="90"/>
      <c r="BTH22" s="90"/>
      <c r="BTI22" s="90"/>
      <c r="BTJ22" s="90"/>
      <c r="BTK22" s="90"/>
      <c r="BTL22" s="90"/>
      <c r="BTM22" s="90"/>
      <c r="BTN22" s="90"/>
      <c r="BTO22" s="90"/>
      <c r="BTP22" s="90"/>
      <c r="BTQ22" s="90"/>
      <c r="BTR22" s="90"/>
      <c r="BTS22" s="90"/>
      <c r="BTT22" s="90"/>
      <c r="BTU22" s="90"/>
      <c r="BTV22" s="90"/>
      <c r="BTW22" s="90"/>
      <c r="BTX22" s="90"/>
      <c r="BTY22" s="90"/>
      <c r="BTZ22" s="90"/>
      <c r="BUA22" s="90"/>
      <c r="BUB22" s="90"/>
      <c r="BUC22" s="90"/>
      <c r="BUD22" s="90"/>
      <c r="BUE22" s="90"/>
      <c r="BUF22" s="90"/>
      <c r="BUG22" s="90"/>
      <c r="BUH22" s="90"/>
      <c r="BUI22" s="90"/>
      <c r="BUJ22" s="90"/>
      <c r="BUK22" s="90"/>
      <c r="BUL22" s="90"/>
      <c r="BUM22" s="90"/>
      <c r="BUN22" s="90"/>
      <c r="BUO22" s="90"/>
      <c r="BUP22" s="90"/>
      <c r="BUQ22" s="90"/>
      <c r="BUR22" s="90"/>
      <c r="BUS22" s="90"/>
      <c r="BUT22" s="90"/>
      <c r="BUU22" s="90"/>
      <c r="BUV22" s="90"/>
      <c r="BUW22" s="90"/>
      <c r="BUX22" s="90"/>
      <c r="BUY22" s="90"/>
      <c r="BUZ22" s="90"/>
      <c r="BVA22" s="90"/>
      <c r="BVB22" s="90"/>
      <c r="BVC22" s="90"/>
      <c r="BVD22" s="90"/>
      <c r="BVE22" s="90"/>
      <c r="BVF22" s="90"/>
      <c r="BVG22" s="90"/>
      <c r="BVH22" s="90"/>
      <c r="BVI22" s="90"/>
      <c r="BVJ22" s="90"/>
      <c r="BVK22" s="90"/>
      <c r="BVL22" s="90"/>
      <c r="BVM22" s="90"/>
      <c r="BVN22" s="90"/>
      <c r="BVO22" s="90"/>
      <c r="BVP22" s="90"/>
      <c r="BVQ22" s="90"/>
      <c r="BVR22" s="90"/>
      <c r="BVS22" s="90"/>
      <c r="BVT22" s="90"/>
      <c r="BVU22" s="90"/>
      <c r="BVV22" s="90"/>
      <c r="BVW22" s="90"/>
      <c r="BVX22" s="90"/>
      <c r="BVY22" s="90"/>
      <c r="BVZ22" s="90"/>
      <c r="BWA22" s="90"/>
      <c r="BWB22" s="90"/>
      <c r="BWC22" s="90"/>
      <c r="BWD22" s="90"/>
      <c r="BWE22" s="90"/>
      <c r="BWF22" s="90"/>
      <c r="BWG22" s="90"/>
      <c r="BWH22" s="90"/>
      <c r="BWI22" s="90"/>
      <c r="BWJ22" s="90"/>
      <c r="BWK22" s="90"/>
      <c r="BWL22" s="90"/>
      <c r="BWM22" s="90"/>
      <c r="BWN22" s="90"/>
      <c r="BWO22" s="90"/>
      <c r="BWP22" s="90"/>
      <c r="BWQ22" s="90"/>
      <c r="BWR22" s="90"/>
      <c r="BWS22" s="90"/>
      <c r="BWT22" s="90"/>
      <c r="BWU22" s="90"/>
      <c r="BWV22" s="90"/>
      <c r="BWW22" s="90"/>
      <c r="BWX22" s="90"/>
      <c r="BWY22" s="90"/>
      <c r="BWZ22" s="90"/>
      <c r="BXA22" s="90"/>
      <c r="BXB22" s="90"/>
      <c r="BXC22" s="90"/>
      <c r="BXD22" s="90"/>
      <c r="BXE22" s="90"/>
      <c r="BXF22" s="90"/>
      <c r="BXG22" s="90"/>
      <c r="BXH22" s="90"/>
      <c r="BXI22" s="90"/>
      <c r="BXJ22" s="90"/>
      <c r="BXK22" s="90"/>
      <c r="BXL22" s="90"/>
      <c r="BXM22" s="90"/>
      <c r="BXN22" s="90"/>
      <c r="BXO22" s="90"/>
      <c r="BXP22" s="90"/>
      <c r="BXQ22" s="90"/>
      <c r="BXR22" s="90"/>
      <c r="BXS22" s="90"/>
      <c r="BXT22" s="90"/>
      <c r="BXU22" s="90"/>
      <c r="BXV22" s="90"/>
      <c r="BXW22" s="90"/>
      <c r="BXX22" s="90"/>
      <c r="BXY22" s="90"/>
      <c r="BXZ22" s="90"/>
      <c r="BYA22" s="90"/>
      <c r="BYB22" s="90"/>
      <c r="BYC22" s="90"/>
      <c r="BYD22" s="90"/>
      <c r="BYE22" s="90"/>
      <c r="BYF22" s="90"/>
      <c r="BYG22" s="90"/>
      <c r="BYH22" s="90"/>
      <c r="BYI22" s="90"/>
      <c r="BYJ22" s="90"/>
      <c r="BYK22" s="90"/>
      <c r="BYL22" s="90"/>
      <c r="BYM22" s="90"/>
      <c r="BYN22" s="90"/>
      <c r="BYO22" s="90"/>
      <c r="BYP22" s="90"/>
      <c r="BYQ22" s="90"/>
      <c r="BYR22" s="90"/>
      <c r="BYS22" s="90"/>
      <c r="BYT22" s="90"/>
      <c r="BYU22" s="90"/>
      <c r="BYV22" s="90"/>
      <c r="BYW22" s="90"/>
      <c r="BYX22" s="90"/>
      <c r="BYY22" s="90"/>
      <c r="BYZ22" s="90"/>
      <c r="BZA22" s="90"/>
      <c r="BZB22" s="90"/>
      <c r="BZC22" s="90"/>
      <c r="BZD22" s="90"/>
      <c r="BZE22" s="90"/>
      <c r="BZF22" s="90"/>
      <c r="BZG22" s="90"/>
      <c r="BZH22" s="90"/>
      <c r="BZI22" s="90"/>
      <c r="BZJ22" s="90"/>
      <c r="BZK22" s="90"/>
      <c r="BZL22" s="90"/>
      <c r="BZM22" s="90"/>
      <c r="BZN22" s="90"/>
      <c r="BZO22" s="90"/>
      <c r="BZP22" s="90"/>
      <c r="BZQ22" s="90"/>
      <c r="BZR22" s="90"/>
      <c r="BZS22" s="90"/>
      <c r="BZT22" s="90"/>
      <c r="BZU22" s="90"/>
      <c r="BZV22" s="90"/>
      <c r="BZW22" s="90"/>
      <c r="BZX22" s="90"/>
      <c r="BZY22" s="90"/>
      <c r="BZZ22" s="90"/>
      <c r="CAA22" s="90"/>
      <c r="CAB22" s="90"/>
      <c r="CAC22" s="90"/>
      <c r="CAD22" s="90"/>
      <c r="CAE22" s="90"/>
      <c r="CAF22" s="90"/>
      <c r="CAG22" s="90"/>
      <c r="CAH22" s="90"/>
      <c r="CAI22" s="90"/>
      <c r="CAJ22" s="90"/>
      <c r="CAK22" s="90"/>
      <c r="CAL22" s="90"/>
      <c r="CAM22" s="90"/>
      <c r="CAN22" s="90"/>
      <c r="CAO22" s="90"/>
      <c r="CAP22" s="90"/>
      <c r="CAQ22" s="90"/>
      <c r="CAR22" s="90"/>
      <c r="CAS22" s="90"/>
      <c r="CAT22" s="90"/>
      <c r="CAU22" s="90"/>
      <c r="CAV22" s="90"/>
      <c r="CAW22" s="90"/>
      <c r="CAX22" s="90"/>
      <c r="CAY22" s="90"/>
      <c r="CAZ22" s="90"/>
      <c r="CBA22" s="90"/>
      <c r="CBB22" s="90"/>
      <c r="CBC22" s="90"/>
      <c r="CBD22" s="90"/>
      <c r="CBE22" s="90"/>
      <c r="CBF22" s="90"/>
      <c r="CBG22" s="90"/>
      <c r="CBH22" s="90"/>
      <c r="CBI22" s="90"/>
      <c r="CBJ22" s="90"/>
      <c r="CBK22" s="90"/>
      <c r="CBL22" s="90"/>
      <c r="CBM22" s="90"/>
      <c r="CBN22" s="90"/>
      <c r="CBO22" s="90"/>
      <c r="CBP22" s="90"/>
      <c r="CBQ22" s="90"/>
      <c r="CBR22" s="90"/>
      <c r="CBS22" s="90"/>
      <c r="CBT22" s="90"/>
      <c r="CBU22" s="90"/>
      <c r="CBV22" s="90"/>
      <c r="CBW22" s="90"/>
      <c r="CBX22" s="90"/>
      <c r="CBY22" s="90"/>
      <c r="CBZ22" s="90"/>
      <c r="CCA22" s="90"/>
      <c r="CCB22" s="90"/>
      <c r="CCC22" s="90"/>
      <c r="CCD22" s="90"/>
      <c r="CCE22" s="90"/>
      <c r="CCF22" s="90"/>
      <c r="CCG22" s="90"/>
      <c r="CCH22" s="90"/>
      <c r="CCI22" s="90"/>
      <c r="CCJ22" s="90"/>
      <c r="CCK22" s="90"/>
      <c r="CCL22" s="90"/>
      <c r="CCM22" s="90"/>
      <c r="CCN22" s="90"/>
      <c r="CCO22" s="90"/>
      <c r="CCP22" s="90"/>
      <c r="CCQ22" s="90"/>
      <c r="CCR22" s="90"/>
      <c r="CCS22" s="90"/>
      <c r="CCT22" s="90"/>
      <c r="CCU22" s="90"/>
      <c r="CCV22" s="90"/>
      <c r="CCW22" s="90"/>
      <c r="CCX22" s="90"/>
      <c r="CCY22" s="90"/>
      <c r="CCZ22" s="90"/>
      <c r="CDA22" s="90"/>
      <c r="CDB22" s="90"/>
      <c r="CDC22" s="90"/>
      <c r="CDD22" s="90"/>
      <c r="CDE22" s="90"/>
      <c r="CDF22" s="90"/>
      <c r="CDG22" s="90"/>
      <c r="CDH22" s="90"/>
      <c r="CDI22" s="90"/>
      <c r="CDJ22" s="90"/>
      <c r="CDK22" s="90"/>
      <c r="CDL22" s="90"/>
      <c r="CDM22" s="90"/>
      <c r="CDN22" s="90"/>
      <c r="CDO22" s="90"/>
      <c r="CDP22" s="90"/>
      <c r="CDQ22" s="90"/>
      <c r="CDR22" s="90"/>
      <c r="CDS22" s="90"/>
      <c r="CDT22" s="90"/>
      <c r="CDU22" s="90"/>
      <c r="CDV22" s="90"/>
      <c r="CDW22" s="90"/>
      <c r="CDX22" s="90"/>
      <c r="CDY22" s="90"/>
      <c r="CDZ22" s="90"/>
      <c r="CEA22" s="90"/>
      <c r="CEB22" s="90"/>
      <c r="CEC22" s="90"/>
      <c r="CED22" s="90"/>
      <c r="CEE22" s="90"/>
      <c r="CEF22" s="90"/>
      <c r="CEG22" s="90"/>
      <c r="CEH22" s="90"/>
      <c r="CEI22" s="90"/>
      <c r="CEJ22" s="90"/>
      <c r="CEK22" s="90"/>
      <c r="CEL22" s="90"/>
      <c r="CEM22" s="90"/>
      <c r="CEN22" s="90"/>
      <c r="CEO22" s="90"/>
      <c r="CEP22" s="90"/>
      <c r="CEQ22" s="90"/>
      <c r="CER22" s="90"/>
      <c r="CES22" s="90"/>
      <c r="CET22" s="90"/>
      <c r="CEU22" s="90"/>
      <c r="CEV22" s="90"/>
      <c r="CEW22" s="90"/>
      <c r="CEX22" s="90"/>
      <c r="CEY22" s="90"/>
      <c r="CEZ22" s="90"/>
      <c r="CFA22" s="90"/>
      <c r="CFB22" s="90"/>
      <c r="CFC22" s="90"/>
      <c r="CFD22" s="90"/>
      <c r="CFE22" s="90"/>
      <c r="CFF22" s="90"/>
      <c r="CFG22" s="90"/>
      <c r="CFH22" s="90"/>
      <c r="CFI22" s="90"/>
      <c r="CFJ22" s="90"/>
      <c r="CFK22" s="90"/>
      <c r="CFL22" s="90"/>
      <c r="CFM22" s="90"/>
      <c r="CFN22" s="90"/>
      <c r="CFO22" s="90"/>
      <c r="CFP22" s="90"/>
      <c r="CFQ22" s="90"/>
      <c r="CFR22" s="90"/>
      <c r="CFS22" s="90"/>
      <c r="CFT22" s="90"/>
      <c r="CFU22" s="90"/>
      <c r="CFV22" s="90"/>
      <c r="CFW22" s="90"/>
      <c r="CFX22" s="90"/>
      <c r="CFY22" s="90"/>
      <c r="CFZ22" s="90"/>
      <c r="CGA22" s="90"/>
      <c r="CGB22" s="90"/>
      <c r="CGC22" s="90"/>
      <c r="CGD22" s="90"/>
      <c r="CGE22" s="90"/>
      <c r="CGF22" s="90"/>
      <c r="CGG22" s="90"/>
      <c r="CGH22" s="90"/>
      <c r="CGI22" s="90"/>
      <c r="CGJ22" s="90"/>
      <c r="CGK22" s="90"/>
      <c r="CGL22" s="90"/>
      <c r="CGM22" s="90"/>
      <c r="CGN22" s="90"/>
      <c r="CGO22" s="90"/>
      <c r="CGP22" s="90"/>
      <c r="CGQ22" s="90"/>
      <c r="CGR22" s="90"/>
      <c r="CGS22" s="90"/>
      <c r="CGT22" s="90"/>
      <c r="CGU22" s="90"/>
      <c r="CGV22" s="90"/>
      <c r="CGW22" s="90"/>
      <c r="CGX22" s="90"/>
      <c r="CGY22" s="90"/>
      <c r="CGZ22" s="90"/>
      <c r="CHA22" s="90"/>
      <c r="CHB22" s="90"/>
      <c r="CHC22" s="90"/>
      <c r="CHD22" s="90"/>
      <c r="CHE22" s="90"/>
      <c r="CHF22" s="90"/>
      <c r="CHG22" s="90"/>
      <c r="CHH22" s="90"/>
      <c r="CHI22" s="90"/>
      <c r="CHJ22" s="90"/>
      <c r="CHK22" s="90"/>
      <c r="CHL22" s="90"/>
      <c r="CHM22" s="90"/>
      <c r="CHN22" s="90"/>
      <c r="CHO22" s="90"/>
      <c r="CHP22" s="90"/>
      <c r="CHQ22" s="90"/>
      <c r="CHR22" s="90"/>
      <c r="CHS22" s="90"/>
      <c r="CHT22" s="90"/>
      <c r="CHU22" s="90"/>
      <c r="CHV22" s="90"/>
      <c r="CHW22" s="90"/>
      <c r="CHX22" s="90"/>
      <c r="CHY22" s="90"/>
      <c r="CHZ22" s="90"/>
      <c r="CIA22" s="90"/>
      <c r="CIB22" s="90"/>
      <c r="CIC22" s="90"/>
      <c r="CID22" s="90"/>
      <c r="CIE22" s="90"/>
      <c r="CIF22" s="90"/>
      <c r="CIG22" s="90"/>
      <c r="CIH22" s="90"/>
      <c r="CII22" s="90"/>
      <c r="CIJ22" s="90"/>
      <c r="CIK22" s="90"/>
      <c r="CIL22" s="90"/>
      <c r="CIM22" s="90"/>
      <c r="CIN22" s="90"/>
      <c r="CIO22" s="90"/>
      <c r="CIP22" s="90"/>
      <c r="CIQ22" s="90"/>
      <c r="CIR22" s="90"/>
      <c r="CIS22" s="90"/>
      <c r="CIT22" s="90"/>
      <c r="CIU22" s="90"/>
      <c r="CIV22" s="90"/>
      <c r="CIW22" s="90"/>
      <c r="CIX22" s="90"/>
      <c r="CIY22" s="90"/>
      <c r="CIZ22" s="90"/>
      <c r="CJA22" s="90"/>
      <c r="CJB22" s="90"/>
      <c r="CJC22" s="90"/>
      <c r="CJD22" s="90"/>
      <c r="CJE22" s="90"/>
      <c r="CJF22" s="90"/>
      <c r="CJG22" s="90"/>
      <c r="CJH22" s="90"/>
      <c r="CJI22" s="90"/>
      <c r="CJJ22" s="90"/>
      <c r="CJK22" s="90"/>
      <c r="CJL22" s="90"/>
      <c r="CJM22" s="90"/>
      <c r="CJN22" s="90"/>
      <c r="CJO22" s="90"/>
      <c r="CJP22" s="90"/>
      <c r="CJQ22" s="90"/>
      <c r="CJR22" s="90"/>
      <c r="CJS22" s="90"/>
      <c r="CJT22" s="90"/>
      <c r="CJU22" s="90"/>
      <c r="CJV22" s="90"/>
      <c r="CJW22" s="90"/>
      <c r="CJX22" s="90"/>
      <c r="CJY22" s="90"/>
      <c r="CJZ22" s="90"/>
      <c r="CKA22" s="90"/>
      <c r="CKB22" s="90"/>
      <c r="CKC22" s="90"/>
      <c r="CKD22" s="90"/>
      <c r="CKE22" s="90"/>
      <c r="CKF22" s="90"/>
      <c r="CKG22" s="90"/>
      <c r="CKH22" s="90"/>
      <c r="CKI22" s="90"/>
      <c r="CKJ22" s="90"/>
      <c r="CKK22" s="90"/>
      <c r="CKL22" s="90"/>
      <c r="CKM22" s="90"/>
      <c r="CKN22" s="90"/>
      <c r="CKO22" s="90"/>
      <c r="CKP22" s="90"/>
      <c r="CKQ22" s="90"/>
      <c r="CKR22" s="90"/>
      <c r="CKS22" s="90"/>
      <c r="CKT22" s="90"/>
      <c r="CKU22" s="90"/>
      <c r="CKV22" s="90"/>
      <c r="CKW22" s="90"/>
      <c r="CKX22" s="90"/>
      <c r="CKY22" s="90"/>
      <c r="CKZ22" s="90"/>
      <c r="CLA22" s="90"/>
      <c r="CLB22" s="90"/>
      <c r="CLC22" s="90"/>
      <c r="CLD22" s="90"/>
      <c r="CLE22" s="90"/>
      <c r="CLF22" s="90"/>
      <c r="CLG22" s="90"/>
      <c r="CLH22" s="90"/>
      <c r="CLI22" s="90"/>
      <c r="CLJ22" s="90"/>
      <c r="CLK22" s="90"/>
      <c r="CLL22" s="90"/>
      <c r="CLM22" s="90"/>
      <c r="CLN22" s="90"/>
      <c r="CLO22" s="90"/>
      <c r="CLP22" s="90"/>
      <c r="CLQ22" s="90"/>
      <c r="CLR22" s="90"/>
      <c r="CLS22" s="90"/>
      <c r="CLT22" s="90"/>
      <c r="CLU22" s="90"/>
      <c r="CLV22" s="90"/>
      <c r="CLW22" s="90"/>
      <c r="CLX22" s="90"/>
      <c r="CLY22" s="90"/>
      <c r="CLZ22" s="90"/>
      <c r="CMA22" s="90"/>
      <c r="CMB22" s="90"/>
      <c r="CMC22" s="90"/>
      <c r="CMD22" s="90"/>
      <c r="CME22" s="90"/>
      <c r="CMF22" s="90"/>
      <c r="CMG22" s="90"/>
      <c r="CMH22" s="90"/>
      <c r="CMI22" s="90"/>
      <c r="CMJ22" s="90"/>
      <c r="CMK22" s="90"/>
      <c r="CML22" s="90"/>
      <c r="CMM22" s="90"/>
      <c r="CMN22" s="90"/>
      <c r="CMO22" s="90"/>
      <c r="CMP22" s="90"/>
      <c r="CMQ22" s="90"/>
      <c r="CMR22" s="90"/>
      <c r="CMS22" s="90"/>
      <c r="CMT22" s="90"/>
      <c r="CMU22" s="90"/>
      <c r="CMV22" s="90"/>
      <c r="CMW22" s="90"/>
      <c r="CMX22" s="90"/>
      <c r="CMY22" s="90"/>
      <c r="CMZ22" s="90"/>
      <c r="CNA22" s="90"/>
      <c r="CNB22" s="90"/>
      <c r="CNC22" s="90"/>
      <c r="CND22" s="90"/>
      <c r="CNE22" s="90"/>
      <c r="CNF22" s="90"/>
      <c r="CNG22" s="90"/>
      <c r="CNH22" s="90"/>
      <c r="CNI22" s="90"/>
      <c r="CNJ22" s="90"/>
      <c r="CNK22" s="90"/>
      <c r="CNL22" s="90"/>
      <c r="CNM22" s="90"/>
      <c r="CNN22" s="90"/>
      <c r="CNO22" s="90"/>
      <c r="CNP22" s="90"/>
      <c r="CNQ22" s="90"/>
      <c r="CNR22" s="90"/>
      <c r="CNS22" s="90"/>
      <c r="CNT22" s="90"/>
      <c r="CNU22" s="90"/>
      <c r="CNV22" s="90"/>
      <c r="CNW22" s="90"/>
      <c r="CNX22" s="90"/>
      <c r="CNY22" s="90"/>
      <c r="CNZ22" s="90"/>
      <c r="COA22" s="90"/>
      <c r="COB22" s="90"/>
      <c r="COC22" s="90"/>
      <c r="COD22" s="90"/>
      <c r="COE22" s="90"/>
      <c r="COF22" s="90"/>
      <c r="COG22" s="90"/>
      <c r="COH22" s="90"/>
      <c r="COI22" s="90"/>
      <c r="COJ22" s="90"/>
      <c r="COK22" s="90"/>
      <c r="COL22" s="90"/>
      <c r="COM22" s="90"/>
      <c r="CON22" s="90"/>
      <c r="COO22" s="90"/>
      <c r="COP22" s="90"/>
      <c r="COQ22" s="90"/>
      <c r="COR22" s="90"/>
      <c r="COS22" s="90"/>
      <c r="COT22" s="90"/>
      <c r="COU22" s="90"/>
      <c r="COV22" s="90"/>
      <c r="COW22" s="90"/>
      <c r="COX22" s="90"/>
      <c r="COY22" s="90"/>
      <c r="COZ22" s="90"/>
      <c r="CPA22" s="90"/>
      <c r="CPB22" s="90"/>
      <c r="CPC22" s="90"/>
      <c r="CPD22" s="90"/>
      <c r="CPE22" s="90"/>
      <c r="CPF22" s="90"/>
      <c r="CPG22" s="90"/>
      <c r="CPH22" s="90"/>
      <c r="CPI22" s="90"/>
      <c r="CPJ22" s="90"/>
      <c r="CPK22" s="90"/>
      <c r="CPL22" s="90"/>
      <c r="CPM22" s="90"/>
      <c r="CPN22" s="90"/>
      <c r="CPO22" s="90"/>
      <c r="CPP22" s="90"/>
      <c r="CPQ22" s="90"/>
      <c r="CPR22" s="90"/>
      <c r="CPS22" s="90"/>
      <c r="CPT22" s="90"/>
      <c r="CPU22" s="90"/>
      <c r="CPV22" s="90"/>
      <c r="CPW22" s="90"/>
      <c r="CPX22" s="90"/>
      <c r="CPY22" s="90"/>
      <c r="CPZ22" s="90"/>
      <c r="CQA22" s="90"/>
      <c r="CQB22" s="90"/>
      <c r="CQC22" s="90"/>
      <c r="CQD22" s="90"/>
      <c r="CQE22" s="90"/>
      <c r="CQF22" s="90"/>
      <c r="CQG22" s="90"/>
      <c r="CQH22" s="90"/>
      <c r="CQI22" s="90"/>
      <c r="CQJ22" s="90"/>
      <c r="CQK22" s="90"/>
      <c r="CQL22" s="90"/>
      <c r="CQM22" s="90"/>
      <c r="CQN22" s="90"/>
      <c r="CQO22" s="90"/>
      <c r="CQP22" s="90"/>
      <c r="CQQ22" s="90"/>
      <c r="CQR22" s="90"/>
      <c r="CQS22" s="90"/>
      <c r="CQT22" s="90"/>
      <c r="CQU22" s="90"/>
      <c r="CQV22" s="90"/>
      <c r="CQW22" s="90"/>
      <c r="CQX22" s="90"/>
      <c r="CQY22" s="90"/>
      <c r="CQZ22" s="90"/>
      <c r="CRA22" s="90"/>
      <c r="CRB22" s="90"/>
      <c r="CRC22" s="90"/>
      <c r="CRD22" s="90"/>
      <c r="CRE22" s="90"/>
      <c r="CRF22" s="90"/>
      <c r="CRG22" s="90"/>
      <c r="CRH22" s="90"/>
      <c r="CRI22" s="90"/>
      <c r="CRJ22" s="90"/>
      <c r="CRK22" s="90"/>
      <c r="CRL22" s="90"/>
      <c r="CRM22" s="90"/>
      <c r="CRN22" s="90"/>
      <c r="CRO22" s="90"/>
      <c r="CRP22" s="90"/>
      <c r="CRQ22" s="90"/>
      <c r="CRR22" s="90"/>
      <c r="CRS22" s="90"/>
      <c r="CRT22" s="90"/>
      <c r="CRU22" s="90"/>
      <c r="CRV22" s="90"/>
      <c r="CRW22" s="90"/>
      <c r="CRX22" s="90"/>
      <c r="CRY22" s="90"/>
      <c r="CRZ22" s="90"/>
      <c r="CSA22" s="90"/>
      <c r="CSB22" s="90"/>
      <c r="CSC22" s="90"/>
      <c r="CSD22" s="90"/>
      <c r="CSE22" s="90"/>
      <c r="CSF22" s="90"/>
      <c r="CSG22" s="90"/>
      <c r="CSH22" s="90"/>
      <c r="CSI22" s="90"/>
      <c r="CSJ22" s="90"/>
      <c r="CSK22" s="90"/>
      <c r="CSL22" s="90"/>
      <c r="CSM22" s="90"/>
      <c r="CSN22" s="90"/>
      <c r="CSO22" s="90"/>
      <c r="CSP22" s="90"/>
      <c r="CSQ22" s="90"/>
      <c r="CSR22" s="90"/>
      <c r="CSS22" s="90"/>
      <c r="CST22" s="90"/>
      <c r="CSU22" s="90"/>
      <c r="CSV22" s="90"/>
      <c r="CSW22" s="90"/>
      <c r="CSX22" s="90"/>
      <c r="CSY22" s="90"/>
      <c r="CSZ22" s="90"/>
      <c r="CTA22" s="90"/>
      <c r="CTB22" s="90"/>
      <c r="CTC22" s="90"/>
      <c r="CTD22" s="90"/>
      <c r="CTE22" s="90"/>
      <c r="CTF22" s="90"/>
      <c r="CTG22" s="90"/>
      <c r="CTH22" s="90"/>
      <c r="CTI22" s="90"/>
      <c r="CTJ22" s="90"/>
      <c r="CTK22" s="90"/>
      <c r="CTL22" s="90"/>
      <c r="CTM22" s="90"/>
      <c r="CTN22" s="90"/>
      <c r="CTO22" s="90"/>
      <c r="CTP22" s="90"/>
      <c r="CTQ22" s="90"/>
      <c r="CTR22" s="90"/>
      <c r="CTS22" s="90"/>
      <c r="CTT22" s="90"/>
      <c r="CTU22" s="90"/>
      <c r="CTV22" s="90"/>
      <c r="CTW22" s="90"/>
      <c r="CTX22" s="90"/>
      <c r="CTY22" s="90"/>
      <c r="CTZ22" s="90"/>
      <c r="CUA22" s="90"/>
      <c r="CUB22" s="90"/>
      <c r="CUC22" s="90"/>
      <c r="CUD22" s="90"/>
      <c r="CUE22" s="90"/>
      <c r="CUF22" s="90"/>
      <c r="CUG22" s="90"/>
      <c r="CUH22" s="90"/>
      <c r="CUI22" s="90"/>
      <c r="CUJ22" s="90"/>
      <c r="CUK22" s="90"/>
      <c r="CUL22" s="90"/>
      <c r="CUM22" s="90"/>
      <c r="CUN22" s="90"/>
      <c r="CUO22" s="90"/>
      <c r="CUP22" s="90"/>
      <c r="CUQ22" s="90"/>
      <c r="CUR22" s="90"/>
      <c r="CUS22" s="90"/>
      <c r="CUT22" s="90"/>
      <c r="CUU22" s="90"/>
      <c r="CUV22" s="90"/>
      <c r="CUW22" s="90"/>
      <c r="CUX22" s="90"/>
      <c r="CUY22" s="90"/>
      <c r="CUZ22" s="90"/>
      <c r="CVA22" s="90"/>
      <c r="CVB22" s="90"/>
      <c r="CVC22" s="90"/>
      <c r="CVD22" s="90"/>
      <c r="CVE22" s="90"/>
      <c r="CVF22" s="90"/>
      <c r="CVG22" s="90"/>
      <c r="CVH22" s="90"/>
      <c r="CVI22" s="90"/>
      <c r="CVJ22" s="90"/>
      <c r="CVK22" s="90"/>
      <c r="CVL22" s="90"/>
      <c r="CVM22" s="90"/>
      <c r="CVN22" s="90"/>
      <c r="CVO22" s="90"/>
      <c r="CVP22" s="90"/>
      <c r="CVQ22" s="90"/>
      <c r="CVR22" s="90"/>
      <c r="CVS22" s="90"/>
      <c r="CVT22" s="90"/>
      <c r="CVU22" s="90"/>
      <c r="CVV22" s="90"/>
      <c r="CVW22" s="90"/>
      <c r="CVX22" s="90"/>
      <c r="CVY22" s="90"/>
      <c r="CVZ22" s="90"/>
      <c r="CWA22" s="90"/>
      <c r="CWB22" s="90"/>
      <c r="CWC22" s="90"/>
      <c r="CWD22" s="90"/>
      <c r="CWE22" s="90"/>
      <c r="CWF22" s="90"/>
      <c r="CWG22" s="90"/>
      <c r="CWH22" s="90"/>
      <c r="CWI22" s="90"/>
      <c r="CWJ22" s="90"/>
      <c r="CWK22" s="90"/>
      <c r="CWL22" s="90"/>
      <c r="CWM22" s="90"/>
      <c r="CWN22" s="90"/>
      <c r="CWO22" s="90"/>
      <c r="CWP22" s="90"/>
      <c r="CWQ22" s="90"/>
      <c r="CWR22" s="90"/>
      <c r="CWS22" s="90"/>
      <c r="CWT22" s="90"/>
      <c r="CWU22" s="90"/>
      <c r="CWV22" s="90"/>
      <c r="CWW22" s="90"/>
      <c r="CWX22" s="90"/>
      <c r="CWY22" s="90"/>
      <c r="CWZ22" s="90"/>
      <c r="CXA22" s="90"/>
      <c r="CXB22" s="90"/>
      <c r="CXC22" s="90"/>
      <c r="CXD22" s="90"/>
      <c r="CXE22" s="90"/>
      <c r="CXF22" s="90"/>
      <c r="CXG22" s="90"/>
      <c r="CXH22" s="90"/>
      <c r="CXI22" s="90"/>
      <c r="CXJ22" s="90"/>
      <c r="CXK22" s="90"/>
      <c r="CXL22" s="90"/>
      <c r="CXM22" s="90"/>
      <c r="CXN22" s="90"/>
      <c r="CXO22" s="90"/>
      <c r="CXP22" s="90"/>
      <c r="CXQ22" s="90"/>
      <c r="CXR22" s="90"/>
      <c r="CXS22" s="90"/>
      <c r="CXT22" s="90"/>
      <c r="CXU22" s="90"/>
      <c r="CXV22" s="90"/>
      <c r="CXW22" s="90"/>
      <c r="CXX22" s="90"/>
      <c r="CXY22" s="90"/>
      <c r="CXZ22" s="90"/>
      <c r="CYA22" s="90"/>
      <c r="CYB22" s="90"/>
      <c r="CYC22" s="90"/>
      <c r="CYD22" s="90"/>
      <c r="CYE22" s="90"/>
      <c r="CYF22" s="90"/>
      <c r="CYG22" s="90"/>
      <c r="CYH22" s="90"/>
      <c r="CYI22" s="90"/>
      <c r="CYJ22" s="90"/>
      <c r="CYK22" s="90"/>
      <c r="CYL22" s="90"/>
      <c r="CYM22" s="90"/>
      <c r="CYN22" s="90"/>
      <c r="CYO22" s="90"/>
      <c r="CYP22" s="90"/>
      <c r="CYQ22" s="90"/>
      <c r="CYR22" s="90"/>
      <c r="CYS22" s="90"/>
      <c r="CYT22" s="90"/>
      <c r="CYU22" s="90"/>
      <c r="CYV22" s="90"/>
      <c r="CYW22" s="90"/>
      <c r="CYX22" s="90"/>
      <c r="CYY22" s="90"/>
      <c r="CYZ22" s="90"/>
      <c r="CZA22" s="90"/>
      <c r="CZB22" s="90"/>
      <c r="CZC22" s="90"/>
      <c r="CZD22" s="90"/>
      <c r="CZE22" s="90"/>
      <c r="CZF22" s="90"/>
      <c r="CZG22" s="90"/>
      <c r="CZH22" s="90"/>
      <c r="CZI22" s="90"/>
      <c r="CZJ22" s="90"/>
      <c r="CZK22" s="90"/>
      <c r="CZL22" s="90"/>
      <c r="CZM22" s="90"/>
      <c r="CZN22" s="90"/>
      <c r="CZO22" s="90"/>
      <c r="CZP22" s="90"/>
      <c r="CZQ22" s="90"/>
      <c r="CZR22" s="90"/>
      <c r="CZS22" s="90"/>
      <c r="CZT22" s="90"/>
      <c r="CZU22" s="90"/>
      <c r="CZV22" s="90"/>
      <c r="CZW22" s="90"/>
      <c r="CZX22" s="90"/>
      <c r="CZY22" s="90"/>
      <c r="CZZ22" s="90"/>
      <c r="DAA22" s="90"/>
      <c r="DAB22" s="90"/>
      <c r="DAC22" s="90"/>
      <c r="DAD22" s="90"/>
      <c r="DAE22" s="90"/>
      <c r="DAF22" s="90"/>
      <c r="DAG22" s="90"/>
      <c r="DAH22" s="90"/>
      <c r="DAI22" s="90"/>
      <c r="DAJ22" s="90"/>
      <c r="DAK22" s="90"/>
      <c r="DAL22" s="90"/>
      <c r="DAM22" s="90"/>
      <c r="DAN22" s="90"/>
      <c r="DAO22" s="90"/>
      <c r="DAP22" s="90"/>
      <c r="DAQ22" s="90"/>
      <c r="DAR22" s="90"/>
      <c r="DAS22" s="90"/>
      <c r="DAT22" s="90"/>
      <c r="DAU22" s="90"/>
      <c r="DAV22" s="90"/>
      <c r="DAW22" s="90"/>
      <c r="DAX22" s="90"/>
      <c r="DAY22" s="90"/>
      <c r="DAZ22" s="90"/>
      <c r="DBA22" s="90"/>
      <c r="DBB22" s="90"/>
      <c r="DBC22" s="90"/>
      <c r="DBD22" s="90"/>
      <c r="DBE22" s="90"/>
      <c r="DBF22" s="90"/>
      <c r="DBG22" s="90"/>
      <c r="DBH22" s="90"/>
      <c r="DBI22" s="90"/>
      <c r="DBJ22" s="90"/>
      <c r="DBK22" s="90"/>
      <c r="DBL22" s="90"/>
      <c r="DBM22" s="90"/>
      <c r="DBN22" s="90"/>
      <c r="DBO22" s="90"/>
      <c r="DBP22" s="90"/>
      <c r="DBQ22" s="90"/>
      <c r="DBR22" s="90"/>
      <c r="DBS22" s="90"/>
      <c r="DBT22" s="90"/>
      <c r="DBU22" s="90"/>
      <c r="DBV22" s="90"/>
      <c r="DBW22" s="90"/>
      <c r="DBX22" s="90"/>
      <c r="DBY22" s="90"/>
      <c r="DBZ22" s="90"/>
      <c r="DCA22" s="90"/>
      <c r="DCB22" s="90"/>
      <c r="DCC22" s="90"/>
      <c r="DCD22" s="90"/>
      <c r="DCE22" s="90"/>
      <c r="DCF22" s="90"/>
      <c r="DCG22" s="90"/>
      <c r="DCH22" s="90"/>
      <c r="DCI22" s="90"/>
      <c r="DCJ22" s="90"/>
      <c r="DCK22" s="90"/>
      <c r="DCL22" s="90"/>
      <c r="DCM22" s="90"/>
      <c r="DCN22" s="90"/>
      <c r="DCO22" s="90"/>
      <c r="DCP22" s="90"/>
      <c r="DCQ22" s="90"/>
      <c r="DCR22" s="90"/>
      <c r="DCS22" s="90"/>
      <c r="DCT22" s="90"/>
      <c r="DCU22" s="90"/>
      <c r="DCV22" s="90"/>
      <c r="DCW22" s="90"/>
      <c r="DCX22" s="90"/>
      <c r="DCY22" s="90"/>
      <c r="DCZ22" s="90"/>
      <c r="DDA22" s="90"/>
      <c r="DDB22" s="90"/>
      <c r="DDC22" s="90"/>
      <c r="DDD22" s="90"/>
      <c r="DDE22" s="90"/>
      <c r="DDF22" s="90"/>
      <c r="DDG22" s="90"/>
      <c r="DDH22" s="90"/>
      <c r="DDI22" s="90"/>
      <c r="DDJ22" s="90"/>
      <c r="DDK22" s="90"/>
      <c r="DDL22" s="90"/>
      <c r="DDM22" s="90"/>
      <c r="DDN22" s="90"/>
      <c r="DDO22" s="90"/>
      <c r="DDP22" s="90"/>
      <c r="DDQ22" s="90"/>
      <c r="DDR22" s="90"/>
      <c r="DDS22" s="90"/>
      <c r="DDT22" s="90"/>
      <c r="DDU22" s="90"/>
      <c r="DDV22" s="90"/>
      <c r="DDW22" s="90"/>
      <c r="DDX22" s="90"/>
      <c r="DDY22" s="90"/>
      <c r="DDZ22" s="90"/>
      <c r="DEA22" s="90"/>
      <c r="DEB22" s="90"/>
      <c r="DEC22" s="90"/>
      <c r="DED22" s="90"/>
      <c r="DEE22" s="90"/>
      <c r="DEF22" s="90"/>
      <c r="DEG22" s="90"/>
      <c r="DEH22" s="90"/>
      <c r="DEI22" s="90"/>
      <c r="DEJ22" s="90"/>
      <c r="DEK22" s="90"/>
      <c r="DEL22" s="90"/>
      <c r="DEM22" s="90"/>
      <c r="DEN22" s="90"/>
      <c r="DEO22" s="90"/>
      <c r="DEP22" s="90"/>
      <c r="DEQ22" s="90"/>
      <c r="DER22" s="90"/>
      <c r="DES22" s="90"/>
      <c r="DET22" s="90"/>
      <c r="DEU22" s="90"/>
      <c r="DEV22" s="90"/>
      <c r="DEW22" s="90"/>
      <c r="DEX22" s="90"/>
      <c r="DEY22" s="90"/>
      <c r="DEZ22" s="90"/>
      <c r="DFA22" s="90"/>
      <c r="DFB22" s="90"/>
      <c r="DFC22" s="90"/>
      <c r="DFD22" s="90"/>
      <c r="DFE22" s="90"/>
      <c r="DFF22" s="90"/>
      <c r="DFG22" s="90"/>
      <c r="DFH22" s="90"/>
      <c r="DFI22" s="90"/>
      <c r="DFJ22" s="90"/>
      <c r="DFK22" s="90"/>
      <c r="DFL22" s="90"/>
      <c r="DFM22" s="90"/>
      <c r="DFN22" s="90"/>
      <c r="DFO22" s="90"/>
      <c r="DFP22" s="90"/>
      <c r="DFQ22" s="90"/>
      <c r="DFR22" s="90"/>
      <c r="DFS22" s="90"/>
      <c r="DFT22" s="90"/>
      <c r="DFU22" s="90"/>
      <c r="DFV22" s="90"/>
      <c r="DFW22" s="90"/>
      <c r="DFX22" s="90"/>
      <c r="DFY22" s="90"/>
      <c r="DFZ22" s="90"/>
      <c r="DGA22" s="90"/>
      <c r="DGB22" s="90"/>
      <c r="DGC22" s="90"/>
      <c r="DGD22" s="90"/>
      <c r="DGE22" s="90"/>
      <c r="DGF22" s="90"/>
      <c r="DGG22" s="90"/>
      <c r="DGH22" s="90"/>
      <c r="DGI22" s="90"/>
      <c r="DGJ22" s="90"/>
      <c r="DGK22" s="90"/>
      <c r="DGL22" s="90"/>
      <c r="DGM22" s="90"/>
      <c r="DGN22" s="90"/>
      <c r="DGO22" s="90"/>
      <c r="DGP22" s="90"/>
      <c r="DGQ22" s="90"/>
      <c r="DGR22" s="90"/>
      <c r="DGS22" s="90"/>
      <c r="DGT22" s="90"/>
      <c r="DGU22" s="90"/>
      <c r="DGV22" s="90"/>
      <c r="DGW22" s="90"/>
      <c r="DGX22" s="90"/>
      <c r="DGY22" s="90"/>
      <c r="DGZ22" s="90"/>
      <c r="DHA22" s="90"/>
      <c r="DHB22" s="90"/>
      <c r="DHC22" s="90"/>
      <c r="DHD22" s="90"/>
      <c r="DHE22" s="90"/>
      <c r="DHF22" s="90"/>
      <c r="DHG22" s="90"/>
      <c r="DHH22" s="90"/>
      <c r="DHI22" s="90"/>
      <c r="DHJ22" s="90"/>
      <c r="DHK22" s="90"/>
      <c r="DHL22" s="90"/>
      <c r="DHM22" s="90"/>
      <c r="DHN22" s="90"/>
      <c r="DHO22" s="90"/>
      <c r="DHP22" s="90"/>
      <c r="DHQ22" s="90"/>
      <c r="DHR22" s="90"/>
      <c r="DHS22" s="90"/>
      <c r="DHT22" s="90"/>
      <c r="DHU22" s="90"/>
      <c r="DHV22" s="90"/>
      <c r="DHW22" s="90"/>
      <c r="DHX22" s="90"/>
      <c r="DHY22" s="90"/>
      <c r="DHZ22" s="90"/>
      <c r="DIA22" s="90"/>
      <c r="DIB22" s="90"/>
      <c r="DIC22" s="90"/>
      <c r="DID22" s="90"/>
      <c r="DIE22" s="90"/>
      <c r="DIF22" s="90"/>
      <c r="DIG22" s="90"/>
      <c r="DIH22" s="90"/>
      <c r="DII22" s="90"/>
      <c r="DIJ22" s="90"/>
      <c r="DIK22" s="90"/>
      <c r="DIL22" s="90"/>
      <c r="DIM22" s="90"/>
      <c r="DIN22" s="90"/>
      <c r="DIO22" s="90"/>
      <c r="DIP22" s="90"/>
      <c r="DIQ22" s="90"/>
      <c r="DIR22" s="90"/>
      <c r="DIS22" s="90"/>
      <c r="DIT22" s="90"/>
      <c r="DIU22" s="90"/>
      <c r="DIV22" s="90"/>
      <c r="DIW22" s="90"/>
      <c r="DIX22" s="90"/>
      <c r="DIY22" s="90"/>
      <c r="DIZ22" s="90"/>
      <c r="DJA22" s="90"/>
      <c r="DJB22" s="90"/>
      <c r="DJC22" s="90"/>
      <c r="DJD22" s="90"/>
      <c r="DJE22" s="90"/>
      <c r="DJF22" s="90"/>
      <c r="DJG22" s="90"/>
      <c r="DJH22" s="90"/>
      <c r="DJI22" s="90"/>
      <c r="DJJ22" s="90"/>
      <c r="DJK22" s="90"/>
      <c r="DJL22" s="90"/>
      <c r="DJM22" s="90"/>
      <c r="DJN22" s="90"/>
      <c r="DJO22" s="90"/>
      <c r="DJP22" s="90"/>
      <c r="DJQ22" s="90"/>
      <c r="DJR22" s="90"/>
      <c r="DJS22" s="90"/>
      <c r="DJT22" s="90"/>
      <c r="DJU22" s="90"/>
      <c r="DJV22" s="90"/>
      <c r="DJW22" s="90"/>
      <c r="DJX22" s="90"/>
      <c r="DJY22" s="90"/>
      <c r="DJZ22" s="90"/>
      <c r="DKA22" s="90"/>
      <c r="DKB22" s="90"/>
      <c r="DKC22" s="90"/>
      <c r="DKD22" s="90"/>
      <c r="DKE22" s="90"/>
      <c r="DKF22" s="90"/>
      <c r="DKG22" s="90"/>
      <c r="DKH22" s="90"/>
      <c r="DKI22" s="90"/>
      <c r="DKJ22" s="90"/>
      <c r="DKK22" s="90"/>
      <c r="DKL22" s="90"/>
      <c r="DKM22" s="90"/>
      <c r="DKN22" s="90"/>
      <c r="DKO22" s="90"/>
      <c r="DKP22" s="90"/>
      <c r="DKQ22" s="90"/>
      <c r="DKR22" s="90"/>
      <c r="DKS22" s="90"/>
      <c r="DKT22" s="90"/>
      <c r="DKU22" s="90"/>
      <c r="DKV22" s="90"/>
      <c r="DKW22" s="90"/>
      <c r="DKX22" s="90"/>
      <c r="DKY22" s="90"/>
      <c r="DKZ22" s="90"/>
      <c r="DLA22" s="90"/>
      <c r="DLB22" s="90"/>
      <c r="DLC22" s="90"/>
      <c r="DLD22" s="90"/>
      <c r="DLE22" s="90"/>
      <c r="DLF22" s="90"/>
      <c r="DLG22" s="90"/>
      <c r="DLH22" s="90"/>
      <c r="DLI22" s="90"/>
      <c r="DLJ22" s="90"/>
      <c r="DLK22" s="90"/>
      <c r="DLL22" s="90"/>
      <c r="DLM22" s="90"/>
      <c r="DLN22" s="90"/>
      <c r="DLO22" s="90"/>
      <c r="DLP22" s="90"/>
      <c r="DLQ22" s="90"/>
      <c r="DLR22" s="90"/>
      <c r="DLS22" s="90"/>
      <c r="DLT22" s="90"/>
      <c r="DLU22" s="90"/>
      <c r="DLV22" s="90"/>
      <c r="DLW22" s="90"/>
      <c r="DLX22" s="90"/>
      <c r="DLY22" s="90"/>
      <c r="DLZ22" s="90"/>
      <c r="DMA22" s="90"/>
      <c r="DMB22" s="90"/>
      <c r="DMC22" s="90"/>
      <c r="DMD22" s="90"/>
      <c r="DME22" s="90"/>
      <c r="DMF22" s="90"/>
      <c r="DMG22" s="90"/>
      <c r="DMH22" s="90"/>
      <c r="DMI22" s="90"/>
      <c r="DMJ22" s="90"/>
      <c r="DMK22" s="90"/>
      <c r="DML22" s="90"/>
      <c r="DMM22" s="90"/>
      <c r="DMN22" s="90"/>
      <c r="DMO22" s="90"/>
      <c r="DMP22" s="90"/>
      <c r="DMQ22" s="90"/>
      <c r="DMR22" s="90"/>
      <c r="DMS22" s="90"/>
      <c r="DMT22" s="90"/>
      <c r="DMU22" s="90"/>
      <c r="DMV22" s="90"/>
      <c r="DMW22" s="90"/>
      <c r="DMX22" s="90"/>
      <c r="DMY22" s="90"/>
      <c r="DMZ22" s="90"/>
      <c r="DNA22" s="90"/>
      <c r="DNB22" s="90"/>
      <c r="DNC22" s="90"/>
      <c r="DND22" s="90"/>
      <c r="DNE22" s="90"/>
      <c r="DNF22" s="90"/>
      <c r="DNG22" s="90"/>
      <c r="DNH22" s="90"/>
      <c r="DNI22" s="90"/>
      <c r="DNJ22" s="90"/>
      <c r="DNK22" s="90"/>
      <c r="DNL22" s="90"/>
      <c r="DNM22" s="90"/>
      <c r="DNN22" s="90"/>
      <c r="DNO22" s="90"/>
      <c r="DNP22" s="90"/>
      <c r="DNQ22" s="90"/>
      <c r="DNR22" s="90"/>
      <c r="DNS22" s="90"/>
      <c r="DNT22" s="90"/>
      <c r="DNU22" s="90"/>
      <c r="DNV22" s="90"/>
      <c r="DNW22" s="90"/>
      <c r="DNX22" s="90"/>
      <c r="DNY22" s="90"/>
      <c r="DNZ22" s="90"/>
      <c r="DOA22" s="90"/>
      <c r="DOB22" s="90"/>
      <c r="DOC22" s="90"/>
      <c r="DOD22" s="90"/>
      <c r="DOE22" s="90"/>
      <c r="DOF22" s="90"/>
      <c r="DOG22" s="90"/>
      <c r="DOH22" s="90"/>
      <c r="DOI22" s="90"/>
      <c r="DOJ22" s="90"/>
      <c r="DOK22" s="90"/>
      <c r="DOL22" s="90"/>
      <c r="DOM22" s="90"/>
      <c r="DON22" s="90"/>
      <c r="DOO22" s="90"/>
      <c r="DOP22" s="90"/>
      <c r="DOQ22" s="90"/>
      <c r="DOR22" s="90"/>
      <c r="DOS22" s="90"/>
      <c r="DOT22" s="90"/>
      <c r="DOU22" s="90"/>
      <c r="DOV22" s="90"/>
      <c r="DOW22" s="90"/>
      <c r="DOX22" s="90"/>
      <c r="DOY22" s="90"/>
      <c r="DOZ22" s="90"/>
      <c r="DPA22" s="90"/>
      <c r="DPB22" s="90"/>
      <c r="DPC22" s="90"/>
      <c r="DPD22" s="90"/>
      <c r="DPE22" s="90"/>
      <c r="DPF22" s="90"/>
      <c r="DPG22" s="90"/>
      <c r="DPH22" s="90"/>
      <c r="DPI22" s="90"/>
      <c r="DPJ22" s="90"/>
      <c r="DPK22" s="90"/>
      <c r="DPL22" s="90"/>
      <c r="DPM22" s="90"/>
      <c r="DPN22" s="90"/>
      <c r="DPO22" s="90"/>
      <c r="DPP22" s="90"/>
      <c r="DPQ22" s="90"/>
      <c r="DPR22" s="90"/>
      <c r="DPS22" s="90"/>
      <c r="DPT22" s="90"/>
      <c r="DPU22" s="90"/>
      <c r="DPV22" s="90"/>
      <c r="DPW22" s="90"/>
      <c r="DPX22" s="90"/>
      <c r="DPY22" s="90"/>
      <c r="DPZ22" s="90"/>
      <c r="DQA22" s="90"/>
      <c r="DQB22" s="90"/>
      <c r="DQC22" s="90"/>
      <c r="DQD22" s="90"/>
      <c r="DQE22" s="90"/>
      <c r="DQF22" s="90"/>
      <c r="DQG22" s="90"/>
      <c r="DQH22" s="90"/>
      <c r="DQI22" s="90"/>
      <c r="DQJ22" s="90"/>
      <c r="DQK22" s="90"/>
      <c r="DQL22" s="90"/>
      <c r="DQM22" s="90"/>
      <c r="DQN22" s="90"/>
      <c r="DQO22" s="90"/>
      <c r="DQP22" s="90"/>
      <c r="DQQ22" s="90"/>
      <c r="DQR22" s="90"/>
      <c r="DQS22" s="90"/>
      <c r="DQT22" s="90"/>
      <c r="DQU22" s="90"/>
      <c r="DQV22" s="90"/>
      <c r="DQW22" s="90"/>
      <c r="DQX22" s="90"/>
      <c r="DQY22" s="90"/>
      <c r="DQZ22" s="90"/>
      <c r="DRA22" s="90"/>
      <c r="DRB22" s="90"/>
      <c r="DRC22" s="90"/>
      <c r="DRD22" s="90"/>
      <c r="DRE22" s="90"/>
      <c r="DRF22" s="90"/>
      <c r="DRG22" s="90"/>
      <c r="DRH22" s="90"/>
      <c r="DRI22" s="90"/>
      <c r="DRJ22" s="90"/>
      <c r="DRK22" s="90"/>
      <c r="DRL22" s="90"/>
      <c r="DRM22" s="90"/>
      <c r="DRN22" s="90"/>
      <c r="DRO22" s="90"/>
      <c r="DRP22" s="90"/>
      <c r="DRQ22" s="90"/>
      <c r="DRR22" s="90"/>
      <c r="DRS22" s="90"/>
      <c r="DRT22" s="90"/>
      <c r="DRU22" s="90"/>
      <c r="DRV22" s="90"/>
      <c r="DRW22" s="90"/>
      <c r="DRX22" s="90"/>
      <c r="DRY22" s="90"/>
      <c r="DRZ22" s="90"/>
      <c r="DSA22" s="90"/>
      <c r="DSB22" s="90"/>
      <c r="DSC22" s="90"/>
      <c r="DSD22" s="90"/>
      <c r="DSE22" s="90"/>
      <c r="DSF22" s="90"/>
      <c r="DSG22" s="90"/>
      <c r="DSH22" s="90"/>
      <c r="DSI22" s="90"/>
      <c r="DSJ22" s="90"/>
      <c r="DSK22" s="90"/>
      <c r="DSL22" s="90"/>
      <c r="DSM22" s="90"/>
      <c r="DSN22" s="90"/>
      <c r="DSO22" s="90"/>
      <c r="DSP22" s="90"/>
      <c r="DSQ22" s="90"/>
      <c r="DSR22" s="90"/>
      <c r="DSS22" s="90"/>
      <c r="DST22" s="90"/>
      <c r="DSU22" s="90"/>
      <c r="DSV22" s="90"/>
      <c r="DSW22" s="90"/>
      <c r="DSX22" s="90"/>
      <c r="DSY22" s="90"/>
      <c r="DSZ22" s="90"/>
      <c r="DTA22" s="90"/>
      <c r="DTB22" s="90"/>
      <c r="DTC22" s="90"/>
      <c r="DTD22" s="90"/>
      <c r="DTE22" s="90"/>
      <c r="DTF22" s="90"/>
      <c r="DTG22" s="90"/>
      <c r="DTH22" s="90"/>
      <c r="DTI22" s="90"/>
      <c r="DTJ22" s="90"/>
      <c r="DTK22" s="90"/>
      <c r="DTL22" s="90"/>
      <c r="DTM22" s="90"/>
      <c r="DTN22" s="90"/>
      <c r="DTO22" s="90"/>
      <c r="DTP22" s="90"/>
      <c r="DTQ22" s="90"/>
      <c r="DTR22" s="90"/>
      <c r="DTS22" s="90"/>
      <c r="DTT22" s="90"/>
      <c r="DTU22" s="90"/>
      <c r="DTV22" s="90"/>
      <c r="DTW22" s="90"/>
      <c r="DTX22" s="90"/>
      <c r="DTY22" s="90"/>
      <c r="DTZ22" s="90"/>
      <c r="DUA22" s="90"/>
      <c r="DUB22" s="90"/>
      <c r="DUC22" s="90"/>
      <c r="DUD22" s="90"/>
      <c r="DUE22" s="90"/>
      <c r="DUF22" s="90"/>
      <c r="DUG22" s="90"/>
      <c r="DUH22" s="90"/>
      <c r="DUI22" s="90"/>
      <c r="DUJ22" s="90"/>
      <c r="DUK22" s="90"/>
      <c r="DUL22" s="90"/>
      <c r="DUM22" s="90"/>
      <c r="DUN22" s="90"/>
      <c r="DUO22" s="90"/>
      <c r="DUP22" s="90"/>
      <c r="DUQ22" s="90"/>
      <c r="DUR22" s="90"/>
      <c r="DUS22" s="90"/>
      <c r="DUT22" s="90"/>
      <c r="DUU22" s="90"/>
      <c r="DUV22" s="90"/>
      <c r="DUW22" s="90"/>
      <c r="DUX22" s="90"/>
      <c r="DUY22" s="90"/>
      <c r="DUZ22" s="90"/>
      <c r="DVA22" s="90"/>
      <c r="DVB22" s="90"/>
      <c r="DVC22" s="90"/>
      <c r="DVD22" s="90"/>
      <c r="DVE22" s="90"/>
      <c r="DVF22" s="90"/>
      <c r="DVG22" s="90"/>
      <c r="DVH22" s="90"/>
      <c r="DVI22" s="90"/>
      <c r="DVJ22" s="90"/>
      <c r="DVK22" s="90"/>
      <c r="DVL22" s="90"/>
      <c r="DVM22" s="90"/>
      <c r="DVN22" s="90"/>
      <c r="DVO22" s="90"/>
      <c r="DVP22" s="90"/>
      <c r="DVQ22" s="90"/>
      <c r="DVR22" s="90"/>
      <c r="DVS22" s="90"/>
      <c r="DVT22" s="90"/>
      <c r="DVU22" s="90"/>
      <c r="DVV22" s="90"/>
      <c r="DVW22" s="90"/>
      <c r="DVX22" s="90"/>
      <c r="DVY22" s="90"/>
      <c r="DVZ22" s="90"/>
      <c r="DWA22" s="90"/>
      <c r="DWB22" s="90"/>
      <c r="DWC22" s="90"/>
      <c r="DWD22" s="90"/>
      <c r="DWE22" s="90"/>
      <c r="DWF22" s="90"/>
      <c r="DWG22" s="90"/>
      <c r="DWH22" s="90"/>
      <c r="DWI22" s="90"/>
      <c r="DWJ22" s="90"/>
      <c r="DWK22" s="90"/>
      <c r="DWL22" s="90"/>
      <c r="DWM22" s="90"/>
      <c r="DWN22" s="90"/>
      <c r="DWO22" s="90"/>
      <c r="DWP22" s="90"/>
      <c r="DWQ22" s="90"/>
      <c r="DWR22" s="90"/>
      <c r="DWS22" s="90"/>
      <c r="DWT22" s="90"/>
      <c r="DWU22" s="90"/>
      <c r="DWV22" s="90"/>
      <c r="DWW22" s="90"/>
      <c r="DWX22" s="90"/>
      <c r="DWY22" s="90"/>
      <c r="DWZ22" s="90"/>
      <c r="DXA22" s="90"/>
      <c r="DXB22" s="90"/>
      <c r="DXC22" s="90"/>
      <c r="DXD22" s="90"/>
      <c r="DXE22" s="90"/>
      <c r="DXF22" s="90"/>
      <c r="DXG22" s="90"/>
      <c r="DXH22" s="90"/>
      <c r="DXI22" s="90"/>
      <c r="DXJ22" s="90"/>
      <c r="DXK22" s="90"/>
      <c r="DXL22" s="90"/>
      <c r="DXM22" s="90"/>
      <c r="DXN22" s="90"/>
      <c r="DXO22" s="90"/>
      <c r="DXP22" s="90"/>
      <c r="DXQ22" s="90"/>
      <c r="DXR22" s="90"/>
      <c r="DXS22" s="90"/>
      <c r="DXT22" s="90"/>
      <c r="DXU22" s="90"/>
      <c r="DXV22" s="90"/>
      <c r="DXW22" s="90"/>
      <c r="DXX22" s="90"/>
      <c r="DXY22" s="90"/>
      <c r="DXZ22" s="90"/>
      <c r="DYA22" s="90"/>
      <c r="DYB22" s="90"/>
      <c r="DYC22" s="90"/>
      <c r="DYD22" s="90"/>
      <c r="DYE22" s="90"/>
      <c r="DYF22" s="90"/>
      <c r="DYG22" s="90"/>
      <c r="DYH22" s="90"/>
      <c r="DYI22" s="90"/>
      <c r="DYJ22" s="90"/>
      <c r="DYK22" s="90"/>
      <c r="DYL22" s="90"/>
      <c r="DYM22" s="90"/>
      <c r="DYN22" s="90"/>
      <c r="DYO22" s="90"/>
      <c r="DYP22" s="90"/>
      <c r="DYQ22" s="90"/>
      <c r="DYR22" s="90"/>
      <c r="DYS22" s="90"/>
      <c r="DYT22" s="90"/>
      <c r="DYU22" s="90"/>
      <c r="DYV22" s="90"/>
      <c r="DYW22" s="90"/>
      <c r="DYX22" s="90"/>
      <c r="DYY22" s="90"/>
      <c r="DYZ22" s="90"/>
      <c r="DZA22" s="90"/>
      <c r="DZB22" s="90"/>
      <c r="DZC22" s="90"/>
      <c r="DZD22" s="90"/>
      <c r="DZE22" s="90"/>
      <c r="DZF22" s="90"/>
      <c r="DZG22" s="90"/>
      <c r="DZH22" s="90"/>
      <c r="DZI22" s="90"/>
      <c r="DZJ22" s="90"/>
      <c r="DZK22" s="90"/>
      <c r="DZL22" s="90"/>
      <c r="DZM22" s="90"/>
      <c r="DZN22" s="90"/>
      <c r="DZO22" s="90"/>
      <c r="DZP22" s="90"/>
      <c r="DZQ22" s="90"/>
      <c r="DZR22" s="90"/>
      <c r="DZS22" s="90"/>
      <c r="DZT22" s="90"/>
      <c r="DZU22" s="90"/>
      <c r="DZV22" s="90"/>
      <c r="DZW22" s="90"/>
      <c r="DZX22" s="90"/>
      <c r="DZY22" s="90"/>
      <c r="DZZ22" s="90"/>
      <c r="EAA22" s="90"/>
      <c r="EAB22" s="90"/>
      <c r="EAC22" s="90"/>
      <c r="EAD22" s="90"/>
      <c r="EAE22" s="90"/>
      <c r="EAF22" s="90"/>
      <c r="EAG22" s="90"/>
      <c r="EAH22" s="90"/>
      <c r="EAI22" s="90"/>
      <c r="EAJ22" s="90"/>
      <c r="EAK22" s="90"/>
      <c r="EAL22" s="90"/>
      <c r="EAM22" s="90"/>
      <c r="EAN22" s="90"/>
      <c r="EAO22" s="90"/>
      <c r="EAP22" s="90"/>
      <c r="EAQ22" s="90"/>
      <c r="EAR22" s="90"/>
      <c r="EAS22" s="90"/>
      <c r="EAT22" s="90"/>
      <c r="EAU22" s="90"/>
      <c r="EAV22" s="90"/>
      <c r="EAW22" s="90"/>
      <c r="EAX22" s="90"/>
      <c r="EAY22" s="90"/>
      <c r="EAZ22" s="90"/>
      <c r="EBA22" s="90"/>
      <c r="EBB22" s="90"/>
      <c r="EBC22" s="90"/>
      <c r="EBD22" s="90"/>
      <c r="EBE22" s="90"/>
      <c r="EBF22" s="90"/>
      <c r="EBG22" s="90"/>
      <c r="EBH22" s="90"/>
      <c r="EBI22" s="90"/>
      <c r="EBJ22" s="90"/>
      <c r="EBK22" s="90"/>
      <c r="EBL22" s="90"/>
      <c r="EBM22" s="90"/>
      <c r="EBN22" s="90"/>
      <c r="EBO22" s="90"/>
      <c r="EBP22" s="90"/>
      <c r="EBQ22" s="90"/>
      <c r="EBR22" s="90"/>
      <c r="EBS22" s="90"/>
      <c r="EBT22" s="90"/>
      <c r="EBU22" s="90"/>
      <c r="EBV22" s="90"/>
      <c r="EBW22" s="90"/>
      <c r="EBX22" s="90"/>
      <c r="EBY22" s="90"/>
      <c r="EBZ22" s="90"/>
      <c r="ECA22" s="90"/>
      <c r="ECB22" s="90"/>
      <c r="ECC22" s="90"/>
      <c r="ECD22" s="90"/>
      <c r="ECE22" s="90"/>
      <c r="ECF22" s="90"/>
      <c r="ECG22" s="90"/>
      <c r="ECH22" s="90"/>
      <c r="ECI22" s="90"/>
      <c r="ECJ22" s="90"/>
      <c r="ECK22" s="90"/>
      <c r="ECL22" s="90"/>
      <c r="ECM22" s="90"/>
      <c r="ECN22" s="90"/>
      <c r="ECO22" s="90"/>
      <c r="ECP22" s="90"/>
      <c r="ECQ22" s="90"/>
      <c r="ECR22" s="90"/>
      <c r="ECS22" s="90"/>
      <c r="ECT22" s="90"/>
      <c r="ECU22" s="90"/>
      <c r="ECV22" s="90"/>
      <c r="ECW22" s="90"/>
      <c r="ECX22" s="90"/>
      <c r="ECY22" s="90"/>
      <c r="ECZ22" s="90"/>
      <c r="EDA22" s="90"/>
      <c r="EDB22" s="90"/>
      <c r="EDC22" s="90"/>
      <c r="EDD22" s="90"/>
      <c r="EDE22" s="90"/>
      <c r="EDF22" s="90"/>
      <c r="EDG22" s="90"/>
      <c r="EDH22" s="90"/>
      <c r="EDI22" s="90"/>
      <c r="EDJ22" s="90"/>
      <c r="EDK22" s="90"/>
      <c r="EDL22" s="90"/>
      <c r="EDM22" s="90"/>
      <c r="EDN22" s="90"/>
      <c r="EDO22" s="90"/>
      <c r="EDP22" s="90"/>
      <c r="EDQ22" s="90"/>
      <c r="EDR22" s="90"/>
      <c r="EDS22" s="90"/>
      <c r="EDT22" s="90"/>
      <c r="EDU22" s="90"/>
      <c r="EDV22" s="90"/>
      <c r="EDW22" s="90"/>
      <c r="EDX22" s="90"/>
      <c r="EDY22" s="90"/>
      <c r="EDZ22" s="90"/>
      <c r="EEA22" s="90"/>
      <c r="EEB22" s="90"/>
      <c r="EEC22" s="90"/>
      <c r="EED22" s="90"/>
      <c r="EEE22" s="90"/>
      <c r="EEF22" s="90"/>
      <c r="EEG22" s="90"/>
      <c r="EEH22" s="90"/>
      <c r="EEI22" s="90"/>
      <c r="EEJ22" s="90"/>
      <c r="EEK22" s="90"/>
      <c r="EEL22" s="90"/>
      <c r="EEM22" s="90"/>
      <c r="EEN22" s="90"/>
      <c r="EEO22" s="90"/>
      <c r="EEP22" s="90"/>
      <c r="EEQ22" s="90"/>
      <c r="EER22" s="90"/>
      <c r="EES22" s="90"/>
      <c r="EET22" s="90"/>
      <c r="EEU22" s="90"/>
      <c r="EEV22" s="90"/>
      <c r="EEW22" s="90"/>
      <c r="EEX22" s="90"/>
      <c r="EEY22" s="90"/>
      <c r="EEZ22" s="90"/>
      <c r="EFA22" s="90"/>
      <c r="EFB22" s="90"/>
      <c r="EFC22" s="90"/>
      <c r="EFD22" s="90"/>
      <c r="EFE22" s="90"/>
      <c r="EFF22" s="90"/>
      <c r="EFG22" s="90"/>
      <c r="EFH22" s="90"/>
      <c r="EFI22" s="90"/>
      <c r="EFJ22" s="90"/>
      <c r="EFK22" s="90"/>
      <c r="EFL22" s="90"/>
      <c r="EFM22" s="90"/>
      <c r="EFN22" s="90"/>
      <c r="EFO22" s="90"/>
      <c r="EFP22" s="90"/>
      <c r="EFQ22" s="90"/>
      <c r="EFR22" s="90"/>
      <c r="EFS22" s="90"/>
      <c r="EFT22" s="90"/>
      <c r="EFU22" s="90"/>
      <c r="EFV22" s="90"/>
      <c r="EFW22" s="90"/>
      <c r="EFX22" s="90"/>
      <c r="EFY22" s="90"/>
      <c r="EFZ22" s="90"/>
      <c r="EGA22" s="90"/>
      <c r="EGB22" s="90"/>
      <c r="EGC22" s="90"/>
      <c r="EGD22" s="90"/>
      <c r="EGE22" s="90"/>
      <c r="EGF22" s="90"/>
      <c r="EGG22" s="90"/>
      <c r="EGH22" s="90"/>
      <c r="EGI22" s="90"/>
      <c r="EGJ22" s="90"/>
      <c r="EGK22" s="90"/>
      <c r="EGL22" s="90"/>
      <c r="EGM22" s="90"/>
      <c r="EGN22" s="90"/>
      <c r="EGO22" s="90"/>
      <c r="EGP22" s="90"/>
      <c r="EGQ22" s="90"/>
      <c r="EGR22" s="90"/>
      <c r="EGS22" s="90"/>
      <c r="EGT22" s="90"/>
      <c r="EGU22" s="90"/>
      <c r="EGV22" s="90"/>
      <c r="EGW22" s="90"/>
      <c r="EGX22" s="90"/>
      <c r="EGY22" s="90"/>
      <c r="EGZ22" s="90"/>
      <c r="EHA22" s="90"/>
      <c r="EHB22" s="90"/>
      <c r="EHC22" s="90"/>
      <c r="EHD22" s="90"/>
      <c r="EHE22" s="90"/>
      <c r="EHF22" s="90"/>
      <c r="EHG22" s="90"/>
      <c r="EHH22" s="90"/>
      <c r="EHI22" s="90"/>
      <c r="EHJ22" s="90"/>
      <c r="EHK22" s="90"/>
      <c r="EHL22" s="90"/>
      <c r="EHM22" s="90"/>
      <c r="EHN22" s="90"/>
      <c r="EHO22" s="90"/>
      <c r="EHP22" s="90"/>
      <c r="EHQ22" s="90"/>
      <c r="EHR22" s="90"/>
      <c r="EHS22" s="90"/>
      <c r="EHT22" s="90"/>
      <c r="EHU22" s="90"/>
      <c r="EHV22" s="90"/>
      <c r="EHW22" s="90"/>
      <c r="EHX22" s="90"/>
      <c r="EHY22" s="90"/>
      <c r="EHZ22" s="90"/>
      <c r="EIA22" s="90"/>
      <c r="EIB22" s="90"/>
      <c r="EIC22" s="90"/>
      <c r="EID22" s="90"/>
      <c r="EIE22" s="90"/>
      <c r="EIF22" s="90"/>
      <c r="EIG22" s="90"/>
      <c r="EIH22" s="90"/>
      <c r="EII22" s="90"/>
      <c r="EIJ22" s="90"/>
      <c r="EIK22" s="90"/>
      <c r="EIL22" s="90"/>
      <c r="EIM22" s="90"/>
      <c r="EIN22" s="90"/>
      <c r="EIO22" s="90"/>
      <c r="EIP22" s="90"/>
      <c r="EIQ22" s="90"/>
      <c r="EIR22" s="90"/>
      <c r="EIS22" s="90"/>
      <c r="EIT22" s="90"/>
      <c r="EIU22" s="90"/>
      <c r="EIV22" s="90"/>
      <c r="EIW22" s="90"/>
      <c r="EIX22" s="90"/>
      <c r="EIY22" s="90"/>
      <c r="EIZ22" s="90"/>
      <c r="EJA22" s="90"/>
      <c r="EJB22" s="90"/>
      <c r="EJC22" s="90"/>
      <c r="EJD22" s="90"/>
      <c r="EJE22" s="90"/>
      <c r="EJF22" s="90"/>
      <c r="EJG22" s="90"/>
      <c r="EJH22" s="90"/>
      <c r="EJI22" s="90"/>
      <c r="EJJ22" s="90"/>
      <c r="EJK22" s="90"/>
      <c r="EJL22" s="90"/>
      <c r="EJM22" s="90"/>
      <c r="EJN22" s="90"/>
      <c r="EJO22" s="90"/>
      <c r="EJP22" s="90"/>
      <c r="EJQ22" s="90"/>
      <c r="EJR22" s="90"/>
      <c r="EJS22" s="90"/>
      <c r="EJT22" s="90"/>
      <c r="EJU22" s="90"/>
      <c r="EJV22" s="90"/>
      <c r="EJW22" s="90"/>
      <c r="EJX22" s="90"/>
      <c r="EJY22" s="90"/>
      <c r="EJZ22" s="90"/>
      <c r="EKA22" s="90"/>
      <c r="EKB22" s="90"/>
      <c r="EKC22" s="90"/>
      <c r="EKD22" s="90"/>
      <c r="EKE22" s="90"/>
      <c r="EKF22" s="90"/>
      <c r="EKG22" s="90"/>
      <c r="EKH22" s="90"/>
      <c r="EKI22" s="90"/>
      <c r="EKJ22" s="90"/>
      <c r="EKK22" s="90"/>
      <c r="EKL22" s="90"/>
      <c r="EKM22" s="90"/>
      <c r="EKN22" s="90"/>
      <c r="EKO22" s="90"/>
      <c r="EKP22" s="90"/>
      <c r="EKQ22" s="90"/>
      <c r="EKR22" s="90"/>
      <c r="EKS22" s="90"/>
      <c r="EKT22" s="90"/>
      <c r="EKU22" s="90"/>
      <c r="EKV22" s="90"/>
      <c r="EKW22" s="90"/>
      <c r="EKX22" s="90"/>
      <c r="EKY22" s="90"/>
      <c r="EKZ22" s="90"/>
      <c r="ELA22" s="90"/>
      <c r="ELB22" s="90"/>
      <c r="ELC22" s="90"/>
      <c r="ELD22" s="90"/>
      <c r="ELE22" s="90"/>
      <c r="ELF22" s="90"/>
      <c r="ELG22" s="90"/>
      <c r="ELH22" s="90"/>
      <c r="ELI22" s="90"/>
      <c r="ELJ22" s="90"/>
      <c r="ELK22" s="90"/>
      <c r="ELL22" s="90"/>
      <c r="ELM22" s="90"/>
      <c r="ELN22" s="90"/>
      <c r="ELO22" s="90"/>
      <c r="ELP22" s="90"/>
      <c r="ELQ22" s="90"/>
      <c r="ELR22" s="90"/>
      <c r="ELS22" s="90"/>
      <c r="ELT22" s="90"/>
      <c r="ELU22" s="90"/>
      <c r="ELV22" s="90"/>
      <c r="ELW22" s="90"/>
      <c r="ELX22" s="90"/>
      <c r="ELY22" s="90"/>
      <c r="ELZ22" s="90"/>
      <c r="EMA22" s="90"/>
      <c r="EMB22" s="90"/>
      <c r="EMC22" s="90"/>
      <c r="EMD22" s="90"/>
      <c r="EME22" s="90"/>
      <c r="EMF22" s="90"/>
      <c r="EMG22" s="90"/>
      <c r="EMH22" s="90"/>
      <c r="EMI22" s="90"/>
      <c r="EMJ22" s="90"/>
      <c r="EMK22" s="90"/>
      <c r="EML22" s="90"/>
      <c r="EMM22" s="90"/>
      <c r="EMN22" s="90"/>
      <c r="EMO22" s="90"/>
      <c r="EMP22" s="90"/>
      <c r="EMQ22" s="90"/>
      <c r="EMR22" s="90"/>
      <c r="EMS22" s="90"/>
      <c r="EMT22" s="90"/>
      <c r="EMU22" s="90"/>
      <c r="EMV22" s="90"/>
      <c r="EMW22" s="90"/>
      <c r="EMX22" s="90"/>
      <c r="EMY22" s="90"/>
      <c r="EMZ22" s="90"/>
      <c r="ENA22" s="90"/>
      <c r="ENB22" s="90"/>
      <c r="ENC22" s="90"/>
      <c r="END22" s="90"/>
      <c r="ENE22" s="90"/>
      <c r="ENF22" s="90"/>
      <c r="ENG22" s="90"/>
      <c r="ENH22" s="90"/>
      <c r="ENI22" s="90"/>
      <c r="ENJ22" s="90"/>
      <c r="ENK22" s="90"/>
      <c r="ENL22" s="90"/>
      <c r="ENM22" s="90"/>
      <c r="ENN22" s="90"/>
      <c r="ENO22" s="90"/>
      <c r="ENP22" s="90"/>
      <c r="ENQ22" s="90"/>
      <c r="ENR22" s="90"/>
      <c r="ENS22" s="90"/>
      <c r="ENT22" s="90"/>
      <c r="ENU22" s="90"/>
      <c r="ENV22" s="90"/>
      <c r="ENW22" s="90"/>
      <c r="ENX22" s="90"/>
      <c r="ENY22" s="90"/>
      <c r="ENZ22" s="90"/>
      <c r="EOA22" s="90"/>
      <c r="EOB22" s="90"/>
      <c r="EOC22" s="90"/>
      <c r="EOD22" s="90"/>
      <c r="EOE22" s="90"/>
      <c r="EOF22" s="90"/>
      <c r="EOG22" s="90"/>
      <c r="EOH22" s="90"/>
      <c r="EOI22" s="90"/>
      <c r="EOJ22" s="90"/>
      <c r="EOK22" s="90"/>
      <c r="EOL22" s="90"/>
      <c r="EOM22" s="90"/>
      <c r="EON22" s="90"/>
      <c r="EOO22" s="90"/>
      <c r="EOP22" s="90"/>
      <c r="EOQ22" s="90"/>
      <c r="EOR22" s="90"/>
      <c r="EOS22" s="90"/>
      <c r="EOT22" s="90"/>
      <c r="EOU22" s="90"/>
      <c r="EOV22" s="90"/>
      <c r="EOW22" s="90"/>
      <c r="EOX22" s="90"/>
      <c r="EOY22" s="90"/>
      <c r="EOZ22" s="90"/>
      <c r="EPA22" s="90"/>
      <c r="EPB22" s="90"/>
      <c r="EPC22" s="90"/>
      <c r="EPD22" s="90"/>
      <c r="EPE22" s="90"/>
      <c r="EPF22" s="90"/>
      <c r="EPG22" s="90"/>
      <c r="EPH22" s="90"/>
      <c r="EPI22" s="90"/>
      <c r="EPJ22" s="90"/>
      <c r="EPK22" s="90"/>
      <c r="EPL22" s="90"/>
      <c r="EPM22" s="90"/>
      <c r="EPN22" s="90"/>
      <c r="EPO22" s="90"/>
      <c r="EPP22" s="90"/>
      <c r="EPQ22" s="90"/>
      <c r="EPR22" s="90"/>
      <c r="EPS22" s="90"/>
      <c r="EPT22" s="90"/>
      <c r="EPU22" s="90"/>
      <c r="EPV22" s="90"/>
      <c r="EPW22" s="90"/>
      <c r="EPX22" s="90"/>
      <c r="EPY22" s="90"/>
      <c r="EPZ22" s="90"/>
      <c r="EQA22" s="90"/>
      <c r="EQB22" s="90"/>
      <c r="EQC22" s="90"/>
      <c r="EQD22" s="90"/>
      <c r="EQE22" s="90"/>
      <c r="EQF22" s="90"/>
      <c r="EQG22" s="90"/>
      <c r="EQH22" s="90"/>
      <c r="EQI22" s="90"/>
      <c r="EQJ22" s="90"/>
      <c r="EQK22" s="90"/>
      <c r="EQL22" s="90"/>
      <c r="EQM22" s="90"/>
      <c r="EQN22" s="90"/>
      <c r="EQO22" s="90"/>
      <c r="EQP22" s="90"/>
      <c r="EQQ22" s="90"/>
      <c r="EQR22" s="90"/>
      <c r="EQS22" s="90"/>
      <c r="EQT22" s="90"/>
      <c r="EQU22" s="90"/>
      <c r="EQV22" s="90"/>
      <c r="EQW22" s="90"/>
      <c r="EQX22" s="90"/>
      <c r="EQY22" s="90"/>
      <c r="EQZ22" s="90"/>
      <c r="ERA22" s="90"/>
      <c r="ERB22" s="90"/>
      <c r="ERC22" s="90"/>
      <c r="ERD22" s="90"/>
      <c r="ERE22" s="90"/>
      <c r="ERF22" s="90"/>
      <c r="ERG22" s="90"/>
      <c r="ERH22" s="90"/>
      <c r="ERI22" s="90"/>
      <c r="ERJ22" s="90"/>
      <c r="ERK22" s="90"/>
      <c r="ERL22" s="90"/>
      <c r="ERM22" s="90"/>
      <c r="ERN22" s="90"/>
      <c r="ERO22" s="90"/>
      <c r="ERP22" s="90"/>
      <c r="ERQ22" s="90"/>
      <c r="ERR22" s="90"/>
      <c r="ERS22" s="90"/>
      <c r="ERT22" s="90"/>
      <c r="ERU22" s="90"/>
      <c r="ERV22" s="90"/>
      <c r="ERW22" s="90"/>
      <c r="ERX22" s="90"/>
      <c r="ERY22" s="90"/>
      <c r="ERZ22" s="90"/>
      <c r="ESA22" s="90"/>
      <c r="ESB22" s="90"/>
      <c r="ESC22" s="90"/>
      <c r="ESD22" s="90"/>
      <c r="ESE22" s="90"/>
      <c r="ESF22" s="90"/>
      <c r="ESG22" s="90"/>
      <c r="ESH22" s="90"/>
      <c r="ESI22" s="90"/>
      <c r="ESJ22" s="90"/>
      <c r="ESK22" s="90"/>
      <c r="ESL22" s="90"/>
      <c r="ESM22" s="90"/>
      <c r="ESN22" s="90"/>
      <c r="ESO22" s="90"/>
      <c r="ESP22" s="90"/>
      <c r="ESQ22" s="90"/>
      <c r="ESR22" s="90"/>
      <c r="ESS22" s="90"/>
      <c r="EST22" s="90"/>
      <c r="ESU22" s="90"/>
      <c r="ESV22" s="90"/>
      <c r="ESW22" s="90"/>
      <c r="ESX22" s="90"/>
      <c r="ESY22" s="90"/>
      <c r="ESZ22" s="90"/>
      <c r="ETA22" s="90"/>
      <c r="ETB22" s="90"/>
      <c r="ETC22" s="90"/>
      <c r="ETD22" s="90"/>
      <c r="ETE22" s="90"/>
      <c r="ETF22" s="90"/>
      <c r="ETG22" s="90"/>
      <c r="ETH22" s="90"/>
      <c r="ETI22" s="90"/>
      <c r="ETJ22" s="90"/>
      <c r="ETK22" s="90"/>
      <c r="ETL22" s="90"/>
      <c r="ETM22" s="90"/>
      <c r="ETN22" s="90"/>
      <c r="ETO22" s="90"/>
      <c r="ETP22" s="90"/>
      <c r="ETQ22" s="90"/>
      <c r="ETR22" s="90"/>
      <c r="ETS22" s="90"/>
      <c r="ETT22" s="90"/>
      <c r="ETU22" s="90"/>
      <c r="ETV22" s="90"/>
      <c r="ETW22" s="90"/>
      <c r="ETX22" s="90"/>
      <c r="ETY22" s="90"/>
      <c r="ETZ22" s="90"/>
      <c r="EUA22" s="90"/>
      <c r="EUB22" s="90"/>
      <c r="EUC22" s="90"/>
      <c r="EUD22" s="90"/>
      <c r="EUE22" s="90"/>
      <c r="EUF22" s="90"/>
      <c r="EUG22" s="90"/>
      <c r="EUH22" s="90"/>
      <c r="EUI22" s="90"/>
      <c r="EUJ22" s="90"/>
      <c r="EUK22" s="90"/>
      <c r="EUL22" s="90"/>
      <c r="EUM22" s="90"/>
      <c r="EUN22" s="90"/>
      <c r="EUO22" s="90"/>
      <c r="EUP22" s="90"/>
      <c r="EUQ22" s="90"/>
      <c r="EUR22" s="90"/>
      <c r="EUS22" s="90"/>
      <c r="EUT22" s="90"/>
      <c r="EUU22" s="90"/>
      <c r="EUV22" s="90"/>
      <c r="EUW22" s="90"/>
      <c r="EUX22" s="90"/>
      <c r="EUY22" s="90"/>
      <c r="EUZ22" s="90"/>
      <c r="EVA22" s="90"/>
      <c r="EVB22" s="90"/>
      <c r="EVC22" s="90"/>
      <c r="EVD22" s="90"/>
      <c r="EVE22" s="90"/>
      <c r="EVF22" s="90"/>
      <c r="EVG22" s="90"/>
      <c r="EVH22" s="90"/>
      <c r="EVI22" s="90"/>
      <c r="EVJ22" s="90"/>
      <c r="EVK22" s="90"/>
      <c r="EVL22" s="90"/>
      <c r="EVM22" s="90"/>
      <c r="EVN22" s="90"/>
      <c r="EVO22" s="90"/>
      <c r="EVP22" s="90"/>
      <c r="EVQ22" s="90"/>
      <c r="EVR22" s="90"/>
      <c r="EVS22" s="90"/>
      <c r="EVT22" s="90"/>
      <c r="EVU22" s="90"/>
      <c r="EVV22" s="90"/>
      <c r="EVW22" s="90"/>
      <c r="EVX22" s="90"/>
      <c r="EVY22" s="90"/>
      <c r="EVZ22" s="90"/>
      <c r="EWA22" s="90"/>
      <c r="EWB22" s="90"/>
      <c r="EWC22" s="90"/>
      <c r="EWD22" s="90"/>
      <c r="EWE22" s="90"/>
      <c r="EWF22" s="90"/>
      <c r="EWG22" s="90"/>
      <c r="EWH22" s="90"/>
      <c r="EWI22" s="90"/>
      <c r="EWJ22" s="90"/>
      <c r="EWK22" s="90"/>
      <c r="EWL22" s="90"/>
      <c r="EWM22" s="90"/>
      <c r="EWN22" s="90"/>
      <c r="EWO22" s="90"/>
      <c r="EWP22" s="90"/>
      <c r="EWQ22" s="90"/>
      <c r="EWR22" s="90"/>
      <c r="EWS22" s="90"/>
      <c r="EWT22" s="90"/>
      <c r="EWU22" s="90"/>
      <c r="EWV22" s="90"/>
      <c r="EWW22" s="90"/>
      <c r="EWX22" s="90"/>
      <c r="EWY22" s="90"/>
      <c r="EWZ22" s="90"/>
      <c r="EXA22" s="90"/>
      <c r="EXB22" s="90"/>
      <c r="EXC22" s="90"/>
      <c r="EXD22" s="90"/>
      <c r="EXE22" s="90"/>
      <c r="EXF22" s="90"/>
      <c r="EXG22" s="90"/>
      <c r="EXH22" s="90"/>
      <c r="EXI22" s="90"/>
      <c r="EXJ22" s="90"/>
      <c r="EXK22" s="90"/>
      <c r="EXL22" s="90"/>
      <c r="EXM22" s="90"/>
      <c r="EXN22" s="90"/>
      <c r="EXO22" s="90"/>
      <c r="EXP22" s="90"/>
      <c r="EXQ22" s="90"/>
      <c r="EXR22" s="90"/>
      <c r="EXS22" s="90"/>
      <c r="EXT22" s="90"/>
      <c r="EXU22" s="90"/>
      <c r="EXV22" s="90"/>
      <c r="EXW22" s="90"/>
      <c r="EXX22" s="90"/>
      <c r="EXY22" s="90"/>
      <c r="EXZ22" s="90"/>
      <c r="EYA22" s="90"/>
      <c r="EYB22" s="90"/>
      <c r="EYC22" s="90"/>
      <c r="EYD22" s="90"/>
      <c r="EYE22" s="90"/>
      <c r="EYF22" s="90"/>
      <c r="EYG22" s="90"/>
      <c r="EYH22" s="90"/>
      <c r="EYI22" s="90"/>
      <c r="EYJ22" s="90"/>
      <c r="EYK22" s="90"/>
      <c r="EYL22" s="90"/>
      <c r="EYM22" s="90"/>
      <c r="EYN22" s="90"/>
      <c r="EYO22" s="90"/>
      <c r="EYP22" s="90"/>
      <c r="EYQ22" s="90"/>
      <c r="EYR22" s="90"/>
      <c r="EYS22" s="90"/>
      <c r="EYT22" s="90"/>
      <c r="EYU22" s="90"/>
      <c r="EYV22" s="90"/>
      <c r="EYW22" s="90"/>
      <c r="EYX22" s="90"/>
      <c r="EYY22" s="90"/>
      <c r="EYZ22" s="90"/>
      <c r="EZA22" s="90"/>
      <c r="EZB22" s="90"/>
      <c r="EZC22" s="90"/>
      <c r="EZD22" s="90"/>
      <c r="EZE22" s="90"/>
      <c r="EZF22" s="90"/>
      <c r="EZG22" s="90"/>
      <c r="EZH22" s="90"/>
      <c r="EZI22" s="90"/>
      <c r="EZJ22" s="90"/>
      <c r="EZK22" s="90"/>
      <c r="EZL22" s="90"/>
      <c r="EZM22" s="90"/>
      <c r="EZN22" s="90"/>
      <c r="EZO22" s="90"/>
      <c r="EZP22" s="90"/>
      <c r="EZQ22" s="90"/>
      <c r="EZR22" s="90"/>
      <c r="EZS22" s="90"/>
      <c r="EZT22" s="90"/>
      <c r="EZU22" s="90"/>
      <c r="EZV22" s="90"/>
      <c r="EZW22" s="90"/>
      <c r="EZX22" s="90"/>
      <c r="EZY22" s="90"/>
      <c r="EZZ22" s="90"/>
      <c r="FAA22" s="90"/>
      <c r="FAB22" s="90"/>
      <c r="FAC22" s="90"/>
      <c r="FAD22" s="90"/>
      <c r="FAE22" s="90"/>
      <c r="FAF22" s="90"/>
      <c r="FAG22" s="90"/>
      <c r="FAH22" s="90"/>
      <c r="FAI22" s="90"/>
      <c r="FAJ22" s="90"/>
      <c r="FAK22" s="90"/>
      <c r="FAL22" s="90"/>
      <c r="FAM22" s="90"/>
      <c r="FAN22" s="90"/>
      <c r="FAO22" s="90"/>
      <c r="FAP22" s="90"/>
      <c r="FAQ22" s="90"/>
      <c r="FAR22" s="90"/>
      <c r="FAS22" s="90"/>
      <c r="FAT22" s="90"/>
      <c r="FAU22" s="90"/>
      <c r="FAV22" s="90"/>
      <c r="FAW22" s="90"/>
      <c r="FAX22" s="90"/>
      <c r="FAY22" s="90"/>
      <c r="FAZ22" s="90"/>
      <c r="FBA22" s="90"/>
      <c r="FBB22" s="90"/>
      <c r="FBC22" s="90"/>
      <c r="FBD22" s="90"/>
      <c r="FBE22" s="90"/>
      <c r="FBF22" s="90"/>
      <c r="FBG22" s="90"/>
      <c r="FBH22" s="90"/>
      <c r="FBI22" s="90"/>
      <c r="FBJ22" s="90"/>
      <c r="FBK22" s="90"/>
      <c r="FBL22" s="90"/>
      <c r="FBM22" s="90"/>
      <c r="FBN22" s="90"/>
      <c r="FBO22" s="90"/>
      <c r="FBP22" s="90"/>
      <c r="FBQ22" s="90"/>
      <c r="FBR22" s="90"/>
      <c r="FBS22" s="90"/>
      <c r="FBT22" s="90"/>
      <c r="FBU22" s="90"/>
      <c r="FBV22" s="90"/>
      <c r="FBW22" s="90"/>
      <c r="FBX22" s="90"/>
      <c r="FBY22" s="90"/>
      <c r="FBZ22" s="90"/>
      <c r="FCA22" s="90"/>
      <c r="FCB22" s="90"/>
      <c r="FCC22" s="90"/>
      <c r="FCD22" s="90"/>
      <c r="FCE22" s="90"/>
      <c r="FCF22" s="90"/>
      <c r="FCG22" s="90"/>
      <c r="FCH22" s="90"/>
      <c r="FCI22" s="90"/>
      <c r="FCJ22" s="90"/>
      <c r="FCK22" s="90"/>
      <c r="FCL22" s="90"/>
      <c r="FCM22" s="90"/>
      <c r="FCN22" s="90"/>
      <c r="FCO22" s="90"/>
      <c r="FCP22" s="90"/>
      <c r="FCQ22" s="90"/>
      <c r="FCR22" s="90"/>
      <c r="FCS22" s="90"/>
      <c r="FCT22" s="90"/>
      <c r="FCU22" s="90"/>
      <c r="FCV22" s="90"/>
      <c r="FCW22" s="90"/>
      <c r="FCX22" s="90"/>
      <c r="FCY22" s="90"/>
      <c r="FCZ22" s="90"/>
      <c r="FDA22" s="90"/>
      <c r="FDB22" s="90"/>
      <c r="FDC22" s="90"/>
      <c r="FDD22" s="90"/>
      <c r="FDE22" s="90"/>
      <c r="FDF22" s="90"/>
      <c r="FDG22" s="90"/>
      <c r="FDH22" s="90"/>
      <c r="FDI22" s="90"/>
      <c r="FDJ22" s="90"/>
      <c r="FDK22" s="90"/>
      <c r="FDL22" s="90"/>
      <c r="FDM22" s="90"/>
      <c r="FDN22" s="90"/>
      <c r="FDO22" s="90"/>
      <c r="FDP22" s="90"/>
      <c r="FDQ22" s="90"/>
      <c r="FDR22" s="90"/>
      <c r="FDS22" s="90"/>
      <c r="FDT22" s="90"/>
      <c r="FDU22" s="90"/>
      <c r="FDV22" s="90"/>
      <c r="FDW22" s="90"/>
      <c r="FDX22" s="90"/>
      <c r="FDY22" s="90"/>
      <c r="FDZ22" s="90"/>
      <c r="FEA22" s="90"/>
      <c r="FEB22" s="90"/>
      <c r="FEC22" s="90"/>
      <c r="FED22" s="90"/>
      <c r="FEE22" s="90"/>
      <c r="FEF22" s="90"/>
      <c r="FEG22" s="90"/>
      <c r="FEH22" s="90"/>
      <c r="FEI22" s="90"/>
      <c r="FEJ22" s="90"/>
      <c r="FEK22" s="90"/>
      <c r="FEL22" s="90"/>
      <c r="FEM22" s="90"/>
      <c r="FEN22" s="90"/>
      <c r="FEO22" s="90"/>
      <c r="FEP22" s="90"/>
      <c r="FEQ22" s="90"/>
      <c r="FER22" s="90"/>
      <c r="FES22" s="90"/>
      <c r="FET22" s="90"/>
      <c r="FEU22" s="90"/>
      <c r="FEV22" s="90"/>
      <c r="FEW22" s="90"/>
      <c r="FEX22" s="90"/>
      <c r="FEY22" s="90"/>
      <c r="FEZ22" s="90"/>
      <c r="FFA22" s="90"/>
      <c r="FFB22" s="90"/>
      <c r="FFC22" s="90"/>
      <c r="FFD22" s="90"/>
      <c r="FFE22" s="90"/>
      <c r="FFF22" s="90"/>
      <c r="FFG22" s="90"/>
      <c r="FFH22" s="90"/>
      <c r="FFI22" s="90"/>
      <c r="FFJ22" s="90"/>
      <c r="FFK22" s="90"/>
      <c r="FFL22" s="90"/>
      <c r="FFM22" s="90"/>
      <c r="FFN22" s="90"/>
      <c r="FFO22" s="90"/>
      <c r="FFP22" s="90"/>
      <c r="FFQ22" s="90"/>
      <c r="FFR22" s="90"/>
      <c r="FFS22" s="90"/>
      <c r="FFT22" s="90"/>
      <c r="FFU22" s="90"/>
      <c r="FFV22" s="90"/>
      <c r="FFW22" s="90"/>
      <c r="FFX22" s="90"/>
      <c r="FFY22" s="90"/>
      <c r="FFZ22" s="90"/>
      <c r="FGA22" s="90"/>
      <c r="FGB22" s="90"/>
      <c r="FGC22" s="90"/>
      <c r="FGD22" s="90"/>
      <c r="FGE22" s="90"/>
      <c r="FGF22" s="90"/>
      <c r="FGG22" s="90"/>
      <c r="FGH22" s="90"/>
      <c r="FGI22" s="90"/>
      <c r="FGJ22" s="90"/>
      <c r="FGK22" s="90"/>
      <c r="FGL22" s="90"/>
      <c r="FGM22" s="90"/>
      <c r="FGN22" s="90"/>
      <c r="FGO22" s="90"/>
      <c r="FGP22" s="90"/>
      <c r="FGQ22" s="90"/>
      <c r="FGR22" s="90"/>
      <c r="FGS22" s="90"/>
      <c r="FGT22" s="90"/>
      <c r="FGU22" s="90"/>
      <c r="FGV22" s="90"/>
      <c r="FGW22" s="90"/>
      <c r="FGX22" s="90"/>
      <c r="FGY22" s="90"/>
      <c r="FGZ22" s="90"/>
      <c r="FHA22" s="90"/>
      <c r="FHB22" s="90"/>
      <c r="FHC22" s="90"/>
      <c r="FHD22" s="90"/>
      <c r="FHE22" s="90"/>
      <c r="FHF22" s="90"/>
      <c r="FHG22" s="90"/>
      <c r="FHH22" s="90"/>
      <c r="FHI22" s="90"/>
      <c r="FHJ22" s="90"/>
      <c r="FHK22" s="90"/>
      <c r="FHL22" s="90"/>
      <c r="FHM22" s="90"/>
      <c r="FHN22" s="90"/>
      <c r="FHO22" s="90"/>
      <c r="FHP22" s="90"/>
      <c r="FHQ22" s="90"/>
      <c r="FHR22" s="90"/>
      <c r="FHS22" s="90"/>
      <c r="FHT22" s="90"/>
      <c r="FHU22" s="90"/>
      <c r="FHV22" s="90"/>
      <c r="FHW22" s="90"/>
      <c r="FHX22" s="90"/>
      <c r="FHY22" s="90"/>
      <c r="FHZ22" s="90"/>
      <c r="FIA22" s="90"/>
      <c r="FIB22" s="90"/>
      <c r="FIC22" s="90"/>
      <c r="FID22" s="90"/>
      <c r="FIE22" s="90"/>
      <c r="FIF22" s="90"/>
      <c r="FIG22" s="90"/>
      <c r="FIH22" s="90"/>
      <c r="FII22" s="90"/>
      <c r="FIJ22" s="90"/>
      <c r="FIK22" s="90"/>
      <c r="FIL22" s="90"/>
      <c r="FIM22" s="90"/>
      <c r="FIN22" s="90"/>
      <c r="FIO22" s="90"/>
      <c r="FIP22" s="90"/>
      <c r="FIQ22" s="90"/>
      <c r="FIR22" s="90"/>
      <c r="FIS22" s="90"/>
      <c r="FIT22" s="90"/>
      <c r="FIU22" s="90"/>
      <c r="FIV22" s="90"/>
      <c r="FIW22" s="90"/>
      <c r="FIX22" s="90"/>
      <c r="FIY22" s="90"/>
      <c r="FIZ22" s="90"/>
      <c r="FJA22" s="90"/>
      <c r="FJB22" s="90"/>
      <c r="FJC22" s="90"/>
      <c r="FJD22" s="90"/>
      <c r="FJE22" s="90"/>
      <c r="FJF22" s="90"/>
      <c r="FJG22" s="90"/>
      <c r="FJH22" s="90"/>
      <c r="FJI22" s="90"/>
      <c r="FJJ22" s="90"/>
      <c r="FJK22" s="90"/>
      <c r="FJL22" s="90"/>
      <c r="FJM22" s="90"/>
      <c r="FJN22" s="90"/>
      <c r="FJO22" s="90"/>
      <c r="FJP22" s="90"/>
      <c r="FJQ22" s="90"/>
      <c r="FJR22" s="90"/>
      <c r="FJS22" s="90"/>
      <c r="FJT22" s="90"/>
      <c r="FJU22" s="90"/>
      <c r="FJV22" s="90"/>
      <c r="FJW22" s="90"/>
      <c r="FJX22" s="90"/>
      <c r="FJY22" s="90"/>
      <c r="FJZ22" s="90"/>
      <c r="FKA22" s="90"/>
      <c r="FKB22" s="90"/>
      <c r="FKC22" s="90"/>
      <c r="FKD22" s="90"/>
      <c r="FKE22" s="90"/>
      <c r="FKF22" s="90"/>
      <c r="FKG22" s="90"/>
      <c r="FKH22" s="90"/>
      <c r="FKI22" s="90"/>
      <c r="FKJ22" s="90"/>
      <c r="FKK22" s="90"/>
      <c r="FKL22" s="90"/>
      <c r="FKM22" s="90"/>
      <c r="FKN22" s="90"/>
      <c r="FKO22" s="90"/>
      <c r="FKP22" s="90"/>
      <c r="FKQ22" s="90"/>
      <c r="FKR22" s="90"/>
      <c r="FKS22" s="90"/>
      <c r="FKT22" s="90"/>
      <c r="FKU22" s="90"/>
      <c r="FKV22" s="90"/>
      <c r="FKW22" s="90"/>
      <c r="FKX22" s="90"/>
      <c r="FKY22" s="90"/>
      <c r="FKZ22" s="90"/>
      <c r="FLA22" s="90"/>
      <c r="FLB22" s="90"/>
      <c r="FLC22" s="90"/>
      <c r="FLD22" s="90"/>
      <c r="FLE22" s="90"/>
      <c r="FLF22" s="90"/>
      <c r="FLG22" s="90"/>
      <c r="FLH22" s="90"/>
      <c r="FLI22" s="90"/>
      <c r="FLJ22" s="90"/>
      <c r="FLK22" s="90"/>
      <c r="FLL22" s="90"/>
      <c r="FLM22" s="90"/>
      <c r="FLN22" s="90"/>
      <c r="FLO22" s="90"/>
      <c r="FLP22" s="90"/>
      <c r="FLQ22" s="90"/>
      <c r="FLR22" s="90"/>
      <c r="FLS22" s="90"/>
      <c r="FLT22" s="90"/>
      <c r="FLU22" s="90"/>
      <c r="FLV22" s="90"/>
      <c r="FLW22" s="90"/>
      <c r="FLX22" s="90"/>
      <c r="FLY22" s="90"/>
      <c r="FLZ22" s="90"/>
      <c r="FMA22" s="90"/>
      <c r="FMB22" s="90"/>
      <c r="FMC22" s="90"/>
      <c r="FMD22" s="90"/>
      <c r="FME22" s="90"/>
      <c r="FMF22" s="90"/>
      <c r="FMG22" s="90"/>
      <c r="FMH22" s="90"/>
      <c r="FMI22" s="90"/>
      <c r="FMJ22" s="90"/>
      <c r="FMK22" s="90"/>
      <c r="FML22" s="90"/>
      <c r="FMM22" s="90"/>
      <c r="FMN22" s="90"/>
      <c r="FMO22" s="90"/>
      <c r="FMP22" s="90"/>
      <c r="FMQ22" s="90"/>
      <c r="FMR22" s="90"/>
      <c r="FMS22" s="90"/>
      <c r="FMT22" s="90"/>
      <c r="FMU22" s="90"/>
      <c r="FMV22" s="90"/>
      <c r="FMW22" s="90"/>
      <c r="FMX22" s="90"/>
      <c r="FMY22" s="90"/>
      <c r="FMZ22" s="90"/>
      <c r="FNA22" s="90"/>
      <c r="FNB22" s="90"/>
      <c r="FNC22" s="90"/>
      <c r="FND22" s="90"/>
      <c r="FNE22" s="90"/>
      <c r="FNF22" s="90"/>
      <c r="FNG22" s="90"/>
      <c r="FNH22" s="90"/>
      <c r="FNI22" s="90"/>
      <c r="FNJ22" s="90"/>
      <c r="FNK22" s="90"/>
      <c r="FNL22" s="90"/>
      <c r="FNM22" s="90"/>
      <c r="FNN22" s="90"/>
      <c r="FNO22" s="90"/>
      <c r="FNP22" s="90"/>
      <c r="FNQ22" s="90"/>
      <c r="FNR22" s="90"/>
      <c r="FNS22" s="90"/>
      <c r="FNT22" s="90"/>
      <c r="FNU22" s="90"/>
      <c r="FNV22" s="90"/>
      <c r="FNW22" s="90"/>
      <c r="FNX22" s="90"/>
      <c r="FNY22" s="90"/>
      <c r="FNZ22" s="90"/>
      <c r="FOA22" s="90"/>
      <c r="FOB22" s="90"/>
      <c r="FOC22" s="90"/>
      <c r="FOD22" s="90"/>
      <c r="FOE22" s="90"/>
      <c r="FOF22" s="90"/>
      <c r="FOG22" s="90"/>
      <c r="FOH22" s="90"/>
      <c r="FOI22" s="90"/>
      <c r="FOJ22" s="90"/>
      <c r="FOK22" s="90"/>
      <c r="FOL22" s="90"/>
      <c r="FOM22" s="90"/>
      <c r="FON22" s="90"/>
      <c r="FOO22" s="90"/>
      <c r="FOP22" s="90"/>
      <c r="FOQ22" s="90"/>
      <c r="FOR22" s="90"/>
      <c r="FOS22" s="90"/>
      <c r="FOT22" s="90"/>
      <c r="FOU22" s="90"/>
      <c r="FOV22" s="90"/>
      <c r="FOW22" s="90"/>
      <c r="FOX22" s="90"/>
      <c r="FOY22" s="90"/>
      <c r="FOZ22" s="90"/>
      <c r="FPA22" s="90"/>
      <c r="FPB22" s="90"/>
      <c r="FPC22" s="90"/>
      <c r="FPD22" s="90"/>
      <c r="FPE22" s="90"/>
      <c r="FPF22" s="90"/>
      <c r="FPG22" s="90"/>
      <c r="FPH22" s="90"/>
      <c r="FPI22" s="90"/>
      <c r="FPJ22" s="90"/>
      <c r="FPK22" s="90"/>
      <c r="FPL22" s="90"/>
      <c r="FPM22" s="90"/>
      <c r="FPN22" s="90"/>
      <c r="FPO22" s="90"/>
      <c r="FPP22" s="90"/>
      <c r="FPQ22" s="90"/>
      <c r="FPR22" s="90"/>
      <c r="FPS22" s="90"/>
      <c r="FPT22" s="90"/>
      <c r="FPU22" s="90"/>
      <c r="FPV22" s="90"/>
      <c r="FPW22" s="90"/>
      <c r="FPX22" s="90"/>
      <c r="FPY22" s="90"/>
      <c r="FPZ22" s="90"/>
      <c r="FQA22" s="90"/>
      <c r="FQB22" s="90"/>
      <c r="FQC22" s="90"/>
      <c r="FQD22" s="90"/>
      <c r="FQE22" s="90"/>
      <c r="FQF22" s="90"/>
      <c r="FQG22" s="90"/>
      <c r="FQH22" s="90"/>
      <c r="FQI22" s="90"/>
      <c r="FQJ22" s="90"/>
      <c r="FQK22" s="90"/>
      <c r="FQL22" s="90"/>
      <c r="FQM22" s="90"/>
      <c r="FQN22" s="90"/>
      <c r="FQO22" s="90"/>
      <c r="FQP22" s="90"/>
      <c r="FQQ22" s="90"/>
      <c r="FQR22" s="90"/>
      <c r="FQS22" s="90"/>
      <c r="FQT22" s="90"/>
      <c r="FQU22" s="90"/>
      <c r="FQV22" s="90"/>
      <c r="FQW22" s="90"/>
      <c r="FQX22" s="90"/>
      <c r="FQY22" s="90"/>
      <c r="FQZ22" s="90"/>
      <c r="FRA22" s="90"/>
      <c r="FRB22" s="90"/>
      <c r="FRC22" s="90"/>
      <c r="FRD22" s="90"/>
      <c r="FRE22" s="90"/>
      <c r="FRF22" s="90"/>
      <c r="FRG22" s="90"/>
      <c r="FRH22" s="90"/>
      <c r="FRI22" s="90"/>
      <c r="FRJ22" s="90"/>
      <c r="FRK22" s="90"/>
      <c r="FRL22" s="90"/>
      <c r="FRM22" s="90"/>
      <c r="FRN22" s="90"/>
      <c r="FRO22" s="90"/>
      <c r="FRP22" s="90"/>
      <c r="FRQ22" s="90"/>
      <c r="FRR22" s="90"/>
      <c r="FRS22" s="90"/>
      <c r="FRT22" s="90"/>
      <c r="FRU22" s="90"/>
      <c r="FRV22" s="90"/>
      <c r="FRW22" s="90"/>
      <c r="FRX22" s="90"/>
      <c r="FRY22" s="90"/>
      <c r="FRZ22" s="90"/>
      <c r="FSA22" s="90"/>
      <c r="FSB22" s="90"/>
      <c r="FSC22" s="90"/>
      <c r="FSD22" s="90"/>
      <c r="FSE22" s="90"/>
      <c r="FSF22" s="90"/>
      <c r="FSG22" s="90"/>
      <c r="FSH22" s="90"/>
      <c r="FSI22" s="90"/>
      <c r="FSJ22" s="90"/>
      <c r="FSK22" s="90"/>
      <c r="FSL22" s="90"/>
      <c r="FSM22" s="90"/>
      <c r="FSN22" s="90"/>
      <c r="FSO22" s="90"/>
      <c r="FSP22" s="90"/>
      <c r="FSQ22" s="90"/>
      <c r="FSR22" s="90"/>
      <c r="FSS22" s="90"/>
      <c r="FST22" s="90"/>
      <c r="FSU22" s="90"/>
      <c r="FSV22" s="90"/>
      <c r="FSW22" s="90"/>
      <c r="FSX22" s="90"/>
      <c r="FSY22" s="90"/>
      <c r="FSZ22" s="90"/>
      <c r="FTA22" s="90"/>
      <c r="FTB22" s="90"/>
      <c r="FTC22" s="90"/>
      <c r="FTD22" s="90"/>
      <c r="FTE22" s="90"/>
      <c r="FTF22" s="90"/>
      <c r="FTG22" s="90"/>
      <c r="FTH22" s="90"/>
      <c r="FTI22" s="90"/>
      <c r="FTJ22" s="90"/>
      <c r="FTK22" s="90"/>
      <c r="FTL22" s="90"/>
      <c r="FTM22" s="90"/>
      <c r="FTN22" s="90"/>
      <c r="FTO22" s="90"/>
      <c r="FTP22" s="90"/>
      <c r="FTQ22" s="90"/>
      <c r="FTR22" s="90"/>
      <c r="FTS22" s="90"/>
      <c r="FTT22" s="90"/>
      <c r="FTU22" s="90"/>
      <c r="FTV22" s="90"/>
      <c r="FTW22" s="90"/>
      <c r="FTX22" s="90"/>
      <c r="FTY22" s="90"/>
      <c r="FTZ22" s="90"/>
      <c r="FUA22" s="90"/>
      <c r="FUB22" s="90"/>
      <c r="FUC22" s="90"/>
      <c r="FUD22" s="90"/>
      <c r="FUE22" s="90"/>
      <c r="FUF22" s="90"/>
      <c r="FUG22" s="90"/>
      <c r="FUH22" s="90"/>
      <c r="FUI22" s="90"/>
      <c r="FUJ22" s="90"/>
      <c r="FUK22" s="90"/>
      <c r="FUL22" s="90"/>
      <c r="FUM22" s="90"/>
      <c r="FUN22" s="90"/>
      <c r="FUO22" s="90"/>
      <c r="FUP22" s="90"/>
      <c r="FUQ22" s="90"/>
      <c r="FUR22" s="90"/>
      <c r="FUS22" s="90"/>
      <c r="FUT22" s="90"/>
      <c r="FUU22" s="90"/>
      <c r="FUV22" s="90"/>
      <c r="FUW22" s="90"/>
      <c r="FUX22" s="90"/>
      <c r="FUY22" s="90"/>
      <c r="FUZ22" s="90"/>
      <c r="FVA22" s="90"/>
      <c r="FVB22" s="90"/>
      <c r="FVC22" s="90"/>
      <c r="FVD22" s="90"/>
      <c r="FVE22" s="90"/>
      <c r="FVF22" s="90"/>
      <c r="FVG22" s="90"/>
      <c r="FVH22" s="90"/>
      <c r="FVI22" s="90"/>
      <c r="FVJ22" s="90"/>
      <c r="FVK22" s="90"/>
      <c r="FVL22" s="90"/>
      <c r="FVM22" s="90"/>
      <c r="FVN22" s="90"/>
      <c r="FVO22" s="90"/>
      <c r="FVP22" s="90"/>
      <c r="FVQ22" s="90"/>
      <c r="FVR22" s="90"/>
      <c r="FVS22" s="90"/>
      <c r="FVT22" s="90"/>
      <c r="FVU22" s="90"/>
      <c r="FVV22" s="90"/>
      <c r="FVW22" s="90"/>
      <c r="FVX22" s="90"/>
      <c r="FVY22" s="90"/>
      <c r="FVZ22" s="90"/>
      <c r="FWA22" s="90"/>
      <c r="FWB22" s="90"/>
      <c r="FWC22" s="90"/>
      <c r="FWD22" s="90"/>
      <c r="FWE22" s="90"/>
      <c r="FWF22" s="90"/>
      <c r="FWG22" s="90"/>
      <c r="FWH22" s="90"/>
      <c r="FWI22" s="90"/>
      <c r="FWJ22" s="90"/>
      <c r="FWK22" s="90"/>
      <c r="FWL22" s="90"/>
      <c r="FWM22" s="90"/>
      <c r="FWN22" s="90"/>
      <c r="FWO22" s="90"/>
      <c r="FWP22" s="90"/>
      <c r="FWQ22" s="90"/>
      <c r="FWR22" s="90"/>
      <c r="FWS22" s="90"/>
      <c r="FWT22" s="90"/>
      <c r="FWU22" s="90"/>
      <c r="FWV22" s="90"/>
      <c r="FWW22" s="90"/>
      <c r="FWX22" s="90"/>
      <c r="FWY22" s="90"/>
      <c r="FWZ22" s="90"/>
      <c r="FXA22" s="90"/>
      <c r="FXB22" s="90"/>
      <c r="FXC22" s="90"/>
      <c r="FXD22" s="90"/>
      <c r="FXE22" s="90"/>
      <c r="FXF22" s="90"/>
      <c r="FXG22" s="90"/>
      <c r="FXH22" s="90"/>
      <c r="FXI22" s="90"/>
      <c r="FXJ22" s="90"/>
      <c r="FXK22" s="90"/>
      <c r="FXL22" s="90"/>
      <c r="FXM22" s="90"/>
      <c r="FXN22" s="90"/>
      <c r="FXO22" s="90"/>
      <c r="FXP22" s="90"/>
      <c r="FXQ22" s="90"/>
      <c r="FXR22" s="90"/>
      <c r="FXS22" s="90"/>
      <c r="FXT22" s="90"/>
      <c r="FXU22" s="90"/>
      <c r="FXV22" s="90"/>
      <c r="FXW22" s="90"/>
      <c r="FXX22" s="90"/>
      <c r="FXY22" s="90"/>
      <c r="FXZ22" s="90"/>
      <c r="FYA22" s="90"/>
      <c r="FYB22" s="90"/>
      <c r="FYC22" s="90"/>
      <c r="FYD22" s="90"/>
      <c r="FYE22" s="90"/>
      <c r="FYF22" s="90"/>
      <c r="FYG22" s="90"/>
      <c r="FYH22" s="90"/>
      <c r="FYI22" s="90"/>
      <c r="FYJ22" s="90"/>
      <c r="FYK22" s="90"/>
      <c r="FYL22" s="90"/>
      <c r="FYM22" s="90"/>
      <c r="FYN22" s="90"/>
      <c r="FYO22" s="90"/>
      <c r="FYP22" s="90"/>
      <c r="FYQ22" s="90"/>
      <c r="FYR22" s="90"/>
      <c r="FYS22" s="90"/>
      <c r="FYT22" s="90"/>
      <c r="FYU22" s="90"/>
      <c r="FYV22" s="90"/>
      <c r="FYW22" s="90"/>
      <c r="FYX22" s="90"/>
      <c r="FYY22" s="90"/>
      <c r="FYZ22" s="90"/>
      <c r="FZA22" s="90"/>
      <c r="FZB22" s="90"/>
      <c r="FZC22" s="90"/>
      <c r="FZD22" s="90"/>
      <c r="FZE22" s="90"/>
      <c r="FZF22" s="90"/>
      <c r="FZG22" s="90"/>
      <c r="FZH22" s="90"/>
      <c r="FZI22" s="90"/>
      <c r="FZJ22" s="90"/>
      <c r="FZK22" s="90"/>
      <c r="FZL22" s="90"/>
      <c r="FZM22" s="90"/>
      <c r="FZN22" s="90"/>
      <c r="FZO22" s="90"/>
      <c r="FZP22" s="90"/>
      <c r="FZQ22" s="90"/>
      <c r="FZR22" s="90"/>
      <c r="FZS22" s="90"/>
      <c r="FZT22" s="90"/>
      <c r="FZU22" s="90"/>
      <c r="FZV22" s="90"/>
      <c r="FZW22" s="90"/>
      <c r="FZX22" s="90"/>
      <c r="FZY22" s="90"/>
      <c r="FZZ22" s="90"/>
      <c r="GAA22" s="90"/>
      <c r="GAB22" s="90"/>
      <c r="GAC22" s="90"/>
      <c r="GAD22" s="90"/>
      <c r="GAE22" s="90"/>
      <c r="GAF22" s="90"/>
      <c r="GAG22" s="90"/>
      <c r="GAH22" s="90"/>
      <c r="GAI22" s="90"/>
      <c r="GAJ22" s="90"/>
      <c r="GAK22" s="90"/>
      <c r="GAL22" s="90"/>
      <c r="GAM22" s="90"/>
      <c r="GAN22" s="90"/>
      <c r="GAO22" s="90"/>
      <c r="GAP22" s="90"/>
      <c r="GAQ22" s="90"/>
      <c r="GAR22" s="90"/>
      <c r="GAS22" s="90"/>
      <c r="GAT22" s="90"/>
      <c r="GAU22" s="90"/>
      <c r="GAV22" s="90"/>
      <c r="GAW22" s="90"/>
      <c r="GAX22" s="90"/>
      <c r="GAY22" s="90"/>
      <c r="GAZ22" s="90"/>
      <c r="GBA22" s="90"/>
      <c r="GBB22" s="90"/>
      <c r="GBC22" s="90"/>
      <c r="GBD22" s="90"/>
      <c r="GBE22" s="90"/>
      <c r="GBF22" s="90"/>
      <c r="GBG22" s="90"/>
      <c r="GBH22" s="90"/>
      <c r="GBI22" s="90"/>
      <c r="GBJ22" s="90"/>
      <c r="GBK22" s="90"/>
      <c r="GBL22" s="90"/>
      <c r="GBM22" s="90"/>
      <c r="GBN22" s="90"/>
      <c r="GBO22" s="90"/>
      <c r="GBP22" s="90"/>
      <c r="GBQ22" s="90"/>
      <c r="GBR22" s="90"/>
      <c r="GBS22" s="90"/>
      <c r="GBT22" s="90"/>
      <c r="GBU22" s="90"/>
      <c r="GBV22" s="90"/>
      <c r="GBW22" s="90"/>
      <c r="GBX22" s="90"/>
      <c r="GBY22" s="90"/>
      <c r="GBZ22" s="90"/>
      <c r="GCA22" s="90"/>
      <c r="GCB22" s="90"/>
      <c r="GCC22" s="90"/>
      <c r="GCD22" s="90"/>
      <c r="GCE22" s="90"/>
      <c r="GCF22" s="90"/>
      <c r="GCG22" s="90"/>
      <c r="GCH22" s="90"/>
      <c r="GCI22" s="90"/>
      <c r="GCJ22" s="90"/>
      <c r="GCK22" s="90"/>
      <c r="GCL22" s="90"/>
      <c r="GCM22" s="90"/>
      <c r="GCN22" s="90"/>
      <c r="GCO22" s="90"/>
      <c r="GCP22" s="90"/>
      <c r="GCQ22" s="90"/>
      <c r="GCR22" s="90"/>
      <c r="GCS22" s="90"/>
      <c r="GCT22" s="90"/>
      <c r="GCU22" s="90"/>
      <c r="GCV22" s="90"/>
      <c r="GCW22" s="90"/>
      <c r="GCX22" s="90"/>
      <c r="GCY22" s="90"/>
      <c r="GCZ22" s="90"/>
      <c r="GDA22" s="90"/>
      <c r="GDB22" s="90"/>
      <c r="GDC22" s="90"/>
      <c r="GDD22" s="90"/>
      <c r="GDE22" s="90"/>
      <c r="GDF22" s="90"/>
      <c r="GDG22" s="90"/>
      <c r="GDH22" s="90"/>
      <c r="GDI22" s="90"/>
      <c r="GDJ22" s="90"/>
      <c r="GDK22" s="90"/>
      <c r="GDL22" s="90"/>
      <c r="GDM22" s="90"/>
      <c r="GDN22" s="90"/>
      <c r="GDO22" s="90"/>
      <c r="GDP22" s="90"/>
      <c r="GDQ22" s="90"/>
      <c r="GDR22" s="90"/>
      <c r="GDS22" s="90"/>
      <c r="GDT22" s="90"/>
      <c r="GDU22" s="90"/>
      <c r="GDV22" s="90"/>
      <c r="GDW22" s="90"/>
      <c r="GDX22" s="90"/>
      <c r="GDY22" s="90"/>
      <c r="GDZ22" s="90"/>
      <c r="GEA22" s="90"/>
      <c r="GEB22" s="90"/>
      <c r="GEC22" s="90"/>
      <c r="GED22" s="90"/>
      <c r="GEE22" s="90"/>
      <c r="GEF22" s="90"/>
      <c r="GEG22" s="90"/>
      <c r="GEH22" s="90"/>
      <c r="GEI22" s="90"/>
      <c r="GEJ22" s="90"/>
      <c r="GEK22" s="90"/>
      <c r="GEL22" s="90"/>
      <c r="GEM22" s="90"/>
      <c r="GEN22" s="90"/>
      <c r="GEO22" s="90"/>
      <c r="GEP22" s="90"/>
      <c r="GEQ22" s="90"/>
      <c r="GER22" s="90"/>
      <c r="GES22" s="90"/>
      <c r="GET22" s="90"/>
      <c r="GEU22" s="90"/>
      <c r="GEV22" s="90"/>
      <c r="GEW22" s="90"/>
      <c r="GEX22" s="90"/>
      <c r="GEY22" s="90"/>
      <c r="GEZ22" s="90"/>
      <c r="GFA22" s="90"/>
      <c r="GFB22" s="90"/>
      <c r="GFC22" s="90"/>
      <c r="GFD22" s="90"/>
      <c r="GFE22" s="90"/>
      <c r="GFF22" s="90"/>
      <c r="GFG22" s="90"/>
      <c r="GFH22" s="90"/>
      <c r="GFI22" s="90"/>
      <c r="GFJ22" s="90"/>
      <c r="GFK22" s="90"/>
      <c r="GFL22" s="90"/>
      <c r="GFM22" s="90"/>
      <c r="GFN22" s="90"/>
      <c r="GFO22" s="90"/>
      <c r="GFP22" s="90"/>
      <c r="GFQ22" s="90"/>
      <c r="GFR22" s="90"/>
      <c r="GFS22" s="90"/>
      <c r="GFT22" s="90"/>
      <c r="GFU22" s="90"/>
      <c r="GFV22" s="90"/>
      <c r="GFW22" s="90"/>
      <c r="GFX22" s="90"/>
      <c r="GFY22" s="90"/>
      <c r="GFZ22" s="90"/>
      <c r="GGA22" s="90"/>
      <c r="GGB22" s="90"/>
      <c r="GGC22" s="90"/>
      <c r="GGD22" s="90"/>
      <c r="GGE22" s="90"/>
      <c r="GGF22" s="90"/>
      <c r="GGG22" s="90"/>
      <c r="GGH22" s="90"/>
      <c r="GGI22" s="90"/>
      <c r="GGJ22" s="90"/>
      <c r="GGK22" s="90"/>
      <c r="GGL22" s="90"/>
      <c r="GGM22" s="90"/>
      <c r="GGN22" s="90"/>
      <c r="GGO22" s="90"/>
      <c r="GGP22" s="90"/>
      <c r="GGQ22" s="90"/>
      <c r="GGR22" s="90"/>
      <c r="GGS22" s="90"/>
      <c r="GGT22" s="90"/>
      <c r="GGU22" s="90"/>
      <c r="GGV22" s="90"/>
      <c r="GGW22" s="90"/>
      <c r="GGX22" s="90"/>
      <c r="GGY22" s="90"/>
      <c r="GGZ22" s="90"/>
      <c r="GHA22" s="90"/>
      <c r="GHB22" s="90"/>
      <c r="GHC22" s="90"/>
      <c r="GHD22" s="90"/>
      <c r="GHE22" s="90"/>
      <c r="GHF22" s="90"/>
      <c r="GHG22" s="90"/>
      <c r="GHH22" s="90"/>
      <c r="GHI22" s="90"/>
      <c r="GHJ22" s="90"/>
      <c r="GHK22" s="90"/>
      <c r="GHL22" s="90"/>
      <c r="GHM22" s="90"/>
      <c r="GHN22" s="90"/>
      <c r="GHO22" s="90"/>
      <c r="GHP22" s="90"/>
      <c r="GHQ22" s="90"/>
      <c r="GHR22" s="90"/>
      <c r="GHS22" s="90"/>
      <c r="GHT22" s="90"/>
      <c r="GHU22" s="90"/>
      <c r="GHV22" s="90"/>
      <c r="GHW22" s="90"/>
      <c r="GHX22" s="90"/>
      <c r="GHY22" s="90"/>
      <c r="GHZ22" s="90"/>
      <c r="GIA22" s="90"/>
      <c r="GIB22" s="90"/>
      <c r="GIC22" s="90"/>
      <c r="GID22" s="90"/>
      <c r="GIE22" s="90"/>
      <c r="GIF22" s="90"/>
      <c r="GIG22" s="90"/>
      <c r="GIH22" s="90"/>
      <c r="GII22" s="90"/>
      <c r="GIJ22" s="90"/>
      <c r="GIK22" s="90"/>
      <c r="GIL22" s="90"/>
      <c r="GIM22" s="90"/>
      <c r="GIN22" s="90"/>
      <c r="GIO22" s="90"/>
      <c r="GIP22" s="90"/>
      <c r="GIQ22" s="90"/>
      <c r="GIR22" s="90"/>
      <c r="GIS22" s="90"/>
      <c r="GIT22" s="90"/>
      <c r="GIU22" s="90"/>
      <c r="GIV22" s="90"/>
      <c r="GIW22" s="90"/>
      <c r="GIX22" s="90"/>
      <c r="GIY22" s="90"/>
      <c r="GIZ22" s="90"/>
      <c r="GJA22" s="90"/>
      <c r="GJB22" s="90"/>
      <c r="GJC22" s="90"/>
      <c r="GJD22" s="90"/>
      <c r="GJE22" s="90"/>
      <c r="GJF22" s="90"/>
      <c r="GJG22" s="90"/>
      <c r="GJH22" s="90"/>
      <c r="GJI22" s="90"/>
      <c r="GJJ22" s="90"/>
      <c r="GJK22" s="90"/>
      <c r="GJL22" s="90"/>
      <c r="GJM22" s="90"/>
      <c r="GJN22" s="90"/>
      <c r="GJO22" s="90"/>
      <c r="GJP22" s="90"/>
      <c r="GJQ22" s="90"/>
      <c r="GJR22" s="90"/>
      <c r="GJS22" s="90"/>
      <c r="GJT22" s="90"/>
      <c r="GJU22" s="90"/>
      <c r="GJV22" s="90"/>
      <c r="GJW22" s="90"/>
      <c r="GJX22" s="90"/>
      <c r="GJY22" s="90"/>
      <c r="GJZ22" s="90"/>
      <c r="GKA22" s="90"/>
      <c r="GKB22" s="90"/>
      <c r="GKC22" s="90"/>
      <c r="GKD22" s="90"/>
      <c r="GKE22" s="90"/>
      <c r="GKF22" s="90"/>
      <c r="GKG22" s="90"/>
      <c r="GKH22" s="90"/>
      <c r="GKI22" s="90"/>
      <c r="GKJ22" s="90"/>
      <c r="GKK22" s="90"/>
      <c r="GKL22" s="90"/>
      <c r="GKM22" s="90"/>
      <c r="GKN22" s="90"/>
      <c r="GKO22" s="90"/>
      <c r="GKP22" s="90"/>
      <c r="GKQ22" s="90"/>
      <c r="GKR22" s="90"/>
      <c r="GKS22" s="90"/>
      <c r="GKT22" s="90"/>
      <c r="GKU22" s="90"/>
      <c r="GKV22" s="90"/>
      <c r="GKW22" s="90"/>
      <c r="GKX22" s="90"/>
      <c r="GKY22" s="90"/>
      <c r="GKZ22" s="90"/>
      <c r="GLA22" s="90"/>
      <c r="GLB22" s="90"/>
      <c r="GLC22" s="90"/>
      <c r="GLD22" s="90"/>
      <c r="GLE22" s="90"/>
      <c r="GLF22" s="90"/>
      <c r="GLG22" s="90"/>
      <c r="GLH22" s="90"/>
      <c r="GLI22" s="90"/>
      <c r="GLJ22" s="90"/>
      <c r="GLK22" s="90"/>
      <c r="GLL22" s="90"/>
      <c r="GLM22" s="90"/>
      <c r="GLN22" s="90"/>
      <c r="GLO22" s="90"/>
      <c r="GLP22" s="90"/>
      <c r="GLQ22" s="90"/>
      <c r="GLR22" s="90"/>
      <c r="GLS22" s="90"/>
      <c r="GLT22" s="90"/>
      <c r="GLU22" s="90"/>
      <c r="GLV22" s="90"/>
      <c r="GLW22" s="90"/>
      <c r="GLX22" s="90"/>
      <c r="GLY22" s="90"/>
      <c r="GLZ22" s="90"/>
      <c r="GMA22" s="90"/>
      <c r="GMB22" s="90"/>
      <c r="GMC22" s="90"/>
      <c r="GMD22" s="90"/>
      <c r="GME22" s="90"/>
      <c r="GMF22" s="90"/>
      <c r="GMG22" s="90"/>
      <c r="GMH22" s="90"/>
      <c r="GMI22" s="90"/>
      <c r="GMJ22" s="90"/>
      <c r="GMK22" s="90"/>
      <c r="GML22" s="90"/>
      <c r="GMM22" s="90"/>
      <c r="GMN22" s="90"/>
      <c r="GMO22" s="90"/>
      <c r="GMP22" s="90"/>
      <c r="GMQ22" s="90"/>
      <c r="GMR22" s="90"/>
      <c r="GMS22" s="90"/>
      <c r="GMT22" s="90"/>
      <c r="GMU22" s="90"/>
      <c r="GMV22" s="90"/>
      <c r="GMW22" s="90"/>
      <c r="GMX22" s="90"/>
      <c r="GMY22" s="90"/>
      <c r="GMZ22" s="90"/>
      <c r="GNA22" s="90"/>
      <c r="GNB22" s="90"/>
      <c r="GNC22" s="90"/>
      <c r="GND22" s="90"/>
      <c r="GNE22" s="90"/>
      <c r="GNF22" s="90"/>
      <c r="GNG22" s="90"/>
      <c r="GNH22" s="90"/>
      <c r="GNI22" s="90"/>
      <c r="GNJ22" s="90"/>
      <c r="GNK22" s="90"/>
      <c r="GNL22" s="90"/>
      <c r="GNM22" s="90"/>
      <c r="GNN22" s="90"/>
      <c r="GNO22" s="90"/>
      <c r="GNP22" s="90"/>
      <c r="GNQ22" s="90"/>
      <c r="GNR22" s="90"/>
      <c r="GNS22" s="90"/>
      <c r="GNT22" s="90"/>
      <c r="GNU22" s="90"/>
      <c r="GNV22" s="90"/>
      <c r="GNW22" s="90"/>
      <c r="GNX22" s="90"/>
      <c r="GNY22" s="90"/>
      <c r="GNZ22" s="90"/>
      <c r="GOA22" s="90"/>
      <c r="GOB22" s="90"/>
      <c r="GOC22" s="90"/>
      <c r="GOD22" s="90"/>
      <c r="GOE22" s="90"/>
      <c r="GOF22" s="90"/>
      <c r="GOG22" s="90"/>
      <c r="GOH22" s="90"/>
      <c r="GOI22" s="90"/>
      <c r="GOJ22" s="90"/>
      <c r="GOK22" s="90"/>
      <c r="GOL22" s="90"/>
      <c r="GOM22" s="90"/>
      <c r="GON22" s="90"/>
      <c r="GOO22" s="90"/>
      <c r="GOP22" s="90"/>
      <c r="GOQ22" s="90"/>
      <c r="GOR22" s="90"/>
      <c r="GOS22" s="90"/>
      <c r="GOT22" s="90"/>
      <c r="GOU22" s="90"/>
      <c r="GOV22" s="90"/>
      <c r="GOW22" s="90"/>
      <c r="GOX22" s="90"/>
      <c r="GOY22" s="90"/>
      <c r="GOZ22" s="90"/>
      <c r="GPA22" s="90"/>
      <c r="GPB22" s="90"/>
      <c r="GPC22" s="90"/>
      <c r="GPD22" s="90"/>
      <c r="GPE22" s="90"/>
      <c r="GPF22" s="90"/>
      <c r="GPG22" s="90"/>
      <c r="GPH22" s="90"/>
      <c r="GPI22" s="90"/>
      <c r="GPJ22" s="90"/>
      <c r="GPK22" s="90"/>
      <c r="GPL22" s="90"/>
      <c r="GPM22" s="90"/>
      <c r="GPN22" s="90"/>
      <c r="GPO22" s="90"/>
      <c r="GPP22" s="90"/>
      <c r="GPQ22" s="90"/>
      <c r="GPR22" s="90"/>
      <c r="GPS22" s="90"/>
      <c r="GPT22" s="90"/>
      <c r="GPU22" s="90"/>
      <c r="GPV22" s="90"/>
      <c r="GPW22" s="90"/>
      <c r="GPX22" s="90"/>
      <c r="GPY22" s="90"/>
      <c r="GPZ22" s="90"/>
      <c r="GQA22" s="90"/>
      <c r="GQB22" s="90"/>
      <c r="GQC22" s="90"/>
      <c r="GQD22" s="90"/>
      <c r="GQE22" s="90"/>
      <c r="GQF22" s="90"/>
      <c r="GQG22" s="90"/>
      <c r="GQH22" s="90"/>
      <c r="GQI22" s="90"/>
      <c r="GQJ22" s="90"/>
      <c r="GQK22" s="90"/>
      <c r="GQL22" s="90"/>
      <c r="GQM22" s="90"/>
      <c r="GQN22" s="90"/>
      <c r="GQO22" s="90"/>
      <c r="GQP22" s="90"/>
      <c r="GQQ22" s="90"/>
      <c r="GQR22" s="90"/>
      <c r="GQS22" s="90"/>
      <c r="GQT22" s="90"/>
      <c r="GQU22" s="90"/>
      <c r="GQV22" s="90"/>
      <c r="GQW22" s="90"/>
      <c r="GQX22" s="90"/>
      <c r="GQY22" s="90"/>
      <c r="GQZ22" s="90"/>
      <c r="GRA22" s="90"/>
      <c r="GRB22" s="90"/>
      <c r="GRC22" s="90"/>
      <c r="GRD22" s="90"/>
      <c r="GRE22" s="90"/>
      <c r="GRF22" s="90"/>
      <c r="GRG22" s="90"/>
      <c r="GRH22" s="90"/>
      <c r="GRI22" s="90"/>
      <c r="GRJ22" s="90"/>
      <c r="GRK22" s="90"/>
      <c r="GRL22" s="90"/>
      <c r="GRM22" s="90"/>
      <c r="GRN22" s="90"/>
      <c r="GRO22" s="90"/>
      <c r="GRP22" s="90"/>
      <c r="GRQ22" s="90"/>
      <c r="GRR22" s="90"/>
      <c r="GRS22" s="90"/>
      <c r="GRT22" s="90"/>
      <c r="GRU22" s="90"/>
      <c r="GRV22" s="90"/>
      <c r="GRW22" s="90"/>
      <c r="GRX22" s="90"/>
      <c r="GRY22" s="90"/>
      <c r="GRZ22" s="90"/>
      <c r="GSA22" s="90"/>
      <c r="GSB22" s="90"/>
      <c r="GSC22" s="90"/>
      <c r="GSD22" s="90"/>
      <c r="GSE22" s="90"/>
      <c r="GSF22" s="90"/>
      <c r="GSG22" s="90"/>
      <c r="GSH22" s="90"/>
      <c r="GSI22" s="90"/>
      <c r="GSJ22" s="90"/>
      <c r="GSK22" s="90"/>
      <c r="GSL22" s="90"/>
      <c r="GSM22" s="90"/>
      <c r="GSN22" s="90"/>
      <c r="GSO22" s="90"/>
      <c r="GSP22" s="90"/>
      <c r="GSQ22" s="90"/>
      <c r="GSR22" s="90"/>
      <c r="GSS22" s="90"/>
      <c r="GST22" s="90"/>
      <c r="GSU22" s="90"/>
      <c r="GSV22" s="90"/>
      <c r="GSW22" s="90"/>
      <c r="GSX22" s="90"/>
      <c r="GSY22" s="90"/>
      <c r="GSZ22" s="90"/>
      <c r="GTA22" s="90"/>
      <c r="GTB22" s="90"/>
      <c r="GTC22" s="90"/>
      <c r="GTD22" s="90"/>
      <c r="GTE22" s="90"/>
      <c r="GTF22" s="90"/>
      <c r="GTG22" s="90"/>
      <c r="GTH22" s="90"/>
      <c r="GTI22" s="90"/>
      <c r="GTJ22" s="90"/>
      <c r="GTK22" s="90"/>
      <c r="GTL22" s="90"/>
      <c r="GTM22" s="90"/>
      <c r="GTN22" s="90"/>
      <c r="GTO22" s="90"/>
      <c r="GTP22" s="90"/>
      <c r="GTQ22" s="90"/>
      <c r="GTR22" s="90"/>
      <c r="GTS22" s="90"/>
      <c r="GTT22" s="90"/>
      <c r="GTU22" s="90"/>
      <c r="GTV22" s="90"/>
      <c r="GTW22" s="90"/>
      <c r="GTX22" s="90"/>
      <c r="GTY22" s="90"/>
      <c r="GTZ22" s="90"/>
      <c r="GUA22" s="90"/>
      <c r="GUB22" s="90"/>
      <c r="GUC22" s="90"/>
      <c r="GUD22" s="90"/>
      <c r="GUE22" s="90"/>
      <c r="GUF22" s="90"/>
      <c r="GUG22" s="90"/>
      <c r="GUH22" s="90"/>
      <c r="GUI22" s="90"/>
      <c r="GUJ22" s="90"/>
      <c r="GUK22" s="90"/>
      <c r="GUL22" s="90"/>
      <c r="GUM22" s="90"/>
      <c r="GUN22" s="90"/>
      <c r="GUO22" s="90"/>
      <c r="GUP22" s="90"/>
      <c r="GUQ22" s="90"/>
      <c r="GUR22" s="90"/>
      <c r="GUS22" s="90"/>
      <c r="GUT22" s="90"/>
      <c r="GUU22" s="90"/>
      <c r="GUV22" s="90"/>
      <c r="GUW22" s="90"/>
      <c r="GUX22" s="90"/>
      <c r="GUY22" s="90"/>
      <c r="GUZ22" s="90"/>
      <c r="GVA22" s="90"/>
      <c r="GVB22" s="90"/>
      <c r="GVC22" s="90"/>
      <c r="GVD22" s="90"/>
      <c r="GVE22" s="90"/>
      <c r="GVF22" s="90"/>
      <c r="GVG22" s="90"/>
      <c r="GVH22" s="90"/>
      <c r="GVI22" s="90"/>
      <c r="GVJ22" s="90"/>
      <c r="GVK22" s="90"/>
      <c r="GVL22" s="90"/>
      <c r="GVM22" s="90"/>
      <c r="GVN22" s="90"/>
      <c r="GVO22" s="90"/>
      <c r="GVP22" s="90"/>
      <c r="GVQ22" s="90"/>
      <c r="GVR22" s="90"/>
      <c r="GVS22" s="90"/>
      <c r="GVT22" s="90"/>
      <c r="GVU22" s="90"/>
      <c r="GVV22" s="90"/>
      <c r="GVW22" s="90"/>
      <c r="GVX22" s="90"/>
      <c r="GVY22" s="90"/>
      <c r="GVZ22" s="90"/>
      <c r="GWA22" s="90"/>
      <c r="GWB22" s="90"/>
      <c r="GWC22" s="90"/>
      <c r="GWD22" s="90"/>
      <c r="GWE22" s="90"/>
      <c r="GWF22" s="90"/>
      <c r="GWG22" s="90"/>
      <c r="GWH22" s="90"/>
      <c r="GWI22" s="90"/>
      <c r="GWJ22" s="90"/>
      <c r="GWK22" s="90"/>
      <c r="GWL22" s="90"/>
      <c r="GWM22" s="90"/>
      <c r="GWN22" s="90"/>
      <c r="GWO22" s="90"/>
      <c r="GWP22" s="90"/>
      <c r="GWQ22" s="90"/>
      <c r="GWR22" s="90"/>
      <c r="GWS22" s="90"/>
      <c r="GWT22" s="90"/>
      <c r="GWU22" s="90"/>
      <c r="GWV22" s="90"/>
      <c r="GWW22" s="90"/>
      <c r="GWX22" s="90"/>
      <c r="GWY22" s="90"/>
      <c r="GWZ22" s="90"/>
      <c r="GXA22" s="90"/>
      <c r="GXB22" s="90"/>
      <c r="GXC22" s="90"/>
      <c r="GXD22" s="90"/>
      <c r="GXE22" s="90"/>
      <c r="GXF22" s="90"/>
      <c r="GXG22" s="90"/>
      <c r="GXH22" s="90"/>
      <c r="GXI22" s="90"/>
      <c r="GXJ22" s="90"/>
      <c r="GXK22" s="90"/>
      <c r="GXL22" s="90"/>
      <c r="GXM22" s="90"/>
      <c r="GXN22" s="90"/>
      <c r="GXO22" s="90"/>
      <c r="GXP22" s="90"/>
      <c r="GXQ22" s="90"/>
      <c r="GXR22" s="90"/>
      <c r="GXS22" s="90"/>
      <c r="GXT22" s="90"/>
      <c r="GXU22" s="90"/>
      <c r="GXV22" s="90"/>
      <c r="GXW22" s="90"/>
      <c r="GXX22" s="90"/>
      <c r="GXY22" s="90"/>
      <c r="GXZ22" s="90"/>
      <c r="GYA22" s="90"/>
      <c r="GYB22" s="90"/>
      <c r="GYC22" s="90"/>
      <c r="GYD22" s="90"/>
      <c r="GYE22" s="90"/>
      <c r="GYF22" s="90"/>
      <c r="GYG22" s="90"/>
      <c r="GYH22" s="90"/>
      <c r="GYI22" s="90"/>
      <c r="GYJ22" s="90"/>
      <c r="GYK22" s="90"/>
      <c r="GYL22" s="90"/>
      <c r="GYM22" s="90"/>
      <c r="GYN22" s="90"/>
      <c r="GYO22" s="90"/>
      <c r="GYP22" s="90"/>
      <c r="GYQ22" s="90"/>
      <c r="GYR22" s="90"/>
      <c r="GYS22" s="90"/>
      <c r="GYT22" s="90"/>
      <c r="GYU22" s="90"/>
      <c r="GYV22" s="90"/>
      <c r="GYW22" s="90"/>
      <c r="GYX22" s="90"/>
      <c r="GYY22" s="90"/>
      <c r="GYZ22" s="90"/>
      <c r="GZA22" s="90"/>
      <c r="GZB22" s="90"/>
      <c r="GZC22" s="90"/>
      <c r="GZD22" s="90"/>
      <c r="GZE22" s="90"/>
      <c r="GZF22" s="90"/>
      <c r="GZG22" s="90"/>
      <c r="GZH22" s="90"/>
      <c r="GZI22" s="90"/>
      <c r="GZJ22" s="90"/>
      <c r="GZK22" s="90"/>
      <c r="GZL22" s="90"/>
      <c r="GZM22" s="90"/>
      <c r="GZN22" s="90"/>
      <c r="GZO22" s="90"/>
      <c r="GZP22" s="90"/>
      <c r="GZQ22" s="90"/>
      <c r="GZR22" s="90"/>
      <c r="GZS22" s="90"/>
      <c r="GZT22" s="90"/>
      <c r="GZU22" s="90"/>
      <c r="GZV22" s="90"/>
      <c r="GZW22" s="90"/>
      <c r="GZX22" s="90"/>
      <c r="GZY22" s="90"/>
      <c r="GZZ22" s="90"/>
      <c r="HAA22" s="90"/>
      <c r="HAB22" s="90"/>
      <c r="HAC22" s="90"/>
      <c r="HAD22" s="90"/>
      <c r="HAE22" s="90"/>
      <c r="HAF22" s="90"/>
      <c r="HAG22" s="90"/>
      <c r="HAH22" s="90"/>
      <c r="HAI22" s="90"/>
      <c r="HAJ22" s="90"/>
      <c r="HAK22" s="90"/>
      <c r="HAL22" s="90"/>
      <c r="HAM22" s="90"/>
      <c r="HAN22" s="90"/>
      <c r="HAO22" s="90"/>
      <c r="HAP22" s="90"/>
      <c r="HAQ22" s="90"/>
      <c r="HAR22" s="90"/>
      <c r="HAS22" s="90"/>
      <c r="HAT22" s="90"/>
      <c r="HAU22" s="90"/>
      <c r="HAV22" s="90"/>
      <c r="HAW22" s="90"/>
      <c r="HAX22" s="90"/>
      <c r="HAY22" s="90"/>
      <c r="HAZ22" s="90"/>
      <c r="HBA22" s="90"/>
      <c r="HBB22" s="90"/>
      <c r="HBC22" s="90"/>
      <c r="HBD22" s="90"/>
      <c r="HBE22" s="90"/>
      <c r="HBF22" s="90"/>
      <c r="HBG22" s="90"/>
      <c r="HBH22" s="90"/>
      <c r="HBI22" s="90"/>
      <c r="HBJ22" s="90"/>
      <c r="HBK22" s="90"/>
      <c r="HBL22" s="90"/>
      <c r="HBM22" s="90"/>
      <c r="HBN22" s="90"/>
      <c r="HBO22" s="90"/>
      <c r="HBP22" s="90"/>
      <c r="HBQ22" s="90"/>
      <c r="HBR22" s="90"/>
      <c r="HBS22" s="90"/>
      <c r="HBT22" s="90"/>
      <c r="HBU22" s="90"/>
      <c r="HBV22" s="90"/>
      <c r="HBW22" s="90"/>
      <c r="HBX22" s="90"/>
      <c r="HBY22" s="90"/>
      <c r="HBZ22" s="90"/>
      <c r="HCA22" s="90"/>
      <c r="HCB22" s="90"/>
      <c r="HCC22" s="90"/>
      <c r="HCD22" s="90"/>
      <c r="HCE22" s="90"/>
      <c r="HCF22" s="90"/>
      <c r="HCG22" s="90"/>
      <c r="HCH22" s="90"/>
      <c r="HCI22" s="90"/>
      <c r="HCJ22" s="90"/>
      <c r="HCK22" s="90"/>
      <c r="HCL22" s="90"/>
      <c r="HCM22" s="90"/>
      <c r="HCN22" s="90"/>
      <c r="HCO22" s="90"/>
      <c r="HCP22" s="90"/>
      <c r="HCQ22" s="90"/>
      <c r="HCR22" s="90"/>
      <c r="HCS22" s="90"/>
      <c r="HCT22" s="90"/>
      <c r="HCU22" s="90"/>
      <c r="HCV22" s="90"/>
      <c r="HCW22" s="90"/>
      <c r="HCX22" s="90"/>
      <c r="HCY22" s="90"/>
      <c r="HCZ22" s="90"/>
      <c r="HDA22" s="90"/>
      <c r="HDB22" s="90"/>
      <c r="HDC22" s="90"/>
      <c r="HDD22" s="90"/>
      <c r="HDE22" s="90"/>
      <c r="HDF22" s="90"/>
      <c r="HDG22" s="90"/>
      <c r="HDH22" s="90"/>
      <c r="HDI22" s="90"/>
      <c r="HDJ22" s="90"/>
      <c r="HDK22" s="90"/>
      <c r="HDL22" s="90"/>
      <c r="HDM22" s="90"/>
      <c r="HDN22" s="90"/>
      <c r="HDO22" s="90"/>
      <c r="HDP22" s="90"/>
      <c r="HDQ22" s="90"/>
      <c r="HDR22" s="90"/>
      <c r="HDS22" s="90"/>
      <c r="HDT22" s="90"/>
      <c r="HDU22" s="90"/>
      <c r="HDV22" s="90"/>
      <c r="HDW22" s="90"/>
      <c r="HDX22" s="90"/>
      <c r="HDY22" s="90"/>
      <c r="HDZ22" s="90"/>
      <c r="HEA22" s="90"/>
      <c r="HEB22" s="90"/>
      <c r="HEC22" s="90"/>
      <c r="HED22" s="90"/>
      <c r="HEE22" s="90"/>
      <c r="HEF22" s="90"/>
      <c r="HEG22" s="90"/>
      <c r="HEH22" s="90"/>
      <c r="HEI22" s="90"/>
      <c r="HEJ22" s="90"/>
      <c r="HEK22" s="90"/>
      <c r="HEL22" s="90"/>
      <c r="HEM22" s="90"/>
      <c r="HEN22" s="90"/>
      <c r="HEO22" s="90"/>
      <c r="HEP22" s="90"/>
      <c r="HEQ22" s="90"/>
      <c r="HER22" s="90"/>
      <c r="HES22" s="90"/>
      <c r="HET22" s="90"/>
      <c r="HEU22" s="90"/>
      <c r="HEV22" s="90"/>
      <c r="HEW22" s="90"/>
      <c r="HEX22" s="90"/>
      <c r="HEY22" s="90"/>
      <c r="HEZ22" s="90"/>
      <c r="HFA22" s="90"/>
      <c r="HFB22" s="90"/>
      <c r="HFC22" s="90"/>
      <c r="HFD22" s="90"/>
      <c r="HFE22" s="90"/>
      <c r="HFF22" s="90"/>
      <c r="HFG22" s="90"/>
      <c r="HFH22" s="90"/>
      <c r="HFI22" s="90"/>
      <c r="HFJ22" s="90"/>
      <c r="HFK22" s="90"/>
      <c r="HFL22" s="90"/>
      <c r="HFM22" s="90"/>
      <c r="HFN22" s="90"/>
      <c r="HFO22" s="90"/>
      <c r="HFP22" s="90"/>
      <c r="HFQ22" s="90"/>
      <c r="HFR22" s="90"/>
      <c r="HFS22" s="90"/>
      <c r="HFT22" s="90"/>
      <c r="HFU22" s="90"/>
      <c r="HFV22" s="90"/>
      <c r="HFW22" s="90"/>
      <c r="HFX22" s="90"/>
      <c r="HFY22" s="90"/>
      <c r="HFZ22" s="90"/>
      <c r="HGA22" s="90"/>
      <c r="HGB22" s="90"/>
      <c r="HGC22" s="90"/>
      <c r="HGD22" s="90"/>
      <c r="HGE22" s="90"/>
      <c r="HGF22" s="90"/>
      <c r="HGG22" s="90"/>
      <c r="HGH22" s="90"/>
      <c r="HGI22" s="90"/>
      <c r="HGJ22" s="90"/>
      <c r="HGK22" s="90"/>
      <c r="HGL22" s="90"/>
      <c r="HGM22" s="90"/>
      <c r="HGN22" s="90"/>
      <c r="HGO22" s="90"/>
      <c r="HGP22" s="90"/>
      <c r="HGQ22" s="90"/>
      <c r="HGR22" s="90"/>
      <c r="HGS22" s="90"/>
      <c r="HGT22" s="90"/>
      <c r="HGU22" s="90"/>
      <c r="HGV22" s="90"/>
      <c r="HGW22" s="90"/>
      <c r="HGX22" s="90"/>
      <c r="HGY22" s="90"/>
      <c r="HGZ22" s="90"/>
      <c r="HHA22" s="90"/>
      <c r="HHB22" s="90"/>
      <c r="HHC22" s="90"/>
      <c r="HHD22" s="90"/>
      <c r="HHE22" s="90"/>
      <c r="HHF22" s="90"/>
      <c r="HHG22" s="90"/>
      <c r="HHH22" s="90"/>
      <c r="HHI22" s="90"/>
      <c r="HHJ22" s="90"/>
      <c r="HHK22" s="90"/>
      <c r="HHL22" s="90"/>
      <c r="HHM22" s="90"/>
      <c r="HHN22" s="90"/>
      <c r="HHO22" s="90"/>
      <c r="HHP22" s="90"/>
      <c r="HHQ22" s="90"/>
      <c r="HHR22" s="90"/>
      <c r="HHS22" s="90"/>
      <c r="HHT22" s="90"/>
      <c r="HHU22" s="90"/>
      <c r="HHV22" s="90"/>
      <c r="HHW22" s="90"/>
      <c r="HHX22" s="90"/>
      <c r="HHY22" s="90"/>
      <c r="HHZ22" s="90"/>
      <c r="HIA22" s="90"/>
      <c r="HIB22" s="90"/>
      <c r="HIC22" s="90"/>
      <c r="HID22" s="90"/>
      <c r="HIE22" s="90"/>
      <c r="HIF22" s="90"/>
      <c r="HIG22" s="90"/>
      <c r="HIH22" s="90"/>
      <c r="HII22" s="90"/>
      <c r="HIJ22" s="90"/>
      <c r="HIK22" s="90"/>
      <c r="HIL22" s="90"/>
      <c r="HIM22" s="90"/>
      <c r="HIN22" s="90"/>
      <c r="HIO22" s="90"/>
      <c r="HIP22" s="90"/>
      <c r="HIQ22" s="90"/>
      <c r="HIR22" s="90"/>
      <c r="HIS22" s="90"/>
      <c r="HIT22" s="90"/>
      <c r="HIU22" s="90"/>
      <c r="HIV22" s="90"/>
      <c r="HIW22" s="90"/>
      <c r="HIX22" s="90"/>
      <c r="HIY22" s="90"/>
      <c r="HIZ22" s="90"/>
      <c r="HJA22" s="90"/>
      <c r="HJB22" s="90"/>
      <c r="HJC22" s="90"/>
      <c r="HJD22" s="90"/>
      <c r="HJE22" s="90"/>
      <c r="HJF22" s="90"/>
      <c r="HJG22" s="90"/>
      <c r="HJH22" s="90"/>
      <c r="HJI22" s="90"/>
      <c r="HJJ22" s="90"/>
      <c r="HJK22" s="90"/>
      <c r="HJL22" s="90"/>
      <c r="HJM22" s="90"/>
      <c r="HJN22" s="90"/>
      <c r="HJO22" s="90"/>
      <c r="HJP22" s="90"/>
      <c r="HJQ22" s="90"/>
      <c r="HJR22" s="90"/>
      <c r="HJS22" s="90"/>
      <c r="HJT22" s="90"/>
      <c r="HJU22" s="90"/>
      <c r="HJV22" s="90"/>
      <c r="HJW22" s="90"/>
      <c r="HJX22" s="90"/>
      <c r="HJY22" s="90"/>
      <c r="HJZ22" s="90"/>
      <c r="HKA22" s="90"/>
      <c r="HKB22" s="90"/>
      <c r="HKC22" s="90"/>
      <c r="HKD22" s="90"/>
      <c r="HKE22" s="90"/>
      <c r="HKF22" s="90"/>
      <c r="HKG22" s="90"/>
      <c r="HKH22" s="90"/>
      <c r="HKI22" s="90"/>
      <c r="HKJ22" s="90"/>
      <c r="HKK22" s="90"/>
      <c r="HKL22" s="90"/>
      <c r="HKM22" s="90"/>
      <c r="HKN22" s="90"/>
      <c r="HKO22" s="90"/>
      <c r="HKP22" s="90"/>
      <c r="HKQ22" s="90"/>
      <c r="HKR22" s="90"/>
      <c r="HKS22" s="90"/>
      <c r="HKT22" s="90"/>
      <c r="HKU22" s="90"/>
      <c r="HKV22" s="90"/>
      <c r="HKW22" s="90"/>
      <c r="HKX22" s="90"/>
      <c r="HKY22" s="90"/>
      <c r="HKZ22" s="90"/>
      <c r="HLA22" s="90"/>
      <c r="HLB22" s="90"/>
      <c r="HLC22" s="90"/>
      <c r="HLD22" s="90"/>
      <c r="HLE22" s="90"/>
      <c r="HLF22" s="90"/>
      <c r="HLG22" s="90"/>
      <c r="HLH22" s="90"/>
      <c r="HLI22" s="90"/>
      <c r="HLJ22" s="90"/>
      <c r="HLK22" s="90"/>
      <c r="HLL22" s="90"/>
      <c r="HLM22" s="90"/>
      <c r="HLN22" s="90"/>
      <c r="HLO22" s="90"/>
      <c r="HLP22" s="90"/>
      <c r="HLQ22" s="90"/>
      <c r="HLR22" s="90"/>
      <c r="HLS22" s="90"/>
      <c r="HLT22" s="90"/>
      <c r="HLU22" s="90"/>
      <c r="HLV22" s="90"/>
      <c r="HLW22" s="90"/>
      <c r="HLX22" s="90"/>
      <c r="HLY22" s="90"/>
      <c r="HLZ22" s="90"/>
      <c r="HMA22" s="90"/>
      <c r="HMB22" s="90"/>
      <c r="HMC22" s="90"/>
      <c r="HMD22" s="90"/>
      <c r="HME22" s="90"/>
      <c r="HMF22" s="90"/>
      <c r="HMG22" s="90"/>
      <c r="HMH22" s="90"/>
      <c r="HMI22" s="90"/>
      <c r="HMJ22" s="90"/>
      <c r="HMK22" s="90"/>
      <c r="HML22" s="90"/>
      <c r="HMM22" s="90"/>
      <c r="HMN22" s="90"/>
      <c r="HMO22" s="90"/>
      <c r="HMP22" s="90"/>
      <c r="HMQ22" s="90"/>
      <c r="HMR22" s="90"/>
      <c r="HMS22" s="90"/>
      <c r="HMT22" s="90"/>
      <c r="HMU22" s="90"/>
      <c r="HMV22" s="90"/>
      <c r="HMW22" s="90"/>
      <c r="HMX22" s="90"/>
      <c r="HMY22" s="90"/>
      <c r="HMZ22" s="90"/>
      <c r="HNA22" s="90"/>
      <c r="HNB22" s="90"/>
      <c r="HNC22" s="90"/>
      <c r="HND22" s="90"/>
      <c r="HNE22" s="90"/>
      <c r="HNF22" s="90"/>
      <c r="HNG22" s="90"/>
      <c r="HNH22" s="90"/>
      <c r="HNI22" s="90"/>
      <c r="HNJ22" s="90"/>
      <c r="HNK22" s="90"/>
      <c r="HNL22" s="90"/>
      <c r="HNM22" s="90"/>
      <c r="HNN22" s="90"/>
      <c r="HNO22" s="90"/>
      <c r="HNP22" s="90"/>
      <c r="HNQ22" s="90"/>
      <c r="HNR22" s="90"/>
      <c r="HNS22" s="90"/>
      <c r="HNT22" s="90"/>
      <c r="HNU22" s="90"/>
      <c r="HNV22" s="90"/>
      <c r="HNW22" s="90"/>
      <c r="HNX22" s="90"/>
      <c r="HNY22" s="90"/>
      <c r="HNZ22" s="90"/>
      <c r="HOA22" s="90"/>
      <c r="HOB22" s="90"/>
      <c r="HOC22" s="90"/>
      <c r="HOD22" s="90"/>
      <c r="HOE22" s="90"/>
      <c r="HOF22" s="90"/>
      <c r="HOG22" s="90"/>
      <c r="HOH22" s="90"/>
      <c r="HOI22" s="90"/>
      <c r="HOJ22" s="90"/>
      <c r="HOK22" s="90"/>
      <c r="HOL22" s="90"/>
      <c r="HOM22" s="90"/>
      <c r="HON22" s="90"/>
      <c r="HOO22" s="90"/>
      <c r="HOP22" s="90"/>
      <c r="HOQ22" s="90"/>
      <c r="HOR22" s="90"/>
      <c r="HOS22" s="90"/>
      <c r="HOT22" s="90"/>
      <c r="HOU22" s="90"/>
      <c r="HOV22" s="90"/>
      <c r="HOW22" s="90"/>
      <c r="HOX22" s="90"/>
      <c r="HOY22" s="90"/>
      <c r="HOZ22" s="90"/>
      <c r="HPA22" s="90"/>
      <c r="HPB22" s="90"/>
      <c r="HPC22" s="90"/>
      <c r="HPD22" s="90"/>
      <c r="HPE22" s="90"/>
      <c r="HPF22" s="90"/>
      <c r="HPG22" s="90"/>
      <c r="HPH22" s="90"/>
      <c r="HPI22" s="90"/>
      <c r="HPJ22" s="90"/>
      <c r="HPK22" s="90"/>
      <c r="HPL22" s="90"/>
      <c r="HPM22" s="90"/>
      <c r="HPN22" s="90"/>
      <c r="HPO22" s="90"/>
      <c r="HPP22" s="90"/>
      <c r="HPQ22" s="90"/>
      <c r="HPR22" s="90"/>
      <c r="HPS22" s="90"/>
      <c r="HPT22" s="90"/>
      <c r="HPU22" s="90"/>
      <c r="HPV22" s="90"/>
      <c r="HPW22" s="90"/>
      <c r="HPX22" s="90"/>
      <c r="HPY22" s="90"/>
      <c r="HPZ22" s="90"/>
      <c r="HQA22" s="90"/>
      <c r="HQB22" s="90"/>
      <c r="HQC22" s="90"/>
      <c r="HQD22" s="90"/>
      <c r="HQE22" s="90"/>
      <c r="HQF22" s="90"/>
      <c r="HQG22" s="90"/>
      <c r="HQH22" s="90"/>
      <c r="HQI22" s="90"/>
      <c r="HQJ22" s="90"/>
      <c r="HQK22" s="90"/>
      <c r="HQL22" s="90"/>
      <c r="HQM22" s="90"/>
      <c r="HQN22" s="90"/>
      <c r="HQO22" s="90"/>
      <c r="HQP22" s="90"/>
      <c r="HQQ22" s="90"/>
      <c r="HQR22" s="90"/>
      <c r="HQS22" s="90"/>
      <c r="HQT22" s="90"/>
      <c r="HQU22" s="90"/>
      <c r="HQV22" s="90"/>
      <c r="HQW22" s="90"/>
      <c r="HQX22" s="90"/>
      <c r="HQY22" s="90"/>
      <c r="HQZ22" s="90"/>
      <c r="HRA22" s="90"/>
      <c r="HRB22" s="90"/>
      <c r="HRC22" s="90"/>
      <c r="HRD22" s="90"/>
      <c r="HRE22" s="90"/>
      <c r="HRF22" s="90"/>
      <c r="HRG22" s="90"/>
      <c r="HRH22" s="90"/>
      <c r="HRI22" s="90"/>
      <c r="HRJ22" s="90"/>
      <c r="HRK22" s="90"/>
      <c r="HRL22" s="90"/>
      <c r="HRM22" s="90"/>
      <c r="HRN22" s="90"/>
      <c r="HRO22" s="90"/>
      <c r="HRP22" s="90"/>
      <c r="HRQ22" s="90"/>
      <c r="HRR22" s="90"/>
      <c r="HRS22" s="90"/>
      <c r="HRT22" s="90"/>
      <c r="HRU22" s="90"/>
      <c r="HRV22" s="90"/>
      <c r="HRW22" s="90"/>
      <c r="HRX22" s="90"/>
      <c r="HRY22" s="90"/>
      <c r="HRZ22" s="90"/>
      <c r="HSA22" s="90"/>
      <c r="HSB22" s="90"/>
      <c r="HSC22" s="90"/>
      <c r="HSD22" s="90"/>
      <c r="HSE22" s="90"/>
      <c r="HSF22" s="90"/>
      <c r="HSG22" s="90"/>
      <c r="HSH22" s="90"/>
      <c r="HSI22" s="90"/>
      <c r="HSJ22" s="90"/>
      <c r="HSK22" s="90"/>
      <c r="HSL22" s="90"/>
      <c r="HSM22" s="90"/>
      <c r="HSN22" s="90"/>
      <c r="HSO22" s="90"/>
      <c r="HSP22" s="90"/>
      <c r="HSQ22" s="90"/>
      <c r="HSR22" s="90"/>
      <c r="HSS22" s="90"/>
      <c r="HST22" s="90"/>
      <c r="HSU22" s="90"/>
      <c r="HSV22" s="90"/>
      <c r="HSW22" s="90"/>
      <c r="HSX22" s="90"/>
      <c r="HSY22" s="90"/>
      <c r="HSZ22" s="90"/>
      <c r="HTA22" s="90"/>
      <c r="HTB22" s="90"/>
      <c r="HTC22" s="90"/>
      <c r="HTD22" s="90"/>
      <c r="HTE22" s="90"/>
      <c r="HTF22" s="90"/>
      <c r="HTG22" s="90"/>
      <c r="HTH22" s="90"/>
      <c r="HTI22" s="90"/>
      <c r="HTJ22" s="90"/>
      <c r="HTK22" s="90"/>
      <c r="HTL22" s="90"/>
      <c r="HTM22" s="90"/>
      <c r="HTN22" s="90"/>
      <c r="HTO22" s="90"/>
      <c r="HTP22" s="90"/>
      <c r="HTQ22" s="90"/>
      <c r="HTR22" s="90"/>
      <c r="HTS22" s="90"/>
      <c r="HTT22" s="90"/>
      <c r="HTU22" s="90"/>
      <c r="HTV22" s="90"/>
      <c r="HTW22" s="90"/>
      <c r="HTX22" s="90"/>
      <c r="HTY22" s="90"/>
      <c r="HTZ22" s="90"/>
      <c r="HUA22" s="90"/>
      <c r="HUB22" s="90"/>
      <c r="HUC22" s="90"/>
      <c r="HUD22" s="90"/>
      <c r="HUE22" s="90"/>
      <c r="HUF22" s="90"/>
      <c r="HUG22" s="90"/>
      <c r="HUH22" s="90"/>
      <c r="HUI22" s="90"/>
      <c r="HUJ22" s="90"/>
      <c r="HUK22" s="90"/>
      <c r="HUL22" s="90"/>
      <c r="HUM22" s="90"/>
      <c r="HUN22" s="90"/>
      <c r="HUO22" s="90"/>
      <c r="HUP22" s="90"/>
      <c r="HUQ22" s="90"/>
      <c r="HUR22" s="90"/>
      <c r="HUS22" s="90"/>
      <c r="HUT22" s="90"/>
      <c r="HUU22" s="90"/>
      <c r="HUV22" s="90"/>
      <c r="HUW22" s="90"/>
      <c r="HUX22" s="90"/>
      <c r="HUY22" s="90"/>
      <c r="HUZ22" s="90"/>
      <c r="HVA22" s="90"/>
      <c r="HVB22" s="90"/>
      <c r="HVC22" s="90"/>
      <c r="HVD22" s="90"/>
      <c r="HVE22" s="90"/>
      <c r="HVF22" s="90"/>
      <c r="HVG22" s="90"/>
      <c r="HVH22" s="90"/>
      <c r="HVI22" s="90"/>
      <c r="HVJ22" s="90"/>
      <c r="HVK22" s="90"/>
      <c r="HVL22" s="90"/>
      <c r="HVM22" s="90"/>
      <c r="HVN22" s="90"/>
      <c r="HVO22" s="90"/>
      <c r="HVP22" s="90"/>
      <c r="HVQ22" s="90"/>
      <c r="HVR22" s="90"/>
      <c r="HVS22" s="90"/>
      <c r="HVT22" s="90"/>
      <c r="HVU22" s="90"/>
      <c r="HVV22" s="90"/>
      <c r="HVW22" s="90"/>
      <c r="HVX22" s="90"/>
      <c r="HVY22" s="90"/>
      <c r="HVZ22" s="90"/>
      <c r="HWA22" s="90"/>
      <c r="HWB22" s="90"/>
      <c r="HWC22" s="90"/>
      <c r="HWD22" s="90"/>
      <c r="HWE22" s="90"/>
      <c r="HWF22" s="90"/>
      <c r="HWG22" s="90"/>
      <c r="HWH22" s="90"/>
      <c r="HWI22" s="90"/>
      <c r="HWJ22" s="90"/>
      <c r="HWK22" s="90"/>
      <c r="HWL22" s="90"/>
      <c r="HWM22" s="90"/>
      <c r="HWN22" s="90"/>
      <c r="HWO22" s="90"/>
      <c r="HWP22" s="90"/>
      <c r="HWQ22" s="90"/>
      <c r="HWR22" s="90"/>
      <c r="HWS22" s="90"/>
      <c r="HWT22" s="90"/>
      <c r="HWU22" s="90"/>
      <c r="HWV22" s="90"/>
      <c r="HWW22" s="90"/>
      <c r="HWX22" s="90"/>
      <c r="HWY22" s="90"/>
      <c r="HWZ22" s="90"/>
      <c r="HXA22" s="90"/>
      <c r="HXB22" s="90"/>
      <c r="HXC22" s="90"/>
      <c r="HXD22" s="90"/>
      <c r="HXE22" s="90"/>
      <c r="HXF22" s="90"/>
      <c r="HXG22" s="90"/>
      <c r="HXH22" s="90"/>
      <c r="HXI22" s="90"/>
      <c r="HXJ22" s="90"/>
      <c r="HXK22" s="90"/>
      <c r="HXL22" s="90"/>
      <c r="HXM22" s="90"/>
      <c r="HXN22" s="90"/>
      <c r="HXO22" s="90"/>
      <c r="HXP22" s="90"/>
      <c r="HXQ22" s="90"/>
      <c r="HXR22" s="90"/>
      <c r="HXS22" s="90"/>
      <c r="HXT22" s="90"/>
      <c r="HXU22" s="90"/>
      <c r="HXV22" s="90"/>
      <c r="HXW22" s="90"/>
      <c r="HXX22" s="90"/>
      <c r="HXY22" s="90"/>
      <c r="HXZ22" s="90"/>
      <c r="HYA22" s="90"/>
      <c r="HYB22" s="90"/>
      <c r="HYC22" s="90"/>
      <c r="HYD22" s="90"/>
      <c r="HYE22" s="90"/>
      <c r="HYF22" s="90"/>
      <c r="HYG22" s="90"/>
      <c r="HYH22" s="90"/>
      <c r="HYI22" s="90"/>
      <c r="HYJ22" s="90"/>
      <c r="HYK22" s="90"/>
      <c r="HYL22" s="90"/>
      <c r="HYM22" s="90"/>
      <c r="HYN22" s="90"/>
      <c r="HYO22" s="90"/>
      <c r="HYP22" s="90"/>
      <c r="HYQ22" s="90"/>
      <c r="HYR22" s="90"/>
      <c r="HYS22" s="90"/>
      <c r="HYT22" s="90"/>
      <c r="HYU22" s="90"/>
      <c r="HYV22" s="90"/>
      <c r="HYW22" s="90"/>
      <c r="HYX22" s="90"/>
      <c r="HYY22" s="90"/>
      <c r="HYZ22" s="90"/>
      <c r="HZA22" s="90"/>
      <c r="HZB22" s="90"/>
      <c r="HZC22" s="90"/>
      <c r="HZD22" s="90"/>
      <c r="HZE22" s="90"/>
      <c r="HZF22" s="90"/>
      <c r="HZG22" s="90"/>
      <c r="HZH22" s="90"/>
      <c r="HZI22" s="90"/>
      <c r="HZJ22" s="90"/>
      <c r="HZK22" s="90"/>
      <c r="HZL22" s="90"/>
      <c r="HZM22" s="90"/>
      <c r="HZN22" s="90"/>
      <c r="HZO22" s="90"/>
      <c r="HZP22" s="90"/>
      <c r="HZQ22" s="90"/>
      <c r="HZR22" s="90"/>
      <c r="HZS22" s="90"/>
      <c r="HZT22" s="90"/>
      <c r="HZU22" s="90"/>
      <c r="HZV22" s="90"/>
      <c r="HZW22" s="90"/>
      <c r="HZX22" s="90"/>
      <c r="HZY22" s="90"/>
      <c r="HZZ22" s="90"/>
      <c r="IAA22" s="90"/>
      <c r="IAB22" s="90"/>
      <c r="IAC22" s="90"/>
      <c r="IAD22" s="90"/>
      <c r="IAE22" s="90"/>
      <c r="IAF22" s="90"/>
      <c r="IAG22" s="90"/>
      <c r="IAH22" s="90"/>
      <c r="IAI22" s="90"/>
      <c r="IAJ22" s="90"/>
      <c r="IAK22" s="90"/>
      <c r="IAL22" s="90"/>
      <c r="IAM22" s="90"/>
      <c r="IAN22" s="90"/>
      <c r="IAO22" s="90"/>
      <c r="IAP22" s="90"/>
      <c r="IAQ22" s="90"/>
      <c r="IAR22" s="90"/>
      <c r="IAS22" s="90"/>
      <c r="IAT22" s="90"/>
      <c r="IAU22" s="90"/>
      <c r="IAV22" s="90"/>
      <c r="IAW22" s="90"/>
      <c r="IAX22" s="90"/>
      <c r="IAY22" s="90"/>
      <c r="IAZ22" s="90"/>
      <c r="IBA22" s="90"/>
      <c r="IBB22" s="90"/>
      <c r="IBC22" s="90"/>
      <c r="IBD22" s="90"/>
      <c r="IBE22" s="90"/>
      <c r="IBF22" s="90"/>
      <c r="IBG22" s="90"/>
      <c r="IBH22" s="90"/>
      <c r="IBI22" s="90"/>
      <c r="IBJ22" s="90"/>
      <c r="IBK22" s="90"/>
      <c r="IBL22" s="90"/>
      <c r="IBM22" s="90"/>
      <c r="IBN22" s="90"/>
      <c r="IBO22" s="90"/>
      <c r="IBP22" s="90"/>
      <c r="IBQ22" s="90"/>
      <c r="IBR22" s="90"/>
      <c r="IBS22" s="90"/>
      <c r="IBT22" s="90"/>
      <c r="IBU22" s="90"/>
      <c r="IBV22" s="90"/>
      <c r="IBW22" s="90"/>
      <c r="IBX22" s="90"/>
      <c r="IBY22" s="90"/>
      <c r="IBZ22" s="90"/>
      <c r="ICA22" s="90"/>
      <c r="ICB22" s="90"/>
      <c r="ICC22" s="90"/>
      <c r="ICD22" s="90"/>
      <c r="ICE22" s="90"/>
      <c r="ICF22" s="90"/>
      <c r="ICG22" s="90"/>
      <c r="ICH22" s="90"/>
      <c r="ICI22" s="90"/>
      <c r="ICJ22" s="90"/>
      <c r="ICK22" s="90"/>
      <c r="ICL22" s="90"/>
      <c r="ICM22" s="90"/>
      <c r="ICN22" s="90"/>
      <c r="ICO22" s="90"/>
      <c r="ICP22" s="90"/>
      <c r="ICQ22" s="90"/>
      <c r="ICR22" s="90"/>
      <c r="ICS22" s="90"/>
      <c r="ICT22" s="90"/>
      <c r="ICU22" s="90"/>
      <c r="ICV22" s="90"/>
      <c r="ICW22" s="90"/>
      <c r="ICX22" s="90"/>
      <c r="ICY22" s="90"/>
      <c r="ICZ22" s="90"/>
      <c r="IDA22" s="90"/>
      <c r="IDB22" s="90"/>
      <c r="IDC22" s="90"/>
      <c r="IDD22" s="90"/>
      <c r="IDE22" s="90"/>
      <c r="IDF22" s="90"/>
      <c r="IDG22" s="90"/>
      <c r="IDH22" s="90"/>
      <c r="IDI22" s="90"/>
      <c r="IDJ22" s="90"/>
      <c r="IDK22" s="90"/>
      <c r="IDL22" s="90"/>
      <c r="IDM22" s="90"/>
      <c r="IDN22" s="90"/>
      <c r="IDO22" s="90"/>
      <c r="IDP22" s="90"/>
      <c r="IDQ22" s="90"/>
      <c r="IDR22" s="90"/>
      <c r="IDS22" s="90"/>
      <c r="IDT22" s="90"/>
      <c r="IDU22" s="90"/>
      <c r="IDV22" s="90"/>
      <c r="IDW22" s="90"/>
      <c r="IDX22" s="90"/>
      <c r="IDY22" s="90"/>
      <c r="IDZ22" s="90"/>
      <c r="IEA22" s="90"/>
      <c r="IEB22" s="90"/>
      <c r="IEC22" s="90"/>
      <c r="IED22" s="90"/>
      <c r="IEE22" s="90"/>
      <c r="IEF22" s="90"/>
      <c r="IEG22" s="90"/>
      <c r="IEH22" s="90"/>
      <c r="IEI22" s="90"/>
      <c r="IEJ22" s="90"/>
      <c r="IEK22" s="90"/>
      <c r="IEL22" s="90"/>
      <c r="IEM22" s="90"/>
      <c r="IEN22" s="90"/>
      <c r="IEO22" s="90"/>
      <c r="IEP22" s="90"/>
      <c r="IEQ22" s="90"/>
      <c r="IER22" s="90"/>
      <c r="IES22" s="90"/>
      <c r="IET22" s="90"/>
      <c r="IEU22" s="90"/>
      <c r="IEV22" s="90"/>
      <c r="IEW22" s="90"/>
      <c r="IEX22" s="90"/>
      <c r="IEY22" s="90"/>
      <c r="IEZ22" s="90"/>
      <c r="IFA22" s="90"/>
      <c r="IFB22" s="90"/>
      <c r="IFC22" s="90"/>
      <c r="IFD22" s="90"/>
      <c r="IFE22" s="90"/>
      <c r="IFF22" s="90"/>
      <c r="IFG22" s="90"/>
      <c r="IFH22" s="90"/>
      <c r="IFI22" s="90"/>
      <c r="IFJ22" s="90"/>
      <c r="IFK22" s="90"/>
      <c r="IFL22" s="90"/>
      <c r="IFM22" s="90"/>
      <c r="IFN22" s="90"/>
      <c r="IFO22" s="90"/>
      <c r="IFP22" s="90"/>
      <c r="IFQ22" s="90"/>
      <c r="IFR22" s="90"/>
      <c r="IFS22" s="90"/>
      <c r="IFT22" s="90"/>
      <c r="IFU22" s="90"/>
      <c r="IFV22" s="90"/>
      <c r="IFW22" s="90"/>
      <c r="IFX22" s="90"/>
      <c r="IFY22" s="90"/>
      <c r="IFZ22" s="90"/>
      <c r="IGA22" s="90"/>
      <c r="IGB22" s="90"/>
      <c r="IGC22" s="90"/>
      <c r="IGD22" s="90"/>
      <c r="IGE22" s="90"/>
      <c r="IGF22" s="90"/>
      <c r="IGG22" s="90"/>
      <c r="IGH22" s="90"/>
      <c r="IGI22" s="90"/>
      <c r="IGJ22" s="90"/>
      <c r="IGK22" s="90"/>
      <c r="IGL22" s="90"/>
      <c r="IGM22" s="90"/>
      <c r="IGN22" s="90"/>
      <c r="IGO22" s="90"/>
      <c r="IGP22" s="90"/>
      <c r="IGQ22" s="90"/>
      <c r="IGR22" s="90"/>
      <c r="IGS22" s="90"/>
      <c r="IGT22" s="90"/>
      <c r="IGU22" s="90"/>
      <c r="IGV22" s="90"/>
      <c r="IGW22" s="90"/>
      <c r="IGX22" s="90"/>
      <c r="IGY22" s="90"/>
      <c r="IGZ22" s="90"/>
      <c r="IHA22" s="90"/>
      <c r="IHB22" s="90"/>
      <c r="IHC22" s="90"/>
      <c r="IHD22" s="90"/>
      <c r="IHE22" s="90"/>
      <c r="IHF22" s="90"/>
      <c r="IHG22" s="90"/>
      <c r="IHH22" s="90"/>
      <c r="IHI22" s="90"/>
      <c r="IHJ22" s="90"/>
      <c r="IHK22" s="90"/>
      <c r="IHL22" s="90"/>
      <c r="IHM22" s="90"/>
      <c r="IHN22" s="90"/>
      <c r="IHO22" s="90"/>
      <c r="IHP22" s="90"/>
      <c r="IHQ22" s="90"/>
      <c r="IHR22" s="90"/>
      <c r="IHS22" s="90"/>
      <c r="IHT22" s="90"/>
      <c r="IHU22" s="90"/>
      <c r="IHV22" s="90"/>
      <c r="IHW22" s="90"/>
      <c r="IHX22" s="90"/>
      <c r="IHY22" s="90"/>
      <c r="IHZ22" s="90"/>
      <c r="IIA22" s="90"/>
      <c r="IIB22" s="90"/>
      <c r="IIC22" s="90"/>
      <c r="IID22" s="90"/>
      <c r="IIE22" s="90"/>
      <c r="IIF22" s="90"/>
      <c r="IIG22" s="90"/>
      <c r="IIH22" s="90"/>
      <c r="III22" s="90"/>
      <c r="IIJ22" s="90"/>
      <c r="IIK22" s="90"/>
      <c r="IIL22" s="90"/>
      <c r="IIM22" s="90"/>
      <c r="IIN22" s="90"/>
      <c r="IIO22" s="90"/>
      <c r="IIP22" s="90"/>
      <c r="IIQ22" s="90"/>
      <c r="IIR22" s="90"/>
      <c r="IIS22" s="90"/>
      <c r="IIT22" s="90"/>
      <c r="IIU22" s="90"/>
      <c r="IIV22" s="90"/>
      <c r="IIW22" s="90"/>
      <c r="IIX22" s="90"/>
      <c r="IIY22" s="90"/>
      <c r="IIZ22" s="90"/>
      <c r="IJA22" s="90"/>
      <c r="IJB22" s="90"/>
      <c r="IJC22" s="90"/>
      <c r="IJD22" s="90"/>
      <c r="IJE22" s="90"/>
      <c r="IJF22" s="90"/>
      <c r="IJG22" s="90"/>
      <c r="IJH22" s="90"/>
      <c r="IJI22" s="90"/>
      <c r="IJJ22" s="90"/>
      <c r="IJK22" s="90"/>
      <c r="IJL22" s="90"/>
      <c r="IJM22" s="90"/>
      <c r="IJN22" s="90"/>
      <c r="IJO22" s="90"/>
      <c r="IJP22" s="90"/>
      <c r="IJQ22" s="90"/>
      <c r="IJR22" s="90"/>
      <c r="IJS22" s="90"/>
      <c r="IJT22" s="90"/>
      <c r="IJU22" s="90"/>
      <c r="IJV22" s="90"/>
      <c r="IJW22" s="90"/>
      <c r="IJX22" s="90"/>
      <c r="IJY22" s="90"/>
      <c r="IJZ22" s="90"/>
      <c r="IKA22" s="90"/>
      <c r="IKB22" s="90"/>
      <c r="IKC22" s="90"/>
      <c r="IKD22" s="90"/>
      <c r="IKE22" s="90"/>
      <c r="IKF22" s="90"/>
      <c r="IKG22" s="90"/>
      <c r="IKH22" s="90"/>
      <c r="IKI22" s="90"/>
      <c r="IKJ22" s="90"/>
      <c r="IKK22" s="90"/>
      <c r="IKL22" s="90"/>
      <c r="IKM22" s="90"/>
      <c r="IKN22" s="90"/>
      <c r="IKO22" s="90"/>
      <c r="IKP22" s="90"/>
      <c r="IKQ22" s="90"/>
      <c r="IKR22" s="90"/>
      <c r="IKS22" s="90"/>
      <c r="IKT22" s="90"/>
      <c r="IKU22" s="90"/>
      <c r="IKV22" s="90"/>
      <c r="IKW22" s="90"/>
      <c r="IKX22" s="90"/>
      <c r="IKY22" s="90"/>
      <c r="IKZ22" s="90"/>
      <c r="ILA22" s="90"/>
      <c r="ILB22" s="90"/>
      <c r="ILC22" s="90"/>
      <c r="ILD22" s="90"/>
      <c r="ILE22" s="90"/>
      <c r="ILF22" s="90"/>
      <c r="ILG22" s="90"/>
      <c r="ILH22" s="90"/>
      <c r="ILI22" s="90"/>
      <c r="ILJ22" s="90"/>
      <c r="ILK22" s="90"/>
      <c r="ILL22" s="90"/>
      <c r="ILM22" s="90"/>
      <c r="ILN22" s="90"/>
      <c r="ILO22" s="90"/>
      <c r="ILP22" s="90"/>
      <c r="ILQ22" s="90"/>
      <c r="ILR22" s="90"/>
      <c r="ILS22" s="90"/>
      <c r="ILT22" s="90"/>
      <c r="ILU22" s="90"/>
      <c r="ILV22" s="90"/>
      <c r="ILW22" s="90"/>
      <c r="ILX22" s="90"/>
      <c r="ILY22" s="90"/>
      <c r="ILZ22" s="90"/>
      <c r="IMA22" s="90"/>
      <c r="IMB22" s="90"/>
      <c r="IMC22" s="90"/>
      <c r="IMD22" s="90"/>
      <c r="IME22" s="90"/>
      <c r="IMF22" s="90"/>
      <c r="IMG22" s="90"/>
      <c r="IMH22" s="90"/>
      <c r="IMI22" s="90"/>
      <c r="IMJ22" s="90"/>
      <c r="IMK22" s="90"/>
      <c r="IML22" s="90"/>
      <c r="IMM22" s="90"/>
      <c r="IMN22" s="90"/>
      <c r="IMO22" s="90"/>
      <c r="IMP22" s="90"/>
      <c r="IMQ22" s="90"/>
      <c r="IMR22" s="90"/>
      <c r="IMS22" s="90"/>
      <c r="IMT22" s="90"/>
      <c r="IMU22" s="90"/>
      <c r="IMV22" s="90"/>
      <c r="IMW22" s="90"/>
      <c r="IMX22" s="90"/>
      <c r="IMY22" s="90"/>
      <c r="IMZ22" s="90"/>
      <c r="INA22" s="90"/>
      <c r="INB22" s="90"/>
      <c r="INC22" s="90"/>
      <c r="IND22" s="90"/>
      <c r="INE22" s="90"/>
      <c r="INF22" s="90"/>
      <c r="ING22" s="90"/>
      <c r="INH22" s="90"/>
      <c r="INI22" s="90"/>
      <c r="INJ22" s="90"/>
      <c r="INK22" s="90"/>
      <c r="INL22" s="90"/>
      <c r="INM22" s="90"/>
      <c r="INN22" s="90"/>
      <c r="INO22" s="90"/>
      <c r="INP22" s="90"/>
      <c r="INQ22" s="90"/>
      <c r="INR22" s="90"/>
      <c r="INS22" s="90"/>
      <c r="INT22" s="90"/>
      <c r="INU22" s="90"/>
      <c r="INV22" s="90"/>
      <c r="INW22" s="90"/>
      <c r="INX22" s="90"/>
      <c r="INY22" s="90"/>
      <c r="INZ22" s="90"/>
      <c r="IOA22" s="90"/>
      <c r="IOB22" s="90"/>
      <c r="IOC22" s="90"/>
      <c r="IOD22" s="90"/>
      <c r="IOE22" s="90"/>
      <c r="IOF22" s="90"/>
      <c r="IOG22" s="90"/>
      <c r="IOH22" s="90"/>
      <c r="IOI22" s="90"/>
      <c r="IOJ22" s="90"/>
      <c r="IOK22" s="90"/>
      <c r="IOL22" s="90"/>
      <c r="IOM22" s="90"/>
      <c r="ION22" s="90"/>
      <c r="IOO22" s="90"/>
      <c r="IOP22" s="90"/>
      <c r="IOQ22" s="90"/>
      <c r="IOR22" s="90"/>
      <c r="IOS22" s="90"/>
      <c r="IOT22" s="90"/>
      <c r="IOU22" s="90"/>
      <c r="IOV22" s="90"/>
      <c r="IOW22" s="90"/>
      <c r="IOX22" s="90"/>
      <c r="IOY22" s="90"/>
      <c r="IOZ22" s="90"/>
      <c r="IPA22" s="90"/>
      <c r="IPB22" s="90"/>
      <c r="IPC22" s="90"/>
      <c r="IPD22" s="90"/>
      <c r="IPE22" s="90"/>
      <c r="IPF22" s="90"/>
      <c r="IPG22" s="90"/>
      <c r="IPH22" s="90"/>
      <c r="IPI22" s="90"/>
      <c r="IPJ22" s="90"/>
      <c r="IPK22" s="90"/>
      <c r="IPL22" s="90"/>
      <c r="IPM22" s="90"/>
      <c r="IPN22" s="90"/>
      <c r="IPO22" s="90"/>
      <c r="IPP22" s="90"/>
      <c r="IPQ22" s="90"/>
      <c r="IPR22" s="90"/>
      <c r="IPS22" s="90"/>
      <c r="IPT22" s="90"/>
      <c r="IPU22" s="90"/>
      <c r="IPV22" s="90"/>
      <c r="IPW22" s="90"/>
      <c r="IPX22" s="90"/>
      <c r="IPY22" s="90"/>
      <c r="IPZ22" s="90"/>
      <c r="IQA22" s="90"/>
      <c r="IQB22" s="90"/>
      <c r="IQC22" s="90"/>
      <c r="IQD22" s="90"/>
      <c r="IQE22" s="90"/>
      <c r="IQF22" s="90"/>
      <c r="IQG22" s="90"/>
      <c r="IQH22" s="90"/>
      <c r="IQI22" s="90"/>
      <c r="IQJ22" s="90"/>
      <c r="IQK22" s="90"/>
      <c r="IQL22" s="90"/>
      <c r="IQM22" s="90"/>
      <c r="IQN22" s="90"/>
      <c r="IQO22" s="90"/>
      <c r="IQP22" s="90"/>
      <c r="IQQ22" s="90"/>
      <c r="IQR22" s="90"/>
      <c r="IQS22" s="90"/>
      <c r="IQT22" s="90"/>
      <c r="IQU22" s="90"/>
      <c r="IQV22" s="90"/>
      <c r="IQW22" s="90"/>
      <c r="IQX22" s="90"/>
      <c r="IQY22" s="90"/>
      <c r="IQZ22" s="90"/>
      <c r="IRA22" s="90"/>
      <c r="IRB22" s="90"/>
      <c r="IRC22" s="90"/>
      <c r="IRD22" s="90"/>
      <c r="IRE22" s="90"/>
      <c r="IRF22" s="90"/>
      <c r="IRG22" s="90"/>
      <c r="IRH22" s="90"/>
      <c r="IRI22" s="90"/>
      <c r="IRJ22" s="90"/>
      <c r="IRK22" s="90"/>
      <c r="IRL22" s="90"/>
      <c r="IRM22" s="90"/>
      <c r="IRN22" s="90"/>
      <c r="IRO22" s="90"/>
      <c r="IRP22" s="90"/>
      <c r="IRQ22" s="90"/>
      <c r="IRR22" s="90"/>
      <c r="IRS22" s="90"/>
      <c r="IRT22" s="90"/>
      <c r="IRU22" s="90"/>
      <c r="IRV22" s="90"/>
      <c r="IRW22" s="90"/>
      <c r="IRX22" s="90"/>
      <c r="IRY22" s="90"/>
      <c r="IRZ22" s="90"/>
      <c r="ISA22" s="90"/>
      <c r="ISB22" s="90"/>
      <c r="ISC22" s="90"/>
      <c r="ISD22" s="90"/>
      <c r="ISE22" s="90"/>
      <c r="ISF22" s="90"/>
      <c r="ISG22" s="90"/>
      <c r="ISH22" s="90"/>
      <c r="ISI22" s="90"/>
      <c r="ISJ22" s="90"/>
      <c r="ISK22" s="90"/>
      <c r="ISL22" s="90"/>
      <c r="ISM22" s="90"/>
      <c r="ISN22" s="90"/>
      <c r="ISO22" s="90"/>
      <c r="ISP22" s="90"/>
      <c r="ISQ22" s="90"/>
      <c r="ISR22" s="90"/>
      <c r="ISS22" s="90"/>
      <c r="IST22" s="90"/>
      <c r="ISU22" s="90"/>
      <c r="ISV22" s="90"/>
      <c r="ISW22" s="90"/>
      <c r="ISX22" s="90"/>
      <c r="ISY22" s="90"/>
      <c r="ISZ22" s="90"/>
      <c r="ITA22" s="90"/>
      <c r="ITB22" s="90"/>
      <c r="ITC22" s="90"/>
      <c r="ITD22" s="90"/>
      <c r="ITE22" s="90"/>
      <c r="ITF22" s="90"/>
      <c r="ITG22" s="90"/>
      <c r="ITH22" s="90"/>
      <c r="ITI22" s="90"/>
      <c r="ITJ22" s="90"/>
      <c r="ITK22" s="90"/>
      <c r="ITL22" s="90"/>
      <c r="ITM22" s="90"/>
      <c r="ITN22" s="90"/>
      <c r="ITO22" s="90"/>
      <c r="ITP22" s="90"/>
      <c r="ITQ22" s="90"/>
      <c r="ITR22" s="90"/>
      <c r="ITS22" s="90"/>
      <c r="ITT22" s="90"/>
      <c r="ITU22" s="90"/>
      <c r="ITV22" s="90"/>
      <c r="ITW22" s="90"/>
      <c r="ITX22" s="90"/>
      <c r="ITY22" s="90"/>
      <c r="ITZ22" s="90"/>
      <c r="IUA22" s="90"/>
      <c r="IUB22" s="90"/>
      <c r="IUC22" s="90"/>
      <c r="IUD22" s="90"/>
      <c r="IUE22" s="90"/>
      <c r="IUF22" s="90"/>
      <c r="IUG22" s="90"/>
      <c r="IUH22" s="90"/>
      <c r="IUI22" s="90"/>
      <c r="IUJ22" s="90"/>
      <c r="IUK22" s="90"/>
      <c r="IUL22" s="90"/>
      <c r="IUM22" s="90"/>
      <c r="IUN22" s="90"/>
      <c r="IUO22" s="90"/>
      <c r="IUP22" s="90"/>
      <c r="IUQ22" s="90"/>
      <c r="IUR22" s="90"/>
      <c r="IUS22" s="90"/>
      <c r="IUT22" s="90"/>
      <c r="IUU22" s="90"/>
      <c r="IUV22" s="90"/>
      <c r="IUW22" s="90"/>
      <c r="IUX22" s="90"/>
      <c r="IUY22" s="90"/>
      <c r="IUZ22" s="90"/>
      <c r="IVA22" s="90"/>
      <c r="IVB22" s="90"/>
      <c r="IVC22" s="90"/>
      <c r="IVD22" s="90"/>
      <c r="IVE22" s="90"/>
      <c r="IVF22" s="90"/>
      <c r="IVG22" s="90"/>
      <c r="IVH22" s="90"/>
      <c r="IVI22" s="90"/>
      <c r="IVJ22" s="90"/>
      <c r="IVK22" s="90"/>
      <c r="IVL22" s="90"/>
      <c r="IVM22" s="90"/>
      <c r="IVN22" s="90"/>
      <c r="IVO22" s="90"/>
      <c r="IVP22" s="90"/>
      <c r="IVQ22" s="90"/>
      <c r="IVR22" s="90"/>
      <c r="IVS22" s="90"/>
      <c r="IVT22" s="90"/>
      <c r="IVU22" s="90"/>
      <c r="IVV22" s="90"/>
      <c r="IVW22" s="90"/>
      <c r="IVX22" s="90"/>
      <c r="IVY22" s="90"/>
      <c r="IVZ22" s="90"/>
      <c r="IWA22" s="90"/>
      <c r="IWB22" s="90"/>
      <c r="IWC22" s="90"/>
      <c r="IWD22" s="90"/>
      <c r="IWE22" s="90"/>
      <c r="IWF22" s="90"/>
      <c r="IWG22" s="90"/>
      <c r="IWH22" s="90"/>
      <c r="IWI22" s="90"/>
      <c r="IWJ22" s="90"/>
      <c r="IWK22" s="90"/>
      <c r="IWL22" s="90"/>
      <c r="IWM22" s="90"/>
      <c r="IWN22" s="90"/>
      <c r="IWO22" s="90"/>
      <c r="IWP22" s="90"/>
      <c r="IWQ22" s="90"/>
      <c r="IWR22" s="90"/>
      <c r="IWS22" s="90"/>
      <c r="IWT22" s="90"/>
      <c r="IWU22" s="90"/>
      <c r="IWV22" s="90"/>
      <c r="IWW22" s="90"/>
      <c r="IWX22" s="90"/>
      <c r="IWY22" s="90"/>
      <c r="IWZ22" s="90"/>
      <c r="IXA22" s="90"/>
      <c r="IXB22" s="90"/>
      <c r="IXC22" s="90"/>
      <c r="IXD22" s="90"/>
      <c r="IXE22" s="90"/>
      <c r="IXF22" s="90"/>
      <c r="IXG22" s="90"/>
      <c r="IXH22" s="90"/>
      <c r="IXI22" s="90"/>
      <c r="IXJ22" s="90"/>
      <c r="IXK22" s="90"/>
      <c r="IXL22" s="90"/>
      <c r="IXM22" s="90"/>
      <c r="IXN22" s="90"/>
      <c r="IXO22" s="90"/>
      <c r="IXP22" s="90"/>
      <c r="IXQ22" s="90"/>
      <c r="IXR22" s="90"/>
      <c r="IXS22" s="90"/>
      <c r="IXT22" s="90"/>
      <c r="IXU22" s="90"/>
      <c r="IXV22" s="90"/>
      <c r="IXW22" s="90"/>
      <c r="IXX22" s="90"/>
      <c r="IXY22" s="90"/>
      <c r="IXZ22" s="90"/>
      <c r="IYA22" s="90"/>
      <c r="IYB22" s="90"/>
      <c r="IYC22" s="90"/>
      <c r="IYD22" s="90"/>
      <c r="IYE22" s="90"/>
      <c r="IYF22" s="90"/>
      <c r="IYG22" s="90"/>
      <c r="IYH22" s="90"/>
      <c r="IYI22" s="90"/>
      <c r="IYJ22" s="90"/>
      <c r="IYK22" s="90"/>
      <c r="IYL22" s="90"/>
      <c r="IYM22" s="90"/>
      <c r="IYN22" s="90"/>
      <c r="IYO22" s="90"/>
      <c r="IYP22" s="90"/>
      <c r="IYQ22" s="90"/>
      <c r="IYR22" s="90"/>
      <c r="IYS22" s="90"/>
      <c r="IYT22" s="90"/>
      <c r="IYU22" s="90"/>
      <c r="IYV22" s="90"/>
      <c r="IYW22" s="90"/>
      <c r="IYX22" s="90"/>
      <c r="IYY22" s="90"/>
      <c r="IYZ22" s="90"/>
      <c r="IZA22" s="90"/>
      <c r="IZB22" s="90"/>
      <c r="IZC22" s="90"/>
      <c r="IZD22" s="90"/>
      <c r="IZE22" s="90"/>
      <c r="IZF22" s="90"/>
      <c r="IZG22" s="90"/>
      <c r="IZH22" s="90"/>
      <c r="IZI22" s="90"/>
      <c r="IZJ22" s="90"/>
      <c r="IZK22" s="90"/>
      <c r="IZL22" s="90"/>
      <c r="IZM22" s="90"/>
      <c r="IZN22" s="90"/>
      <c r="IZO22" s="90"/>
      <c r="IZP22" s="90"/>
      <c r="IZQ22" s="90"/>
      <c r="IZR22" s="90"/>
      <c r="IZS22" s="90"/>
      <c r="IZT22" s="90"/>
      <c r="IZU22" s="90"/>
      <c r="IZV22" s="90"/>
      <c r="IZW22" s="90"/>
      <c r="IZX22" s="90"/>
      <c r="IZY22" s="90"/>
      <c r="IZZ22" s="90"/>
      <c r="JAA22" s="90"/>
      <c r="JAB22" s="90"/>
      <c r="JAC22" s="90"/>
      <c r="JAD22" s="90"/>
      <c r="JAE22" s="90"/>
      <c r="JAF22" s="90"/>
      <c r="JAG22" s="90"/>
      <c r="JAH22" s="90"/>
      <c r="JAI22" s="90"/>
      <c r="JAJ22" s="90"/>
      <c r="JAK22" s="90"/>
      <c r="JAL22" s="90"/>
      <c r="JAM22" s="90"/>
      <c r="JAN22" s="90"/>
      <c r="JAO22" s="90"/>
      <c r="JAP22" s="90"/>
      <c r="JAQ22" s="90"/>
      <c r="JAR22" s="90"/>
      <c r="JAS22" s="90"/>
      <c r="JAT22" s="90"/>
      <c r="JAU22" s="90"/>
      <c r="JAV22" s="90"/>
      <c r="JAW22" s="90"/>
      <c r="JAX22" s="90"/>
      <c r="JAY22" s="90"/>
      <c r="JAZ22" s="90"/>
      <c r="JBA22" s="90"/>
      <c r="JBB22" s="90"/>
      <c r="JBC22" s="90"/>
      <c r="JBD22" s="90"/>
      <c r="JBE22" s="90"/>
      <c r="JBF22" s="90"/>
      <c r="JBG22" s="90"/>
      <c r="JBH22" s="90"/>
      <c r="JBI22" s="90"/>
      <c r="JBJ22" s="90"/>
      <c r="JBK22" s="90"/>
      <c r="JBL22" s="90"/>
      <c r="JBM22" s="90"/>
      <c r="JBN22" s="90"/>
      <c r="JBO22" s="90"/>
      <c r="JBP22" s="90"/>
      <c r="JBQ22" s="90"/>
      <c r="JBR22" s="90"/>
      <c r="JBS22" s="90"/>
      <c r="JBT22" s="90"/>
      <c r="JBU22" s="90"/>
      <c r="JBV22" s="90"/>
      <c r="JBW22" s="90"/>
      <c r="JBX22" s="90"/>
      <c r="JBY22" s="90"/>
      <c r="JBZ22" s="90"/>
      <c r="JCA22" s="90"/>
      <c r="JCB22" s="90"/>
      <c r="JCC22" s="90"/>
      <c r="JCD22" s="90"/>
      <c r="JCE22" s="90"/>
      <c r="JCF22" s="90"/>
      <c r="JCG22" s="90"/>
      <c r="JCH22" s="90"/>
      <c r="JCI22" s="90"/>
      <c r="JCJ22" s="90"/>
      <c r="JCK22" s="90"/>
      <c r="JCL22" s="90"/>
      <c r="JCM22" s="90"/>
      <c r="JCN22" s="90"/>
      <c r="JCO22" s="90"/>
      <c r="JCP22" s="90"/>
      <c r="JCQ22" s="90"/>
      <c r="JCR22" s="90"/>
      <c r="JCS22" s="90"/>
      <c r="JCT22" s="90"/>
      <c r="JCU22" s="90"/>
      <c r="JCV22" s="90"/>
      <c r="JCW22" s="90"/>
      <c r="JCX22" s="90"/>
      <c r="JCY22" s="90"/>
      <c r="JCZ22" s="90"/>
      <c r="JDA22" s="90"/>
      <c r="JDB22" s="90"/>
      <c r="JDC22" s="90"/>
      <c r="JDD22" s="90"/>
      <c r="JDE22" s="90"/>
      <c r="JDF22" s="90"/>
      <c r="JDG22" s="90"/>
      <c r="JDH22" s="90"/>
      <c r="JDI22" s="90"/>
      <c r="JDJ22" s="90"/>
      <c r="JDK22" s="90"/>
      <c r="JDL22" s="90"/>
      <c r="JDM22" s="90"/>
      <c r="JDN22" s="90"/>
      <c r="JDO22" s="90"/>
      <c r="JDP22" s="90"/>
      <c r="JDQ22" s="90"/>
      <c r="JDR22" s="90"/>
      <c r="JDS22" s="90"/>
      <c r="JDT22" s="90"/>
      <c r="JDU22" s="90"/>
      <c r="JDV22" s="90"/>
      <c r="JDW22" s="90"/>
      <c r="JDX22" s="90"/>
      <c r="JDY22" s="90"/>
      <c r="JDZ22" s="90"/>
      <c r="JEA22" s="90"/>
      <c r="JEB22" s="90"/>
      <c r="JEC22" s="90"/>
      <c r="JED22" s="90"/>
      <c r="JEE22" s="90"/>
      <c r="JEF22" s="90"/>
      <c r="JEG22" s="90"/>
      <c r="JEH22" s="90"/>
      <c r="JEI22" s="90"/>
      <c r="JEJ22" s="90"/>
      <c r="JEK22" s="90"/>
      <c r="JEL22" s="90"/>
      <c r="JEM22" s="90"/>
      <c r="JEN22" s="90"/>
      <c r="JEO22" s="90"/>
      <c r="JEP22" s="90"/>
      <c r="JEQ22" s="90"/>
      <c r="JER22" s="90"/>
      <c r="JES22" s="90"/>
      <c r="JET22" s="90"/>
      <c r="JEU22" s="90"/>
      <c r="JEV22" s="90"/>
      <c r="JEW22" s="90"/>
      <c r="JEX22" s="90"/>
      <c r="JEY22" s="90"/>
      <c r="JEZ22" s="90"/>
      <c r="JFA22" s="90"/>
      <c r="JFB22" s="90"/>
      <c r="JFC22" s="90"/>
      <c r="JFD22" s="90"/>
      <c r="JFE22" s="90"/>
      <c r="JFF22" s="90"/>
      <c r="JFG22" s="90"/>
      <c r="JFH22" s="90"/>
      <c r="JFI22" s="90"/>
      <c r="JFJ22" s="90"/>
      <c r="JFK22" s="90"/>
      <c r="JFL22" s="90"/>
      <c r="JFM22" s="90"/>
      <c r="JFN22" s="90"/>
      <c r="JFO22" s="90"/>
      <c r="JFP22" s="90"/>
      <c r="JFQ22" s="90"/>
      <c r="JFR22" s="90"/>
      <c r="JFS22" s="90"/>
      <c r="JFT22" s="90"/>
      <c r="JFU22" s="90"/>
      <c r="JFV22" s="90"/>
      <c r="JFW22" s="90"/>
      <c r="JFX22" s="90"/>
      <c r="JFY22" s="90"/>
      <c r="JFZ22" s="90"/>
      <c r="JGA22" s="90"/>
      <c r="JGB22" s="90"/>
      <c r="JGC22" s="90"/>
      <c r="JGD22" s="90"/>
      <c r="JGE22" s="90"/>
      <c r="JGF22" s="90"/>
      <c r="JGG22" s="90"/>
      <c r="JGH22" s="90"/>
      <c r="JGI22" s="90"/>
      <c r="JGJ22" s="90"/>
      <c r="JGK22" s="90"/>
      <c r="JGL22" s="90"/>
      <c r="JGM22" s="90"/>
      <c r="JGN22" s="90"/>
      <c r="JGO22" s="90"/>
      <c r="JGP22" s="90"/>
      <c r="JGQ22" s="90"/>
      <c r="JGR22" s="90"/>
      <c r="JGS22" s="90"/>
      <c r="JGT22" s="90"/>
      <c r="JGU22" s="90"/>
      <c r="JGV22" s="90"/>
      <c r="JGW22" s="90"/>
      <c r="JGX22" s="90"/>
      <c r="JGY22" s="90"/>
      <c r="JGZ22" s="90"/>
      <c r="JHA22" s="90"/>
      <c r="JHB22" s="90"/>
      <c r="JHC22" s="90"/>
      <c r="JHD22" s="90"/>
      <c r="JHE22" s="90"/>
      <c r="JHF22" s="90"/>
      <c r="JHG22" s="90"/>
      <c r="JHH22" s="90"/>
      <c r="JHI22" s="90"/>
      <c r="JHJ22" s="90"/>
      <c r="JHK22" s="90"/>
      <c r="JHL22" s="90"/>
      <c r="JHM22" s="90"/>
      <c r="JHN22" s="90"/>
      <c r="JHO22" s="90"/>
      <c r="JHP22" s="90"/>
      <c r="JHQ22" s="90"/>
      <c r="JHR22" s="90"/>
      <c r="JHS22" s="90"/>
      <c r="JHT22" s="90"/>
      <c r="JHU22" s="90"/>
      <c r="JHV22" s="90"/>
      <c r="JHW22" s="90"/>
      <c r="JHX22" s="90"/>
      <c r="JHY22" s="90"/>
      <c r="JHZ22" s="90"/>
      <c r="JIA22" s="90"/>
      <c r="JIB22" s="90"/>
      <c r="JIC22" s="90"/>
      <c r="JID22" s="90"/>
      <c r="JIE22" s="90"/>
      <c r="JIF22" s="90"/>
      <c r="JIG22" s="90"/>
      <c r="JIH22" s="90"/>
      <c r="JII22" s="90"/>
      <c r="JIJ22" s="90"/>
      <c r="JIK22" s="90"/>
      <c r="JIL22" s="90"/>
      <c r="JIM22" s="90"/>
      <c r="JIN22" s="90"/>
      <c r="JIO22" s="90"/>
      <c r="JIP22" s="90"/>
      <c r="JIQ22" s="90"/>
      <c r="JIR22" s="90"/>
      <c r="JIS22" s="90"/>
      <c r="JIT22" s="90"/>
      <c r="JIU22" s="90"/>
      <c r="JIV22" s="90"/>
      <c r="JIW22" s="90"/>
      <c r="JIX22" s="90"/>
      <c r="JIY22" s="90"/>
      <c r="JIZ22" s="90"/>
      <c r="JJA22" s="90"/>
      <c r="JJB22" s="90"/>
      <c r="JJC22" s="90"/>
      <c r="JJD22" s="90"/>
      <c r="JJE22" s="90"/>
      <c r="JJF22" s="90"/>
      <c r="JJG22" s="90"/>
      <c r="JJH22" s="90"/>
      <c r="JJI22" s="90"/>
      <c r="JJJ22" s="90"/>
      <c r="JJK22" s="90"/>
      <c r="JJL22" s="90"/>
      <c r="JJM22" s="90"/>
      <c r="JJN22" s="90"/>
      <c r="JJO22" s="90"/>
      <c r="JJP22" s="90"/>
      <c r="JJQ22" s="90"/>
      <c r="JJR22" s="90"/>
      <c r="JJS22" s="90"/>
      <c r="JJT22" s="90"/>
      <c r="JJU22" s="90"/>
      <c r="JJV22" s="90"/>
      <c r="JJW22" s="90"/>
      <c r="JJX22" s="90"/>
      <c r="JJY22" s="90"/>
      <c r="JJZ22" s="90"/>
      <c r="JKA22" s="90"/>
      <c r="JKB22" s="90"/>
      <c r="JKC22" s="90"/>
      <c r="JKD22" s="90"/>
      <c r="JKE22" s="90"/>
      <c r="JKF22" s="90"/>
      <c r="JKG22" s="90"/>
      <c r="JKH22" s="90"/>
      <c r="JKI22" s="90"/>
      <c r="JKJ22" s="90"/>
      <c r="JKK22" s="90"/>
      <c r="JKL22" s="90"/>
      <c r="JKM22" s="90"/>
      <c r="JKN22" s="90"/>
      <c r="JKO22" s="90"/>
      <c r="JKP22" s="90"/>
      <c r="JKQ22" s="90"/>
      <c r="JKR22" s="90"/>
      <c r="JKS22" s="90"/>
      <c r="JKT22" s="90"/>
      <c r="JKU22" s="90"/>
      <c r="JKV22" s="90"/>
      <c r="JKW22" s="90"/>
      <c r="JKX22" s="90"/>
      <c r="JKY22" s="90"/>
      <c r="JKZ22" s="90"/>
      <c r="JLA22" s="90"/>
      <c r="JLB22" s="90"/>
      <c r="JLC22" s="90"/>
      <c r="JLD22" s="90"/>
      <c r="JLE22" s="90"/>
      <c r="JLF22" s="90"/>
      <c r="JLG22" s="90"/>
      <c r="JLH22" s="90"/>
      <c r="JLI22" s="90"/>
      <c r="JLJ22" s="90"/>
      <c r="JLK22" s="90"/>
      <c r="JLL22" s="90"/>
      <c r="JLM22" s="90"/>
      <c r="JLN22" s="90"/>
      <c r="JLO22" s="90"/>
      <c r="JLP22" s="90"/>
      <c r="JLQ22" s="90"/>
      <c r="JLR22" s="90"/>
      <c r="JLS22" s="90"/>
      <c r="JLT22" s="90"/>
      <c r="JLU22" s="90"/>
      <c r="JLV22" s="90"/>
      <c r="JLW22" s="90"/>
      <c r="JLX22" s="90"/>
      <c r="JLY22" s="90"/>
      <c r="JLZ22" s="90"/>
      <c r="JMA22" s="90"/>
      <c r="JMB22" s="90"/>
      <c r="JMC22" s="90"/>
      <c r="JMD22" s="90"/>
      <c r="JME22" s="90"/>
      <c r="JMF22" s="90"/>
      <c r="JMG22" s="90"/>
      <c r="JMH22" s="90"/>
      <c r="JMI22" s="90"/>
      <c r="JMJ22" s="90"/>
      <c r="JMK22" s="90"/>
      <c r="JML22" s="90"/>
      <c r="JMM22" s="90"/>
      <c r="JMN22" s="90"/>
      <c r="JMO22" s="90"/>
      <c r="JMP22" s="90"/>
      <c r="JMQ22" s="90"/>
      <c r="JMR22" s="90"/>
      <c r="JMS22" s="90"/>
      <c r="JMT22" s="90"/>
      <c r="JMU22" s="90"/>
      <c r="JMV22" s="90"/>
      <c r="JMW22" s="90"/>
      <c r="JMX22" s="90"/>
      <c r="JMY22" s="90"/>
      <c r="JMZ22" s="90"/>
      <c r="JNA22" s="90"/>
      <c r="JNB22" s="90"/>
      <c r="JNC22" s="90"/>
      <c r="JND22" s="90"/>
      <c r="JNE22" s="90"/>
      <c r="JNF22" s="90"/>
      <c r="JNG22" s="90"/>
      <c r="JNH22" s="90"/>
      <c r="JNI22" s="90"/>
      <c r="JNJ22" s="90"/>
      <c r="JNK22" s="90"/>
      <c r="JNL22" s="90"/>
      <c r="JNM22" s="90"/>
      <c r="JNN22" s="90"/>
      <c r="JNO22" s="90"/>
      <c r="JNP22" s="90"/>
      <c r="JNQ22" s="90"/>
      <c r="JNR22" s="90"/>
      <c r="JNS22" s="90"/>
      <c r="JNT22" s="90"/>
      <c r="JNU22" s="90"/>
      <c r="JNV22" s="90"/>
      <c r="JNW22" s="90"/>
      <c r="JNX22" s="90"/>
      <c r="JNY22" s="90"/>
      <c r="JNZ22" s="90"/>
      <c r="JOA22" s="90"/>
      <c r="JOB22" s="90"/>
      <c r="JOC22" s="90"/>
      <c r="JOD22" s="90"/>
      <c r="JOE22" s="90"/>
      <c r="JOF22" s="90"/>
      <c r="JOG22" s="90"/>
      <c r="JOH22" s="90"/>
      <c r="JOI22" s="90"/>
      <c r="JOJ22" s="90"/>
      <c r="JOK22" s="90"/>
      <c r="JOL22" s="90"/>
      <c r="JOM22" s="90"/>
      <c r="JON22" s="90"/>
      <c r="JOO22" s="90"/>
      <c r="JOP22" s="90"/>
      <c r="JOQ22" s="90"/>
      <c r="JOR22" s="90"/>
      <c r="JOS22" s="90"/>
      <c r="JOT22" s="90"/>
      <c r="JOU22" s="90"/>
      <c r="JOV22" s="90"/>
      <c r="JOW22" s="90"/>
      <c r="JOX22" s="90"/>
      <c r="JOY22" s="90"/>
      <c r="JOZ22" s="90"/>
      <c r="JPA22" s="90"/>
      <c r="JPB22" s="90"/>
      <c r="JPC22" s="90"/>
      <c r="JPD22" s="90"/>
      <c r="JPE22" s="90"/>
      <c r="JPF22" s="90"/>
      <c r="JPG22" s="90"/>
      <c r="JPH22" s="90"/>
      <c r="JPI22" s="90"/>
      <c r="JPJ22" s="90"/>
      <c r="JPK22" s="90"/>
      <c r="JPL22" s="90"/>
      <c r="JPM22" s="90"/>
      <c r="JPN22" s="90"/>
      <c r="JPO22" s="90"/>
      <c r="JPP22" s="90"/>
      <c r="JPQ22" s="90"/>
      <c r="JPR22" s="90"/>
      <c r="JPS22" s="90"/>
      <c r="JPT22" s="90"/>
      <c r="JPU22" s="90"/>
      <c r="JPV22" s="90"/>
      <c r="JPW22" s="90"/>
      <c r="JPX22" s="90"/>
      <c r="JPY22" s="90"/>
      <c r="JPZ22" s="90"/>
      <c r="JQA22" s="90"/>
      <c r="JQB22" s="90"/>
      <c r="JQC22" s="90"/>
      <c r="JQD22" s="90"/>
      <c r="JQE22" s="90"/>
      <c r="JQF22" s="90"/>
      <c r="JQG22" s="90"/>
      <c r="JQH22" s="90"/>
      <c r="JQI22" s="90"/>
      <c r="JQJ22" s="90"/>
      <c r="JQK22" s="90"/>
      <c r="JQL22" s="90"/>
      <c r="JQM22" s="90"/>
      <c r="JQN22" s="90"/>
      <c r="JQO22" s="90"/>
      <c r="JQP22" s="90"/>
      <c r="JQQ22" s="90"/>
      <c r="JQR22" s="90"/>
      <c r="JQS22" s="90"/>
      <c r="JQT22" s="90"/>
      <c r="JQU22" s="90"/>
      <c r="JQV22" s="90"/>
      <c r="JQW22" s="90"/>
      <c r="JQX22" s="90"/>
      <c r="JQY22" s="90"/>
      <c r="JQZ22" s="90"/>
      <c r="JRA22" s="90"/>
      <c r="JRB22" s="90"/>
      <c r="JRC22" s="90"/>
      <c r="JRD22" s="90"/>
      <c r="JRE22" s="90"/>
      <c r="JRF22" s="90"/>
      <c r="JRG22" s="90"/>
      <c r="JRH22" s="90"/>
      <c r="JRI22" s="90"/>
      <c r="JRJ22" s="90"/>
      <c r="JRK22" s="90"/>
      <c r="JRL22" s="90"/>
      <c r="JRM22" s="90"/>
      <c r="JRN22" s="90"/>
      <c r="JRO22" s="90"/>
      <c r="JRP22" s="90"/>
      <c r="JRQ22" s="90"/>
      <c r="JRR22" s="90"/>
      <c r="JRS22" s="90"/>
      <c r="JRT22" s="90"/>
      <c r="JRU22" s="90"/>
      <c r="JRV22" s="90"/>
      <c r="JRW22" s="90"/>
      <c r="JRX22" s="90"/>
      <c r="JRY22" s="90"/>
      <c r="JRZ22" s="90"/>
      <c r="JSA22" s="90"/>
      <c r="JSB22" s="90"/>
      <c r="JSC22" s="90"/>
      <c r="JSD22" s="90"/>
      <c r="JSE22" s="90"/>
      <c r="JSF22" s="90"/>
      <c r="JSG22" s="90"/>
      <c r="JSH22" s="90"/>
      <c r="JSI22" s="90"/>
      <c r="JSJ22" s="90"/>
      <c r="JSK22" s="90"/>
      <c r="JSL22" s="90"/>
      <c r="JSM22" s="90"/>
      <c r="JSN22" s="90"/>
      <c r="JSO22" s="90"/>
      <c r="JSP22" s="90"/>
      <c r="JSQ22" s="90"/>
      <c r="JSR22" s="90"/>
      <c r="JSS22" s="90"/>
      <c r="JST22" s="90"/>
      <c r="JSU22" s="90"/>
      <c r="JSV22" s="90"/>
      <c r="JSW22" s="90"/>
      <c r="JSX22" s="90"/>
      <c r="JSY22" s="90"/>
      <c r="JSZ22" s="90"/>
      <c r="JTA22" s="90"/>
      <c r="JTB22" s="90"/>
      <c r="JTC22" s="90"/>
      <c r="JTD22" s="90"/>
      <c r="JTE22" s="90"/>
      <c r="JTF22" s="90"/>
      <c r="JTG22" s="90"/>
      <c r="JTH22" s="90"/>
      <c r="JTI22" s="90"/>
      <c r="JTJ22" s="90"/>
      <c r="JTK22" s="90"/>
      <c r="JTL22" s="90"/>
      <c r="JTM22" s="90"/>
      <c r="JTN22" s="90"/>
      <c r="JTO22" s="90"/>
      <c r="JTP22" s="90"/>
      <c r="JTQ22" s="90"/>
      <c r="JTR22" s="90"/>
      <c r="JTS22" s="90"/>
      <c r="JTT22" s="90"/>
      <c r="JTU22" s="90"/>
      <c r="JTV22" s="90"/>
      <c r="JTW22" s="90"/>
      <c r="JTX22" s="90"/>
      <c r="JTY22" s="90"/>
      <c r="JTZ22" s="90"/>
      <c r="JUA22" s="90"/>
      <c r="JUB22" s="90"/>
      <c r="JUC22" s="90"/>
      <c r="JUD22" s="90"/>
      <c r="JUE22" s="90"/>
      <c r="JUF22" s="90"/>
      <c r="JUG22" s="90"/>
      <c r="JUH22" s="90"/>
      <c r="JUI22" s="90"/>
      <c r="JUJ22" s="90"/>
      <c r="JUK22" s="90"/>
      <c r="JUL22" s="90"/>
      <c r="JUM22" s="90"/>
      <c r="JUN22" s="90"/>
      <c r="JUO22" s="90"/>
      <c r="JUP22" s="90"/>
      <c r="JUQ22" s="90"/>
      <c r="JUR22" s="90"/>
      <c r="JUS22" s="90"/>
      <c r="JUT22" s="90"/>
      <c r="JUU22" s="90"/>
      <c r="JUV22" s="90"/>
      <c r="JUW22" s="90"/>
      <c r="JUX22" s="90"/>
      <c r="JUY22" s="90"/>
      <c r="JUZ22" s="90"/>
      <c r="JVA22" s="90"/>
      <c r="JVB22" s="90"/>
      <c r="JVC22" s="90"/>
      <c r="JVD22" s="90"/>
      <c r="JVE22" s="90"/>
      <c r="JVF22" s="90"/>
      <c r="JVG22" s="90"/>
      <c r="JVH22" s="90"/>
      <c r="JVI22" s="90"/>
      <c r="JVJ22" s="90"/>
      <c r="JVK22" s="90"/>
      <c r="JVL22" s="90"/>
      <c r="JVM22" s="90"/>
      <c r="JVN22" s="90"/>
      <c r="JVO22" s="90"/>
      <c r="JVP22" s="90"/>
      <c r="JVQ22" s="90"/>
      <c r="JVR22" s="90"/>
      <c r="JVS22" s="90"/>
      <c r="JVT22" s="90"/>
      <c r="JVU22" s="90"/>
      <c r="JVV22" s="90"/>
      <c r="JVW22" s="90"/>
      <c r="JVX22" s="90"/>
      <c r="JVY22" s="90"/>
      <c r="JVZ22" s="90"/>
      <c r="JWA22" s="90"/>
      <c r="JWB22" s="90"/>
      <c r="JWC22" s="90"/>
      <c r="JWD22" s="90"/>
      <c r="JWE22" s="90"/>
      <c r="JWF22" s="90"/>
      <c r="JWG22" s="90"/>
      <c r="JWH22" s="90"/>
      <c r="JWI22" s="90"/>
      <c r="JWJ22" s="90"/>
      <c r="JWK22" s="90"/>
      <c r="JWL22" s="90"/>
      <c r="JWM22" s="90"/>
      <c r="JWN22" s="90"/>
      <c r="JWO22" s="90"/>
      <c r="JWP22" s="90"/>
      <c r="JWQ22" s="90"/>
      <c r="JWR22" s="90"/>
      <c r="JWS22" s="90"/>
      <c r="JWT22" s="90"/>
      <c r="JWU22" s="90"/>
      <c r="JWV22" s="90"/>
      <c r="JWW22" s="90"/>
      <c r="JWX22" s="90"/>
      <c r="JWY22" s="90"/>
      <c r="JWZ22" s="90"/>
      <c r="JXA22" s="90"/>
      <c r="JXB22" s="90"/>
      <c r="JXC22" s="90"/>
      <c r="JXD22" s="90"/>
      <c r="JXE22" s="90"/>
      <c r="JXF22" s="90"/>
      <c r="JXG22" s="90"/>
      <c r="JXH22" s="90"/>
      <c r="JXI22" s="90"/>
      <c r="JXJ22" s="90"/>
      <c r="JXK22" s="90"/>
      <c r="JXL22" s="90"/>
      <c r="JXM22" s="90"/>
      <c r="JXN22" s="90"/>
      <c r="JXO22" s="90"/>
      <c r="JXP22" s="90"/>
      <c r="JXQ22" s="90"/>
      <c r="JXR22" s="90"/>
      <c r="JXS22" s="90"/>
      <c r="JXT22" s="90"/>
      <c r="JXU22" s="90"/>
      <c r="JXV22" s="90"/>
      <c r="JXW22" s="90"/>
      <c r="JXX22" s="90"/>
      <c r="JXY22" s="90"/>
      <c r="JXZ22" s="90"/>
      <c r="JYA22" s="90"/>
      <c r="JYB22" s="90"/>
      <c r="JYC22" s="90"/>
      <c r="JYD22" s="90"/>
      <c r="JYE22" s="90"/>
      <c r="JYF22" s="90"/>
      <c r="JYG22" s="90"/>
      <c r="JYH22" s="90"/>
      <c r="JYI22" s="90"/>
      <c r="JYJ22" s="90"/>
      <c r="JYK22" s="90"/>
      <c r="JYL22" s="90"/>
      <c r="JYM22" s="90"/>
      <c r="JYN22" s="90"/>
      <c r="JYO22" s="90"/>
      <c r="JYP22" s="90"/>
      <c r="JYQ22" s="90"/>
      <c r="JYR22" s="90"/>
      <c r="JYS22" s="90"/>
      <c r="JYT22" s="90"/>
      <c r="JYU22" s="90"/>
      <c r="JYV22" s="90"/>
      <c r="JYW22" s="90"/>
      <c r="JYX22" s="90"/>
      <c r="JYY22" s="90"/>
      <c r="JYZ22" s="90"/>
      <c r="JZA22" s="90"/>
      <c r="JZB22" s="90"/>
      <c r="JZC22" s="90"/>
      <c r="JZD22" s="90"/>
      <c r="JZE22" s="90"/>
      <c r="JZF22" s="90"/>
      <c r="JZG22" s="90"/>
      <c r="JZH22" s="90"/>
      <c r="JZI22" s="90"/>
      <c r="JZJ22" s="90"/>
      <c r="JZK22" s="90"/>
      <c r="JZL22" s="90"/>
      <c r="JZM22" s="90"/>
      <c r="JZN22" s="90"/>
      <c r="JZO22" s="90"/>
      <c r="JZP22" s="90"/>
      <c r="JZQ22" s="90"/>
      <c r="JZR22" s="90"/>
      <c r="JZS22" s="90"/>
      <c r="JZT22" s="90"/>
      <c r="JZU22" s="90"/>
      <c r="JZV22" s="90"/>
      <c r="JZW22" s="90"/>
      <c r="JZX22" s="90"/>
      <c r="JZY22" s="90"/>
      <c r="JZZ22" s="90"/>
      <c r="KAA22" s="90"/>
      <c r="KAB22" s="90"/>
      <c r="KAC22" s="90"/>
      <c r="KAD22" s="90"/>
      <c r="KAE22" s="90"/>
      <c r="KAF22" s="90"/>
      <c r="KAG22" s="90"/>
      <c r="KAH22" s="90"/>
      <c r="KAI22" s="90"/>
      <c r="KAJ22" s="90"/>
      <c r="KAK22" s="90"/>
      <c r="KAL22" s="90"/>
      <c r="KAM22" s="90"/>
      <c r="KAN22" s="90"/>
      <c r="KAO22" s="90"/>
      <c r="KAP22" s="90"/>
      <c r="KAQ22" s="90"/>
      <c r="KAR22" s="90"/>
      <c r="KAS22" s="90"/>
      <c r="KAT22" s="90"/>
      <c r="KAU22" s="90"/>
      <c r="KAV22" s="90"/>
      <c r="KAW22" s="90"/>
      <c r="KAX22" s="90"/>
      <c r="KAY22" s="90"/>
      <c r="KAZ22" s="90"/>
      <c r="KBA22" s="90"/>
      <c r="KBB22" s="90"/>
      <c r="KBC22" s="90"/>
      <c r="KBD22" s="90"/>
      <c r="KBE22" s="90"/>
      <c r="KBF22" s="90"/>
      <c r="KBG22" s="90"/>
      <c r="KBH22" s="90"/>
      <c r="KBI22" s="90"/>
      <c r="KBJ22" s="90"/>
      <c r="KBK22" s="90"/>
      <c r="KBL22" s="90"/>
      <c r="KBM22" s="90"/>
      <c r="KBN22" s="90"/>
      <c r="KBO22" s="90"/>
      <c r="KBP22" s="90"/>
      <c r="KBQ22" s="90"/>
      <c r="KBR22" s="90"/>
      <c r="KBS22" s="90"/>
      <c r="KBT22" s="90"/>
      <c r="KBU22" s="90"/>
      <c r="KBV22" s="90"/>
      <c r="KBW22" s="90"/>
      <c r="KBX22" s="90"/>
      <c r="KBY22" s="90"/>
      <c r="KBZ22" s="90"/>
      <c r="KCA22" s="90"/>
      <c r="KCB22" s="90"/>
      <c r="KCC22" s="90"/>
      <c r="KCD22" s="90"/>
      <c r="KCE22" s="90"/>
      <c r="KCF22" s="90"/>
      <c r="KCG22" s="90"/>
      <c r="KCH22" s="90"/>
      <c r="KCI22" s="90"/>
      <c r="KCJ22" s="90"/>
      <c r="KCK22" s="90"/>
      <c r="KCL22" s="90"/>
      <c r="KCM22" s="90"/>
      <c r="KCN22" s="90"/>
      <c r="KCO22" s="90"/>
      <c r="KCP22" s="90"/>
      <c r="KCQ22" s="90"/>
      <c r="KCR22" s="90"/>
      <c r="KCS22" s="90"/>
      <c r="KCT22" s="90"/>
      <c r="KCU22" s="90"/>
      <c r="KCV22" s="90"/>
      <c r="KCW22" s="90"/>
      <c r="KCX22" s="90"/>
      <c r="KCY22" s="90"/>
      <c r="KCZ22" s="90"/>
      <c r="KDA22" s="90"/>
      <c r="KDB22" s="90"/>
      <c r="KDC22" s="90"/>
      <c r="KDD22" s="90"/>
      <c r="KDE22" s="90"/>
      <c r="KDF22" s="90"/>
      <c r="KDG22" s="90"/>
      <c r="KDH22" s="90"/>
      <c r="KDI22" s="90"/>
      <c r="KDJ22" s="90"/>
      <c r="KDK22" s="90"/>
      <c r="KDL22" s="90"/>
      <c r="KDM22" s="90"/>
      <c r="KDN22" s="90"/>
      <c r="KDO22" s="90"/>
      <c r="KDP22" s="90"/>
      <c r="KDQ22" s="90"/>
      <c r="KDR22" s="90"/>
      <c r="KDS22" s="90"/>
      <c r="KDT22" s="90"/>
      <c r="KDU22" s="90"/>
      <c r="KDV22" s="90"/>
      <c r="KDW22" s="90"/>
      <c r="KDX22" s="90"/>
      <c r="KDY22" s="90"/>
      <c r="KDZ22" s="90"/>
      <c r="KEA22" s="90"/>
      <c r="KEB22" s="90"/>
      <c r="KEC22" s="90"/>
      <c r="KED22" s="90"/>
      <c r="KEE22" s="90"/>
      <c r="KEF22" s="90"/>
      <c r="KEG22" s="90"/>
      <c r="KEH22" s="90"/>
      <c r="KEI22" s="90"/>
      <c r="KEJ22" s="90"/>
      <c r="KEK22" s="90"/>
      <c r="KEL22" s="90"/>
      <c r="KEM22" s="90"/>
      <c r="KEN22" s="90"/>
      <c r="KEO22" s="90"/>
      <c r="KEP22" s="90"/>
      <c r="KEQ22" s="90"/>
      <c r="KER22" s="90"/>
      <c r="KES22" s="90"/>
      <c r="KET22" s="90"/>
      <c r="KEU22" s="90"/>
      <c r="KEV22" s="90"/>
      <c r="KEW22" s="90"/>
      <c r="KEX22" s="90"/>
      <c r="KEY22" s="90"/>
      <c r="KEZ22" s="90"/>
      <c r="KFA22" s="90"/>
      <c r="KFB22" s="90"/>
      <c r="KFC22" s="90"/>
      <c r="KFD22" s="90"/>
      <c r="KFE22" s="90"/>
      <c r="KFF22" s="90"/>
      <c r="KFG22" s="90"/>
      <c r="KFH22" s="90"/>
      <c r="KFI22" s="90"/>
      <c r="KFJ22" s="90"/>
      <c r="KFK22" s="90"/>
      <c r="KFL22" s="90"/>
      <c r="KFM22" s="90"/>
      <c r="KFN22" s="90"/>
      <c r="KFO22" s="90"/>
      <c r="KFP22" s="90"/>
      <c r="KFQ22" s="90"/>
      <c r="KFR22" s="90"/>
      <c r="KFS22" s="90"/>
      <c r="KFT22" s="90"/>
      <c r="KFU22" s="90"/>
      <c r="KFV22" s="90"/>
      <c r="KFW22" s="90"/>
      <c r="KFX22" s="90"/>
      <c r="KFY22" s="90"/>
      <c r="KFZ22" s="90"/>
      <c r="KGA22" s="90"/>
      <c r="KGB22" s="90"/>
      <c r="KGC22" s="90"/>
      <c r="KGD22" s="90"/>
      <c r="KGE22" s="90"/>
      <c r="KGF22" s="90"/>
      <c r="KGG22" s="90"/>
      <c r="KGH22" s="90"/>
      <c r="KGI22" s="90"/>
      <c r="KGJ22" s="90"/>
      <c r="KGK22" s="90"/>
      <c r="KGL22" s="90"/>
      <c r="KGM22" s="90"/>
      <c r="KGN22" s="90"/>
      <c r="KGO22" s="90"/>
      <c r="KGP22" s="90"/>
      <c r="KGQ22" s="90"/>
      <c r="KGR22" s="90"/>
      <c r="KGS22" s="90"/>
      <c r="KGT22" s="90"/>
      <c r="KGU22" s="90"/>
      <c r="KGV22" s="90"/>
      <c r="KGW22" s="90"/>
      <c r="KGX22" s="90"/>
      <c r="KGY22" s="90"/>
      <c r="KGZ22" s="90"/>
      <c r="KHA22" s="90"/>
      <c r="KHB22" s="90"/>
      <c r="KHC22" s="90"/>
      <c r="KHD22" s="90"/>
      <c r="KHE22" s="90"/>
      <c r="KHF22" s="90"/>
      <c r="KHG22" s="90"/>
      <c r="KHH22" s="90"/>
      <c r="KHI22" s="90"/>
      <c r="KHJ22" s="90"/>
      <c r="KHK22" s="90"/>
      <c r="KHL22" s="90"/>
      <c r="KHM22" s="90"/>
      <c r="KHN22" s="90"/>
      <c r="KHO22" s="90"/>
      <c r="KHP22" s="90"/>
      <c r="KHQ22" s="90"/>
      <c r="KHR22" s="90"/>
      <c r="KHS22" s="90"/>
      <c r="KHT22" s="90"/>
      <c r="KHU22" s="90"/>
      <c r="KHV22" s="90"/>
      <c r="KHW22" s="90"/>
      <c r="KHX22" s="90"/>
      <c r="KHY22" s="90"/>
      <c r="KHZ22" s="90"/>
      <c r="KIA22" s="90"/>
      <c r="KIB22" s="90"/>
      <c r="KIC22" s="90"/>
      <c r="KID22" s="90"/>
      <c r="KIE22" s="90"/>
      <c r="KIF22" s="90"/>
      <c r="KIG22" s="90"/>
      <c r="KIH22" s="90"/>
      <c r="KII22" s="90"/>
      <c r="KIJ22" s="90"/>
      <c r="KIK22" s="90"/>
      <c r="KIL22" s="90"/>
      <c r="KIM22" s="90"/>
      <c r="KIN22" s="90"/>
      <c r="KIO22" s="90"/>
      <c r="KIP22" s="90"/>
      <c r="KIQ22" s="90"/>
      <c r="KIR22" s="90"/>
      <c r="KIS22" s="90"/>
      <c r="KIT22" s="90"/>
      <c r="KIU22" s="90"/>
      <c r="KIV22" s="90"/>
      <c r="KIW22" s="90"/>
      <c r="KIX22" s="90"/>
      <c r="KIY22" s="90"/>
      <c r="KIZ22" s="90"/>
      <c r="KJA22" s="90"/>
      <c r="KJB22" s="90"/>
      <c r="KJC22" s="90"/>
      <c r="KJD22" s="90"/>
      <c r="KJE22" s="90"/>
      <c r="KJF22" s="90"/>
      <c r="KJG22" s="90"/>
      <c r="KJH22" s="90"/>
      <c r="KJI22" s="90"/>
      <c r="KJJ22" s="90"/>
      <c r="KJK22" s="90"/>
      <c r="KJL22" s="90"/>
      <c r="KJM22" s="90"/>
      <c r="KJN22" s="90"/>
      <c r="KJO22" s="90"/>
      <c r="KJP22" s="90"/>
      <c r="KJQ22" s="90"/>
      <c r="KJR22" s="90"/>
      <c r="KJS22" s="90"/>
      <c r="KJT22" s="90"/>
      <c r="KJU22" s="90"/>
      <c r="KJV22" s="90"/>
      <c r="KJW22" s="90"/>
      <c r="KJX22" s="90"/>
      <c r="KJY22" s="90"/>
      <c r="KJZ22" s="90"/>
      <c r="KKA22" s="90"/>
      <c r="KKB22" s="90"/>
      <c r="KKC22" s="90"/>
      <c r="KKD22" s="90"/>
      <c r="KKE22" s="90"/>
      <c r="KKF22" s="90"/>
      <c r="KKG22" s="90"/>
      <c r="KKH22" s="90"/>
      <c r="KKI22" s="90"/>
      <c r="KKJ22" s="90"/>
      <c r="KKK22" s="90"/>
      <c r="KKL22" s="90"/>
      <c r="KKM22" s="90"/>
      <c r="KKN22" s="90"/>
      <c r="KKO22" s="90"/>
      <c r="KKP22" s="90"/>
      <c r="KKQ22" s="90"/>
      <c r="KKR22" s="90"/>
      <c r="KKS22" s="90"/>
      <c r="KKT22" s="90"/>
      <c r="KKU22" s="90"/>
      <c r="KKV22" s="90"/>
      <c r="KKW22" s="90"/>
      <c r="KKX22" s="90"/>
      <c r="KKY22" s="90"/>
      <c r="KKZ22" s="90"/>
      <c r="KLA22" s="90"/>
      <c r="KLB22" s="90"/>
      <c r="KLC22" s="90"/>
      <c r="KLD22" s="90"/>
      <c r="KLE22" s="90"/>
      <c r="KLF22" s="90"/>
      <c r="KLG22" s="90"/>
      <c r="KLH22" s="90"/>
      <c r="KLI22" s="90"/>
      <c r="KLJ22" s="90"/>
      <c r="KLK22" s="90"/>
      <c r="KLL22" s="90"/>
      <c r="KLM22" s="90"/>
      <c r="KLN22" s="90"/>
      <c r="KLO22" s="90"/>
      <c r="KLP22" s="90"/>
      <c r="KLQ22" s="90"/>
      <c r="KLR22" s="90"/>
      <c r="KLS22" s="90"/>
      <c r="KLT22" s="90"/>
      <c r="KLU22" s="90"/>
      <c r="KLV22" s="90"/>
      <c r="KLW22" s="90"/>
      <c r="KLX22" s="90"/>
      <c r="KLY22" s="90"/>
      <c r="KLZ22" s="90"/>
      <c r="KMA22" s="90"/>
      <c r="KMB22" s="90"/>
      <c r="KMC22" s="90"/>
      <c r="KMD22" s="90"/>
      <c r="KME22" s="90"/>
      <c r="KMF22" s="90"/>
      <c r="KMG22" s="90"/>
      <c r="KMH22" s="90"/>
      <c r="KMI22" s="90"/>
      <c r="KMJ22" s="90"/>
      <c r="KMK22" s="90"/>
      <c r="KML22" s="90"/>
      <c r="KMM22" s="90"/>
      <c r="KMN22" s="90"/>
      <c r="KMO22" s="90"/>
      <c r="KMP22" s="90"/>
      <c r="KMQ22" s="90"/>
      <c r="KMR22" s="90"/>
      <c r="KMS22" s="90"/>
      <c r="KMT22" s="90"/>
      <c r="KMU22" s="90"/>
      <c r="KMV22" s="90"/>
      <c r="KMW22" s="90"/>
      <c r="KMX22" s="90"/>
      <c r="KMY22" s="90"/>
      <c r="KMZ22" s="90"/>
      <c r="KNA22" s="90"/>
      <c r="KNB22" s="90"/>
      <c r="KNC22" s="90"/>
      <c r="KND22" s="90"/>
      <c r="KNE22" s="90"/>
      <c r="KNF22" s="90"/>
      <c r="KNG22" s="90"/>
      <c r="KNH22" s="90"/>
      <c r="KNI22" s="90"/>
      <c r="KNJ22" s="90"/>
      <c r="KNK22" s="90"/>
      <c r="KNL22" s="90"/>
      <c r="KNM22" s="90"/>
      <c r="KNN22" s="90"/>
      <c r="KNO22" s="90"/>
      <c r="KNP22" s="90"/>
      <c r="KNQ22" s="90"/>
      <c r="KNR22" s="90"/>
      <c r="KNS22" s="90"/>
      <c r="KNT22" s="90"/>
      <c r="KNU22" s="90"/>
      <c r="KNV22" s="90"/>
      <c r="KNW22" s="90"/>
      <c r="KNX22" s="90"/>
      <c r="KNY22" s="90"/>
      <c r="KNZ22" s="90"/>
      <c r="KOA22" s="90"/>
      <c r="KOB22" s="90"/>
      <c r="KOC22" s="90"/>
      <c r="KOD22" s="90"/>
      <c r="KOE22" s="90"/>
      <c r="KOF22" s="90"/>
      <c r="KOG22" s="90"/>
      <c r="KOH22" s="90"/>
      <c r="KOI22" s="90"/>
      <c r="KOJ22" s="90"/>
      <c r="KOK22" s="90"/>
      <c r="KOL22" s="90"/>
      <c r="KOM22" s="90"/>
      <c r="KON22" s="90"/>
      <c r="KOO22" s="90"/>
      <c r="KOP22" s="90"/>
      <c r="KOQ22" s="90"/>
      <c r="KOR22" s="90"/>
      <c r="KOS22" s="90"/>
      <c r="KOT22" s="90"/>
      <c r="KOU22" s="90"/>
      <c r="KOV22" s="90"/>
      <c r="KOW22" s="90"/>
      <c r="KOX22" s="90"/>
      <c r="KOY22" s="90"/>
      <c r="KOZ22" s="90"/>
      <c r="KPA22" s="90"/>
      <c r="KPB22" s="90"/>
      <c r="KPC22" s="90"/>
      <c r="KPD22" s="90"/>
      <c r="KPE22" s="90"/>
      <c r="KPF22" s="90"/>
      <c r="KPG22" s="90"/>
      <c r="KPH22" s="90"/>
      <c r="KPI22" s="90"/>
      <c r="KPJ22" s="90"/>
      <c r="KPK22" s="90"/>
      <c r="KPL22" s="90"/>
      <c r="KPM22" s="90"/>
      <c r="KPN22" s="90"/>
      <c r="KPO22" s="90"/>
      <c r="KPP22" s="90"/>
      <c r="KPQ22" s="90"/>
      <c r="KPR22" s="90"/>
      <c r="KPS22" s="90"/>
      <c r="KPT22" s="90"/>
      <c r="KPU22" s="90"/>
      <c r="KPV22" s="90"/>
      <c r="KPW22" s="90"/>
      <c r="KPX22" s="90"/>
      <c r="KPY22" s="90"/>
      <c r="KPZ22" s="90"/>
      <c r="KQA22" s="90"/>
      <c r="KQB22" s="90"/>
      <c r="KQC22" s="90"/>
      <c r="KQD22" s="90"/>
      <c r="KQE22" s="90"/>
      <c r="KQF22" s="90"/>
      <c r="KQG22" s="90"/>
      <c r="KQH22" s="90"/>
      <c r="KQI22" s="90"/>
      <c r="KQJ22" s="90"/>
      <c r="KQK22" s="90"/>
      <c r="KQL22" s="90"/>
      <c r="KQM22" s="90"/>
      <c r="KQN22" s="90"/>
      <c r="KQO22" s="90"/>
      <c r="KQP22" s="90"/>
      <c r="KQQ22" s="90"/>
      <c r="KQR22" s="90"/>
      <c r="KQS22" s="90"/>
      <c r="KQT22" s="90"/>
      <c r="KQU22" s="90"/>
      <c r="KQV22" s="90"/>
      <c r="KQW22" s="90"/>
      <c r="KQX22" s="90"/>
      <c r="KQY22" s="90"/>
      <c r="KQZ22" s="90"/>
      <c r="KRA22" s="90"/>
      <c r="KRB22" s="90"/>
      <c r="KRC22" s="90"/>
      <c r="KRD22" s="90"/>
      <c r="KRE22" s="90"/>
      <c r="KRF22" s="90"/>
      <c r="KRG22" s="90"/>
      <c r="KRH22" s="90"/>
      <c r="KRI22" s="90"/>
      <c r="KRJ22" s="90"/>
      <c r="KRK22" s="90"/>
      <c r="KRL22" s="90"/>
      <c r="KRM22" s="90"/>
      <c r="KRN22" s="90"/>
      <c r="KRO22" s="90"/>
      <c r="KRP22" s="90"/>
      <c r="KRQ22" s="90"/>
      <c r="KRR22" s="90"/>
      <c r="KRS22" s="90"/>
      <c r="KRT22" s="90"/>
      <c r="KRU22" s="90"/>
      <c r="KRV22" s="90"/>
      <c r="KRW22" s="90"/>
      <c r="KRX22" s="90"/>
      <c r="KRY22" s="90"/>
      <c r="KRZ22" s="90"/>
      <c r="KSA22" s="90"/>
      <c r="KSB22" s="90"/>
      <c r="KSC22" s="90"/>
      <c r="KSD22" s="90"/>
      <c r="KSE22" s="90"/>
      <c r="KSF22" s="90"/>
      <c r="KSG22" s="90"/>
      <c r="KSH22" s="90"/>
      <c r="KSI22" s="90"/>
      <c r="KSJ22" s="90"/>
      <c r="KSK22" s="90"/>
      <c r="KSL22" s="90"/>
      <c r="KSM22" s="90"/>
      <c r="KSN22" s="90"/>
      <c r="KSO22" s="90"/>
      <c r="KSP22" s="90"/>
      <c r="KSQ22" s="90"/>
      <c r="KSR22" s="90"/>
      <c r="KSS22" s="90"/>
      <c r="KST22" s="90"/>
      <c r="KSU22" s="90"/>
      <c r="KSV22" s="90"/>
      <c r="KSW22" s="90"/>
      <c r="KSX22" s="90"/>
      <c r="KSY22" s="90"/>
      <c r="KSZ22" s="90"/>
      <c r="KTA22" s="90"/>
      <c r="KTB22" s="90"/>
      <c r="KTC22" s="90"/>
      <c r="KTD22" s="90"/>
      <c r="KTE22" s="90"/>
      <c r="KTF22" s="90"/>
      <c r="KTG22" s="90"/>
      <c r="KTH22" s="90"/>
      <c r="KTI22" s="90"/>
      <c r="KTJ22" s="90"/>
      <c r="KTK22" s="90"/>
      <c r="KTL22" s="90"/>
      <c r="KTM22" s="90"/>
      <c r="KTN22" s="90"/>
      <c r="KTO22" s="90"/>
      <c r="KTP22" s="90"/>
      <c r="KTQ22" s="90"/>
      <c r="KTR22" s="90"/>
      <c r="KTS22" s="90"/>
      <c r="KTT22" s="90"/>
      <c r="KTU22" s="90"/>
      <c r="KTV22" s="90"/>
      <c r="KTW22" s="90"/>
      <c r="KTX22" s="90"/>
      <c r="KTY22" s="90"/>
      <c r="KTZ22" s="90"/>
      <c r="KUA22" s="90"/>
      <c r="KUB22" s="90"/>
      <c r="KUC22" s="90"/>
      <c r="KUD22" s="90"/>
      <c r="KUE22" s="90"/>
      <c r="KUF22" s="90"/>
      <c r="KUG22" s="90"/>
      <c r="KUH22" s="90"/>
      <c r="KUI22" s="90"/>
      <c r="KUJ22" s="90"/>
      <c r="KUK22" s="90"/>
      <c r="KUL22" s="90"/>
      <c r="KUM22" s="90"/>
      <c r="KUN22" s="90"/>
      <c r="KUO22" s="90"/>
      <c r="KUP22" s="90"/>
      <c r="KUQ22" s="90"/>
      <c r="KUR22" s="90"/>
      <c r="KUS22" s="90"/>
      <c r="KUT22" s="90"/>
      <c r="KUU22" s="90"/>
      <c r="KUV22" s="90"/>
      <c r="KUW22" s="90"/>
      <c r="KUX22" s="90"/>
      <c r="KUY22" s="90"/>
      <c r="KUZ22" s="90"/>
      <c r="KVA22" s="90"/>
      <c r="KVB22" s="90"/>
      <c r="KVC22" s="90"/>
      <c r="KVD22" s="90"/>
      <c r="KVE22" s="90"/>
      <c r="KVF22" s="90"/>
      <c r="KVG22" s="90"/>
      <c r="KVH22" s="90"/>
      <c r="KVI22" s="90"/>
      <c r="KVJ22" s="90"/>
      <c r="KVK22" s="90"/>
      <c r="KVL22" s="90"/>
      <c r="KVM22" s="90"/>
      <c r="KVN22" s="90"/>
      <c r="KVO22" s="90"/>
      <c r="KVP22" s="90"/>
      <c r="KVQ22" s="90"/>
      <c r="KVR22" s="90"/>
      <c r="KVS22" s="90"/>
      <c r="KVT22" s="90"/>
      <c r="KVU22" s="90"/>
      <c r="KVV22" s="90"/>
      <c r="KVW22" s="90"/>
      <c r="KVX22" s="90"/>
      <c r="KVY22" s="90"/>
      <c r="KVZ22" s="90"/>
      <c r="KWA22" s="90"/>
      <c r="KWB22" s="90"/>
      <c r="KWC22" s="90"/>
      <c r="KWD22" s="90"/>
      <c r="KWE22" s="90"/>
      <c r="KWF22" s="90"/>
      <c r="KWG22" s="90"/>
      <c r="KWH22" s="90"/>
      <c r="KWI22" s="90"/>
      <c r="KWJ22" s="90"/>
      <c r="KWK22" s="90"/>
      <c r="KWL22" s="90"/>
      <c r="KWM22" s="90"/>
      <c r="KWN22" s="90"/>
      <c r="KWO22" s="90"/>
      <c r="KWP22" s="90"/>
      <c r="KWQ22" s="90"/>
      <c r="KWR22" s="90"/>
      <c r="KWS22" s="90"/>
      <c r="KWT22" s="90"/>
      <c r="KWU22" s="90"/>
      <c r="KWV22" s="90"/>
      <c r="KWW22" s="90"/>
      <c r="KWX22" s="90"/>
      <c r="KWY22" s="90"/>
      <c r="KWZ22" s="90"/>
      <c r="KXA22" s="90"/>
      <c r="KXB22" s="90"/>
      <c r="KXC22" s="90"/>
      <c r="KXD22" s="90"/>
      <c r="KXE22" s="90"/>
      <c r="KXF22" s="90"/>
      <c r="KXG22" s="90"/>
      <c r="KXH22" s="90"/>
      <c r="KXI22" s="90"/>
      <c r="KXJ22" s="90"/>
      <c r="KXK22" s="90"/>
      <c r="KXL22" s="90"/>
      <c r="KXM22" s="90"/>
      <c r="KXN22" s="90"/>
      <c r="KXO22" s="90"/>
      <c r="KXP22" s="90"/>
      <c r="KXQ22" s="90"/>
      <c r="KXR22" s="90"/>
      <c r="KXS22" s="90"/>
      <c r="KXT22" s="90"/>
      <c r="KXU22" s="90"/>
      <c r="KXV22" s="90"/>
      <c r="KXW22" s="90"/>
      <c r="KXX22" s="90"/>
      <c r="KXY22" s="90"/>
      <c r="KXZ22" s="90"/>
      <c r="KYA22" s="90"/>
      <c r="KYB22" s="90"/>
      <c r="KYC22" s="90"/>
      <c r="KYD22" s="90"/>
      <c r="KYE22" s="90"/>
      <c r="KYF22" s="90"/>
      <c r="KYG22" s="90"/>
      <c r="KYH22" s="90"/>
      <c r="KYI22" s="90"/>
      <c r="KYJ22" s="90"/>
      <c r="KYK22" s="90"/>
      <c r="KYL22" s="90"/>
      <c r="KYM22" s="90"/>
      <c r="KYN22" s="90"/>
      <c r="KYO22" s="90"/>
      <c r="KYP22" s="90"/>
      <c r="KYQ22" s="90"/>
      <c r="KYR22" s="90"/>
      <c r="KYS22" s="90"/>
      <c r="KYT22" s="90"/>
      <c r="KYU22" s="90"/>
      <c r="KYV22" s="90"/>
      <c r="KYW22" s="90"/>
      <c r="KYX22" s="90"/>
      <c r="KYY22" s="90"/>
      <c r="KYZ22" s="90"/>
      <c r="KZA22" s="90"/>
      <c r="KZB22" s="90"/>
      <c r="KZC22" s="90"/>
      <c r="KZD22" s="90"/>
      <c r="KZE22" s="90"/>
      <c r="KZF22" s="90"/>
      <c r="KZG22" s="90"/>
      <c r="KZH22" s="90"/>
      <c r="KZI22" s="90"/>
      <c r="KZJ22" s="90"/>
      <c r="KZK22" s="90"/>
      <c r="KZL22" s="90"/>
      <c r="KZM22" s="90"/>
      <c r="KZN22" s="90"/>
      <c r="KZO22" s="90"/>
      <c r="KZP22" s="90"/>
      <c r="KZQ22" s="90"/>
      <c r="KZR22" s="90"/>
      <c r="KZS22" s="90"/>
      <c r="KZT22" s="90"/>
      <c r="KZU22" s="90"/>
      <c r="KZV22" s="90"/>
      <c r="KZW22" s="90"/>
      <c r="KZX22" s="90"/>
      <c r="KZY22" s="90"/>
      <c r="KZZ22" s="90"/>
      <c r="LAA22" s="90"/>
      <c r="LAB22" s="90"/>
      <c r="LAC22" s="90"/>
      <c r="LAD22" s="90"/>
      <c r="LAE22" s="90"/>
      <c r="LAF22" s="90"/>
      <c r="LAG22" s="90"/>
      <c r="LAH22" s="90"/>
      <c r="LAI22" s="90"/>
      <c r="LAJ22" s="90"/>
      <c r="LAK22" s="90"/>
      <c r="LAL22" s="90"/>
      <c r="LAM22" s="90"/>
      <c r="LAN22" s="90"/>
      <c r="LAO22" s="90"/>
      <c r="LAP22" s="90"/>
      <c r="LAQ22" s="90"/>
      <c r="LAR22" s="90"/>
      <c r="LAS22" s="90"/>
      <c r="LAT22" s="90"/>
      <c r="LAU22" s="90"/>
      <c r="LAV22" s="90"/>
      <c r="LAW22" s="90"/>
      <c r="LAX22" s="90"/>
      <c r="LAY22" s="90"/>
      <c r="LAZ22" s="90"/>
      <c r="LBA22" s="90"/>
      <c r="LBB22" s="90"/>
      <c r="LBC22" s="90"/>
      <c r="LBD22" s="90"/>
      <c r="LBE22" s="90"/>
      <c r="LBF22" s="90"/>
      <c r="LBG22" s="90"/>
      <c r="LBH22" s="90"/>
      <c r="LBI22" s="90"/>
      <c r="LBJ22" s="90"/>
      <c r="LBK22" s="90"/>
      <c r="LBL22" s="90"/>
      <c r="LBM22" s="90"/>
      <c r="LBN22" s="90"/>
      <c r="LBO22" s="90"/>
      <c r="LBP22" s="90"/>
      <c r="LBQ22" s="90"/>
      <c r="LBR22" s="90"/>
      <c r="LBS22" s="90"/>
      <c r="LBT22" s="90"/>
      <c r="LBU22" s="90"/>
      <c r="LBV22" s="90"/>
      <c r="LBW22" s="90"/>
      <c r="LBX22" s="90"/>
      <c r="LBY22" s="90"/>
      <c r="LBZ22" s="90"/>
      <c r="LCA22" s="90"/>
      <c r="LCB22" s="90"/>
      <c r="LCC22" s="90"/>
      <c r="LCD22" s="90"/>
      <c r="LCE22" s="90"/>
      <c r="LCF22" s="90"/>
      <c r="LCG22" s="90"/>
      <c r="LCH22" s="90"/>
      <c r="LCI22" s="90"/>
      <c r="LCJ22" s="90"/>
      <c r="LCK22" s="90"/>
      <c r="LCL22" s="90"/>
      <c r="LCM22" s="90"/>
      <c r="LCN22" s="90"/>
      <c r="LCO22" s="90"/>
      <c r="LCP22" s="90"/>
      <c r="LCQ22" s="90"/>
      <c r="LCR22" s="90"/>
      <c r="LCS22" s="90"/>
      <c r="LCT22" s="90"/>
      <c r="LCU22" s="90"/>
      <c r="LCV22" s="90"/>
      <c r="LCW22" s="90"/>
      <c r="LCX22" s="90"/>
      <c r="LCY22" s="90"/>
      <c r="LCZ22" s="90"/>
      <c r="LDA22" s="90"/>
      <c r="LDB22" s="90"/>
      <c r="LDC22" s="90"/>
      <c r="LDD22" s="90"/>
      <c r="LDE22" s="90"/>
      <c r="LDF22" s="90"/>
      <c r="LDG22" s="90"/>
      <c r="LDH22" s="90"/>
      <c r="LDI22" s="90"/>
      <c r="LDJ22" s="90"/>
      <c r="LDK22" s="90"/>
      <c r="LDL22" s="90"/>
      <c r="LDM22" s="90"/>
      <c r="LDN22" s="90"/>
      <c r="LDO22" s="90"/>
      <c r="LDP22" s="90"/>
      <c r="LDQ22" s="90"/>
      <c r="LDR22" s="90"/>
      <c r="LDS22" s="90"/>
      <c r="LDT22" s="90"/>
      <c r="LDU22" s="90"/>
      <c r="LDV22" s="90"/>
      <c r="LDW22" s="90"/>
      <c r="LDX22" s="90"/>
      <c r="LDY22" s="90"/>
      <c r="LDZ22" s="90"/>
      <c r="LEA22" s="90"/>
      <c r="LEB22" s="90"/>
      <c r="LEC22" s="90"/>
      <c r="LED22" s="90"/>
      <c r="LEE22" s="90"/>
      <c r="LEF22" s="90"/>
      <c r="LEG22" s="90"/>
      <c r="LEH22" s="90"/>
      <c r="LEI22" s="90"/>
      <c r="LEJ22" s="90"/>
      <c r="LEK22" s="90"/>
      <c r="LEL22" s="90"/>
      <c r="LEM22" s="90"/>
      <c r="LEN22" s="90"/>
      <c r="LEO22" s="90"/>
      <c r="LEP22" s="90"/>
      <c r="LEQ22" s="90"/>
      <c r="LER22" s="90"/>
      <c r="LES22" s="90"/>
      <c r="LET22" s="90"/>
      <c r="LEU22" s="90"/>
      <c r="LEV22" s="90"/>
      <c r="LEW22" s="90"/>
      <c r="LEX22" s="90"/>
      <c r="LEY22" s="90"/>
      <c r="LEZ22" s="90"/>
      <c r="LFA22" s="90"/>
      <c r="LFB22" s="90"/>
      <c r="LFC22" s="90"/>
      <c r="LFD22" s="90"/>
      <c r="LFE22" s="90"/>
      <c r="LFF22" s="90"/>
      <c r="LFG22" s="90"/>
      <c r="LFH22" s="90"/>
      <c r="LFI22" s="90"/>
      <c r="LFJ22" s="90"/>
      <c r="LFK22" s="90"/>
      <c r="LFL22" s="90"/>
      <c r="LFM22" s="90"/>
      <c r="LFN22" s="90"/>
      <c r="LFO22" s="90"/>
      <c r="LFP22" s="90"/>
      <c r="LFQ22" s="90"/>
      <c r="LFR22" s="90"/>
      <c r="LFS22" s="90"/>
      <c r="LFT22" s="90"/>
      <c r="LFU22" s="90"/>
      <c r="LFV22" s="90"/>
      <c r="LFW22" s="90"/>
      <c r="LFX22" s="90"/>
      <c r="LFY22" s="90"/>
      <c r="LFZ22" s="90"/>
      <c r="LGA22" s="90"/>
      <c r="LGB22" s="90"/>
      <c r="LGC22" s="90"/>
      <c r="LGD22" s="90"/>
      <c r="LGE22" s="90"/>
      <c r="LGF22" s="90"/>
      <c r="LGG22" s="90"/>
      <c r="LGH22" s="90"/>
      <c r="LGI22" s="90"/>
      <c r="LGJ22" s="90"/>
      <c r="LGK22" s="90"/>
      <c r="LGL22" s="90"/>
      <c r="LGM22" s="90"/>
      <c r="LGN22" s="90"/>
      <c r="LGO22" s="90"/>
      <c r="LGP22" s="90"/>
      <c r="LGQ22" s="90"/>
      <c r="LGR22" s="90"/>
      <c r="LGS22" s="90"/>
      <c r="LGT22" s="90"/>
      <c r="LGU22" s="90"/>
      <c r="LGV22" s="90"/>
      <c r="LGW22" s="90"/>
      <c r="LGX22" s="90"/>
      <c r="LGY22" s="90"/>
      <c r="LGZ22" s="90"/>
      <c r="LHA22" s="90"/>
      <c r="LHB22" s="90"/>
      <c r="LHC22" s="90"/>
      <c r="LHD22" s="90"/>
      <c r="LHE22" s="90"/>
      <c r="LHF22" s="90"/>
      <c r="LHG22" s="90"/>
      <c r="LHH22" s="90"/>
      <c r="LHI22" s="90"/>
      <c r="LHJ22" s="90"/>
      <c r="LHK22" s="90"/>
      <c r="LHL22" s="90"/>
      <c r="LHM22" s="90"/>
      <c r="LHN22" s="90"/>
      <c r="LHO22" s="90"/>
      <c r="LHP22" s="90"/>
      <c r="LHQ22" s="90"/>
      <c r="LHR22" s="90"/>
      <c r="LHS22" s="90"/>
      <c r="LHT22" s="90"/>
      <c r="LHU22" s="90"/>
      <c r="LHV22" s="90"/>
      <c r="LHW22" s="90"/>
      <c r="LHX22" s="90"/>
      <c r="LHY22" s="90"/>
      <c r="LHZ22" s="90"/>
      <c r="LIA22" s="90"/>
      <c r="LIB22" s="90"/>
      <c r="LIC22" s="90"/>
      <c r="LID22" s="90"/>
      <c r="LIE22" s="90"/>
      <c r="LIF22" s="90"/>
      <c r="LIG22" s="90"/>
      <c r="LIH22" s="90"/>
      <c r="LII22" s="90"/>
      <c r="LIJ22" s="90"/>
      <c r="LIK22" s="90"/>
      <c r="LIL22" s="90"/>
      <c r="LIM22" s="90"/>
      <c r="LIN22" s="90"/>
      <c r="LIO22" s="90"/>
      <c r="LIP22" s="90"/>
      <c r="LIQ22" s="90"/>
      <c r="LIR22" s="90"/>
      <c r="LIS22" s="90"/>
      <c r="LIT22" s="90"/>
      <c r="LIU22" s="90"/>
      <c r="LIV22" s="90"/>
      <c r="LIW22" s="90"/>
      <c r="LIX22" s="90"/>
      <c r="LIY22" s="90"/>
      <c r="LIZ22" s="90"/>
      <c r="LJA22" s="90"/>
      <c r="LJB22" s="90"/>
      <c r="LJC22" s="90"/>
      <c r="LJD22" s="90"/>
      <c r="LJE22" s="90"/>
      <c r="LJF22" s="90"/>
      <c r="LJG22" s="90"/>
      <c r="LJH22" s="90"/>
      <c r="LJI22" s="90"/>
      <c r="LJJ22" s="90"/>
      <c r="LJK22" s="90"/>
      <c r="LJL22" s="90"/>
      <c r="LJM22" s="90"/>
      <c r="LJN22" s="90"/>
      <c r="LJO22" s="90"/>
      <c r="LJP22" s="90"/>
      <c r="LJQ22" s="90"/>
      <c r="LJR22" s="90"/>
      <c r="LJS22" s="90"/>
      <c r="LJT22" s="90"/>
      <c r="LJU22" s="90"/>
      <c r="LJV22" s="90"/>
      <c r="LJW22" s="90"/>
      <c r="LJX22" s="90"/>
      <c r="LJY22" s="90"/>
      <c r="LJZ22" s="90"/>
      <c r="LKA22" s="90"/>
      <c r="LKB22" s="90"/>
      <c r="LKC22" s="90"/>
      <c r="LKD22" s="90"/>
      <c r="LKE22" s="90"/>
      <c r="LKF22" s="90"/>
      <c r="LKG22" s="90"/>
      <c r="LKH22" s="90"/>
      <c r="LKI22" s="90"/>
      <c r="LKJ22" s="90"/>
      <c r="LKK22" s="90"/>
      <c r="LKL22" s="90"/>
      <c r="LKM22" s="90"/>
      <c r="LKN22" s="90"/>
      <c r="LKO22" s="90"/>
      <c r="LKP22" s="90"/>
      <c r="LKQ22" s="90"/>
      <c r="LKR22" s="90"/>
      <c r="LKS22" s="90"/>
      <c r="LKT22" s="90"/>
      <c r="LKU22" s="90"/>
      <c r="LKV22" s="90"/>
      <c r="LKW22" s="90"/>
      <c r="LKX22" s="90"/>
      <c r="LKY22" s="90"/>
      <c r="LKZ22" s="90"/>
      <c r="LLA22" s="90"/>
      <c r="LLB22" s="90"/>
      <c r="LLC22" s="90"/>
      <c r="LLD22" s="90"/>
      <c r="LLE22" s="90"/>
      <c r="LLF22" s="90"/>
      <c r="LLG22" s="90"/>
      <c r="LLH22" s="90"/>
      <c r="LLI22" s="90"/>
      <c r="LLJ22" s="90"/>
      <c r="LLK22" s="90"/>
      <c r="LLL22" s="90"/>
      <c r="LLM22" s="90"/>
      <c r="LLN22" s="90"/>
      <c r="LLO22" s="90"/>
      <c r="LLP22" s="90"/>
      <c r="LLQ22" s="90"/>
      <c r="LLR22" s="90"/>
      <c r="LLS22" s="90"/>
      <c r="LLT22" s="90"/>
      <c r="LLU22" s="90"/>
      <c r="LLV22" s="90"/>
      <c r="LLW22" s="90"/>
      <c r="LLX22" s="90"/>
      <c r="LLY22" s="90"/>
      <c r="LLZ22" s="90"/>
      <c r="LMA22" s="90"/>
      <c r="LMB22" s="90"/>
      <c r="LMC22" s="90"/>
      <c r="LMD22" s="90"/>
      <c r="LME22" s="90"/>
      <c r="LMF22" s="90"/>
      <c r="LMG22" s="90"/>
      <c r="LMH22" s="90"/>
      <c r="LMI22" s="90"/>
      <c r="LMJ22" s="90"/>
      <c r="LMK22" s="90"/>
      <c r="LML22" s="90"/>
      <c r="LMM22" s="90"/>
      <c r="LMN22" s="90"/>
      <c r="LMO22" s="90"/>
      <c r="LMP22" s="90"/>
      <c r="LMQ22" s="90"/>
      <c r="LMR22" s="90"/>
      <c r="LMS22" s="90"/>
      <c r="LMT22" s="90"/>
      <c r="LMU22" s="90"/>
      <c r="LMV22" s="90"/>
      <c r="LMW22" s="90"/>
      <c r="LMX22" s="90"/>
      <c r="LMY22" s="90"/>
      <c r="LMZ22" s="90"/>
      <c r="LNA22" s="90"/>
      <c r="LNB22" s="90"/>
      <c r="LNC22" s="90"/>
      <c r="LND22" s="90"/>
      <c r="LNE22" s="90"/>
      <c r="LNF22" s="90"/>
      <c r="LNG22" s="90"/>
      <c r="LNH22" s="90"/>
      <c r="LNI22" s="90"/>
      <c r="LNJ22" s="90"/>
      <c r="LNK22" s="90"/>
      <c r="LNL22" s="90"/>
      <c r="LNM22" s="90"/>
      <c r="LNN22" s="90"/>
      <c r="LNO22" s="90"/>
      <c r="LNP22" s="90"/>
      <c r="LNQ22" s="90"/>
      <c r="LNR22" s="90"/>
      <c r="LNS22" s="90"/>
      <c r="LNT22" s="90"/>
      <c r="LNU22" s="90"/>
      <c r="LNV22" s="90"/>
      <c r="LNW22" s="90"/>
      <c r="LNX22" s="90"/>
      <c r="LNY22" s="90"/>
      <c r="LNZ22" s="90"/>
      <c r="LOA22" s="90"/>
      <c r="LOB22" s="90"/>
      <c r="LOC22" s="90"/>
      <c r="LOD22" s="90"/>
      <c r="LOE22" s="90"/>
      <c r="LOF22" s="90"/>
      <c r="LOG22" s="90"/>
      <c r="LOH22" s="90"/>
      <c r="LOI22" s="90"/>
      <c r="LOJ22" s="90"/>
      <c r="LOK22" s="90"/>
      <c r="LOL22" s="90"/>
      <c r="LOM22" s="90"/>
      <c r="LON22" s="90"/>
      <c r="LOO22" s="90"/>
      <c r="LOP22" s="90"/>
      <c r="LOQ22" s="90"/>
      <c r="LOR22" s="90"/>
      <c r="LOS22" s="90"/>
      <c r="LOT22" s="90"/>
      <c r="LOU22" s="90"/>
      <c r="LOV22" s="90"/>
      <c r="LOW22" s="90"/>
      <c r="LOX22" s="90"/>
      <c r="LOY22" s="90"/>
      <c r="LOZ22" s="90"/>
      <c r="LPA22" s="90"/>
      <c r="LPB22" s="90"/>
      <c r="LPC22" s="90"/>
      <c r="LPD22" s="90"/>
      <c r="LPE22" s="90"/>
      <c r="LPF22" s="90"/>
      <c r="LPG22" s="90"/>
      <c r="LPH22" s="90"/>
      <c r="LPI22" s="90"/>
      <c r="LPJ22" s="90"/>
      <c r="LPK22" s="90"/>
      <c r="LPL22" s="90"/>
      <c r="LPM22" s="90"/>
      <c r="LPN22" s="90"/>
      <c r="LPO22" s="90"/>
      <c r="LPP22" s="90"/>
      <c r="LPQ22" s="90"/>
      <c r="LPR22" s="90"/>
      <c r="LPS22" s="90"/>
      <c r="LPT22" s="90"/>
      <c r="LPU22" s="90"/>
      <c r="LPV22" s="90"/>
      <c r="LPW22" s="90"/>
      <c r="LPX22" s="90"/>
      <c r="LPY22" s="90"/>
      <c r="LPZ22" s="90"/>
      <c r="LQA22" s="90"/>
      <c r="LQB22" s="90"/>
      <c r="LQC22" s="90"/>
      <c r="LQD22" s="90"/>
      <c r="LQE22" s="90"/>
      <c r="LQF22" s="90"/>
      <c r="LQG22" s="90"/>
      <c r="LQH22" s="90"/>
      <c r="LQI22" s="90"/>
      <c r="LQJ22" s="90"/>
      <c r="LQK22" s="90"/>
      <c r="LQL22" s="90"/>
      <c r="LQM22" s="90"/>
      <c r="LQN22" s="90"/>
      <c r="LQO22" s="90"/>
      <c r="LQP22" s="90"/>
      <c r="LQQ22" s="90"/>
      <c r="LQR22" s="90"/>
      <c r="LQS22" s="90"/>
      <c r="LQT22" s="90"/>
      <c r="LQU22" s="90"/>
      <c r="LQV22" s="90"/>
      <c r="LQW22" s="90"/>
      <c r="LQX22" s="90"/>
      <c r="LQY22" s="90"/>
      <c r="LQZ22" s="90"/>
      <c r="LRA22" s="90"/>
      <c r="LRB22" s="90"/>
      <c r="LRC22" s="90"/>
      <c r="LRD22" s="90"/>
      <c r="LRE22" s="90"/>
      <c r="LRF22" s="90"/>
      <c r="LRG22" s="90"/>
      <c r="LRH22" s="90"/>
      <c r="LRI22" s="90"/>
      <c r="LRJ22" s="90"/>
      <c r="LRK22" s="90"/>
      <c r="LRL22" s="90"/>
      <c r="LRM22" s="90"/>
      <c r="LRN22" s="90"/>
      <c r="LRO22" s="90"/>
      <c r="LRP22" s="90"/>
      <c r="LRQ22" s="90"/>
      <c r="LRR22" s="90"/>
      <c r="LRS22" s="90"/>
      <c r="LRT22" s="90"/>
      <c r="LRU22" s="90"/>
      <c r="LRV22" s="90"/>
      <c r="LRW22" s="90"/>
      <c r="LRX22" s="90"/>
      <c r="LRY22" s="90"/>
      <c r="LRZ22" s="90"/>
      <c r="LSA22" s="90"/>
      <c r="LSB22" s="90"/>
      <c r="LSC22" s="90"/>
      <c r="LSD22" s="90"/>
      <c r="LSE22" s="90"/>
      <c r="LSF22" s="90"/>
      <c r="LSG22" s="90"/>
      <c r="LSH22" s="90"/>
      <c r="LSI22" s="90"/>
      <c r="LSJ22" s="90"/>
      <c r="LSK22" s="90"/>
      <c r="LSL22" s="90"/>
      <c r="LSM22" s="90"/>
      <c r="LSN22" s="90"/>
      <c r="LSO22" s="90"/>
      <c r="LSP22" s="90"/>
      <c r="LSQ22" s="90"/>
      <c r="LSR22" s="90"/>
      <c r="LSS22" s="90"/>
      <c r="LST22" s="90"/>
      <c r="LSU22" s="90"/>
      <c r="LSV22" s="90"/>
      <c r="LSW22" s="90"/>
      <c r="LSX22" s="90"/>
      <c r="LSY22" s="90"/>
      <c r="LSZ22" s="90"/>
      <c r="LTA22" s="90"/>
      <c r="LTB22" s="90"/>
      <c r="LTC22" s="90"/>
      <c r="LTD22" s="90"/>
      <c r="LTE22" s="90"/>
      <c r="LTF22" s="90"/>
      <c r="LTG22" s="90"/>
      <c r="LTH22" s="90"/>
      <c r="LTI22" s="90"/>
      <c r="LTJ22" s="90"/>
      <c r="LTK22" s="90"/>
      <c r="LTL22" s="90"/>
      <c r="LTM22" s="90"/>
      <c r="LTN22" s="90"/>
      <c r="LTO22" s="90"/>
      <c r="LTP22" s="90"/>
      <c r="LTQ22" s="90"/>
      <c r="LTR22" s="90"/>
      <c r="LTS22" s="90"/>
      <c r="LTT22" s="90"/>
      <c r="LTU22" s="90"/>
      <c r="LTV22" s="90"/>
      <c r="LTW22" s="90"/>
      <c r="LTX22" s="90"/>
      <c r="LTY22" s="90"/>
      <c r="LTZ22" s="90"/>
      <c r="LUA22" s="90"/>
      <c r="LUB22" s="90"/>
      <c r="LUC22" s="90"/>
      <c r="LUD22" s="90"/>
      <c r="LUE22" s="90"/>
      <c r="LUF22" s="90"/>
      <c r="LUG22" s="90"/>
      <c r="LUH22" s="90"/>
      <c r="LUI22" s="90"/>
      <c r="LUJ22" s="90"/>
      <c r="LUK22" s="90"/>
      <c r="LUL22" s="90"/>
      <c r="LUM22" s="90"/>
      <c r="LUN22" s="90"/>
      <c r="LUO22" s="90"/>
      <c r="LUP22" s="90"/>
      <c r="LUQ22" s="90"/>
      <c r="LUR22" s="90"/>
      <c r="LUS22" s="90"/>
      <c r="LUT22" s="90"/>
      <c r="LUU22" s="90"/>
      <c r="LUV22" s="90"/>
      <c r="LUW22" s="90"/>
      <c r="LUX22" s="90"/>
      <c r="LUY22" s="90"/>
      <c r="LUZ22" s="90"/>
      <c r="LVA22" s="90"/>
      <c r="LVB22" s="90"/>
      <c r="LVC22" s="90"/>
      <c r="LVD22" s="90"/>
      <c r="LVE22" s="90"/>
      <c r="LVF22" s="90"/>
      <c r="LVG22" s="90"/>
      <c r="LVH22" s="90"/>
      <c r="LVI22" s="90"/>
      <c r="LVJ22" s="90"/>
      <c r="LVK22" s="90"/>
      <c r="LVL22" s="90"/>
      <c r="LVM22" s="90"/>
      <c r="LVN22" s="90"/>
      <c r="LVO22" s="90"/>
      <c r="LVP22" s="90"/>
      <c r="LVQ22" s="90"/>
      <c r="LVR22" s="90"/>
      <c r="LVS22" s="90"/>
      <c r="LVT22" s="90"/>
      <c r="LVU22" s="90"/>
      <c r="LVV22" s="90"/>
      <c r="LVW22" s="90"/>
      <c r="LVX22" s="90"/>
      <c r="LVY22" s="90"/>
      <c r="LVZ22" s="90"/>
      <c r="LWA22" s="90"/>
      <c r="LWB22" s="90"/>
      <c r="LWC22" s="90"/>
      <c r="LWD22" s="90"/>
      <c r="LWE22" s="90"/>
      <c r="LWF22" s="90"/>
      <c r="LWG22" s="90"/>
      <c r="LWH22" s="90"/>
      <c r="LWI22" s="90"/>
      <c r="LWJ22" s="90"/>
      <c r="LWK22" s="90"/>
      <c r="LWL22" s="90"/>
      <c r="LWM22" s="90"/>
      <c r="LWN22" s="90"/>
      <c r="LWO22" s="90"/>
      <c r="LWP22" s="90"/>
      <c r="LWQ22" s="90"/>
      <c r="LWR22" s="90"/>
      <c r="LWS22" s="90"/>
      <c r="LWT22" s="90"/>
      <c r="LWU22" s="90"/>
      <c r="LWV22" s="90"/>
      <c r="LWW22" s="90"/>
      <c r="LWX22" s="90"/>
      <c r="LWY22" s="90"/>
      <c r="LWZ22" s="90"/>
      <c r="LXA22" s="90"/>
      <c r="LXB22" s="90"/>
      <c r="LXC22" s="90"/>
      <c r="LXD22" s="90"/>
      <c r="LXE22" s="90"/>
      <c r="LXF22" s="90"/>
      <c r="LXG22" s="90"/>
      <c r="LXH22" s="90"/>
      <c r="LXI22" s="90"/>
      <c r="LXJ22" s="90"/>
      <c r="LXK22" s="90"/>
      <c r="LXL22" s="90"/>
      <c r="LXM22" s="90"/>
      <c r="LXN22" s="90"/>
      <c r="LXO22" s="90"/>
      <c r="LXP22" s="90"/>
      <c r="LXQ22" s="90"/>
      <c r="LXR22" s="90"/>
      <c r="LXS22" s="90"/>
      <c r="LXT22" s="90"/>
      <c r="LXU22" s="90"/>
      <c r="LXV22" s="90"/>
      <c r="LXW22" s="90"/>
      <c r="LXX22" s="90"/>
      <c r="LXY22" s="90"/>
      <c r="LXZ22" s="90"/>
      <c r="LYA22" s="90"/>
      <c r="LYB22" s="90"/>
      <c r="LYC22" s="90"/>
      <c r="LYD22" s="90"/>
      <c r="LYE22" s="90"/>
      <c r="LYF22" s="90"/>
      <c r="LYG22" s="90"/>
      <c r="LYH22" s="90"/>
      <c r="LYI22" s="90"/>
      <c r="LYJ22" s="90"/>
      <c r="LYK22" s="90"/>
      <c r="LYL22" s="90"/>
      <c r="LYM22" s="90"/>
      <c r="LYN22" s="90"/>
      <c r="LYO22" s="90"/>
      <c r="LYP22" s="90"/>
      <c r="LYQ22" s="90"/>
      <c r="LYR22" s="90"/>
      <c r="LYS22" s="90"/>
      <c r="LYT22" s="90"/>
      <c r="LYU22" s="90"/>
      <c r="LYV22" s="90"/>
      <c r="LYW22" s="90"/>
      <c r="LYX22" s="90"/>
      <c r="LYY22" s="90"/>
      <c r="LYZ22" s="90"/>
      <c r="LZA22" s="90"/>
      <c r="LZB22" s="90"/>
      <c r="LZC22" s="90"/>
      <c r="LZD22" s="90"/>
      <c r="LZE22" s="90"/>
      <c r="LZF22" s="90"/>
      <c r="LZG22" s="90"/>
      <c r="LZH22" s="90"/>
      <c r="LZI22" s="90"/>
      <c r="LZJ22" s="90"/>
      <c r="LZK22" s="90"/>
      <c r="LZL22" s="90"/>
      <c r="LZM22" s="90"/>
      <c r="LZN22" s="90"/>
      <c r="LZO22" s="90"/>
      <c r="LZP22" s="90"/>
      <c r="LZQ22" s="90"/>
      <c r="LZR22" s="90"/>
      <c r="LZS22" s="90"/>
      <c r="LZT22" s="90"/>
      <c r="LZU22" s="90"/>
      <c r="LZV22" s="90"/>
      <c r="LZW22" s="90"/>
      <c r="LZX22" s="90"/>
      <c r="LZY22" s="90"/>
      <c r="LZZ22" s="90"/>
      <c r="MAA22" s="90"/>
      <c r="MAB22" s="90"/>
      <c r="MAC22" s="90"/>
      <c r="MAD22" s="90"/>
      <c r="MAE22" s="90"/>
      <c r="MAF22" s="90"/>
      <c r="MAG22" s="90"/>
      <c r="MAH22" s="90"/>
      <c r="MAI22" s="90"/>
      <c r="MAJ22" s="90"/>
      <c r="MAK22" s="90"/>
      <c r="MAL22" s="90"/>
      <c r="MAM22" s="90"/>
      <c r="MAN22" s="90"/>
      <c r="MAO22" s="90"/>
      <c r="MAP22" s="90"/>
      <c r="MAQ22" s="90"/>
      <c r="MAR22" s="90"/>
      <c r="MAS22" s="90"/>
      <c r="MAT22" s="90"/>
      <c r="MAU22" s="90"/>
      <c r="MAV22" s="90"/>
      <c r="MAW22" s="90"/>
      <c r="MAX22" s="90"/>
      <c r="MAY22" s="90"/>
      <c r="MAZ22" s="90"/>
      <c r="MBA22" s="90"/>
      <c r="MBB22" s="90"/>
      <c r="MBC22" s="90"/>
      <c r="MBD22" s="90"/>
      <c r="MBE22" s="90"/>
      <c r="MBF22" s="90"/>
      <c r="MBG22" s="90"/>
      <c r="MBH22" s="90"/>
      <c r="MBI22" s="90"/>
      <c r="MBJ22" s="90"/>
      <c r="MBK22" s="90"/>
      <c r="MBL22" s="90"/>
      <c r="MBM22" s="90"/>
      <c r="MBN22" s="90"/>
      <c r="MBO22" s="90"/>
      <c r="MBP22" s="90"/>
      <c r="MBQ22" s="90"/>
      <c r="MBR22" s="90"/>
      <c r="MBS22" s="90"/>
      <c r="MBT22" s="90"/>
      <c r="MBU22" s="90"/>
      <c r="MBV22" s="90"/>
      <c r="MBW22" s="90"/>
      <c r="MBX22" s="90"/>
      <c r="MBY22" s="90"/>
      <c r="MBZ22" s="90"/>
      <c r="MCA22" s="90"/>
      <c r="MCB22" s="90"/>
      <c r="MCC22" s="90"/>
      <c r="MCD22" s="90"/>
      <c r="MCE22" s="90"/>
      <c r="MCF22" s="90"/>
      <c r="MCG22" s="90"/>
      <c r="MCH22" s="90"/>
      <c r="MCI22" s="90"/>
      <c r="MCJ22" s="90"/>
      <c r="MCK22" s="90"/>
      <c r="MCL22" s="90"/>
      <c r="MCM22" s="90"/>
      <c r="MCN22" s="90"/>
      <c r="MCO22" s="90"/>
      <c r="MCP22" s="90"/>
      <c r="MCQ22" s="90"/>
      <c r="MCR22" s="90"/>
      <c r="MCS22" s="90"/>
      <c r="MCT22" s="90"/>
      <c r="MCU22" s="90"/>
      <c r="MCV22" s="90"/>
      <c r="MCW22" s="90"/>
      <c r="MCX22" s="90"/>
      <c r="MCY22" s="90"/>
      <c r="MCZ22" s="90"/>
      <c r="MDA22" s="90"/>
      <c r="MDB22" s="90"/>
      <c r="MDC22" s="90"/>
      <c r="MDD22" s="90"/>
      <c r="MDE22" s="90"/>
      <c r="MDF22" s="90"/>
      <c r="MDG22" s="90"/>
      <c r="MDH22" s="90"/>
      <c r="MDI22" s="90"/>
      <c r="MDJ22" s="90"/>
      <c r="MDK22" s="90"/>
      <c r="MDL22" s="90"/>
      <c r="MDM22" s="90"/>
      <c r="MDN22" s="90"/>
      <c r="MDO22" s="90"/>
      <c r="MDP22" s="90"/>
      <c r="MDQ22" s="90"/>
      <c r="MDR22" s="90"/>
      <c r="MDS22" s="90"/>
      <c r="MDT22" s="90"/>
      <c r="MDU22" s="90"/>
      <c r="MDV22" s="90"/>
      <c r="MDW22" s="90"/>
      <c r="MDX22" s="90"/>
      <c r="MDY22" s="90"/>
      <c r="MDZ22" s="90"/>
      <c r="MEA22" s="90"/>
      <c r="MEB22" s="90"/>
      <c r="MEC22" s="90"/>
      <c r="MED22" s="90"/>
      <c r="MEE22" s="90"/>
      <c r="MEF22" s="90"/>
      <c r="MEG22" s="90"/>
      <c r="MEH22" s="90"/>
      <c r="MEI22" s="90"/>
      <c r="MEJ22" s="90"/>
      <c r="MEK22" s="90"/>
      <c r="MEL22" s="90"/>
      <c r="MEM22" s="90"/>
      <c r="MEN22" s="90"/>
      <c r="MEO22" s="90"/>
      <c r="MEP22" s="90"/>
      <c r="MEQ22" s="90"/>
      <c r="MER22" s="90"/>
      <c r="MES22" s="90"/>
      <c r="MET22" s="90"/>
      <c r="MEU22" s="90"/>
      <c r="MEV22" s="90"/>
      <c r="MEW22" s="90"/>
      <c r="MEX22" s="90"/>
      <c r="MEY22" s="90"/>
      <c r="MEZ22" s="90"/>
      <c r="MFA22" s="90"/>
      <c r="MFB22" s="90"/>
      <c r="MFC22" s="90"/>
      <c r="MFD22" s="90"/>
      <c r="MFE22" s="90"/>
      <c r="MFF22" s="90"/>
      <c r="MFG22" s="90"/>
      <c r="MFH22" s="90"/>
      <c r="MFI22" s="90"/>
      <c r="MFJ22" s="90"/>
      <c r="MFK22" s="90"/>
      <c r="MFL22" s="90"/>
      <c r="MFM22" s="90"/>
      <c r="MFN22" s="90"/>
      <c r="MFO22" s="90"/>
      <c r="MFP22" s="90"/>
      <c r="MFQ22" s="90"/>
      <c r="MFR22" s="90"/>
      <c r="MFS22" s="90"/>
      <c r="MFT22" s="90"/>
      <c r="MFU22" s="90"/>
      <c r="MFV22" s="90"/>
      <c r="MFW22" s="90"/>
      <c r="MFX22" s="90"/>
      <c r="MFY22" s="90"/>
      <c r="MFZ22" s="90"/>
      <c r="MGA22" s="90"/>
      <c r="MGB22" s="90"/>
      <c r="MGC22" s="90"/>
      <c r="MGD22" s="90"/>
      <c r="MGE22" s="90"/>
      <c r="MGF22" s="90"/>
      <c r="MGG22" s="90"/>
      <c r="MGH22" s="90"/>
      <c r="MGI22" s="90"/>
      <c r="MGJ22" s="90"/>
      <c r="MGK22" s="90"/>
      <c r="MGL22" s="90"/>
      <c r="MGM22" s="90"/>
      <c r="MGN22" s="90"/>
      <c r="MGO22" s="90"/>
      <c r="MGP22" s="90"/>
      <c r="MGQ22" s="90"/>
      <c r="MGR22" s="90"/>
      <c r="MGS22" s="90"/>
      <c r="MGT22" s="90"/>
      <c r="MGU22" s="90"/>
      <c r="MGV22" s="90"/>
      <c r="MGW22" s="90"/>
      <c r="MGX22" s="90"/>
      <c r="MGY22" s="90"/>
      <c r="MGZ22" s="90"/>
      <c r="MHA22" s="90"/>
      <c r="MHB22" s="90"/>
      <c r="MHC22" s="90"/>
      <c r="MHD22" s="90"/>
      <c r="MHE22" s="90"/>
      <c r="MHF22" s="90"/>
      <c r="MHG22" s="90"/>
      <c r="MHH22" s="90"/>
      <c r="MHI22" s="90"/>
      <c r="MHJ22" s="90"/>
      <c r="MHK22" s="90"/>
      <c r="MHL22" s="90"/>
      <c r="MHM22" s="90"/>
      <c r="MHN22" s="90"/>
      <c r="MHO22" s="90"/>
      <c r="MHP22" s="90"/>
      <c r="MHQ22" s="90"/>
      <c r="MHR22" s="90"/>
      <c r="MHS22" s="90"/>
      <c r="MHT22" s="90"/>
      <c r="MHU22" s="90"/>
      <c r="MHV22" s="90"/>
      <c r="MHW22" s="90"/>
      <c r="MHX22" s="90"/>
      <c r="MHY22" s="90"/>
      <c r="MHZ22" s="90"/>
      <c r="MIA22" s="90"/>
      <c r="MIB22" s="90"/>
      <c r="MIC22" s="90"/>
      <c r="MID22" s="90"/>
      <c r="MIE22" s="90"/>
      <c r="MIF22" s="90"/>
      <c r="MIG22" s="90"/>
      <c r="MIH22" s="90"/>
      <c r="MII22" s="90"/>
      <c r="MIJ22" s="90"/>
      <c r="MIK22" s="90"/>
      <c r="MIL22" s="90"/>
      <c r="MIM22" s="90"/>
      <c r="MIN22" s="90"/>
      <c r="MIO22" s="90"/>
      <c r="MIP22" s="90"/>
      <c r="MIQ22" s="90"/>
      <c r="MIR22" s="90"/>
      <c r="MIS22" s="90"/>
      <c r="MIT22" s="90"/>
      <c r="MIU22" s="90"/>
      <c r="MIV22" s="90"/>
      <c r="MIW22" s="90"/>
      <c r="MIX22" s="90"/>
      <c r="MIY22" s="90"/>
      <c r="MIZ22" s="90"/>
      <c r="MJA22" s="90"/>
      <c r="MJB22" s="90"/>
      <c r="MJC22" s="90"/>
      <c r="MJD22" s="90"/>
      <c r="MJE22" s="90"/>
      <c r="MJF22" s="90"/>
      <c r="MJG22" s="90"/>
      <c r="MJH22" s="90"/>
      <c r="MJI22" s="90"/>
      <c r="MJJ22" s="90"/>
      <c r="MJK22" s="90"/>
      <c r="MJL22" s="90"/>
      <c r="MJM22" s="90"/>
      <c r="MJN22" s="90"/>
      <c r="MJO22" s="90"/>
      <c r="MJP22" s="90"/>
      <c r="MJQ22" s="90"/>
      <c r="MJR22" s="90"/>
      <c r="MJS22" s="90"/>
      <c r="MJT22" s="90"/>
      <c r="MJU22" s="90"/>
      <c r="MJV22" s="90"/>
      <c r="MJW22" s="90"/>
      <c r="MJX22" s="90"/>
      <c r="MJY22" s="90"/>
      <c r="MJZ22" s="90"/>
      <c r="MKA22" s="90"/>
      <c r="MKB22" s="90"/>
      <c r="MKC22" s="90"/>
      <c r="MKD22" s="90"/>
      <c r="MKE22" s="90"/>
      <c r="MKF22" s="90"/>
      <c r="MKG22" s="90"/>
      <c r="MKH22" s="90"/>
      <c r="MKI22" s="90"/>
      <c r="MKJ22" s="90"/>
      <c r="MKK22" s="90"/>
      <c r="MKL22" s="90"/>
      <c r="MKM22" s="90"/>
      <c r="MKN22" s="90"/>
      <c r="MKO22" s="90"/>
      <c r="MKP22" s="90"/>
      <c r="MKQ22" s="90"/>
      <c r="MKR22" s="90"/>
      <c r="MKS22" s="90"/>
      <c r="MKT22" s="90"/>
      <c r="MKU22" s="90"/>
      <c r="MKV22" s="90"/>
      <c r="MKW22" s="90"/>
      <c r="MKX22" s="90"/>
      <c r="MKY22" s="90"/>
      <c r="MKZ22" s="90"/>
      <c r="MLA22" s="90"/>
      <c r="MLB22" s="90"/>
      <c r="MLC22" s="90"/>
      <c r="MLD22" s="90"/>
      <c r="MLE22" s="90"/>
      <c r="MLF22" s="90"/>
      <c r="MLG22" s="90"/>
      <c r="MLH22" s="90"/>
      <c r="MLI22" s="90"/>
      <c r="MLJ22" s="90"/>
      <c r="MLK22" s="90"/>
      <c r="MLL22" s="90"/>
      <c r="MLM22" s="90"/>
      <c r="MLN22" s="90"/>
      <c r="MLO22" s="90"/>
      <c r="MLP22" s="90"/>
      <c r="MLQ22" s="90"/>
      <c r="MLR22" s="90"/>
      <c r="MLS22" s="90"/>
      <c r="MLT22" s="90"/>
      <c r="MLU22" s="90"/>
      <c r="MLV22" s="90"/>
      <c r="MLW22" s="90"/>
      <c r="MLX22" s="90"/>
      <c r="MLY22" s="90"/>
      <c r="MLZ22" s="90"/>
      <c r="MMA22" s="90"/>
      <c r="MMB22" s="90"/>
      <c r="MMC22" s="90"/>
      <c r="MMD22" s="90"/>
      <c r="MME22" s="90"/>
      <c r="MMF22" s="90"/>
      <c r="MMG22" s="90"/>
      <c r="MMH22" s="90"/>
      <c r="MMI22" s="90"/>
      <c r="MMJ22" s="90"/>
      <c r="MMK22" s="90"/>
      <c r="MML22" s="90"/>
      <c r="MMM22" s="90"/>
      <c r="MMN22" s="90"/>
      <c r="MMO22" s="90"/>
      <c r="MMP22" s="90"/>
      <c r="MMQ22" s="90"/>
      <c r="MMR22" s="90"/>
      <c r="MMS22" s="90"/>
      <c r="MMT22" s="90"/>
      <c r="MMU22" s="90"/>
      <c r="MMV22" s="90"/>
      <c r="MMW22" s="90"/>
      <c r="MMX22" s="90"/>
      <c r="MMY22" s="90"/>
      <c r="MMZ22" s="90"/>
      <c r="MNA22" s="90"/>
      <c r="MNB22" s="90"/>
      <c r="MNC22" s="90"/>
      <c r="MND22" s="90"/>
      <c r="MNE22" s="90"/>
      <c r="MNF22" s="90"/>
      <c r="MNG22" s="90"/>
      <c r="MNH22" s="90"/>
      <c r="MNI22" s="90"/>
      <c r="MNJ22" s="90"/>
      <c r="MNK22" s="90"/>
      <c r="MNL22" s="90"/>
      <c r="MNM22" s="90"/>
      <c r="MNN22" s="90"/>
      <c r="MNO22" s="90"/>
      <c r="MNP22" s="90"/>
      <c r="MNQ22" s="90"/>
      <c r="MNR22" s="90"/>
      <c r="MNS22" s="90"/>
      <c r="MNT22" s="90"/>
      <c r="MNU22" s="90"/>
      <c r="MNV22" s="90"/>
      <c r="MNW22" s="90"/>
      <c r="MNX22" s="90"/>
      <c r="MNY22" s="90"/>
      <c r="MNZ22" s="90"/>
      <c r="MOA22" s="90"/>
      <c r="MOB22" s="90"/>
      <c r="MOC22" s="90"/>
      <c r="MOD22" s="90"/>
      <c r="MOE22" s="90"/>
      <c r="MOF22" s="90"/>
      <c r="MOG22" s="90"/>
      <c r="MOH22" s="90"/>
      <c r="MOI22" s="90"/>
      <c r="MOJ22" s="90"/>
      <c r="MOK22" s="90"/>
      <c r="MOL22" s="90"/>
      <c r="MOM22" s="90"/>
      <c r="MON22" s="90"/>
      <c r="MOO22" s="90"/>
      <c r="MOP22" s="90"/>
      <c r="MOQ22" s="90"/>
      <c r="MOR22" s="90"/>
      <c r="MOS22" s="90"/>
      <c r="MOT22" s="90"/>
      <c r="MOU22" s="90"/>
      <c r="MOV22" s="90"/>
      <c r="MOW22" s="90"/>
      <c r="MOX22" s="90"/>
      <c r="MOY22" s="90"/>
      <c r="MOZ22" s="90"/>
      <c r="MPA22" s="90"/>
      <c r="MPB22" s="90"/>
      <c r="MPC22" s="90"/>
      <c r="MPD22" s="90"/>
      <c r="MPE22" s="90"/>
      <c r="MPF22" s="90"/>
      <c r="MPG22" s="90"/>
      <c r="MPH22" s="90"/>
      <c r="MPI22" s="90"/>
      <c r="MPJ22" s="90"/>
      <c r="MPK22" s="90"/>
      <c r="MPL22" s="90"/>
      <c r="MPM22" s="90"/>
      <c r="MPN22" s="90"/>
      <c r="MPO22" s="90"/>
      <c r="MPP22" s="90"/>
      <c r="MPQ22" s="90"/>
      <c r="MPR22" s="90"/>
      <c r="MPS22" s="90"/>
      <c r="MPT22" s="90"/>
      <c r="MPU22" s="90"/>
      <c r="MPV22" s="90"/>
      <c r="MPW22" s="90"/>
      <c r="MPX22" s="90"/>
      <c r="MPY22" s="90"/>
      <c r="MPZ22" s="90"/>
      <c r="MQA22" s="90"/>
      <c r="MQB22" s="90"/>
      <c r="MQC22" s="90"/>
      <c r="MQD22" s="90"/>
      <c r="MQE22" s="90"/>
      <c r="MQF22" s="90"/>
      <c r="MQG22" s="90"/>
      <c r="MQH22" s="90"/>
      <c r="MQI22" s="90"/>
      <c r="MQJ22" s="90"/>
      <c r="MQK22" s="90"/>
      <c r="MQL22" s="90"/>
      <c r="MQM22" s="90"/>
      <c r="MQN22" s="90"/>
      <c r="MQO22" s="90"/>
      <c r="MQP22" s="90"/>
      <c r="MQQ22" s="90"/>
      <c r="MQR22" s="90"/>
      <c r="MQS22" s="90"/>
      <c r="MQT22" s="90"/>
      <c r="MQU22" s="90"/>
      <c r="MQV22" s="90"/>
      <c r="MQW22" s="90"/>
      <c r="MQX22" s="90"/>
      <c r="MQY22" s="90"/>
      <c r="MQZ22" s="90"/>
      <c r="MRA22" s="90"/>
      <c r="MRB22" s="90"/>
      <c r="MRC22" s="90"/>
      <c r="MRD22" s="90"/>
      <c r="MRE22" s="90"/>
      <c r="MRF22" s="90"/>
      <c r="MRG22" s="90"/>
      <c r="MRH22" s="90"/>
      <c r="MRI22" s="90"/>
      <c r="MRJ22" s="90"/>
      <c r="MRK22" s="90"/>
      <c r="MRL22" s="90"/>
      <c r="MRM22" s="90"/>
      <c r="MRN22" s="90"/>
      <c r="MRO22" s="90"/>
      <c r="MRP22" s="90"/>
      <c r="MRQ22" s="90"/>
      <c r="MRR22" s="90"/>
      <c r="MRS22" s="90"/>
      <c r="MRT22" s="90"/>
      <c r="MRU22" s="90"/>
      <c r="MRV22" s="90"/>
      <c r="MRW22" s="90"/>
      <c r="MRX22" s="90"/>
      <c r="MRY22" s="90"/>
      <c r="MRZ22" s="90"/>
      <c r="MSA22" s="90"/>
      <c r="MSB22" s="90"/>
      <c r="MSC22" s="90"/>
      <c r="MSD22" s="90"/>
      <c r="MSE22" s="90"/>
      <c r="MSF22" s="90"/>
      <c r="MSG22" s="90"/>
      <c r="MSH22" s="90"/>
      <c r="MSI22" s="90"/>
      <c r="MSJ22" s="90"/>
      <c r="MSK22" s="90"/>
      <c r="MSL22" s="90"/>
      <c r="MSM22" s="90"/>
      <c r="MSN22" s="90"/>
      <c r="MSO22" s="90"/>
      <c r="MSP22" s="90"/>
      <c r="MSQ22" s="90"/>
      <c r="MSR22" s="90"/>
      <c r="MSS22" s="90"/>
      <c r="MST22" s="90"/>
      <c r="MSU22" s="90"/>
      <c r="MSV22" s="90"/>
      <c r="MSW22" s="90"/>
      <c r="MSX22" s="90"/>
      <c r="MSY22" s="90"/>
      <c r="MSZ22" s="90"/>
      <c r="MTA22" s="90"/>
      <c r="MTB22" s="90"/>
      <c r="MTC22" s="90"/>
      <c r="MTD22" s="90"/>
      <c r="MTE22" s="90"/>
      <c r="MTF22" s="90"/>
      <c r="MTG22" s="90"/>
      <c r="MTH22" s="90"/>
      <c r="MTI22" s="90"/>
      <c r="MTJ22" s="90"/>
      <c r="MTK22" s="90"/>
      <c r="MTL22" s="90"/>
      <c r="MTM22" s="90"/>
      <c r="MTN22" s="90"/>
      <c r="MTO22" s="90"/>
      <c r="MTP22" s="90"/>
      <c r="MTQ22" s="90"/>
      <c r="MTR22" s="90"/>
      <c r="MTS22" s="90"/>
      <c r="MTT22" s="90"/>
      <c r="MTU22" s="90"/>
      <c r="MTV22" s="90"/>
      <c r="MTW22" s="90"/>
      <c r="MTX22" s="90"/>
      <c r="MTY22" s="90"/>
      <c r="MTZ22" s="90"/>
      <c r="MUA22" s="90"/>
      <c r="MUB22" s="90"/>
      <c r="MUC22" s="90"/>
      <c r="MUD22" s="90"/>
      <c r="MUE22" s="90"/>
      <c r="MUF22" s="90"/>
      <c r="MUG22" s="90"/>
      <c r="MUH22" s="90"/>
      <c r="MUI22" s="90"/>
      <c r="MUJ22" s="90"/>
      <c r="MUK22" s="90"/>
      <c r="MUL22" s="90"/>
      <c r="MUM22" s="90"/>
      <c r="MUN22" s="90"/>
      <c r="MUO22" s="90"/>
      <c r="MUP22" s="90"/>
      <c r="MUQ22" s="90"/>
      <c r="MUR22" s="90"/>
      <c r="MUS22" s="90"/>
      <c r="MUT22" s="90"/>
      <c r="MUU22" s="90"/>
      <c r="MUV22" s="90"/>
      <c r="MUW22" s="90"/>
      <c r="MUX22" s="90"/>
      <c r="MUY22" s="90"/>
      <c r="MUZ22" s="90"/>
      <c r="MVA22" s="90"/>
      <c r="MVB22" s="90"/>
      <c r="MVC22" s="90"/>
      <c r="MVD22" s="90"/>
      <c r="MVE22" s="90"/>
      <c r="MVF22" s="90"/>
      <c r="MVG22" s="90"/>
      <c r="MVH22" s="90"/>
      <c r="MVI22" s="90"/>
      <c r="MVJ22" s="90"/>
      <c r="MVK22" s="90"/>
      <c r="MVL22" s="90"/>
      <c r="MVM22" s="90"/>
      <c r="MVN22" s="90"/>
      <c r="MVO22" s="90"/>
      <c r="MVP22" s="90"/>
      <c r="MVQ22" s="90"/>
      <c r="MVR22" s="90"/>
      <c r="MVS22" s="90"/>
      <c r="MVT22" s="90"/>
      <c r="MVU22" s="90"/>
      <c r="MVV22" s="90"/>
      <c r="MVW22" s="90"/>
      <c r="MVX22" s="90"/>
      <c r="MVY22" s="90"/>
      <c r="MVZ22" s="90"/>
      <c r="MWA22" s="90"/>
      <c r="MWB22" s="90"/>
      <c r="MWC22" s="90"/>
      <c r="MWD22" s="90"/>
      <c r="MWE22" s="90"/>
      <c r="MWF22" s="90"/>
      <c r="MWG22" s="90"/>
      <c r="MWH22" s="90"/>
      <c r="MWI22" s="90"/>
      <c r="MWJ22" s="90"/>
      <c r="MWK22" s="90"/>
      <c r="MWL22" s="90"/>
      <c r="MWM22" s="90"/>
      <c r="MWN22" s="90"/>
      <c r="MWO22" s="90"/>
      <c r="MWP22" s="90"/>
      <c r="MWQ22" s="90"/>
      <c r="MWR22" s="90"/>
      <c r="MWS22" s="90"/>
      <c r="MWT22" s="90"/>
      <c r="MWU22" s="90"/>
      <c r="MWV22" s="90"/>
      <c r="MWW22" s="90"/>
      <c r="MWX22" s="90"/>
      <c r="MWY22" s="90"/>
      <c r="MWZ22" s="90"/>
      <c r="MXA22" s="90"/>
      <c r="MXB22" s="90"/>
      <c r="MXC22" s="90"/>
      <c r="MXD22" s="90"/>
      <c r="MXE22" s="90"/>
      <c r="MXF22" s="90"/>
      <c r="MXG22" s="90"/>
      <c r="MXH22" s="90"/>
      <c r="MXI22" s="90"/>
      <c r="MXJ22" s="90"/>
      <c r="MXK22" s="90"/>
      <c r="MXL22" s="90"/>
      <c r="MXM22" s="90"/>
      <c r="MXN22" s="90"/>
      <c r="MXO22" s="90"/>
      <c r="MXP22" s="90"/>
      <c r="MXQ22" s="90"/>
      <c r="MXR22" s="90"/>
      <c r="MXS22" s="90"/>
      <c r="MXT22" s="90"/>
      <c r="MXU22" s="90"/>
      <c r="MXV22" s="90"/>
      <c r="MXW22" s="90"/>
      <c r="MXX22" s="90"/>
      <c r="MXY22" s="90"/>
      <c r="MXZ22" s="90"/>
      <c r="MYA22" s="90"/>
      <c r="MYB22" s="90"/>
      <c r="MYC22" s="90"/>
      <c r="MYD22" s="90"/>
      <c r="MYE22" s="90"/>
      <c r="MYF22" s="90"/>
      <c r="MYG22" s="90"/>
      <c r="MYH22" s="90"/>
      <c r="MYI22" s="90"/>
      <c r="MYJ22" s="90"/>
      <c r="MYK22" s="90"/>
      <c r="MYL22" s="90"/>
      <c r="MYM22" s="90"/>
      <c r="MYN22" s="90"/>
      <c r="MYO22" s="90"/>
      <c r="MYP22" s="90"/>
      <c r="MYQ22" s="90"/>
      <c r="MYR22" s="90"/>
      <c r="MYS22" s="90"/>
      <c r="MYT22" s="90"/>
      <c r="MYU22" s="90"/>
      <c r="MYV22" s="90"/>
      <c r="MYW22" s="90"/>
      <c r="MYX22" s="90"/>
      <c r="MYY22" s="90"/>
      <c r="MYZ22" s="90"/>
      <c r="MZA22" s="90"/>
      <c r="MZB22" s="90"/>
      <c r="MZC22" s="90"/>
      <c r="MZD22" s="90"/>
      <c r="MZE22" s="90"/>
      <c r="MZF22" s="90"/>
      <c r="MZG22" s="90"/>
      <c r="MZH22" s="90"/>
      <c r="MZI22" s="90"/>
      <c r="MZJ22" s="90"/>
      <c r="MZK22" s="90"/>
      <c r="MZL22" s="90"/>
      <c r="MZM22" s="90"/>
      <c r="MZN22" s="90"/>
      <c r="MZO22" s="90"/>
      <c r="MZP22" s="90"/>
      <c r="MZQ22" s="90"/>
      <c r="MZR22" s="90"/>
      <c r="MZS22" s="90"/>
      <c r="MZT22" s="90"/>
      <c r="MZU22" s="90"/>
      <c r="MZV22" s="90"/>
      <c r="MZW22" s="90"/>
      <c r="MZX22" s="90"/>
      <c r="MZY22" s="90"/>
      <c r="MZZ22" s="90"/>
      <c r="NAA22" s="90"/>
      <c r="NAB22" s="90"/>
      <c r="NAC22" s="90"/>
      <c r="NAD22" s="90"/>
      <c r="NAE22" s="90"/>
      <c r="NAF22" s="90"/>
      <c r="NAG22" s="90"/>
      <c r="NAH22" s="90"/>
      <c r="NAI22" s="90"/>
      <c r="NAJ22" s="90"/>
      <c r="NAK22" s="90"/>
      <c r="NAL22" s="90"/>
      <c r="NAM22" s="90"/>
      <c r="NAN22" s="90"/>
      <c r="NAO22" s="90"/>
      <c r="NAP22" s="90"/>
      <c r="NAQ22" s="90"/>
      <c r="NAR22" s="90"/>
      <c r="NAS22" s="90"/>
      <c r="NAT22" s="90"/>
      <c r="NAU22" s="90"/>
      <c r="NAV22" s="90"/>
      <c r="NAW22" s="90"/>
      <c r="NAX22" s="90"/>
      <c r="NAY22" s="90"/>
      <c r="NAZ22" s="90"/>
      <c r="NBA22" s="90"/>
      <c r="NBB22" s="90"/>
      <c r="NBC22" s="90"/>
      <c r="NBD22" s="90"/>
      <c r="NBE22" s="90"/>
      <c r="NBF22" s="90"/>
      <c r="NBG22" s="90"/>
      <c r="NBH22" s="90"/>
      <c r="NBI22" s="90"/>
      <c r="NBJ22" s="90"/>
      <c r="NBK22" s="90"/>
      <c r="NBL22" s="90"/>
      <c r="NBM22" s="90"/>
      <c r="NBN22" s="90"/>
      <c r="NBO22" s="90"/>
      <c r="NBP22" s="90"/>
      <c r="NBQ22" s="90"/>
      <c r="NBR22" s="90"/>
      <c r="NBS22" s="90"/>
      <c r="NBT22" s="90"/>
      <c r="NBU22" s="90"/>
      <c r="NBV22" s="90"/>
      <c r="NBW22" s="90"/>
      <c r="NBX22" s="90"/>
      <c r="NBY22" s="90"/>
      <c r="NBZ22" s="90"/>
      <c r="NCA22" s="90"/>
      <c r="NCB22" s="90"/>
      <c r="NCC22" s="90"/>
      <c r="NCD22" s="90"/>
      <c r="NCE22" s="90"/>
      <c r="NCF22" s="90"/>
      <c r="NCG22" s="90"/>
      <c r="NCH22" s="90"/>
      <c r="NCI22" s="90"/>
      <c r="NCJ22" s="90"/>
      <c r="NCK22" s="90"/>
      <c r="NCL22" s="90"/>
      <c r="NCM22" s="90"/>
      <c r="NCN22" s="90"/>
      <c r="NCO22" s="90"/>
      <c r="NCP22" s="90"/>
      <c r="NCQ22" s="90"/>
      <c r="NCR22" s="90"/>
      <c r="NCS22" s="90"/>
      <c r="NCT22" s="90"/>
      <c r="NCU22" s="90"/>
      <c r="NCV22" s="90"/>
      <c r="NCW22" s="90"/>
      <c r="NCX22" s="90"/>
      <c r="NCY22" s="90"/>
      <c r="NCZ22" s="90"/>
      <c r="NDA22" s="90"/>
      <c r="NDB22" s="90"/>
      <c r="NDC22" s="90"/>
      <c r="NDD22" s="90"/>
      <c r="NDE22" s="90"/>
      <c r="NDF22" s="90"/>
      <c r="NDG22" s="90"/>
      <c r="NDH22" s="90"/>
      <c r="NDI22" s="90"/>
      <c r="NDJ22" s="90"/>
      <c r="NDK22" s="90"/>
      <c r="NDL22" s="90"/>
      <c r="NDM22" s="90"/>
      <c r="NDN22" s="90"/>
      <c r="NDO22" s="90"/>
      <c r="NDP22" s="90"/>
      <c r="NDQ22" s="90"/>
      <c r="NDR22" s="90"/>
      <c r="NDS22" s="90"/>
      <c r="NDT22" s="90"/>
      <c r="NDU22" s="90"/>
      <c r="NDV22" s="90"/>
      <c r="NDW22" s="90"/>
      <c r="NDX22" s="90"/>
      <c r="NDY22" s="90"/>
      <c r="NDZ22" s="90"/>
      <c r="NEA22" s="90"/>
      <c r="NEB22" s="90"/>
      <c r="NEC22" s="90"/>
      <c r="NED22" s="90"/>
      <c r="NEE22" s="90"/>
      <c r="NEF22" s="90"/>
      <c r="NEG22" s="90"/>
      <c r="NEH22" s="90"/>
      <c r="NEI22" s="90"/>
      <c r="NEJ22" s="90"/>
      <c r="NEK22" s="90"/>
      <c r="NEL22" s="90"/>
      <c r="NEM22" s="90"/>
      <c r="NEN22" s="90"/>
      <c r="NEO22" s="90"/>
      <c r="NEP22" s="90"/>
      <c r="NEQ22" s="90"/>
      <c r="NER22" s="90"/>
      <c r="NES22" s="90"/>
      <c r="NET22" s="90"/>
      <c r="NEU22" s="90"/>
      <c r="NEV22" s="90"/>
      <c r="NEW22" s="90"/>
      <c r="NEX22" s="90"/>
      <c r="NEY22" s="90"/>
      <c r="NEZ22" s="90"/>
      <c r="NFA22" s="90"/>
      <c r="NFB22" s="90"/>
      <c r="NFC22" s="90"/>
      <c r="NFD22" s="90"/>
      <c r="NFE22" s="90"/>
      <c r="NFF22" s="90"/>
      <c r="NFG22" s="90"/>
      <c r="NFH22" s="90"/>
      <c r="NFI22" s="90"/>
      <c r="NFJ22" s="90"/>
      <c r="NFK22" s="90"/>
      <c r="NFL22" s="90"/>
      <c r="NFM22" s="90"/>
      <c r="NFN22" s="90"/>
      <c r="NFO22" s="90"/>
      <c r="NFP22" s="90"/>
      <c r="NFQ22" s="90"/>
      <c r="NFR22" s="90"/>
      <c r="NFS22" s="90"/>
      <c r="NFT22" s="90"/>
      <c r="NFU22" s="90"/>
      <c r="NFV22" s="90"/>
      <c r="NFW22" s="90"/>
      <c r="NFX22" s="90"/>
      <c r="NFY22" s="90"/>
      <c r="NFZ22" s="90"/>
      <c r="NGA22" s="90"/>
      <c r="NGB22" s="90"/>
      <c r="NGC22" s="90"/>
      <c r="NGD22" s="90"/>
      <c r="NGE22" s="90"/>
      <c r="NGF22" s="90"/>
      <c r="NGG22" s="90"/>
      <c r="NGH22" s="90"/>
      <c r="NGI22" s="90"/>
      <c r="NGJ22" s="90"/>
      <c r="NGK22" s="90"/>
      <c r="NGL22" s="90"/>
      <c r="NGM22" s="90"/>
      <c r="NGN22" s="90"/>
      <c r="NGO22" s="90"/>
      <c r="NGP22" s="90"/>
      <c r="NGQ22" s="90"/>
      <c r="NGR22" s="90"/>
      <c r="NGS22" s="90"/>
      <c r="NGT22" s="90"/>
      <c r="NGU22" s="90"/>
      <c r="NGV22" s="90"/>
      <c r="NGW22" s="90"/>
      <c r="NGX22" s="90"/>
      <c r="NGY22" s="90"/>
      <c r="NGZ22" s="90"/>
      <c r="NHA22" s="90"/>
      <c r="NHB22" s="90"/>
      <c r="NHC22" s="90"/>
      <c r="NHD22" s="90"/>
      <c r="NHE22" s="90"/>
      <c r="NHF22" s="90"/>
      <c r="NHG22" s="90"/>
      <c r="NHH22" s="90"/>
      <c r="NHI22" s="90"/>
      <c r="NHJ22" s="90"/>
      <c r="NHK22" s="90"/>
      <c r="NHL22" s="90"/>
      <c r="NHM22" s="90"/>
      <c r="NHN22" s="90"/>
      <c r="NHO22" s="90"/>
      <c r="NHP22" s="90"/>
      <c r="NHQ22" s="90"/>
      <c r="NHR22" s="90"/>
      <c r="NHS22" s="90"/>
      <c r="NHT22" s="90"/>
      <c r="NHU22" s="90"/>
      <c r="NHV22" s="90"/>
      <c r="NHW22" s="90"/>
      <c r="NHX22" s="90"/>
      <c r="NHY22" s="90"/>
      <c r="NHZ22" s="90"/>
      <c r="NIA22" s="90"/>
      <c r="NIB22" s="90"/>
      <c r="NIC22" s="90"/>
      <c r="NID22" s="90"/>
      <c r="NIE22" s="90"/>
      <c r="NIF22" s="90"/>
      <c r="NIG22" s="90"/>
      <c r="NIH22" s="90"/>
      <c r="NII22" s="90"/>
      <c r="NIJ22" s="90"/>
      <c r="NIK22" s="90"/>
      <c r="NIL22" s="90"/>
      <c r="NIM22" s="90"/>
      <c r="NIN22" s="90"/>
      <c r="NIO22" s="90"/>
      <c r="NIP22" s="90"/>
      <c r="NIQ22" s="90"/>
      <c r="NIR22" s="90"/>
      <c r="NIS22" s="90"/>
      <c r="NIT22" s="90"/>
      <c r="NIU22" s="90"/>
      <c r="NIV22" s="90"/>
      <c r="NIW22" s="90"/>
      <c r="NIX22" s="90"/>
      <c r="NIY22" s="90"/>
      <c r="NIZ22" s="90"/>
      <c r="NJA22" s="90"/>
      <c r="NJB22" s="90"/>
      <c r="NJC22" s="90"/>
      <c r="NJD22" s="90"/>
      <c r="NJE22" s="90"/>
      <c r="NJF22" s="90"/>
      <c r="NJG22" s="90"/>
      <c r="NJH22" s="90"/>
      <c r="NJI22" s="90"/>
      <c r="NJJ22" s="90"/>
      <c r="NJK22" s="90"/>
      <c r="NJL22" s="90"/>
      <c r="NJM22" s="90"/>
      <c r="NJN22" s="90"/>
      <c r="NJO22" s="90"/>
      <c r="NJP22" s="90"/>
      <c r="NJQ22" s="90"/>
      <c r="NJR22" s="90"/>
      <c r="NJS22" s="90"/>
      <c r="NJT22" s="90"/>
      <c r="NJU22" s="90"/>
      <c r="NJV22" s="90"/>
      <c r="NJW22" s="90"/>
      <c r="NJX22" s="90"/>
      <c r="NJY22" s="90"/>
      <c r="NJZ22" s="90"/>
      <c r="NKA22" s="90"/>
      <c r="NKB22" s="90"/>
      <c r="NKC22" s="90"/>
      <c r="NKD22" s="90"/>
      <c r="NKE22" s="90"/>
      <c r="NKF22" s="90"/>
      <c r="NKG22" s="90"/>
      <c r="NKH22" s="90"/>
      <c r="NKI22" s="90"/>
      <c r="NKJ22" s="90"/>
      <c r="NKK22" s="90"/>
      <c r="NKL22" s="90"/>
      <c r="NKM22" s="90"/>
      <c r="NKN22" s="90"/>
      <c r="NKO22" s="90"/>
      <c r="NKP22" s="90"/>
      <c r="NKQ22" s="90"/>
      <c r="NKR22" s="90"/>
      <c r="NKS22" s="90"/>
      <c r="NKT22" s="90"/>
      <c r="NKU22" s="90"/>
      <c r="NKV22" s="90"/>
      <c r="NKW22" s="90"/>
      <c r="NKX22" s="90"/>
      <c r="NKY22" s="90"/>
      <c r="NKZ22" s="90"/>
      <c r="NLA22" s="90"/>
      <c r="NLB22" s="90"/>
      <c r="NLC22" s="90"/>
      <c r="NLD22" s="90"/>
      <c r="NLE22" s="90"/>
      <c r="NLF22" s="90"/>
      <c r="NLG22" s="90"/>
      <c r="NLH22" s="90"/>
      <c r="NLI22" s="90"/>
      <c r="NLJ22" s="90"/>
      <c r="NLK22" s="90"/>
      <c r="NLL22" s="90"/>
      <c r="NLM22" s="90"/>
      <c r="NLN22" s="90"/>
      <c r="NLO22" s="90"/>
      <c r="NLP22" s="90"/>
      <c r="NLQ22" s="90"/>
      <c r="NLR22" s="90"/>
      <c r="NLS22" s="90"/>
      <c r="NLT22" s="90"/>
      <c r="NLU22" s="90"/>
      <c r="NLV22" s="90"/>
      <c r="NLW22" s="90"/>
      <c r="NLX22" s="90"/>
      <c r="NLY22" s="90"/>
      <c r="NLZ22" s="90"/>
      <c r="NMA22" s="90"/>
      <c r="NMB22" s="90"/>
      <c r="NMC22" s="90"/>
      <c r="NMD22" s="90"/>
      <c r="NME22" s="90"/>
      <c r="NMF22" s="90"/>
      <c r="NMG22" s="90"/>
      <c r="NMH22" s="90"/>
      <c r="NMI22" s="90"/>
      <c r="NMJ22" s="90"/>
      <c r="NMK22" s="90"/>
      <c r="NML22" s="90"/>
      <c r="NMM22" s="90"/>
      <c r="NMN22" s="90"/>
      <c r="NMO22" s="90"/>
      <c r="NMP22" s="90"/>
      <c r="NMQ22" s="90"/>
      <c r="NMR22" s="90"/>
      <c r="NMS22" s="90"/>
      <c r="NMT22" s="90"/>
      <c r="NMU22" s="90"/>
      <c r="NMV22" s="90"/>
      <c r="NMW22" s="90"/>
      <c r="NMX22" s="90"/>
      <c r="NMY22" s="90"/>
      <c r="NMZ22" s="90"/>
      <c r="NNA22" s="90"/>
      <c r="NNB22" s="90"/>
      <c r="NNC22" s="90"/>
      <c r="NND22" s="90"/>
      <c r="NNE22" s="90"/>
      <c r="NNF22" s="90"/>
      <c r="NNG22" s="90"/>
      <c r="NNH22" s="90"/>
      <c r="NNI22" s="90"/>
      <c r="NNJ22" s="90"/>
      <c r="NNK22" s="90"/>
      <c r="NNL22" s="90"/>
      <c r="NNM22" s="90"/>
      <c r="NNN22" s="90"/>
      <c r="NNO22" s="90"/>
      <c r="NNP22" s="90"/>
      <c r="NNQ22" s="90"/>
      <c r="NNR22" s="90"/>
      <c r="NNS22" s="90"/>
      <c r="NNT22" s="90"/>
      <c r="NNU22" s="90"/>
      <c r="NNV22" s="90"/>
      <c r="NNW22" s="90"/>
      <c r="NNX22" s="90"/>
      <c r="NNY22" s="90"/>
      <c r="NNZ22" s="90"/>
      <c r="NOA22" s="90"/>
      <c r="NOB22" s="90"/>
      <c r="NOC22" s="90"/>
      <c r="NOD22" s="90"/>
      <c r="NOE22" s="90"/>
      <c r="NOF22" s="90"/>
      <c r="NOG22" s="90"/>
      <c r="NOH22" s="90"/>
      <c r="NOI22" s="90"/>
      <c r="NOJ22" s="90"/>
      <c r="NOK22" s="90"/>
      <c r="NOL22" s="90"/>
      <c r="NOM22" s="90"/>
      <c r="NON22" s="90"/>
      <c r="NOO22" s="90"/>
      <c r="NOP22" s="90"/>
      <c r="NOQ22" s="90"/>
      <c r="NOR22" s="90"/>
      <c r="NOS22" s="90"/>
      <c r="NOT22" s="90"/>
      <c r="NOU22" s="90"/>
      <c r="NOV22" s="90"/>
      <c r="NOW22" s="90"/>
      <c r="NOX22" s="90"/>
      <c r="NOY22" s="90"/>
      <c r="NOZ22" s="90"/>
      <c r="NPA22" s="90"/>
      <c r="NPB22" s="90"/>
      <c r="NPC22" s="90"/>
      <c r="NPD22" s="90"/>
      <c r="NPE22" s="90"/>
      <c r="NPF22" s="90"/>
      <c r="NPG22" s="90"/>
      <c r="NPH22" s="90"/>
      <c r="NPI22" s="90"/>
      <c r="NPJ22" s="90"/>
      <c r="NPK22" s="90"/>
      <c r="NPL22" s="90"/>
      <c r="NPM22" s="90"/>
      <c r="NPN22" s="90"/>
      <c r="NPO22" s="90"/>
      <c r="NPP22" s="90"/>
      <c r="NPQ22" s="90"/>
      <c r="NPR22" s="90"/>
      <c r="NPS22" s="90"/>
      <c r="NPT22" s="90"/>
      <c r="NPU22" s="90"/>
      <c r="NPV22" s="90"/>
      <c r="NPW22" s="90"/>
      <c r="NPX22" s="90"/>
      <c r="NPY22" s="90"/>
      <c r="NPZ22" s="90"/>
      <c r="NQA22" s="90"/>
      <c r="NQB22" s="90"/>
      <c r="NQC22" s="90"/>
      <c r="NQD22" s="90"/>
      <c r="NQE22" s="90"/>
      <c r="NQF22" s="90"/>
      <c r="NQG22" s="90"/>
      <c r="NQH22" s="90"/>
      <c r="NQI22" s="90"/>
      <c r="NQJ22" s="90"/>
      <c r="NQK22" s="90"/>
      <c r="NQL22" s="90"/>
      <c r="NQM22" s="90"/>
      <c r="NQN22" s="90"/>
      <c r="NQO22" s="90"/>
      <c r="NQP22" s="90"/>
      <c r="NQQ22" s="90"/>
      <c r="NQR22" s="90"/>
      <c r="NQS22" s="90"/>
      <c r="NQT22" s="90"/>
      <c r="NQU22" s="90"/>
      <c r="NQV22" s="90"/>
      <c r="NQW22" s="90"/>
      <c r="NQX22" s="90"/>
      <c r="NQY22" s="90"/>
      <c r="NQZ22" s="90"/>
      <c r="NRA22" s="90"/>
      <c r="NRB22" s="90"/>
      <c r="NRC22" s="90"/>
      <c r="NRD22" s="90"/>
      <c r="NRE22" s="90"/>
      <c r="NRF22" s="90"/>
      <c r="NRG22" s="90"/>
      <c r="NRH22" s="90"/>
      <c r="NRI22" s="90"/>
      <c r="NRJ22" s="90"/>
      <c r="NRK22" s="90"/>
      <c r="NRL22" s="90"/>
      <c r="NRM22" s="90"/>
      <c r="NRN22" s="90"/>
      <c r="NRO22" s="90"/>
      <c r="NRP22" s="90"/>
      <c r="NRQ22" s="90"/>
      <c r="NRR22" s="90"/>
      <c r="NRS22" s="90"/>
      <c r="NRT22" s="90"/>
      <c r="NRU22" s="90"/>
      <c r="NRV22" s="90"/>
      <c r="NRW22" s="90"/>
      <c r="NRX22" s="90"/>
      <c r="NRY22" s="90"/>
      <c r="NRZ22" s="90"/>
      <c r="NSA22" s="90"/>
      <c r="NSB22" s="90"/>
      <c r="NSC22" s="90"/>
      <c r="NSD22" s="90"/>
      <c r="NSE22" s="90"/>
      <c r="NSF22" s="90"/>
      <c r="NSG22" s="90"/>
      <c r="NSH22" s="90"/>
      <c r="NSI22" s="90"/>
      <c r="NSJ22" s="90"/>
      <c r="NSK22" s="90"/>
      <c r="NSL22" s="90"/>
      <c r="NSM22" s="90"/>
      <c r="NSN22" s="90"/>
      <c r="NSO22" s="90"/>
      <c r="NSP22" s="90"/>
      <c r="NSQ22" s="90"/>
      <c r="NSR22" s="90"/>
      <c r="NSS22" s="90"/>
      <c r="NST22" s="90"/>
      <c r="NSU22" s="90"/>
      <c r="NSV22" s="90"/>
      <c r="NSW22" s="90"/>
      <c r="NSX22" s="90"/>
      <c r="NSY22" s="90"/>
      <c r="NSZ22" s="90"/>
      <c r="NTA22" s="90"/>
      <c r="NTB22" s="90"/>
      <c r="NTC22" s="90"/>
      <c r="NTD22" s="90"/>
      <c r="NTE22" s="90"/>
      <c r="NTF22" s="90"/>
      <c r="NTG22" s="90"/>
      <c r="NTH22" s="90"/>
      <c r="NTI22" s="90"/>
      <c r="NTJ22" s="90"/>
      <c r="NTK22" s="90"/>
      <c r="NTL22" s="90"/>
      <c r="NTM22" s="90"/>
      <c r="NTN22" s="90"/>
      <c r="NTO22" s="90"/>
      <c r="NTP22" s="90"/>
      <c r="NTQ22" s="90"/>
      <c r="NTR22" s="90"/>
      <c r="NTS22" s="90"/>
      <c r="NTT22" s="90"/>
      <c r="NTU22" s="90"/>
      <c r="NTV22" s="90"/>
      <c r="NTW22" s="90"/>
      <c r="NTX22" s="90"/>
      <c r="NTY22" s="90"/>
      <c r="NTZ22" s="90"/>
      <c r="NUA22" s="90"/>
      <c r="NUB22" s="90"/>
      <c r="NUC22" s="90"/>
      <c r="NUD22" s="90"/>
      <c r="NUE22" s="90"/>
      <c r="NUF22" s="90"/>
      <c r="NUG22" s="90"/>
      <c r="NUH22" s="90"/>
      <c r="NUI22" s="90"/>
      <c r="NUJ22" s="90"/>
      <c r="NUK22" s="90"/>
      <c r="NUL22" s="90"/>
      <c r="NUM22" s="90"/>
      <c r="NUN22" s="90"/>
      <c r="NUO22" s="90"/>
      <c r="NUP22" s="90"/>
      <c r="NUQ22" s="90"/>
      <c r="NUR22" s="90"/>
      <c r="NUS22" s="90"/>
      <c r="NUT22" s="90"/>
      <c r="NUU22" s="90"/>
      <c r="NUV22" s="90"/>
      <c r="NUW22" s="90"/>
      <c r="NUX22" s="90"/>
      <c r="NUY22" s="90"/>
      <c r="NUZ22" s="90"/>
      <c r="NVA22" s="90"/>
      <c r="NVB22" s="90"/>
      <c r="NVC22" s="90"/>
      <c r="NVD22" s="90"/>
      <c r="NVE22" s="90"/>
      <c r="NVF22" s="90"/>
      <c r="NVG22" s="90"/>
      <c r="NVH22" s="90"/>
      <c r="NVI22" s="90"/>
      <c r="NVJ22" s="90"/>
      <c r="NVK22" s="90"/>
      <c r="NVL22" s="90"/>
      <c r="NVM22" s="90"/>
      <c r="NVN22" s="90"/>
      <c r="NVO22" s="90"/>
      <c r="NVP22" s="90"/>
      <c r="NVQ22" s="90"/>
      <c r="NVR22" s="90"/>
      <c r="NVS22" s="90"/>
      <c r="NVT22" s="90"/>
      <c r="NVU22" s="90"/>
      <c r="NVV22" s="90"/>
      <c r="NVW22" s="90"/>
      <c r="NVX22" s="90"/>
      <c r="NVY22" s="90"/>
      <c r="NVZ22" s="90"/>
      <c r="NWA22" s="90"/>
      <c r="NWB22" s="90"/>
      <c r="NWC22" s="90"/>
      <c r="NWD22" s="90"/>
      <c r="NWE22" s="90"/>
      <c r="NWF22" s="90"/>
      <c r="NWG22" s="90"/>
      <c r="NWH22" s="90"/>
      <c r="NWI22" s="90"/>
      <c r="NWJ22" s="90"/>
      <c r="NWK22" s="90"/>
      <c r="NWL22" s="90"/>
      <c r="NWM22" s="90"/>
      <c r="NWN22" s="90"/>
      <c r="NWO22" s="90"/>
      <c r="NWP22" s="90"/>
      <c r="NWQ22" s="90"/>
      <c r="NWR22" s="90"/>
      <c r="NWS22" s="90"/>
      <c r="NWT22" s="90"/>
      <c r="NWU22" s="90"/>
      <c r="NWV22" s="90"/>
      <c r="NWW22" s="90"/>
      <c r="NWX22" s="90"/>
      <c r="NWY22" s="90"/>
      <c r="NWZ22" s="90"/>
      <c r="NXA22" s="90"/>
      <c r="NXB22" s="90"/>
      <c r="NXC22" s="90"/>
      <c r="NXD22" s="90"/>
      <c r="NXE22" s="90"/>
      <c r="NXF22" s="90"/>
      <c r="NXG22" s="90"/>
      <c r="NXH22" s="90"/>
      <c r="NXI22" s="90"/>
      <c r="NXJ22" s="90"/>
      <c r="NXK22" s="90"/>
      <c r="NXL22" s="90"/>
      <c r="NXM22" s="90"/>
      <c r="NXN22" s="90"/>
      <c r="NXO22" s="90"/>
      <c r="NXP22" s="90"/>
      <c r="NXQ22" s="90"/>
      <c r="NXR22" s="90"/>
      <c r="NXS22" s="90"/>
      <c r="NXT22" s="90"/>
      <c r="NXU22" s="90"/>
      <c r="NXV22" s="90"/>
      <c r="NXW22" s="90"/>
      <c r="NXX22" s="90"/>
      <c r="NXY22" s="90"/>
      <c r="NXZ22" s="90"/>
      <c r="NYA22" s="90"/>
      <c r="NYB22" s="90"/>
      <c r="NYC22" s="90"/>
      <c r="NYD22" s="90"/>
      <c r="NYE22" s="90"/>
      <c r="NYF22" s="90"/>
      <c r="NYG22" s="90"/>
      <c r="NYH22" s="90"/>
      <c r="NYI22" s="90"/>
      <c r="NYJ22" s="90"/>
      <c r="NYK22" s="90"/>
      <c r="NYL22" s="90"/>
      <c r="NYM22" s="90"/>
      <c r="NYN22" s="90"/>
      <c r="NYO22" s="90"/>
      <c r="NYP22" s="90"/>
      <c r="NYQ22" s="90"/>
      <c r="NYR22" s="90"/>
      <c r="NYS22" s="90"/>
      <c r="NYT22" s="90"/>
      <c r="NYU22" s="90"/>
      <c r="NYV22" s="90"/>
      <c r="NYW22" s="90"/>
      <c r="NYX22" s="90"/>
      <c r="NYY22" s="90"/>
      <c r="NYZ22" s="90"/>
      <c r="NZA22" s="90"/>
      <c r="NZB22" s="90"/>
      <c r="NZC22" s="90"/>
      <c r="NZD22" s="90"/>
      <c r="NZE22" s="90"/>
      <c r="NZF22" s="90"/>
      <c r="NZG22" s="90"/>
      <c r="NZH22" s="90"/>
      <c r="NZI22" s="90"/>
      <c r="NZJ22" s="90"/>
      <c r="NZK22" s="90"/>
      <c r="NZL22" s="90"/>
      <c r="NZM22" s="90"/>
      <c r="NZN22" s="90"/>
      <c r="NZO22" s="90"/>
      <c r="NZP22" s="90"/>
      <c r="NZQ22" s="90"/>
      <c r="NZR22" s="90"/>
      <c r="NZS22" s="90"/>
      <c r="NZT22" s="90"/>
      <c r="NZU22" s="90"/>
      <c r="NZV22" s="90"/>
      <c r="NZW22" s="90"/>
      <c r="NZX22" s="90"/>
      <c r="NZY22" s="90"/>
      <c r="NZZ22" s="90"/>
      <c r="OAA22" s="90"/>
      <c r="OAB22" s="90"/>
      <c r="OAC22" s="90"/>
      <c r="OAD22" s="90"/>
      <c r="OAE22" s="90"/>
      <c r="OAF22" s="90"/>
      <c r="OAG22" s="90"/>
      <c r="OAH22" s="90"/>
      <c r="OAI22" s="90"/>
      <c r="OAJ22" s="90"/>
      <c r="OAK22" s="90"/>
      <c r="OAL22" s="90"/>
      <c r="OAM22" s="90"/>
      <c r="OAN22" s="90"/>
      <c r="OAO22" s="90"/>
      <c r="OAP22" s="90"/>
      <c r="OAQ22" s="90"/>
      <c r="OAR22" s="90"/>
      <c r="OAS22" s="90"/>
      <c r="OAT22" s="90"/>
      <c r="OAU22" s="90"/>
      <c r="OAV22" s="90"/>
      <c r="OAW22" s="90"/>
      <c r="OAX22" s="90"/>
      <c r="OAY22" s="90"/>
      <c r="OAZ22" s="90"/>
      <c r="OBA22" s="90"/>
      <c r="OBB22" s="90"/>
      <c r="OBC22" s="90"/>
      <c r="OBD22" s="90"/>
      <c r="OBE22" s="90"/>
      <c r="OBF22" s="90"/>
      <c r="OBG22" s="90"/>
      <c r="OBH22" s="90"/>
      <c r="OBI22" s="90"/>
      <c r="OBJ22" s="90"/>
      <c r="OBK22" s="90"/>
      <c r="OBL22" s="90"/>
      <c r="OBM22" s="90"/>
      <c r="OBN22" s="90"/>
      <c r="OBO22" s="90"/>
      <c r="OBP22" s="90"/>
      <c r="OBQ22" s="90"/>
      <c r="OBR22" s="90"/>
      <c r="OBS22" s="90"/>
      <c r="OBT22" s="90"/>
      <c r="OBU22" s="90"/>
      <c r="OBV22" s="90"/>
      <c r="OBW22" s="90"/>
      <c r="OBX22" s="90"/>
      <c r="OBY22" s="90"/>
      <c r="OBZ22" s="90"/>
      <c r="OCA22" s="90"/>
      <c r="OCB22" s="90"/>
      <c r="OCC22" s="90"/>
      <c r="OCD22" s="90"/>
      <c r="OCE22" s="90"/>
      <c r="OCF22" s="90"/>
      <c r="OCG22" s="90"/>
      <c r="OCH22" s="90"/>
      <c r="OCI22" s="90"/>
      <c r="OCJ22" s="90"/>
      <c r="OCK22" s="90"/>
      <c r="OCL22" s="90"/>
      <c r="OCM22" s="90"/>
      <c r="OCN22" s="90"/>
      <c r="OCO22" s="90"/>
      <c r="OCP22" s="90"/>
      <c r="OCQ22" s="90"/>
      <c r="OCR22" s="90"/>
      <c r="OCS22" s="90"/>
      <c r="OCT22" s="90"/>
      <c r="OCU22" s="90"/>
      <c r="OCV22" s="90"/>
      <c r="OCW22" s="90"/>
      <c r="OCX22" s="90"/>
      <c r="OCY22" s="90"/>
      <c r="OCZ22" s="90"/>
      <c r="ODA22" s="90"/>
      <c r="ODB22" s="90"/>
      <c r="ODC22" s="90"/>
      <c r="ODD22" s="90"/>
      <c r="ODE22" s="90"/>
      <c r="ODF22" s="90"/>
      <c r="ODG22" s="90"/>
      <c r="ODH22" s="90"/>
      <c r="ODI22" s="90"/>
      <c r="ODJ22" s="90"/>
      <c r="ODK22" s="90"/>
      <c r="ODL22" s="90"/>
      <c r="ODM22" s="90"/>
      <c r="ODN22" s="90"/>
      <c r="ODO22" s="90"/>
      <c r="ODP22" s="90"/>
      <c r="ODQ22" s="90"/>
      <c r="ODR22" s="90"/>
      <c r="ODS22" s="90"/>
      <c r="ODT22" s="90"/>
      <c r="ODU22" s="90"/>
      <c r="ODV22" s="90"/>
      <c r="ODW22" s="90"/>
      <c r="ODX22" s="90"/>
      <c r="ODY22" s="90"/>
      <c r="ODZ22" s="90"/>
      <c r="OEA22" s="90"/>
      <c r="OEB22" s="90"/>
      <c r="OEC22" s="90"/>
      <c r="OED22" s="90"/>
      <c r="OEE22" s="90"/>
      <c r="OEF22" s="90"/>
      <c r="OEG22" s="90"/>
      <c r="OEH22" s="90"/>
      <c r="OEI22" s="90"/>
      <c r="OEJ22" s="90"/>
      <c r="OEK22" s="90"/>
      <c r="OEL22" s="90"/>
      <c r="OEM22" s="90"/>
      <c r="OEN22" s="90"/>
      <c r="OEO22" s="90"/>
      <c r="OEP22" s="90"/>
      <c r="OEQ22" s="90"/>
      <c r="OER22" s="90"/>
      <c r="OES22" s="90"/>
      <c r="OET22" s="90"/>
      <c r="OEU22" s="90"/>
      <c r="OEV22" s="90"/>
      <c r="OEW22" s="90"/>
      <c r="OEX22" s="90"/>
      <c r="OEY22" s="90"/>
      <c r="OEZ22" s="90"/>
      <c r="OFA22" s="90"/>
      <c r="OFB22" s="90"/>
      <c r="OFC22" s="90"/>
      <c r="OFD22" s="90"/>
      <c r="OFE22" s="90"/>
      <c r="OFF22" s="90"/>
      <c r="OFG22" s="90"/>
      <c r="OFH22" s="90"/>
      <c r="OFI22" s="90"/>
      <c r="OFJ22" s="90"/>
      <c r="OFK22" s="90"/>
      <c r="OFL22" s="90"/>
      <c r="OFM22" s="90"/>
      <c r="OFN22" s="90"/>
      <c r="OFO22" s="90"/>
      <c r="OFP22" s="90"/>
      <c r="OFQ22" s="90"/>
      <c r="OFR22" s="90"/>
      <c r="OFS22" s="90"/>
      <c r="OFT22" s="90"/>
      <c r="OFU22" s="90"/>
      <c r="OFV22" s="90"/>
      <c r="OFW22" s="90"/>
      <c r="OFX22" s="90"/>
      <c r="OFY22" s="90"/>
      <c r="OFZ22" s="90"/>
      <c r="OGA22" s="90"/>
      <c r="OGB22" s="90"/>
      <c r="OGC22" s="90"/>
      <c r="OGD22" s="90"/>
      <c r="OGE22" s="90"/>
      <c r="OGF22" s="90"/>
      <c r="OGG22" s="90"/>
      <c r="OGH22" s="90"/>
      <c r="OGI22" s="90"/>
      <c r="OGJ22" s="90"/>
      <c r="OGK22" s="90"/>
      <c r="OGL22" s="90"/>
      <c r="OGM22" s="90"/>
      <c r="OGN22" s="90"/>
      <c r="OGO22" s="90"/>
      <c r="OGP22" s="90"/>
      <c r="OGQ22" s="90"/>
      <c r="OGR22" s="90"/>
      <c r="OGS22" s="90"/>
      <c r="OGT22" s="90"/>
      <c r="OGU22" s="90"/>
      <c r="OGV22" s="90"/>
      <c r="OGW22" s="90"/>
      <c r="OGX22" s="90"/>
      <c r="OGY22" s="90"/>
      <c r="OGZ22" s="90"/>
      <c r="OHA22" s="90"/>
      <c r="OHB22" s="90"/>
      <c r="OHC22" s="90"/>
      <c r="OHD22" s="90"/>
      <c r="OHE22" s="90"/>
      <c r="OHF22" s="90"/>
      <c r="OHG22" s="90"/>
      <c r="OHH22" s="90"/>
      <c r="OHI22" s="90"/>
      <c r="OHJ22" s="90"/>
      <c r="OHK22" s="90"/>
      <c r="OHL22" s="90"/>
      <c r="OHM22" s="90"/>
      <c r="OHN22" s="90"/>
      <c r="OHO22" s="90"/>
      <c r="OHP22" s="90"/>
      <c r="OHQ22" s="90"/>
      <c r="OHR22" s="90"/>
      <c r="OHS22" s="90"/>
      <c r="OHT22" s="90"/>
      <c r="OHU22" s="90"/>
      <c r="OHV22" s="90"/>
      <c r="OHW22" s="90"/>
      <c r="OHX22" s="90"/>
      <c r="OHY22" s="90"/>
      <c r="OHZ22" s="90"/>
      <c r="OIA22" s="90"/>
      <c r="OIB22" s="90"/>
      <c r="OIC22" s="90"/>
      <c r="OID22" s="90"/>
      <c r="OIE22" s="90"/>
      <c r="OIF22" s="90"/>
      <c r="OIG22" s="90"/>
      <c r="OIH22" s="90"/>
      <c r="OII22" s="90"/>
      <c r="OIJ22" s="90"/>
      <c r="OIK22" s="90"/>
      <c r="OIL22" s="90"/>
      <c r="OIM22" s="90"/>
      <c r="OIN22" s="90"/>
      <c r="OIO22" s="90"/>
      <c r="OIP22" s="90"/>
      <c r="OIQ22" s="90"/>
      <c r="OIR22" s="90"/>
      <c r="OIS22" s="90"/>
      <c r="OIT22" s="90"/>
      <c r="OIU22" s="90"/>
      <c r="OIV22" s="90"/>
      <c r="OIW22" s="90"/>
      <c r="OIX22" s="90"/>
      <c r="OIY22" s="90"/>
      <c r="OIZ22" s="90"/>
      <c r="OJA22" s="90"/>
      <c r="OJB22" s="90"/>
      <c r="OJC22" s="90"/>
      <c r="OJD22" s="90"/>
      <c r="OJE22" s="90"/>
      <c r="OJF22" s="90"/>
      <c r="OJG22" s="90"/>
      <c r="OJH22" s="90"/>
      <c r="OJI22" s="90"/>
      <c r="OJJ22" s="90"/>
      <c r="OJK22" s="90"/>
      <c r="OJL22" s="90"/>
      <c r="OJM22" s="90"/>
      <c r="OJN22" s="90"/>
      <c r="OJO22" s="90"/>
      <c r="OJP22" s="90"/>
      <c r="OJQ22" s="90"/>
      <c r="OJR22" s="90"/>
      <c r="OJS22" s="90"/>
      <c r="OJT22" s="90"/>
      <c r="OJU22" s="90"/>
      <c r="OJV22" s="90"/>
      <c r="OJW22" s="90"/>
      <c r="OJX22" s="90"/>
      <c r="OJY22" s="90"/>
      <c r="OJZ22" s="90"/>
      <c r="OKA22" s="90"/>
      <c r="OKB22" s="90"/>
      <c r="OKC22" s="90"/>
      <c r="OKD22" s="90"/>
      <c r="OKE22" s="90"/>
      <c r="OKF22" s="90"/>
      <c r="OKG22" s="90"/>
      <c r="OKH22" s="90"/>
      <c r="OKI22" s="90"/>
      <c r="OKJ22" s="90"/>
      <c r="OKK22" s="90"/>
      <c r="OKL22" s="90"/>
      <c r="OKM22" s="90"/>
      <c r="OKN22" s="90"/>
      <c r="OKO22" s="90"/>
      <c r="OKP22" s="90"/>
      <c r="OKQ22" s="90"/>
      <c r="OKR22" s="90"/>
      <c r="OKS22" s="90"/>
      <c r="OKT22" s="90"/>
      <c r="OKU22" s="90"/>
      <c r="OKV22" s="90"/>
      <c r="OKW22" s="90"/>
      <c r="OKX22" s="90"/>
      <c r="OKY22" s="90"/>
      <c r="OKZ22" s="90"/>
      <c r="OLA22" s="90"/>
      <c r="OLB22" s="90"/>
      <c r="OLC22" s="90"/>
      <c r="OLD22" s="90"/>
      <c r="OLE22" s="90"/>
      <c r="OLF22" s="90"/>
      <c r="OLG22" s="90"/>
      <c r="OLH22" s="90"/>
      <c r="OLI22" s="90"/>
      <c r="OLJ22" s="90"/>
      <c r="OLK22" s="90"/>
      <c r="OLL22" s="90"/>
      <c r="OLM22" s="90"/>
      <c r="OLN22" s="90"/>
      <c r="OLO22" s="90"/>
      <c r="OLP22" s="90"/>
      <c r="OLQ22" s="90"/>
      <c r="OLR22" s="90"/>
      <c r="OLS22" s="90"/>
      <c r="OLT22" s="90"/>
      <c r="OLU22" s="90"/>
      <c r="OLV22" s="90"/>
      <c r="OLW22" s="90"/>
      <c r="OLX22" s="90"/>
      <c r="OLY22" s="90"/>
      <c r="OLZ22" s="90"/>
      <c r="OMA22" s="90"/>
      <c r="OMB22" s="90"/>
      <c r="OMC22" s="90"/>
      <c r="OMD22" s="90"/>
      <c r="OME22" s="90"/>
      <c r="OMF22" s="90"/>
      <c r="OMG22" s="90"/>
      <c r="OMH22" s="90"/>
      <c r="OMI22" s="90"/>
      <c r="OMJ22" s="90"/>
      <c r="OMK22" s="90"/>
      <c r="OML22" s="90"/>
      <c r="OMM22" s="90"/>
      <c r="OMN22" s="90"/>
      <c r="OMO22" s="90"/>
      <c r="OMP22" s="90"/>
      <c r="OMQ22" s="90"/>
      <c r="OMR22" s="90"/>
      <c r="OMS22" s="90"/>
      <c r="OMT22" s="90"/>
      <c r="OMU22" s="90"/>
      <c r="OMV22" s="90"/>
      <c r="OMW22" s="90"/>
      <c r="OMX22" s="90"/>
      <c r="OMY22" s="90"/>
      <c r="OMZ22" s="90"/>
      <c r="ONA22" s="90"/>
      <c r="ONB22" s="90"/>
      <c r="ONC22" s="90"/>
      <c r="OND22" s="90"/>
      <c r="ONE22" s="90"/>
      <c r="ONF22" s="90"/>
      <c r="ONG22" s="90"/>
      <c r="ONH22" s="90"/>
      <c r="ONI22" s="90"/>
      <c r="ONJ22" s="90"/>
      <c r="ONK22" s="90"/>
      <c r="ONL22" s="90"/>
      <c r="ONM22" s="90"/>
      <c r="ONN22" s="90"/>
      <c r="ONO22" s="90"/>
      <c r="ONP22" s="90"/>
      <c r="ONQ22" s="90"/>
      <c r="ONR22" s="90"/>
      <c r="ONS22" s="90"/>
      <c r="ONT22" s="90"/>
      <c r="ONU22" s="90"/>
      <c r="ONV22" s="90"/>
      <c r="ONW22" s="90"/>
      <c r="ONX22" s="90"/>
      <c r="ONY22" s="90"/>
      <c r="ONZ22" s="90"/>
      <c r="OOA22" s="90"/>
      <c r="OOB22" s="90"/>
      <c r="OOC22" s="90"/>
      <c r="OOD22" s="90"/>
      <c r="OOE22" s="90"/>
      <c r="OOF22" s="90"/>
      <c r="OOG22" s="90"/>
      <c r="OOH22" s="90"/>
      <c r="OOI22" s="90"/>
      <c r="OOJ22" s="90"/>
      <c r="OOK22" s="90"/>
      <c r="OOL22" s="90"/>
      <c r="OOM22" s="90"/>
      <c r="OON22" s="90"/>
      <c r="OOO22" s="90"/>
      <c r="OOP22" s="90"/>
      <c r="OOQ22" s="90"/>
      <c r="OOR22" s="90"/>
      <c r="OOS22" s="90"/>
      <c r="OOT22" s="90"/>
      <c r="OOU22" s="90"/>
      <c r="OOV22" s="90"/>
      <c r="OOW22" s="90"/>
      <c r="OOX22" s="90"/>
      <c r="OOY22" s="90"/>
      <c r="OOZ22" s="90"/>
      <c r="OPA22" s="90"/>
      <c r="OPB22" s="90"/>
      <c r="OPC22" s="90"/>
      <c r="OPD22" s="90"/>
      <c r="OPE22" s="90"/>
      <c r="OPF22" s="90"/>
      <c r="OPG22" s="90"/>
      <c r="OPH22" s="90"/>
      <c r="OPI22" s="90"/>
      <c r="OPJ22" s="90"/>
      <c r="OPK22" s="90"/>
      <c r="OPL22" s="90"/>
      <c r="OPM22" s="90"/>
      <c r="OPN22" s="90"/>
      <c r="OPO22" s="90"/>
      <c r="OPP22" s="90"/>
      <c r="OPQ22" s="90"/>
      <c r="OPR22" s="90"/>
      <c r="OPS22" s="90"/>
      <c r="OPT22" s="90"/>
      <c r="OPU22" s="90"/>
      <c r="OPV22" s="90"/>
      <c r="OPW22" s="90"/>
      <c r="OPX22" s="90"/>
      <c r="OPY22" s="90"/>
      <c r="OPZ22" s="90"/>
      <c r="OQA22" s="90"/>
      <c r="OQB22" s="90"/>
      <c r="OQC22" s="90"/>
      <c r="OQD22" s="90"/>
      <c r="OQE22" s="90"/>
      <c r="OQF22" s="90"/>
      <c r="OQG22" s="90"/>
      <c r="OQH22" s="90"/>
      <c r="OQI22" s="90"/>
      <c r="OQJ22" s="90"/>
      <c r="OQK22" s="90"/>
      <c r="OQL22" s="90"/>
      <c r="OQM22" s="90"/>
      <c r="OQN22" s="90"/>
      <c r="OQO22" s="90"/>
      <c r="OQP22" s="90"/>
      <c r="OQQ22" s="90"/>
      <c r="OQR22" s="90"/>
      <c r="OQS22" s="90"/>
      <c r="OQT22" s="90"/>
      <c r="OQU22" s="90"/>
      <c r="OQV22" s="90"/>
      <c r="OQW22" s="90"/>
      <c r="OQX22" s="90"/>
      <c r="OQY22" s="90"/>
      <c r="OQZ22" s="90"/>
      <c r="ORA22" s="90"/>
      <c r="ORB22" s="90"/>
      <c r="ORC22" s="90"/>
      <c r="ORD22" s="90"/>
      <c r="ORE22" s="90"/>
      <c r="ORF22" s="90"/>
      <c r="ORG22" s="90"/>
      <c r="ORH22" s="90"/>
      <c r="ORI22" s="90"/>
      <c r="ORJ22" s="90"/>
      <c r="ORK22" s="90"/>
      <c r="ORL22" s="90"/>
      <c r="ORM22" s="90"/>
      <c r="ORN22" s="90"/>
      <c r="ORO22" s="90"/>
      <c r="ORP22" s="90"/>
      <c r="ORQ22" s="90"/>
      <c r="ORR22" s="90"/>
      <c r="ORS22" s="90"/>
      <c r="ORT22" s="90"/>
      <c r="ORU22" s="90"/>
      <c r="ORV22" s="90"/>
      <c r="ORW22" s="90"/>
      <c r="ORX22" s="90"/>
      <c r="ORY22" s="90"/>
      <c r="ORZ22" s="90"/>
      <c r="OSA22" s="90"/>
      <c r="OSB22" s="90"/>
      <c r="OSC22" s="90"/>
      <c r="OSD22" s="90"/>
      <c r="OSE22" s="90"/>
      <c r="OSF22" s="90"/>
      <c r="OSG22" s="90"/>
      <c r="OSH22" s="90"/>
      <c r="OSI22" s="90"/>
      <c r="OSJ22" s="90"/>
      <c r="OSK22" s="90"/>
      <c r="OSL22" s="90"/>
      <c r="OSM22" s="90"/>
      <c r="OSN22" s="90"/>
      <c r="OSO22" s="90"/>
      <c r="OSP22" s="90"/>
      <c r="OSQ22" s="90"/>
      <c r="OSR22" s="90"/>
      <c r="OSS22" s="90"/>
      <c r="OST22" s="90"/>
      <c r="OSU22" s="90"/>
      <c r="OSV22" s="90"/>
      <c r="OSW22" s="90"/>
      <c r="OSX22" s="90"/>
      <c r="OSY22" s="90"/>
      <c r="OSZ22" s="90"/>
      <c r="OTA22" s="90"/>
      <c r="OTB22" s="90"/>
      <c r="OTC22" s="90"/>
      <c r="OTD22" s="90"/>
      <c r="OTE22" s="90"/>
      <c r="OTF22" s="90"/>
      <c r="OTG22" s="90"/>
      <c r="OTH22" s="90"/>
      <c r="OTI22" s="90"/>
      <c r="OTJ22" s="90"/>
      <c r="OTK22" s="90"/>
      <c r="OTL22" s="90"/>
      <c r="OTM22" s="90"/>
      <c r="OTN22" s="90"/>
      <c r="OTO22" s="90"/>
      <c r="OTP22" s="90"/>
      <c r="OTQ22" s="90"/>
      <c r="OTR22" s="90"/>
      <c r="OTS22" s="90"/>
      <c r="OTT22" s="90"/>
      <c r="OTU22" s="90"/>
      <c r="OTV22" s="90"/>
      <c r="OTW22" s="90"/>
      <c r="OTX22" s="90"/>
      <c r="OTY22" s="90"/>
      <c r="OTZ22" s="90"/>
      <c r="OUA22" s="90"/>
      <c r="OUB22" s="90"/>
      <c r="OUC22" s="90"/>
      <c r="OUD22" s="90"/>
      <c r="OUE22" s="90"/>
      <c r="OUF22" s="90"/>
      <c r="OUG22" s="90"/>
      <c r="OUH22" s="90"/>
      <c r="OUI22" s="90"/>
      <c r="OUJ22" s="90"/>
      <c r="OUK22" s="90"/>
      <c r="OUL22" s="90"/>
      <c r="OUM22" s="90"/>
      <c r="OUN22" s="90"/>
      <c r="OUO22" s="90"/>
      <c r="OUP22" s="90"/>
      <c r="OUQ22" s="90"/>
      <c r="OUR22" s="90"/>
      <c r="OUS22" s="90"/>
      <c r="OUT22" s="90"/>
      <c r="OUU22" s="90"/>
      <c r="OUV22" s="90"/>
      <c r="OUW22" s="90"/>
      <c r="OUX22" s="90"/>
      <c r="OUY22" s="90"/>
      <c r="OUZ22" s="90"/>
      <c r="OVA22" s="90"/>
      <c r="OVB22" s="90"/>
      <c r="OVC22" s="90"/>
      <c r="OVD22" s="90"/>
      <c r="OVE22" s="90"/>
      <c r="OVF22" s="90"/>
      <c r="OVG22" s="90"/>
      <c r="OVH22" s="90"/>
      <c r="OVI22" s="90"/>
      <c r="OVJ22" s="90"/>
      <c r="OVK22" s="90"/>
      <c r="OVL22" s="90"/>
      <c r="OVM22" s="90"/>
      <c r="OVN22" s="90"/>
      <c r="OVO22" s="90"/>
      <c r="OVP22" s="90"/>
      <c r="OVQ22" s="90"/>
      <c r="OVR22" s="90"/>
      <c r="OVS22" s="90"/>
      <c r="OVT22" s="90"/>
      <c r="OVU22" s="90"/>
      <c r="OVV22" s="90"/>
      <c r="OVW22" s="90"/>
      <c r="OVX22" s="90"/>
      <c r="OVY22" s="90"/>
      <c r="OVZ22" s="90"/>
      <c r="OWA22" s="90"/>
      <c r="OWB22" s="90"/>
      <c r="OWC22" s="90"/>
      <c r="OWD22" s="90"/>
      <c r="OWE22" s="90"/>
      <c r="OWF22" s="90"/>
      <c r="OWG22" s="90"/>
      <c r="OWH22" s="90"/>
      <c r="OWI22" s="90"/>
      <c r="OWJ22" s="90"/>
      <c r="OWK22" s="90"/>
      <c r="OWL22" s="90"/>
      <c r="OWM22" s="90"/>
      <c r="OWN22" s="90"/>
      <c r="OWO22" s="90"/>
      <c r="OWP22" s="90"/>
      <c r="OWQ22" s="90"/>
      <c r="OWR22" s="90"/>
      <c r="OWS22" s="90"/>
      <c r="OWT22" s="90"/>
      <c r="OWU22" s="90"/>
      <c r="OWV22" s="90"/>
      <c r="OWW22" s="90"/>
      <c r="OWX22" s="90"/>
      <c r="OWY22" s="90"/>
      <c r="OWZ22" s="90"/>
      <c r="OXA22" s="90"/>
      <c r="OXB22" s="90"/>
      <c r="OXC22" s="90"/>
      <c r="OXD22" s="90"/>
      <c r="OXE22" s="90"/>
      <c r="OXF22" s="90"/>
      <c r="OXG22" s="90"/>
      <c r="OXH22" s="90"/>
      <c r="OXI22" s="90"/>
      <c r="OXJ22" s="90"/>
      <c r="OXK22" s="90"/>
      <c r="OXL22" s="90"/>
      <c r="OXM22" s="90"/>
      <c r="OXN22" s="90"/>
      <c r="OXO22" s="90"/>
      <c r="OXP22" s="90"/>
      <c r="OXQ22" s="90"/>
      <c r="OXR22" s="90"/>
      <c r="OXS22" s="90"/>
      <c r="OXT22" s="90"/>
      <c r="OXU22" s="90"/>
      <c r="OXV22" s="90"/>
      <c r="OXW22" s="90"/>
      <c r="OXX22" s="90"/>
      <c r="OXY22" s="90"/>
      <c r="OXZ22" s="90"/>
      <c r="OYA22" s="90"/>
      <c r="OYB22" s="90"/>
      <c r="OYC22" s="90"/>
      <c r="OYD22" s="90"/>
      <c r="OYE22" s="90"/>
      <c r="OYF22" s="90"/>
      <c r="OYG22" s="90"/>
      <c r="OYH22" s="90"/>
      <c r="OYI22" s="90"/>
      <c r="OYJ22" s="90"/>
      <c r="OYK22" s="90"/>
      <c r="OYL22" s="90"/>
      <c r="OYM22" s="90"/>
      <c r="OYN22" s="90"/>
      <c r="OYO22" s="90"/>
      <c r="OYP22" s="90"/>
      <c r="OYQ22" s="90"/>
      <c r="OYR22" s="90"/>
      <c r="OYS22" s="90"/>
      <c r="OYT22" s="90"/>
      <c r="OYU22" s="90"/>
      <c r="OYV22" s="90"/>
      <c r="OYW22" s="90"/>
      <c r="OYX22" s="90"/>
      <c r="OYY22" s="90"/>
      <c r="OYZ22" s="90"/>
      <c r="OZA22" s="90"/>
      <c r="OZB22" s="90"/>
      <c r="OZC22" s="90"/>
      <c r="OZD22" s="90"/>
      <c r="OZE22" s="90"/>
      <c r="OZF22" s="90"/>
      <c r="OZG22" s="90"/>
      <c r="OZH22" s="90"/>
      <c r="OZI22" s="90"/>
      <c r="OZJ22" s="90"/>
      <c r="OZK22" s="90"/>
      <c r="OZL22" s="90"/>
      <c r="OZM22" s="90"/>
      <c r="OZN22" s="90"/>
      <c r="OZO22" s="90"/>
      <c r="OZP22" s="90"/>
      <c r="OZQ22" s="90"/>
      <c r="OZR22" s="90"/>
      <c r="OZS22" s="90"/>
      <c r="OZT22" s="90"/>
      <c r="OZU22" s="90"/>
      <c r="OZV22" s="90"/>
      <c r="OZW22" s="90"/>
      <c r="OZX22" s="90"/>
      <c r="OZY22" s="90"/>
      <c r="OZZ22" s="90"/>
      <c r="PAA22" s="90"/>
      <c r="PAB22" s="90"/>
      <c r="PAC22" s="90"/>
      <c r="PAD22" s="90"/>
      <c r="PAE22" s="90"/>
      <c r="PAF22" s="90"/>
      <c r="PAG22" s="90"/>
      <c r="PAH22" s="90"/>
      <c r="PAI22" s="90"/>
      <c r="PAJ22" s="90"/>
      <c r="PAK22" s="90"/>
      <c r="PAL22" s="90"/>
      <c r="PAM22" s="90"/>
      <c r="PAN22" s="90"/>
      <c r="PAO22" s="90"/>
      <c r="PAP22" s="90"/>
      <c r="PAQ22" s="90"/>
      <c r="PAR22" s="90"/>
      <c r="PAS22" s="90"/>
      <c r="PAT22" s="90"/>
      <c r="PAU22" s="90"/>
      <c r="PAV22" s="90"/>
      <c r="PAW22" s="90"/>
      <c r="PAX22" s="90"/>
      <c r="PAY22" s="90"/>
      <c r="PAZ22" s="90"/>
      <c r="PBA22" s="90"/>
      <c r="PBB22" s="90"/>
      <c r="PBC22" s="90"/>
      <c r="PBD22" s="90"/>
      <c r="PBE22" s="90"/>
      <c r="PBF22" s="90"/>
      <c r="PBG22" s="90"/>
      <c r="PBH22" s="90"/>
      <c r="PBI22" s="90"/>
      <c r="PBJ22" s="90"/>
      <c r="PBK22" s="90"/>
      <c r="PBL22" s="90"/>
      <c r="PBM22" s="90"/>
      <c r="PBN22" s="90"/>
      <c r="PBO22" s="90"/>
      <c r="PBP22" s="90"/>
      <c r="PBQ22" s="90"/>
      <c r="PBR22" s="90"/>
      <c r="PBS22" s="90"/>
      <c r="PBT22" s="90"/>
      <c r="PBU22" s="90"/>
      <c r="PBV22" s="90"/>
      <c r="PBW22" s="90"/>
      <c r="PBX22" s="90"/>
      <c r="PBY22" s="90"/>
      <c r="PBZ22" s="90"/>
      <c r="PCA22" s="90"/>
      <c r="PCB22" s="90"/>
      <c r="PCC22" s="90"/>
      <c r="PCD22" s="90"/>
      <c r="PCE22" s="90"/>
      <c r="PCF22" s="90"/>
      <c r="PCG22" s="90"/>
      <c r="PCH22" s="90"/>
      <c r="PCI22" s="90"/>
      <c r="PCJ22" s="90"/>
      <c r="PCK22" s="90"/>
      <c r="PCL22" s="90"/>
      <c r="PCM22" s="90"/>
      <c r="PCN22" s="90"/>
      <c r="PCO22" s="90"/>
      <c r="PCP22" s="90"/>
      <c r="PCQ22" s="90"/>
      <c r="PCR22" s="90"/>
      <c r="PCS22" s="90"/>
      <c r="PCT22" s="90"/>
      <c r="PCU22" s="90"/>
      <c r="PCV22" s="90"/>
      <c r="PCW22" s="90"/>
      <c r="PCX22" s="90"/>
      <c r="PCY22" s="90"/>
      <c r="PCZ22" s="90"/>
      <c r="PDA22" s="90"/>
      <c r="PDB22" s="90"/>
      <c r="PDC22" s="90"/>
      <c r="PDD22" s="90"/>
      <c r="PDE22" s="90"/>
      <c r="PDF22" s="90"/>
      <c r="PDG22" s="90"/>
      <c r="PDH22" s="90"/>
      <c r="PDI22" s="90"/>
      <c r="PDJ22" s="90"/>
      <c r="PDK22" s="90"/>
      <c r="PDL22" s="90"/>
      <c r="PDM22" s="90"/>
      <c r="PDN22" s="90"/>
      <c r="PDO22" s="90"/>
      <c r="PDP22" s="90"/>
      <c r="PDQ22" s="90"/>
      <c r="PDR22" s="90"/>
      <c r="PDS22" s="90"/>
      <c r="PDT22" s="90"/>
      <c r="PDU22" s="90"/>
      <c r="PDV22" s="90"/>
      <c r="PDW22" s="90"/>
      <c r="PDX22" s="90"/>
      <c r="PDY22" s="90"/>
      <c r="PDZ22" s="90"/>
      <c r="PEA22" s="90"/>
      <c r="PEB22" s="90"/>
      <c r="PEC22" s="90"/>
      <c r="PED22" s="90"/>
      <c r="PEE22" s="90"/>
      <c r="PEF22" s="90"/>
      <c r="PEG22" s="90"/>
      <c r="PEH22" s="90"/>
      <c r="PEI22" s="90"/>
      <c r="PEJ22" s="90"/>
      <c r="PEK22" s="90"/>
      <c r="PEL22" s="90"/>
      <c r="PEM22" s="90"/>
      <c r="PEN22" s="90"/>
      <c r="PEO22" s="90"/>
      <c r="PEP22" s="90"/>
      <c r="PEQ22" s="90"/>
      <c r="PER22" s="90"/>
      <c r="PES22" s="90"/>
      <c r="PET22" s="90"/>
      <c r="PEU22" s="90"/>
      <c r="PEV22" s="90"/>
      <c r="PEW22" s="90"/>
      <c r="PEX22" s="90"/>
      <c r="PEY22" s="90"/>
      <c r="PEZ22" s="90"/>
      <c r="PFA22" s="90"/>
      <c r="PFB22" s="90"/>
      <c r="PFC22" s="90"/>
      <c r="PFD22" s="90"/>
      <c r="PFE22" s="90"/>
      <c r="PFF22" s="90"/>
      <c r="PFG22" s="90"/>
      <c r="PFH22" s="90"/>
      <c r="PFI22" s="90"/>
      <c r="PFJ22" s="90"/>
      <c r="PFK22" s="90"/>
      <c r="PFL22" s="90"/>
      <c r="PFM22" s="90"/>
      <c r="PFN22" s="90"/>
      <c r="PFO22" s="90"/>
      <c r="PFP22" s="90"/>
      <c r="PFQ22" s="90"/>
      <c r="PFR22" s="90"/>
      <c r="PFS22" s="90"/>
      <c r="PFT22" s="90"/>
      <c r="PFU22" s="90"/>
      <c r="PFV22" s="90"/>
      <c r="PFW22" s="90"/>
      <c r="PFX22" s="90"/>
      <c r="PFY22" s="90"/>
      <c r="PFZ22" s="90"/>
      <c r="PGA22" s="90"/>
      <c r="PGB22" s="90"/>
      <c r="PGC22" s="90"/>
      <c r="PGD22" s="90"/>
      <c r="PGE22" s="90"/>
      <c r="PGF22" s="90"/>
      <c r="PGG22" s="90"/>
      <c r="PGH22" s="90"/>
      <c r="PGI22" s="90"/>
      <c r="PGJ22" s="90"/>
      <c r="PGK22" s="90"/>
      <c r="PGL22" s="90"/>
      <c r="PGM22" s="90"/>
      <c r="PGN22" s="90"/>
      <c r="PGO22" s="90"/>
      <c r="PGP22" s="90"/>
      <c r="PGQ22" s="90"/>
      <c r="PGR22" s="90"/>
      <c r="PGS22" s="90"/>
      <c r="PGT22" s="90"/>
      <c r="PGU22" s="90"/>
      <c r="PGV22" s="90"/>
      <c r="PGW22" s="90"/>
      <c r="PGX22" s="90"/>
      <c r="PGY22" s="90"/>
      <c r="PGZ22" s="90"/>
      <c r="PHA22" s="90"/>
      <c r="PHB22" s="90"/>
      <c r="PHC22" s="90"/>
      <c r="PHD22" s="90"/>
      <c r="PHE22" s="90"/>
      <c r="PHF22" s="90"/>
      <c r="PHG22" s="90"/>
      <c r="PHH22" s="90"/>
      <c r="PHI22" s="90"/>
      <c r="PHJ22" s="90"/>
      <c r="PHK22" s="90"/>
      <c r="PHL22" s="90"/>
      <c r="PHM22" s="90"/>
      <c r="PHN22" s="90"/>
      <c r="PHO22" s="90"/>
      <c r="PHP22" s="90"/>
      <c r="PHQ22" s="90"/>
      <c r="PHR22" s="90"/>
      <c r="PHS22" s="90"/>
      <c r="PHT22" s="90"/>
      <c r="PHU22" s="90"/>
      <c r="PHV22" s="90"/>
      <c r="PHW22" s="90"/>
      <c r="PHX22" s="90"/>
      <c r="PHY22" s="90"/>
      <c r="PHZ22" s="90"/>
      <c r="PIA22" s="90"/>
      <c r="PIB22" s="90"/>
      <c r="PIC22" s="90"/>
      <c r="PID22" s="90"/>
      <c r="PIE22" s="90"/>
      <c r="PIF22" s="90"/>
      <c r="PIG22" s="90"/>
      <c r="PIH22" s="90"/>
      <c r="PII22" s="90"/>
      <c r="PIJ22" s="90"/>
      <c r="PIK22" s="90"/>
      <c r="PIL22" s="90"/>
      <c r="PIM22" s="90"/>
      <c r="PIN22" s="90"/>
      <c r="PIO22" s="90"/>
      <c r="PIP22" s="90"/>
      <c r="PIQ22" s="90"/>
      <c r="PIR22" s="90"/>
      <c r="PIS22" s="90"/>
      <c r="PIT22" s="90"/>
      <c r="PIU22" s="90"/>
      <c r="PIV22" s="90"/>
      <c r="PIW22" s="90"/>
      <c r="PIX22" s="90"/>
      <c r="PIY22" s="90"/>
      <c r="PIZ22" s="90"/>
      <c r="PJA22" s="90"/>
      <c r="PJB22" s="90"/>
      <c r="PJC22" s="90"/>
      <c r="PJD22" s="90"/>
      <c r="PJE22" s="90"/>
      <c r="PJF22" s="90"/>
      <c r="PJG22" s="90"/>
      <c r="PJH22" s="90"/>
      <c r="PJI22" s="90"/>
      <c r="PJJ22" s="90"/>
      <c r="PJK22" s="90"/>
      <c r="PJL22" s="90"/>
      <c r="PJM22" s="90"/>
      <c r="PJN22" s="90"/>
      <c r="PJO22" s="90"/>
      <c r="PJP22" s="90"/>
      <c r="PJQ22" s="90"/>
      <c r="PJR22" s="90"/>
      <c r="PJS22" s="90"/>
      <c r="PJT22" s="90"/>
      <c r="PJU22" s="90"/>
      <c r="PJV22" s="90"/>
      <c r="PJW22" s="90"/>
      <c r="PJX22" s="90"/>
      <c r="PJY22" s="90"/>
      <c r="PJZ22" s="90"/>
      <c r="PKA22" s="90"/>
      <c r="PKB22" s="90"/>
      <c r="PKC22" s="90"/>
      <c r="PKD22" s="90"/>
      <c r="PKE22" s="90"/>
      <c r="PKF22" s="90"/>
      <c r="PKG22" s="90"/>
      <c r="PKH22" s="90"/>
      <c r="PKI22" s="90"/>
      <c r="PKJ22" s="90"/>
      <c r="PKK22" s="90"/>
      <c r="PKL22" s="90"/>
      <c r="PKM22" s="90"/>
      <c r="PKN22" s="90"/>
      <c r="PKO22" s="90"/>
      <c r="PKP22" s="90"/>
      <c r="PKQ22" s="90"/>
      <c r="PKR22" s="90"/>
      <c r="PKS22" s="90"/>
      <c r="PKT22" s="90"/>
      <c r="PKU22" s="90"/>
      <c r="PKV22" s="90"/>
      <c r="PKW22" s="90"/>
      <c r="PKX22" s="90"/>
      <c r="PKY22" s="90"/>
      <c r="PKZ22" s="90"/>
      <c r="PLA22" s="90"/>
      <c r="PLB22" s="90"/>
      <c r="PLC22" s="90"/>
      <c r="PLD22" s="90"/>
      <c r="PLE22" s="90"/>
      <c r="PLF22" s="90"/>
      <c r="PLG22" s="90"/>
      <c r="PLH22" s="90"/>
      <c r="PLI22" s="90"/>
      <c r="PLJ22" s="90"/>
      <c r="PLK22" s="90"/>
      <c r="PLL22" s="90"/>
      <c r="PLM22" s="90"/>
      <c r="PLN22" s="90"/>
      <c r="PLO22" s="90"/>
      <c r="PLP22" s="90"/>
      <c r="PLQ22" s="90"/>
      <c r="PLR22" s="90"/>
      <c r="PLS22" s="90"/>
      <c r="PLT22" s="90"/>
      <c r="PLU22" s="90"/>
      <c r="PLV22" s="90"/>
      <c r="PLW22" s="90"/>
      <c r="PLX22" s="90"/>
      <c r="PLY22" s="90"/>
      <c r="PLZ22" s="90"/>
      <c r="PMA22" s="90"/>
      <c r="PMB22" s="90"/>
      <c r="PMC22" s="90"/>
      <c r="PMD22" s="90"/>
      <c r="PME22" s="90"/>
      <c r="PMF22" s="90"/>
      <c r="PMG22" s="90"/>
      <c r="PMH22" s="90"/>
      <c r="PMI22" s="90"/>
      <c r="PMJ22" s="90"/>
      <c r="PMK22" s="90"/>
      <c r="PML22" s="90"/>
      <c r="PMM22" s="90"/>
      <c r="PMN22" s="90"/>
      <c r="PMO22" s="90"/>
      <c r="PMP22" s="90"/>
      <c r="PMQ22" s="90"/>
      <c r="PMR22" s="90"/>
      <c r="PMS22" s="90"/>
      <c r="PMT22" s="90"/>
      <c r="PMU22" s="90"/>
      <c r="PMV22" s="90"/>
      <c r="PMW22" s="90"/>
      <c r="PMX22" s="90"/>
      <c r="PMY22" s="90"/>
      <c r="PMZ22" s="90"/>
      <c r="PNA22" s="90"/>
      <c r="PNB22" s="90"/>
      <c r="PNC22" s="90"/>
      <c r="PND22" s="90"/>
      <c r="PNE22" s="90"/>
      <c r="PNF22" s="90"/>
      <c r="PNG22" s="90"/>
      <c r="PNH22" s="90"/>
      <c r="PNI22" s="90"/>
      <c r="PNJ22" s="90"/>
      <c r="PNK22" s="90"/>
      <c r="PNL22" s="90"/>
      <c r="PNM22" s="90"/>
      <c r="PNN22" s="90"/>
      <c r="PNO22" s="90"/>
      <c r="PNP22" s="90"/>
      <c r="PNQ22" s="90"/>
      <c r="PNR22" s="90"/>
      <c r="PNS22" s="90"/>
      <c r="PNT22" s="90"/>
      <c r="PNU22" s="90"/>
      <c r="PNV22" s="90"/>
      <c r="PNW22" s="90"/>
      <c r="PNX22" s="90"/>
      <c r="PNY22" s="90"/>
      <c r="PNZ22" s="90"/>
      <c r="POA22" s="90"/>
      <c r="POB22" s="90"/>
      <c r="POC22" s="90"/>
      <c r="POD22" s="90"/>
      <c r="POE22" s="90"/>
      <c r="POF22" s="90"/>
      <c r="POG22" s="90"/>
      <c r="POH22" s="90"/>
      <c r="POI22" s="90"/>
      <c r="POJ22" s="90"/>
      <c r="POK22" s="90"/>
      <c r="POL22" s="90"/>
      <c r="POM22" s="90"/>
      <c r="PON22" s="90"/>
      <c r="POO22" s="90"/>
      <c r="POP22" s="90"/>
      <c r="POQ22" s="90"/>
      <c r="POR22" s="90"/>
      <c r="POS22" s="90"/>
      <c r="POT22" s="90"/>
      <c r="POU22" s="90"/>
      <c r="POV22" s="90"/>
      <c r="POW22" s="90"/>
      <c r="POX22" s="90"/>
      <c r="POY22" s="90"/>
      <c r="POZ22" s="90"/>
      <c r="PPA22" s="90"/>
      <c r="PPB22" s="90"/>
      <c r="PPC22" s="90"/>
      <c r="PPD22" s="90"/>
      <c r="PPE22" s="90"/>
      <c r="PPF22" s="90"/>
      <c r="PPG22" s="90"/>
      <c r="PPH22" s="90"/>
      <c r="PPI22" s="90"/>
      <c r="PPJ22" s="90"/>
      <c r="PPK22" s="90"/>
      <c r="PPL22" s="90"/>
      <c r="PPM22" s="90"/>
      <c r="PPN22" s="90"/>
      <c r="PPO22" s="90"/>
      <c r="PPP22" s="90"/>
      <c r="PPQ22" s="90"/>
      <c r="PPR22" s="90"/>
      <c r="PPS22" s="90"/>
      <c r="PPT22" s="90"/>
      <c r="PPU22" s="90"/>
      <c r="PPV22" s="90"/>
      <c r="PPW22" s="90"/>
      <c r="PPX22" s="90"/>
      <c r="PPY22" s="90"/>
      <c r="PPZ22" s="90"/>
      <c r="PQA22" s="90"/>
      <c r="PQB22" s="90"/>
      <c r="PQC22" s="90"/>
      <c r="PQD22" s="90"/>
      <c r="PQE22" s="90"/>
      <c r="PQF22" s="90"/>
      <c r="PQG22" s="90"/>
      <c r="PQH22" s="90"/>
      <c r="PQI22" s="90"/>
      <c r="PQJ22" s="90"/>
      <c r="PQK22" s="90"/>
      <c r="PQL22" s="90"/>
      <c r="PQM22" s="90"/>
      <c r="PQN22" s="90"/>
      <c r="PQO22" s="90"/>
      <c r="PQP22" s="90"/>
      <c r="PQQ22" s="90"/>
      <c r="PQR22" s="90"/>
      <c r="PQS22" s="90"/>
      <c r="PQT22" s="90"/>
      <c r="PQU22" s="90"/>
      <c r="PQV22" s="90"/>
      <c r="PQW22" s="90"/>
      <c r="PQX22" s="90"/>
      <c r="PQY22" s="90"/>
      <c r="PQZ22" s="90"/>
      <c r="PRA22" s="90"/>
      <c r="PRB22" s="90"/>
      <c r="PRC22" s="90"/>
      <c r="PRD22" s="90"/>
      <c r="PRE22" s="90"/>
      <c r="PRF22" s="90"/>
      <c r="PRG22" s="90"/>
      <c r="PRH22" s="90"/>
      <c r="PRI22" s="90"/>
      <c r="PRJ22" s="90"/>
      <c r="PRK22" s="90"/>
      <c r="PRL22" s="90"/>
      <c r="PRM22" s="90"/>
      <c r="PRN22" s="90"/>
      <c r="PRO22" s="90"/>
      <c r="PRP22" s="90"/>
      <c r="PRQ22" s="90"/>
      <c r="PRR22" s="90"/>
      <c r="PRS22" s="90"/>
      <c r="PRT22" s="90"/>
      <c r="PRU22" s="90"/>
      <c r="PRV22" s="90"/>
      <c r="PRW22" s="90"/>
      <c r="PRX22" s="90"/>
      <c r="PRY22" s="90"/>
      <c r="PRZ22" s="90"/>
      <c r="PSA22" s="90"/>
      <c r="PSB22" s="90"/>
      <c r="PSC22" s="90"/>
      <c r="PSD22" s="90"/>
      <c r="PSE22" s="90"/>
      <c r="PSF22" s="90"/>
      <c r="PSG22" s="90"/>
      <c r="PSH22" s="90"/>
      <c r="PSI22" s="90"/>
      <c r="PSJ22" s="90"/>
      <c r="PSK22" s="90"/>
      <c r="PSL22" s="90"/>
      <c r="PSM22" s="90"/>
      <c r="PSN22" s="90"/>
      <c r="PSO22" s="90"/>
      <c r="PSP22" s="90"/>
      <c r="PSQ22" s="90"/>
      <c r="PSR22" s="90"/>
      <c r="PSS22" s="90"/>
      <c r="PST22" s="90"/>
      <c r="PSU22" s="90"/>
      <c r="PSV22" s="90"/>
      <c r="PSW22" s="90"/>
      <c r="PSX22" s="90"/>
      <c r="PSY22" s="90"/>
      <c r="PSZ22" s="90"/>
      <c r="PTA22" s="90"/>
      <c r="PTB22" s="90"/>
      <c r="PTC22" s="90"/>
      <c r="PTD22" s="90"/>
      <c r="PTE22" s="90"/>
      <c r="PTF22" s="90"/>
      <c r="PTG22" s="90"/>
      <c r="PTH22" s="90"/>
      <c r="PTI22" s="90"/>
      <c r="PTJ22" s="90"/>
      <c r="PTK22" s="90"/>
      <c r="PTL22" s="90"/>
      <c r="PTM22" s="90"/>
      <c r="PTN22" s="90"/>
      <c r="PTO22" s="90"/>
      <c r="PTP22" s="90"/>
      <c r="PTQ22" s="90"/>
      <c r="PTR22" s="90"/>
      <c r="PTS22" s="90"/>
      <c r="PTT22" s="90"/>
      <c r="PTU22" s="90"/>
      <c r="PTV22" s="90"/>
      <c r="PTW22" s="90"/>
      <c r="PTX22" s="90"/>
      <c r="PTY22" s="90"/>
      <c r="PTZ22" s="90"/>
      <c r="PUA22" s="90"/>
      <c r="PUB22" s="90"/>
      <c r="PUC22" s="90"/>
      <c r="PUD22" s="90"/>
      <c r="PUE22" s="90"/>
      <c r="PUF22" s="90"/>
      <c r="PUG22" s="90"/>
      <c r="PUH22" s="90"/>
      <c r="PUI22" s="90"/>
      <c r="PUJ22" s="90"/>
      <c r="PUK22" s="90"/>
      <c r="PUL22" s="90"/>
      <c r="PUM22" s="90"/>
      <c r="PUN22" s="90"/>
      <c r="PUO22" s="90"/>
      <c r="PUP22" s="90"/>
      <c r="PUQ22" s="90"/>
      <c r="PUR22" s="90"/>
      <c r="PUS22" s="90"/>
      <c r="PUT22" s="90"/>
      <c r="PUU22" s="90"/>
      <c r="PUV22" s="90"/>
      <c r="PUW22" s="90"/>
      <c r="PUX22" s="90"/>
      <c r="PUY22" s="90"/>
      <c r="PUZ22" s="90"/>
      <c r="PVA22" s="90"/>
      <c r="PVB22" s="90"/>
      <c r="PVC22" s="90"/>
      <c r="PVD22" s="90"/>
      <c r="PVE22" s="90"/>
      <c r="PVF22" s="90"/>
      <c r="PVG22" s="90"/>
      <c r="PVH22" s="90"/>
      <c r="PVI22" s="90"/>
      <c r="PVJ22" s="90"/>
      <c r="PVK22" s="90"/>
      <c r="PVL22" s="90"/>
      <c r="PVM22" s="90"/>
      <c r="PVN22" s="90"/>
      <c r="PVO22" s="90"/>
      <c r="PVP22" s="90"/>
      <c r="PVQ22" s="90"/>
      <c r="PVR22" s="90"/>
      <c r="PVS22" s="90"/>
      <c r="PVT22" s="90"/>
      <c r="PVU22" s="90"/>
      <c r="PVV22" s="90"/>
      <c r="PVW22" s="90"/>
      <c r="PVX22" s="90"/>
      <c r="PVY22" s="90"/>
      <c r="PVZ22" s="90"/>
      <c r="PWA22" s="90"/>
      <c r="PWB22" s="90"/>
      <c r="PWC22" s="90"/>
      <c r="PWD22" s="90"/>
      <c r="PWE22" s="90"/>
      <c r="PWF22" s="90"/>
      <c r="PWG22" s="90"/>
      <c r="PWH22" s="90"/>
      <c r="PWI22" s="90"/>
      <c r="PWJ22" s="90"/>
      <c r="PWK22" s="90"/>
      <c r="PWL22" s="90"/>
      <c r="PWM22" s="90"/>
      <c r="PWN22" s="90"/>
      <c r="PWO22" s="90"/>
      <c r="PWP22" s="90"/>
      <c r="PWQ22" s="90"/>
      <c r="PWR22" s="90"/>
      <c r="PWS22" s="90"/>
      <c r="PWT22" s="90"/>
      <c r="PWU22" s="90"/>
      <c r="PWV22" s="90"/>
      <c r="PWW22" s="90"/>
      <c r="PWX22" s="90"/>
      <c r="PWY22" s="90"/>
      <c r="PWZ22" s="90"/>
      <c r="PXA22" s="90"/>
      <c r="PXB22" s="90"/>
      <c r="PXC22" s="90"/>
      <c r="PXD22" s="90"/>
      <c r="PXE22" s="90"/>
      <c r="PXF22" s="90"/>
      <c r="PXG22" s="90"/>
      <c r="PXH22" s="90"/>
      <c r="PXI22" s="90"/>
      <c r="PXJ22" s="90"/>
      <c r="PXK22" s="90"/>
      <c r="PXL22" s="90"/>
      <c r="PXM22" s="90"/>
      <c r="PXN22" s="90"/>
      <c r="PXO22" s="90"/>
      <c r="PXP22" s="90"/>
      <c r="PXQ22" s="90"/>
      <c r="PXR22" s="90"/>
      <c r="PXS22" s="90"/>
      <c r="PXT22" s="90"/>
      <c r="PXU22" s="90"/>
      <c r="PXV22" s="90"/>
      <c r="PXW22" s="90"/>
      <c r="PXX22" s="90"/>
      <c r="PXY22" s="90"/>
      <c r="PXZ22" s="90"/>
      <c r="PYA22" s="90"/>
      <c r="PYB22" s="90"/>
      <c r="PYC22" s="90"/>
      <c r="PYD22" s="90"/>
      <c r="PYE22" s="90"/>
      <c r="PYF22" s="90"/>
      <c r="PYG22" s="90"/>
      <c r="PYH22" s="90"/>
      <c r="PYI22" s="90"/>
      <c r="PYJ22" s="90"/>
      <c r="PYK22" s="90"/>
      <c r="PYL22" s="90"/>
      <c r="PYM22" s="90"/>
      <c r="PYN22" s="90"/>
      <c r="PYO22" s="90"/>
      <c r="PYP22" s="90"/>
      <c r="PYQ22" s="90"/>
      <c r="PYR22" s="90"/>
      <c r="PYS22" s="90"/>
      <c r="PYT22" s="90"/>
      <c r="PYU22" s="90"/>
      <c r="PYV22" s="90"/>
      <c r="PYW22" s="90"/>
      <c r="PYX22" s="90"/>
      <c r="PYY22" s="90"/>
      <c r="PYZ22" s="90"/>
      <c r="PZA22" s="90"/>
      <c r="PZB22" s="90"/>
      <c r="PZC22" s="90"/>
      <c r="PZD22" s="90"/>
      <c r="PZE22" s="90"/>
      <c r="PZF22" s="90"/>
      <c r="PZG22" s="90"/>
      <c r="PZH22" s="90"/>
      <c r="PZI22" s="90"/>
      <c r="PZJ22" s="90"/>
      <c r="PZK22" s="90"/>
      <c r="PZL22" s="90"/>
      <c r="PZM22" s="90"/>
      <c r="PZN22" s="90"/>
      <c r="PZO22" s="90"/>
      <c r="PZP22" s="90"/>
      <c r="PZQ22" s="90"/>
      <c r="PZR22" s="90"/>
      <c r="PZS22" s="90"/>
      <c r="PZT22" s="90"/>
      <c r="PZU22" s="90"/>
      <c r="PZV22" s="90"/>
      <c r="PZW22" s="90"/>
      <c r="PZX22" s="90"/>
      <c r="PZY22" s="90"/>
      <c r="PZZ22" s="90"/>
      <c r="QAA22" s="90"/>
      <c r="QAB22" s="90"/>
      <c r="QAC22" s="90"/>
      <c r="QAD22" s="90"/>
      <c r="QAE22" s="90"/>
      <c r="QAF22" s="90"/>
      <c r="QAG22" s="90"/>
      <c r="QAH22" s="90"/>
      <c r="QAI22" s="90"/>
      <c r="QAJ22" s="90"/>
      <c r="QAK22" s="90"/>
      <c r="QAL22" s="90"/>
      <c r="QAM22" s="90"/>
      <c r="QAN22" s="90"/>
      <c r="QAO22" s="90"/>
      <c r="QAP22" s="90"/>
      <c r="QAQ22" s="90"/>
      <c r="QAR22" s="90"/>
      <c r="QAS22" s="90"/>
      <c r="QAT22" s="90"/>
      <c r="QAU22" s="90"/>
      <c r="QAV22" s="90"/>
      <c r="QAW22" s="90"/>
      <c r="QAX22" s="90"/>
      <c r="QAY22" s="90"/>
      <c r="QAZ22" s="90"/>
      <c r="QBA22" s="90"/>
      <c r="QBB22" s="90"/>
      <c r="QBC22" s="90"/>
      <c r="QBD22" s="90"/>
      <c r="QBE22" s="90"/>
      <c r="QBF22" s="90"/>
      <c r="QBG22" s="90"/>
      <c r="QBH22" s="90"/>
      <c r="QBI22" s="90"/>
      <c r="QBJ22" s="90"/>
      <c r="QBK22" s="90"/>
      <c r="QBL22" s="90"/>
      <c r="QBM22" s="90"/>
      <c r="QBN22" s="90"/>
      <c r="QBO22" s="90"/>
      <c r="QBP22" s="90"/>
      <c r="QBQ22" s="90"/>
      <c r="QBR22" s="90"/>
      <c r="QBS22" s="90"/>
      <c r="QBT22" s="90"/>
      <c r="QBU22" s="90"/>
      <c r="QBV22" s="90"/>
      <c r="QBW22" s="90"/>
      <c r="QBX22" s="90"/>
      <c r="QBY22" s="90"/>
      <c r="QBZ22" s="90"/>
      <c r="QCA22" s="90"/>
      <c r="QCB22" s="90"/>
      <c r="QCC22" s="90"/>
      <c r="QCD22" s="90"/>
      <c r="QCE22" s="90"/>
      <c r="QCF22" s="90"/>
      <c r="QCG22" s="90"/>
      <c r="QCH22" s="90"/>
      <c r="QCI22" s="90"/>
      <c r="QCJ22" s="90"/>
      <c r="QCK22" s="90"/>
      <c r="QCL22" s="90"/>
      <c r="QCM22" s="90"/>
      <c r="QCN22" s="90"/>
      <c r="QCO22" s="90"/>
      <c r="QCP22" s="90"/>
      <c r="QCQ22" s="90"/>
      <c r="QCR22" s="90"/>
      <c r="QCS22" s="90"/>
      <c r="QCT22" s="90"/>
      <c r="QCU22" s="90"/>
      <c r="QCV22" s="90"/>
      <c r="QCW22" s="90"/>
      <c r="QCX22" s="90"/>
      <c r="QCY22" s="90"/>
      <c r="QCZ22" s="90"/>
      <c r="QDA22" s="90"/>
      <c r="QDB22" s="90"/>
      <c r="QDC22" s="90"/>
      <c r="QDD22" s="90"/>
      <c r="QDE22" s="90"/>
      <c r="QDF22" s="90"/>
      <c r="QDG22" s="90"/>
      <c r="QDH22" s="90"/>
      <c r="QDI22" s="90"/>
      <c r="QDJ22" s="90"/>
      <c r="QDK22" s="90"/>
      <c r="QDL22" s="90"/>
      <c r="QDM22" s="90"/>
      <c r="QDN22" s="90"/>
      <c r="QDO22" s="90"/>
      <c r="QDP22" s="90"/>
      <c r="QDQ22" s="90"/>
      <c r="QDR22" s="90"/>
      <c r="QDS22" s="90"/>
      <c r="QDT22" s="90"/>
      <c r="QDU22" s="90"/>
      <c r="QDV22" s="90"/>
      <c r="QDW22" s="90"/>
      <c r="QDX22" s="90"/>
      <c r="QDY22" s="90"/>
      <c r="QDZ22" s="90"/>
      <c r="QEA22" s="90"/>
      <c r="QEB22" s="90"/>
      <c r="QEC22" s="90"/>
      <c r="QED22" s="90"/>
      <c r="QEE22" s="90"/>
      <c r="QEF22" s="90"/>
      <c r="QEG22" s="90"/>
      <c r="QEH22" s="90"/>
      <c r="QEI22" s="90"/>
      <c r="QEJ22" s="90"/>
      <c r="QEK22" s="90"/>
      <c r="QEL22" s="90"/>
      <c r="QEM22" s="90"/>
      <c r="QEN22" s="90"/>
      <c r="QEO22" s="90"/>
      <c r="QEP22" s="90"/>
      <c r="QEQ22" s="90"/>
      <c r="QER22" s="90"/>
      <c r="QES22" s="90"/>
      <c r="QET22" s="90"/>
      <c r="QEU22" s="90"/>
      <c r="QEV22" s="90"/>
      <c r="QEW22" s="90"/>
      <c r="QEX22" s="90"/>
      <c r="QEY22" s="90"/>
      <c r="QEZ22" s="90"/>
      <c r="QFA22" s="90"/>
      <c r="QFB22" s="90"/>
      <c r="QFC22" s="90"/>
      <c r="QFD22" s="90"/>
      <c r="QFE22" s="90"/>
      <c r="QFF22" s="90"/>
      <c r="QFG22" s="90"/>
      <c r="QFH22" s="90"/>
      <c r="QFI22" s="90"/>
      <c r="QFJ22" s="90"/>
      <c r="QFK22" s="90"/>
      <c r="QFL22" s="90"/>
      <c r="QFM22" s="90"/>
      <c r="QFN22" s="90"/>
      <c r="QFO22" s="90"/>
      <c r="QFP22" s="90"/>
      <c r="QFQ22" s="90"/>
      <c r="QFR22" s="90"/>
      <c r="QFS22" s="90"/>
      <c r="QFT22" s="90"/>
      <c r="QFU22" s="90"/>
      <c r="QFV22" s="90"/>
      <c r="QFW22" s="90"/>
      <c r="QFX22" s="90"/>
      <c r="QFY22" s="90"/>
      <c r="QFZ22" s="90"/>
      <c r="QGA22" s="90"/>
      <c r="QGB22" s="90"/>
      <c r="QGC22" s="90"/>
      <c r="QGD22" s="90"/>
      <c r="QGE22" s="90"/>
      <c r="QGF22" s="90"/>
      <c r="QGG22" s="90"/>
      <c r="QGH22" s="90"/>
      <c r="QGI22" s="90"/>
      <c r="QGJ22" s="90"/>
      <c r="QGK22" s="90"/>
      <c r="QGL22" s="90"/>
      <c r="QGM22" s="90"/>
      <c r="QGN22" s="90"/>
      <c r="QGO22" s="90"/>
      <c r="QGP22" s="90"/>
      <c r="QGQ22" s="90"/>
      <c r="QGR22" s="90"/>
      <c r="QGS22" s="90"/>
      <c r="QGT22" s="90"/>
      <c r="QGU22" s="90"/>
      <c r="QGV22" s="90"/>
      <c r="QGW22" s="90"/>
      <c r="QGX22" s="90"/>
      <c r="QGY22" s="90"/>
      <c r="QGZ22" s="90"/>
      <c r="QHA22" s="90"/>
      <c r="QHB22" s="90"/>
      <c r="QHC22" s="90"/>
      <c r="QHD22" s="90"/>
      <c r="QHE22" s="90"/>
      <c r="QHF22" s="90"/>
      <c r="QHG22" s="90"/>
      <c r="QHH22" s="90"/>
      <c r="QHI22" s="90"/>
      <c r="QHJ22" s="90"/>
      <c r="QHK22" s="90"/>
      <c r="QHL22" s="90"/>
      <c r="QHM22" s="90"/>
      <c r="QHN22" s="90"/>
      <c r="QHO22" s="90"/>
      <c r="QHP22" s="90"/>
      <c r="QHQ22" s="90"/>
      <c r="QHR22" s="90"/>
      <c r="QHS22" s="90"/>
      <c r="QHT22" s="90"/>
      <c r="QHU22" s="90"/>
      <c r="QHV22" s="90"/>
      <c r="QHW22" s="90"/>
      <c r="QHX22" s="90"/>
      <c r="QHY22" s="90"/>
      <c r="QHZ22" s="90"/>
      <c r="QIA22" s="90"/>
      <c r="QIB22" s="90"/>
      <c r="QIC22" s="90"/>
      <c r="QID22" s="90"/>
      <c r="QIE22" s="90"/>
      <c r="QIF22" s="90"/>
      <c r="QIG22" s="90"/>
      <c r="QIH22" s="90"/>
      <c r="QII22" s="90"/>
      <c r="QIJ22" s="90"/>
      <c r="QIK22" s="90"/>
      <c r="QIL22" s="90"/>
      <c r="QIM22" s="90"/>
      <c r="QIN22" s="90"/>
      <c r="QIO22" s="90"/>
      <c r="QIP22" s="90"/>
      <c r="QIQ22" s="90"/>
      <c r="QIR22" s="90"/>
      <c r="QIS22" s="90"/>
      <c r="QIT22" s="90"/>
      <c r="QIU22" s="90"/>
      <c r="QIV22" s="90"/>
      <c r="QIW22" s="90"/>
      <c r="QIX22" s="90"/>
      <c r="QIY22" s="90"/>
      <c r="QIZ22" s="90"/>
      <c r="QJA22" s="90"/>
      <c r="QJB22" s="90"/>
      <c r="QJC22" s="90"/>
      <c r="QJD22" s="90"/>
      <c r="QJE22" s="90"/>
      <c r="QJF22" s="90"/>
      <c r="QJG22" s="90"/>
      <c r="QJH22" s="90"/>
      <c r="QJI22" s="90"/>
      <c r="QJJ22" s="90"/>
      <c r="QJK22" s="90"/>
      <c r="QJL22" s="90"/>
      <c r="QJM22" s="90"/>
      <c r="QJN22" s="90"/>
      <c r="QJO22" s="90"/>
      <c r="QJP22" s="90"/>
      <c r="QJQ22" s="90"/>
      <c r="QJR22" s="90"/>
      <c r="QJS22" s="90"/>
      <c r="QJT22" s="90"/>
      <c r="QJU22" s="90"/>
      <c r="QJV22" s="90"/>
      <c r="QJW22" s="90"/>
      <c r="QJX22" s="90"/>
      <c r="QJY22" s="90"/>
      <c r="QJZ22" s="90"/>
      <c r="QKA22" s="90"/>
      <c r="QKB22" s="90"/>
      <c r="QKC22" s="90"/>
      <c r="QKD22" s="90"/>
      <c r="QKE22" s="90"/>
      <c r="QKF22" s="90"/>
      <c r="QKG22" s="90"/>
      <c r="QKH22" s="90"/>
      <c r="QKI22" s="90"/>
      <c r="QKJ22" s="90"/>
      <c r="QKK22" s="90"/>
      <c r="QKL22" s="90"/>
      <c r="QKM22" s="90"/>
      <c r="QKN22" s="90"/>
      <c r="QKO22" s="90"/>
      <c r="QKP22" s="90"/>
      <c r="QKQ22" s="90"/>
      <c r="QKR22" s="90"/>
      <c r="QKS22" s="90"/>
      <c r="QKT22" s="90"/>
      <c r="QKU22" s="90"/>
      <c r="QKV22" s="90"/>
      <c r="QKW22" s="90"/>
      <c r="QKX22" s="90"/>
      <c r="QKY22" s="90"/>
      <c r="QKZ22" s="90"/>
      <c r="QLA22" s="90"/>
      <c r="QLB22" s="90"/>
      <c r="QLC22" s="90"/>
      <c r="QLD22" s="90"/>
      <c r="QLE22" s="90"/>
      <c r="QLF22" s="90"/>
      <c r="QLG22" s="90"/>
      <c r="QLH22" s="90"/>
      <c r="QLI22" s="90"/>
      <c r="QLJ22" s="90"/>
      <c r="QLK22" s="90"/>
      <c r="QLL22" s="90"/>
      <c r="QLM22" s="90"/>
      <c r="QLN22" s="90"/>
      <c r="QLO22" s="90"/>
      <c r="QLP22" s="90"/>
      <c r="QLQ22" s="90"/>
      <c r="QLR22" s="90"/>
      <c r="QLS22" s="90"/>
      <c r="QLT22" s="90"/>
      <c r="QLU22" s="90"/>
      <c r="QLV22" s="90"/>
      <c r="QLW22" s="90"/>
      <c r="QLX22" s="90"/>
      <c r="QLY22" s="90"/>
      <c r="QLZ22" s="90"/>
      <c r="QMA22" s="90"/>
      <c r="QMB22" s="90"/>
      <c r="QMC22" s="90"/>
      <c r="QMD22" s="90"/>
      <c r="QME22" s="90"/>
      <c r="QMF22" s="90"/>
      <c r="QMG22" s="90"/>
      <c r="QMH22" s="90"/>
      <c r="QMI22" s="90"/>
      <c r="QMJ22" s="90"/>
      <c r="QMK22" s="90"/>
      <c r="QML22" s="90"/>
      <c r="QMM22" s="90"/>
      <c r="QMN22" s="90"/>
      <c r="QMO22" s="90"/>
      <c r="QMP22" s="90"/>
      <c r="QMQ22" s="90"/>
      <c r="QMR22" s="90"/>
      <c r="QMS22" s="90"/>
      <c r="QMT22" s="90"/>
      <c r="QMU22" s="90"/>
      <c r="QMV22" s="90"/>
      <c r="QMW22" s="90"/>
      <c r="QMX22" s="90"/>
      <c r="QMY22" s="90"/>
      <c r="QMZ22" s="90"/>
      <c r="QNA22" s="90"/>
      <c r="QNB22" s="90"/>
      <c r="QNC22" s="90"/>
      <c r="QND22" s="90"/>
      <c r="QNE22" s="90"/>
      <c r="QNF22" s="90"/>
      <c r="QNG22" s="90"/>
      <c r="QNH22" s="90"/>
      <c r="QNI22" s="90"/>
      <c r="QNJ22" s="90"/>
      <c r="QNK22" s="90"/>
      <c r="QNL22" s="90"/>
      <c r="QNM22" s="90"/>
      <c r="QNN22" s="90"/>
      <c r="QNO22" s="90"/>
      <c r="QNP22" s="90"/>
      <c r="QNQ22" s="90"/>
      <c r="QNR22" s="90"/>
      <c r="QNS22" s="90"/>
      <c r="QNT22" s="90"/>
      <c r="QNU22" s="90"/>
      <c r="QNV22" s="90"/>
      <c r="QNW22" s="90"/>
      <c r="QNX22" s="90"/>
      <c r="QNY22" s="90"/>
      <c r="QNZ22" s="90"/>
      <c r="QOA22" s="90"/>
      <c r="QOB22" s="90"/>
      <c r="QOC22" s="90"/>
      <c r="QOD22" s="90"/>
      <c r="QOE22" s="90"/>
      <c r="QOF22" s="90"/>
      <c r="QOG22" s="90"/>
      <c r="QOH22" s="90"/>
      <c r="QOI22" s="90"/>
      <c r="QOJ22" s="90"/>
      <c r="QOK22" s="90"/>
      <c r="QOL22" s="90"/>
      <c r="QOM22" s="90"/>
      <c r="QON22" s="90"/>
      <c r="QOO22" s="90"/>
      <c r="QOP22" s="90"/>
      <c r="QOQ22" s="90"/>
      <c r="QOR22" s="90"/>
      <c r="QOS22" s="90"/>
      <c r="QOT22" s="90"/>
      <c r="QOU22" s="90"/>
      <c r="QOV22" s="90"/>
      <c r="QOW22" s="90"/>
      <c r="QOX22" s="90"/>
      <c r="QOY22" s="90"/>
      <c r="QOZ22" s="90"/>
      <c r="QPA22" s="90"/>
      <c r="QPB22" s="90"/>
      <c r="QPC22" s="90"/>
      <c r="QPD22" s="90"/>
      <c r="QPE22" s="90"/>
      <c r="QPF22" s="90"/>
      <c r="QPG22" s="90"/>
      <c r="QPH22" s="90"/>
      <c r="QPI22" s="90"/>
      <c r="QPJ22" s="90"/>
      <c r="QPK22" s="90"/>
      <c r="QPL22" s="90"/>
      <c r="QPM22" s="90"/>
      <c r="QPN22" s="90"/>
      <c r="QPO22" s="90"/>
      <c r="QPP22" s="90"/>
      <c r="QPQ22" s="90"/>
      <c r="QPR22" s="90"/>
      <c r="QPS22" s="90"/>
      <c r="QPT22" s="90"/>
      <c r="QPU22" s="90"/>
      <c r="QPV22" s="90"/>
      <c r="QPW22" s="90"/>
      <c r="QPX22" s="90"/>
      <c r="QPY22" s="90"/>
      <c r="QPZ22" s="90"/>
      <c r="QQA22" s="90"/>
      <c r="QQB22" s="90"/>
      <c r="QQC22" s="90"/>
      <c r="QQD22" s="90"/>
      <c r="QQE22" s="90"/>
      <c r="QQF22" s="90"/>
      <c r="QQG22" s="90"/>
      <c r="QQH22" s="90"/>
      <c r="QQI22" s="90"/>
      <c r="QQJ22" s="90"/>
      <c r="QQK22" s="90"/>
      <c r="QQL22" s="90"/>
      <c r="QQM22" s="90"/>
      <c r="QQN22" s="90"/>
      <c r="QQO22" s="90"/>
      <c r="QQP22" s="90"/>
      <c r="QQQ22" s="90"/>
      <c r="QQR22" s="90"/>
      <c r="QQS22" s="90"/>
      <c r="QQT22" s="90"/>
      <c r="QQU22" s="90"/>
      <c r="QQV22" s="90"/>
      <c r="QQW22" s="90"/>
      <c r="QQX22" s="90"/>
      <c r="QQY22" s="90"/>
      <c r="QQZ22" s="90"/>
      <c r="QRA22" s="90"/>
      <c r="QRB22" s="90"/>
      <c r="QRC22" s="90"/>
      <c r="QRD22" s="90"/>
      <c r="QRE22" s="90"/>
      <c r="QRF22" s="90"/>
      <c r="QRG22" s="90"/>
      <c r="QRH22" s="90"/>
      <c r="QRI22" s="90"/>
      <c r="QRJ22" s="90"/>
      <c r="QRK22" s="90"/>
      <c r="QRL22" s="90"/>
      <c r="QRM22" s="90"/>
      <c r="QRN22" s="90"/>
      <c r="QRO22" s="90"/>
      <c r="QRP22" s="90"/>
      <c r="QRQ22" s="90"/>
      <c r="QRR22" s="90"/>
      <c r="QRS22" s="90"/>
      <c r="QRT22" s="90"/>
      <c r="QRU22" s="90"/>
      <c r="QRV22" s="90"/>
      <c r="QRW22" s="90"/>
      <c r="QRX22" s="90"/>
      <c r="QRY22" s="90"/>
      <c r="QRZ22" s="90"/>
      <c r="QSA22" s="90"/>
      <c r="QSB22" s="90"/>
      <c r="QSC22" s="90"/>
      <c r="QSD22" s="90"/>
      <c r="QSE22" s="90"/>
      <c r="QSF22" s="90"/>
      <c r="QSG22" s="90"/>
      <c r="QSH22" s="90"/>
      <c r="QSI22" s="90"/>
      <c r="QSJ22" s="90"/>
      <c r="QSK22" s="90"/>
      <c r="QSL22" s="90"/>
      <c r="QSM22" s="90"/>
      <c r="QSN22" s="90"/>
      <c r="QSO22" s="90"/>
      <c r="QSP22" s="90"/>
      <c r="QSQ22" s="90"/>
      <c r="QSR22" s="90"/>
      <c r="QSS22" s="90"/>
      <c r="QST22" s="90"/>
      <c r="QSU22" s="90"/>
      <c r="QSV22" s="90"/>
      <c r="QSW22" s="90"/>
      <c r="QSX22" s="90"/>
      <c r="QSY22" s="90"/>
      <c r="QSZ22" s="90"/>
      <c r="QTA22" s="90"/>
      <c r="QTB22" s="90"/>
      <c r="QTC22" s="90"/>
      <c r="QTD22" s="90"/>
      <c r="QTE22" s="90"/>
      <c r="QTF22" s="90"/>
      <c r="QTG22" s="90"/>
      <c r="QTH22" s="90"/>
      <c r="QTI22" s="90"/>
      <c r="QTJ22" s="90"/>
      <c r="QTK22" s="90"/>
      <c r="QTL22" s="90"/>
      <c r="QTM22" s="90"/>
      <c r="QTN22" s="90"/>
      <c r="QTO22" s="90"/>
      <c r="QTP22" s="90"/>
      <c r="QTQ22" s="90"/>
      <c r="QTR22" s="90"/>
      <c r="QTS22" s="90"/>
      <c r="QTT22" s="90"/>
      <c r="QTU22" s="90"/>
      <c r="QTV22" s="90"/>
      <c r="QTW22" s="90"/>
      <c r="QTX22" s="90"/>
      <c r="QTY22" s="90"/>
      <c r="QTZ22" s="90"/>
      <c r="QUA22" s="90"/>
      <c r="QUB22" s="90"/>
      <c r="QUC22" s="90"/>
      <c r="QUD22" s="90"/>
      <c r="QUE22" s="90"/>
      <c r="QUF22" s="90"/>
      <c r="QUG22" s="90"/>
      <c r="QUH22" s="90"/>
      <c r="QUI22" s="90"/>
      <c r="QUJ22" s="90"/>
      <c r="QUK22" s="90"/>
      <c r="QUL22" s="90"/>
      <c r="QUM22" s="90"/>
      <c r="QUN22" s="90"/>
      <c r="QUO22" s="90"/>
      <c r="QUP22" s="90"/>
      <c r="QUQ22" s="90"/>
      <c r="QUR22" s="90"/>
      <c r="QUS22" s="90"/>
      <c r="QUT22" s="90"/>
      <c r="QUU22" s="90"/>
      <c r="QUV22" s="90"/>
      <c r="QUW22" s="90"/>
      <c r="QUX22" s="90"/>
      <c r="QUY22" s="90"/>
      <c r="QUZ22" s="90"/>
      <c r="QVA22" s="90"/>
      <c r="QVB22" s="90"/>
      <c r="QVC22" s="90"/>
      <c r="QVD22" s="90"/>
      <c r="QVE22" s="90"/>
      <c r="QVF22" s="90"/>
      <c r="QVG22" s="90"/>
      <c r="QVH22" s="90"/>
      <c r="QVI22" s="90"/>
      <c r="QVJ22" s="90"/>
      <c r="QVK22" s="90"/>
      <c r="QVL22" s="90"/>
      <c r="QVM22" s="90"/>
      <c r="QVN22" s="90"/>
      <c r="QVO22" s="90"/>
      <c r="QVP22" s="90"/>
      <c r="QVQ22" s="90"/>
      <c r="QVR22" s="90"/>
      <c r="QVS22" s="90"/>
      <c r="QVT22" s="90"/>
      <c r="QVU22" s="90"/>
      <c r="QVV22" s="90"/>
      <c r="QVW22" s="90"/>
      <c r="QVX22" s="90"/>
      <c r="QVY22" s="90"/>
      <c r="QVZ22" s="90"/>
      <c r="QWA22" s="90"/>
      <c r="QWB22" s="90"/>
      <c r="QWC22" s="90"/>
      <c r="QWD22" s="90"/>
      <c r="QWE22" s="90"/>
      <c r="QWF22" s="90"/>
      <c r="QWG22" s="90"/>
      <c r="QWH22" s="90"/>
      <c r="QWI22" s="90"/>
      <c r="QWJ22" s="90"/>
      <c r="QWK22" s="90"/>
      <c r="QWL22" s="90"/>
      <c r="QWM22" s="90"/>
      <c r="QWN22" s="90"/>
      <c r="QWO22" s="90"/>
      <c r="QWP22" s="90"/>
      <c r="QWQ22" s="90"/>
      <c r="QWR22" s="90"/>
      <c r="QWS22" s="90"/>
      <c r="QWT22" s="90"/>
      <c r="QWU22" s="90"/>
      <c r="QWV22" s="90"/>
      <c r="QWW22" s="90"/>
      <c r="QWX22" s="90"/>
      <c r="QWY22" s="90"/>
      <c r="QWZ22" s="90"/>
      <c r="QXA22" s="90"/>
      <c r="QXB22" s="90"/>
      <c r="QXC22" s="90"/>
      <c r="QXD22" s="90"/>
      <c r="QXE22" s="90"/>
      <c r="QXF22" s="90"/>
      <c r="QXG22" s="90"/>
      <c r="QXH22" s="90"/>
      <c r="QXI22" s="90"/>
      <c r="QXJ22" s="90"/>
      <c r="QXK22" s="90"/>
      <c r="QXL22" s="90"/>
      <c r="QXM22" s="90"/>
      <c r="QXN22" s="90"/>
      <c r="QXO22" s="90"/>
      <c r="QXP22" s="90"/>
      <c r="QXQ22" s="90"/>
      <c r="QXR22" s="90"/>
      <c r="QXS22" s="90"/>
      <c r="QXT22" s="90"/>
      <c r="QXU22" s="90"/>
      <c r="QXV22" s="90"/>
      <c r="QXW22" s="90"/>
      <c r="QXX22" s="90"/>
      <c r="QXY22" s="90"/>
      <c r="QXZ22" s="90"/>
      <c r="QYA22" s="90"/>
      <c r="QYB22" s="90"/>
      <c r="QYC22" s="90"/>
      <c r="QYD22" s="90"/>
      <c r="QYE22" s="90"/>
      <c r="QYF22" s="90"/>
      <c r="QYG22" s="90"/>
      <c r="QYH22" s="90"/>
      <c r="QYI22" s="90"/>
      <c r="QYJ22" s="90"/>
      <c r="QYK22" s="90"/>
      <c r="QYL22" s="90"/>
      <c r="QYM22" s="90"/>
      <c r="QYN22" s="90"/>
      <c r="QYO22" s="90"/>
      <c r="QYP22" s="90"/>
      <c r="QYQ22" s="90"/>
      <c r="QYR22" s="90"/>
      <c r="QYS22" s="90"/>
      <c r="QYT22" s="90"/>
      <c r="QYU22" s="90"/>
      <c r="QYV22" s="90"/>
      <c r="QYW22" s="90"/>
      <c r="QYX22" s="90"/>
      <c r="QYY22" s="90"/>
      <c r="QYZ22" s="90"/>
      <c r="QZA22" s="90"/>
      <c r="QZB22" s="90"/>
      <c r="QZC22" s="90"/>
      <c r="QZD22" s="90"/>
      <c r="QZE22" s="90"/>
      <c r="QZF22" s="90"/>
      <c r="QZG22" s="90"/>
      <c r="QZH22" s="90"/>
      <c r="QZI22" s="90"/>
      <c r="QZJ22" s="90"/>
      <c r="QZK22" s="90"/>
      <c r="QZL22" s="90"/>
      <c r="QZM22" s="90"/>
      <c r="QZN22" s="90"/>
      <c r="QZO22" s="90"/>
      <c r="QZP22" s="90"/>
      <c r="QZQ22" s="90"/>
      <c r="QZR22" s="90"/>
      <c r="QZS22" s="90"/>
      <c r="QZT22" s="90"/>
      <c r="QZU22" s="90"/>
      <c r="QZV22" s="90"/>
      <c r="QZW22" s="90"/>
      <c r="QZX22" s="90"/>
      <c r="QZY22" s="90"/>
      <c r="QZZ22" s="90"/>
      <c r="RAA22" s="90"/>
      <c r="RAB22" s="90"/>
      <c r="RAC22" s="90"/>
      <c r="RAD22" s="90"/>
      <c r="RAE22" s="90"/>
      <c r="RAF22" s="90"/>
      <c r="RAG22" s="90"/>
      <c r="RAH22" s="90"/>
      <c r="RAI22" s="90"/>
      <c r="RAJ22" s="90"/>
      <c r="RAK22" s="90"/>
      <c r="RAL22" s="90"/>
      <c r="RAM22" s="90"/>
      <c r="RAN22" s="90"/>
      <c r="RAO22" s="90"/>
      <c r="RAP22" s="90"/>
      <c r="RAQ22" s="90"/>
      <c r="RAR22" s="90"/>
      <c r="RAS22" s="90"/>
      <c r="RAT22" s="90"/>
      <c r="RAU22" s="90"/>
      <c r="RAV22" s="90"/>
      <c r="RAW22" s="90"/>
      <c r="RAX22" s="90"/>
      <c r="RAY22" s="90"/>
      <c r="RAZ22" s="90"/>
      <c r="RBA22" s="90"/>
      <c r="RBB22" s="90"/>
      <c r="RBC22" s="90"/>
      <c r="RBD22" s="90"/>
      <c r="RBE22" s="90"/>
      <c r="RBF22" s="90"/>
      <c r="RBG22" s="90"/>
      <c r="RBH22" s="90"/>
      <c r="RBI22" s="90"/>
      <c r="RBJ22" s="90"/>
      <c r="RBK22" s="90"/>
      <c r="RBL22" s="90"/>
      <c r="RBM22" s="90"/>
      <c r="RBN22" s="90"/>
      <c r="RBO22" s="90"/>
      <c r="RBP22" s="90"/>
      <c r="RBQ22" s="90"/>
      <c r="RBR22" s="90"/>
      <c r="RBS22" s="90"/>
      <c r="RBT22" s="90"/>
      <c r="RBU22" s="90"/>
      <c r="RBV22" s="90"/>
      <c r="RBW22" s="90"/>
      <c r="RBX22" s="90"/>
      <c r="RBY22" s="90"/>
      <c r="RBZ22" s="90"/>
      <c r="RCA22" s="90"/>
      <c r="RCB22" s="90"/>
      <c r="RCC22" s="90"/>
      <c r="RCD22" s="90"/>
      <c r="RCE22" s="90"/>
      <c r="RCF22" s="90"/>
      <c r="RCG22" s="90"/>
      <c r="RCH22" s="90"/>
      <c r="RCI22" s="90"/>
      <c r="RCJ22" s="90"/>
      <c r="RCK22" s="90"/>
      <c r="RCL22" s="90"/>
      <c r="RCM22" s="90"/>
      <c r="RCN22" s="90"/>
      <c r="RCO22" s="90"/>
      <c r="RCP22" s="90"/>
      <c r="RCQ22" s="90"/>
      <c r="RCR22" s="90"/>
      <c r="RCS22" s="90"/>
      <c r="RCT22" s="90"/>
      <c r="RCU22" s="90"/>
      <c r="RCV22" s="90"/>
      <c r="RCW22" s="90"/>
      <c r="RCX22" s="90"/>
      <c r="RCY22" s="90"/>
      <c r="RCZ22" s="90"/>
      <c r="RDA22" s="90"/>
      <c r="RDB22" s="90"/>
      <c r="RDC22" s="90"/>
      <c r="RDD22" s="90"/>
      <c r="RDE22" s="90"/>
      <c r="RDF22" s="90"/>
      <c r="RDG22" s="90"/>
      <c r="RDH22" s="90"/>
      <c r="RDI22" s="90"/>
      <c r="RDJ22" s="90"/>
      <c r="RDK22" s="90"/>
      <c r="RDL22" s="90"/>
      <c r="RDM22" s="90"/>
      <c r="RDN22" s="90"/>
      <c r="RDO22" s="90"/>
      <c r="RDP22" s="90"/>
      <c r="RDQ22" s="90"/>
      <c r="RDR22" s="90"/>
      <c r="RDS22" s="90"/>
      <c r="RDT22" s="90"/>
      <c r="RDU22" s="90"/>
      <c r="RDV22" s="90"/>
      <c r="RDW22" s="90"/>
      <c r="RDX22" s="90"/>
      <c r="RDY22" s="90"/>
      <c r="RDZ22" s="90"/>
      <c r="REA22" s="90"/>
      <c r="REB22" s="90"/>
      <c r="REC22" s="90"/>
      <c r="RED22" s="90"/>
      <c r="REE22" s="90"/>
      <c r="REF22" s="90"/>
      <c r="REG22" s="90"/>
      <c r="REH22" s="90"/>
      <c r="REI22" s="90"/>
      <c r="REJ22" s="90"/>
      <c r="REK22" s="90"/>
      <c r="REL22" s="90"/>
      <c r="REM22" s="90"/>
      <c r="REN22" s="90"/>
      <c r="REO22" s="90"/>
      <c r="REP22" s="90"/>
      <c r="REQ22" s="90"/>
      <c r="RER22" s="90"/>
      <c r="RES22" s="90"/>
      <c r="RET22" s="90"/>
      <c r="REU22" s="90"/>
      <c r="REV22" s="90"/>
      <c r="REW22" s="90"/>
      <c r="REX22" s="90"/>
      <c r="REY22" s="90"/>
      <c r="REZ22" s="90"/>
      <c r="RFA22" s="90"/>
      <c r="RFB22" s="90"/>
      <c r="RFC22" s="90"/>
      <c r="RFD22" s="90"/>
      <c r="RFE22" s="90"/>
      <c r="RFF22" s="90"/>
      <c r="RFG22" s="90"/>
      <c r="RFH22" s="90"/>
      <c r="RFI22" s="90"/>
      <c r="RFJ22" s="90"/>
      <c r="RFK22" s="90"/>
      <c r="RFL22" s="90"/>
      <c r="RFM22" s="90"/>
      <c r="RFN22" s="90"/>
      <c r="RFO22" s="90"/>
      <c r="RFP22" s="90"/>
      <c r="RFQ22" s="90"/>
      <c r="RFR22" s="90"/>
      <c r="RFS22" s="90"/>
      <c r="RFT22" s="90"/>
      <c r="RFU22" s="90"/>
      <c r="RFV22" s="90"/>
      <c r="RFW22" s="90"/>
      <c r="RFX22" s="90"/>
      <c r="RFY22" s="90"/>
      <c r="RFZ22" s="90"/>
      <c r="RGA22" s="90"/>
      <c r="RGB22" s="90"/>
      <c r="RGC22" s="90"/>
      <c r="RGD22" s="90"/>
      <c r="RGE22" s="90"/>
      <c r="RGF22" s="90"/>
      <c r="RGG22" s="90"/>
      <c r="RGH22" s="90"/>
      <c r="RGI22" s="90"/>
      <c r="RGJ22" s="90"/>
      <c r="RGK22" s="90"/>
      <c r="RGL22" s="90"/>
      <c r="RGM22" s="90"/>
      <c r="RGN22" s="90"/>
      <c r="RGO22" s="90"/>
      <c r="RGP22" s="90"/>
      <c r="RGQ22" s="90"/>
      <c r="RGR22" s="90"/>
      <c r="RGS22" s="90"/>
      <c r="RGT22" s="90"/>
      <c r="RGU22" s="90"/>
      <c r="RGV22" s="90"/>
      <c r="RGW22" s="90"/>
      <c r="RGX22" s="90"/>
      <c r="RGY22" s="90"/>
      <c r="RGZ22" s="90"/>
      <c r="RHA22" s="90"/>
      <c r="RHB22" s="90"/>
      <c r="RHC22" s="90"/>
      <c r="RHD22" s="90"/>
      <c r="RHE22" s="90"/>
      <c r="RHF22" s="90"/>
      <c r="RHG22" s="90"/>
      <c r="RHH22" s="90"/>
      <c r="RHI22" s="90"/>
      <c r="RHJ22" s="90"/>
      <c r="RHK22" s="90"/>
      <c r="RHL22" s="90"/>
      <c r="RHM22" s="90"/>
      <c r="RHN22" s="90"/>
      <c r="RHO22" s="90"/>
      <c r="RHP22" s="90"/>
      <c r="RHQ22" s="90"/>
      <c r="RHR22" s="90"/>
      <c r="RHS22" s="90"/>
      <c r="RHT22" s="90"/>
      <c r="RHU22" s="90"/>
      <c r="RHV22" s="90"/>
      <c r="RHW22" s="90"/>
      <c r="RHX22" s="90"/>
      <c r="RHY22" s="90"/>
      <c r="RHZ22" s="90"/>
      <c r="RIA22" s="90"/>
      <c r="RIB22" s="90"/>
      <c r="RIC22" s="90"/>
      <c r="RID22" s="90"/>
      <c r="RIE22" s="90"/>
      <c r="RIF22" s="90"/>
      <c r="RIG22" s="90"/>
      <c r="RIH22" s="90"/>
      <c r="RII22" s="90"/>
      <c r="RIJ22" s="90"/>
      <c r="RIK22" s="90"/>
      <c r="RIL22" s="90"/>
      <c r="RIM22" s="90"/>
      <c r="RIN22" s="90"/>
      <c r="RIO22" s="90"/>
      <c r="RIP22" s="90"/>
      <c r="RIQ22" s="90"/>
      <c r="RIR22" s="90"/>
      <c r="RIS22" s="90"/>
      <c r="RIT22" s="90"/>
      <c r="RIU22" s="90"/>
      <c r="RIV22" s="90"/>
      <c r="RIW22" s="90"/>
      <c r="RIX22" s="90"/>
      <c r="RIY22" s="90"/>
      <c r="RIZ22" s="90"/>
      <c r="RJA22" s="90"/>
      <c r="RJB22" s="90"/>
      <c r="RJC22" s="90"/>
      <c r="RJD22" s="90"/>
      <c r="RJE22" s="90"/>
      <c r="RJF22" s="90"/>
      <c r="RJG22" s="90"/>
      <c r="RJH22" s="90"/>
      <c r="RJI22" s="90"/>
      <c r="RJJ22" s="90"/>
      <c r="RJK22" s="90"/>
      <c r="RJL22" s="90"/>
      <c r="RJM22" s="90"/>
      <c r="RJN22" s="90"/>
      <c r="RJO22" s="90"/>
      <c r="RJP22" s="90"/>
      <c r="RJQ22" s="90"/>
      <c r="RJR22" s="90"/>
      <c r="RJS22" s="90"/>
      <c r="RJT22" s="90"/>
      <c r="RJU22" s="90"/>
      <c r="RJV22" s="90"/>
      <c r="RJW22" s="90"/>
      <c r="RJX22" s="90"/>
      <c r="RJY22" s="90"/>
      <c r="RJZ22" s="90"/>
      <c r="RKA22" s="90"/>
      <c r="RKB22" s="90"/>
      <c r="RKC22" s="90"/>
      <c r="RKD22" s="90"/>
      <c r="RKE22" s="90"/>
      <c r="RKF22" s="90"/>
      <c r="RKG22" s="90"/>
      <c r="RKH22" s="90"/>
      <c r="RKI22" s="90"/>
      <c r="RKJ22" s="90"/>
      <c r="RKK22" s="90"/>
      <c r="RKL22" s="90"/>
      <c r="RKM22" s="90"/>
      <c r="RKN22" s="90"/>
      <c r="RKO22" s="90"/>
      <c r="RKP22" s="90"/>
      <c r="RKQ22" s="90"/>
      <c r="RKR22" s="90"/>
      <c r="RKS22" s="90"/>
      <c r="RKT22" s="90"/>
      <c r="RKU22" s="90"/>
      <c r="RKV22" s="90"/>
      <c r="RKW22" s="90"/>
      <c r="RKX22" s="90"/>
      <c r="RKY22" s="90"/>
      <c r="RKZ22" s="90"/>
      <c r="RLA22" s="90"/>
      <c r="RLB22" s="90"/>
      <c r="RLC22" s="90"/>
      <c r="RLD22" s="90"/>
      <c r="RLE22" s="90"/>
      <c r="RLF22" s="90"/>
      <c r="RLG22" s="90"/>
      <c r="RLH22" s="90"/>
      <c r="RLI22" s="90"/>
      <c r="RLJ22" s="90"/>
      <c r="RLK22" s="90"/>
      <c r="RLL22" s="90"/>
      <c r="RLM22" s="90"/>
      <c r="RLN22" s="90"/>
      <c r="RLO22" s="90"/>
      <c r="RLP22" s="90"/>
      <c r="RLQ22" s="90"/>
      <c r="RLR22" s="90"/>
      <c r="RLS22" s="90"/>
      <c r="RLT22" s="90"/>
      <c r="RLU22" s="90"/>
      <c r="RLV22" s="90"/>
      <c r="RLW22" s="90"/>
      <c r="RLX22" s="90"/>
      <c r="RLY22" s="90"/>
      <c r="RLZ22" s="90"/>
      <c r="RMA22" s="90"/>
      <c r="RMB22" s="90"/>
      <c r="RMC22" s="90"/>
      <c r="RMD22" s="90"/>
      <c r="RME22" s="90"/>
      <c r="RMF22" s="90"/>
      <c r="RMG22" s="90"/>
      <c r="RMH22" s="90"/>
      <c r="RMI22" s="90"/>
      <c r="RMJ22" s="90"/>
      <c r="RMK22" s="90"/>
      <c r="RML22" s="90"/>
      <c r="RMM22" s="90"/>
      <c r="RMN22" s="90"/>
      <c r="RMO22" s="90"/>
      <c r="RMP22" s="90"/>
      <c r="RMQ22" s="90"/>
      <c r="RMR22" s="90"/>
      <c r="RMS22" s="90"/>
      <c r="RMT22" s="90"/>
      <c r="RMU22" s="90"/>
      <c r="RMV22" s="90"/>
      <c r="RMW22" s="90"/>
      <c r="RMX22" s="90"/>
      <c r="RMY22" s="90"/>
      <c r="RMZ22" s="90"/>
      <c r="RNA22" s="90"/>
      <c r="RNB22" s="90"/>
      <c r="RNC22" s="90"/>
      <c r="RND22" s="90"/>
      <c r="RNE22" s="90"/>
      <c r="RNF22" s="90"/>
      <c r="RNG22" s="90"/>
      <c r="RNH22" s="90"/>
      <c r="RNI22" s="90"/>
      <c r="RNJ22" s="90"/>
      <c r="RNK22" s="90"/>
      <c r="RNL22" s="90"/>
      <c r="RNM22" s="90"/>
      <c r="RNN22" s="90"/>
      <c r="RNO22" s="90"/>
      <c r="RNP22" s="90"/>
      <c r="RNQ22" s="90"/>
      <c r="RNR22" s="90"/>
      <c r="RNS22" s="90"/>
      <c r="RNT22" s="90"/>
      <c r="RNU22" s="90"/>
      <c r="RNV22" s="90"/>
      <c r="RNW22" s="90"/>
      <c r="RNX22" s="90"/>
      <c r="RNY22" s="90"/>
      <c r="RNZ22" s="90"/>
      <c r="ROA22" s="90"/>
      <c r="ROB22" s="90"/>
      <c r="ROC22" s="90"/>
      <c r="ROD22" s="90"/>
      <c r="ROE22" s="90"/>
      <c r="ROF22" s="90"/>
      <c r="ROG22" s="90"/>
      <c r="ROH22" s="90"/>
      <c r="ROI22" s="90"/>
      <c r="ROJ22" s="90"/>
      <c r="ROK22" s="90"/>
      <c r="ROL22" s="90"/>
      <c r="ROM22" s="90"/>
      <c r="RON22" s="90"/>
      <c r="ROO22" s="90"/>
      <c r="ROP22" s="90"/>
      <c r="ROQ22" s="90"/>
      <c r="ROR22" s="90"/>
      <c r="ROS22" s="90"/>
      <c r="ROT22" s="90"/>
      <c r="ROU22" s="90"/>
      <c r="ROV22" s="90"/>
      <c r="ROW22" s="90"/>
      <c r="ROX22" s="90"/>
      <c r="ROY22" s="90"/>
      <c r="ROZ22" s="90"/>
      <c r="RPA22" s="90"/>
      <c r="RPB22" s="90"/>
      <c r="RPC22" s="90"/>
      <c r="RPD22" s="90"/>
      <c r="RPE22" s="90"/>
      <c r="RPF22" s="90"/>
      <c r="RPG22" s="90"/>
      <c r="RPH22" s="90"/>
      <c r="RPI22" s="90"/>
      <c r="RPJ22" s="90"/>
      <c r="RPK22" s="90"/>
      <c r="RPL22" s="90"/>
      <c r="RPM22" s="90"/>
      <c r="RPN22" s="90"/>
      <c r="RPO22" s="90"/>
      <c r="RPP22" s="90"/>
      <c r="RPQ22" s="90"/>
      <c r="RPR22" s="90"/>
      <c r="RPS22" s="90"/>
      <c r="RPT22" s="90"/>
      <c r="RPU22" s="90"/>
      <c r="RPV22" s="90"/>
      <c r="RPW22" s="90"/>
      <c r="RPX22" s="90"/>
      <c r="RPY22" s="90"/>
      <c r="RPZ22" s="90"/>
      <c r="RQA22" s="90"/>
      <c r="RQB22" s="90"/>
      <c r="RQC22" s="90"/>
      <c r="RQD22" s="90"/>
      <c r="RQE22" s="90"/>
      <c r="RQF22" s="90"/>
      <c r="RQG22" s="90"/>
      <c r="RQH22" s="90"/>
      <c r="RQI22" s="90"/>
      <c r="RQJ22" s="90"/>
      <c r="RQK22" s="90"/>
      <c r="RQL22" s="90"/>
      <c r="RQM22" s="90"/>
      <c r="RQN22" s="90"/>
      <c r="RQO22" s="90"/>
      <c r="RQP22" s="90"/>
      <c r="RQQ22" s="90"/>
      <c r="RQR22" s="90"/>
      <c r="RQS22" s="90"/>
      <c r="RQT22" s="90"/>
      <c r="RQU22" s="90"/>
      <c r="RQV22" s="90"/>
      <c r="RQW22" s="90"/>
      <c r="RQX22" s="90"/>
      <c r="RQY22" s="90"/>
      <c r="RQZ22" s="90"/>
      <c r="RRA22" s="90"/>
      <c r="RRB22" s="90"/>
      <c r="RRC22" s="90"/>
      <c r="RRD22" s="90"/>
      <c r="RRE22" s="90"/>
      <c r="RRF22" s="90"/>
      <c r="RRG22" s="90"/>
      <c r="RRH22" s="90"/>
      <c r="RRI22" s="90"/>
      <c r="RRJ22" s="90"/>
      <c r="RRK22" s="90"/>
      <c r="RRL22" s="90"/>
      <c r="RRM22" s="90"/>
      <c r="RRN22" s="90"/>
      <c r="RRO22" s="90"/>
      <c r="RRP22" s="90"/>
      <c r="RRQ22" s="90"/>
      <c r="RRR22" s="90"/>
      <c r="RRS22" s="90"/>
      <c r="RRT22" s="90"/>
      <c r="RRU22" s="90"/>
      <c r="RRV22" s="90"/>
      <c r="RRW22" s="90"/>
      <c r="RRX22" s="90"/>
      <c r="RRY22" s="90"/>
      <c r="RRZ22" s="90"/>
      <c r="RSA22" s="90"/>
      <c r="RSB22" s="90"/>
      <c r="RSC22" s="90"/>
      <c r="RSD22" s="90"/>
      <c r="RSE22" s="90"/>
      <c r="RSF22" s="90"/>
      <c r="RSG22" s="90"/>
      <c r="RSH22" s="90"/>
      <c r="RSI22" s="90"/>
      <c r="RSJ22" s="90"/>
      <c r="RSK22" s="90"/>
      <c r="RSL22" s="90"/>
      <c r="RSM22" s="90"/>
      <c r="RSN22" s="90"/>
      <c r="RSO22" s="90"/>
      <c r="RSP22" s="90"/>
      <c r="RSQ22" s="90"/>
      <c r="RSR22" s="90"/>
      <c r="RSS22" s="90"/>
      <c r="RST22" s="90"/>
      <c r="RSU22" s="90"/>
      <c r="RSV22" s="90"/>
      <c r="RSW22" s="90"/>
      <c r="RSX22" s="90"/>
      <c r="RSY22" s="90"/>
      <c r="RSZ22" s="90"/>
      <c r="RTA22" s="90"/>
      <c r="RTB22" s="90"/>
      <c r="RTC22" s="90"/>
      <c r="RTD22" s="90"/>
      <c r="RTE22" s="90"/>
      <c r="RTF22" s="90"/>
      <c r="RTG22" s="90"/>
      <c r="RTH22" s="90"/>
      <c r="RTI22" s="90"/>
      <c r="RTJ22" s="90"/>
      <c r="RTK22" s="90"/>
      <c r="RTL22" s="90"/>
      <c r="RTM22" s="90"/>
      <c r="RTN22" s="90"/>
      <c r="RTO22" s="90"/>
      <c r="RTP22" s="90"/>
      <c r="RTQ22" s="90"/>
      <c r="RTR22" s="90"/>
      <c r="RTS22" s="90"/>
      <c r="RTT22" s="90"/>
      <c r="RTU22" s="90"/>
      <c r="RTV22" s="90"/>
      <c r="RTW22" s="90"/>
      <c r="RTX22" s="90"/>
      <c r="RTY22" s="90"/>
      <c r="RTZ22" s="90"/>
      <c r="RUA22" s="90"/>
      <c r="RUB22" s="90"/>
      <c r="RUC22" s="90"/>
      <c r="RUD22" s="90"/>
      <c r="RUE22" s="90"/>
      <c r="RUF22" s="90"/>
      <c r="RUG22" s="90"/>
      <c r="RUH22" s="90"/>
      <c r="RUI22" s="90"/>
      <c r="RUJ22" s="90"/>
      <c r="RUK22" s="90"/>
      <c r="RUL22" s="90"/>
      <c r="RUM22" s="90"/>
      <c r="RUN22" s="90"/>
      <c r="RUO22" s="90"/>
      <c r="RUP22" s="90"/>
      <c r="RUQ22" s="90"/>
      <c r="RUR22" s="90"/>
      <c r="RUS22" s="90"/>
      <c r="RUT22" s="90"/>
      <c r="RUU22" s="90"/>
      <c r="RUV22" s="90"/>
      <c r="RUW22" s="90"/>
      <c r="RUX22" s="90"/>
      <c r="RUY22" s="90"/>
      <c r="RUZ22" s="90"/>
      <c r="RVA22" s="90"/>
      <c r="RVB22" s="90"/>
      <c r="RVC22" s="90"/>
      <c r="RVD22" s="90"/>
      <c r="RVE22" s="90"/>
      <c r="RVF22" s="90"/>
      <c r="RVG22" s="90"/>
      <c r="RVH22" s="90"/>
      <c r="RVI22" s="90"/>
      <c r="RVJ22" s="90"/>
      <c r="RVK22" s="90"/>
      <c r="RVL22" s="90"/>
      <c r="RVM22" s="90"/>
      <c r="RVN22" s="90"/>
      <c r="RVO22" s="90"/>
      <c r="RVP22" s="90"/>
      <c r="RVQ22" s="90"/>
      <c r="RVR22" s="90"/>
      <c r="RVS22" s="90"/>
      <c r="RVT22" s="90"/>
      <c r="RVU22" s="90"/>
      <c r="RVV22" s="90"/>
      <c r="RVW22" s="90"/>
      <c r="RVX22" s="90"/>
      <c r="RVY22" s="90"/>
      <c r="RVZ22" s="90"/>
      <c r="RWA22" s="90"/>
      <c r="RWB22" s="90"/>
      <c r="RWC22" s="90"/>
      <c r="RWD22" s="90"/>
      <c r="RWE22" s="90"/>
      <c r="RWF22" s="90"/>
      <c r="RWG22" s="90"/>
      <c r="RWH22" s="90"/>
      <c r="RWI22" s="90"/>
      <c r="RWJ22" s="90"/>
      <c r="RWK22" s="90"/>
      <c r="RWL22" s="90"/>
      <c r="RWM22" s="90"/>
      <c r="RWN22" s="90"/>
      <c r="RWO22" s="90"/>
      <c r="RWP22" s="90"/>
      <c r="RWQ22" s="90"/>
      <c r="RWR22" s="90"/>
      <c r="RWS22" s="90"/>
      <c r="RWT22" s="90"/>
      <c r="RWU22" s="90"/>
      <c r="RWV22" s="90"/>
      <c r="RWW22" s="90"/>
      <c r="RWX22" s="90"/>
      <c r="RWY22" s="90"/>
      <c r="RWZ22" s="90"/>
      <c r="RXA22" s="90"/>
      <c r="RXB22" s="90"/>
      <c r="RXC22" s="90"/>
      <c r="RXD22" s="90"/>
      <c r="RXE22" s="90"/>
      <c r="RXF22" s="90"/>
      <c r="RXG22" s="90"/>
      <c r="RXH22" s="90"/>
      <c r="RXI22" s="90"/>
      <c r="RXJ22" s="90"/>
      <c r="RXK22" s="90"/>
      <c r="RXL22" s="90"/>
      <c r="RXM22" s="90"/>
      <c r="RXN22" s="90"/>
      <c r="RXO22" s="90"/>
      <c r="RXP22" s="90"/>
      <c r="RXQ22" s="90"/>
      <c r="RXR22" s="90"/>
      <c r="RXS22" s="90"/>
      <c r="RXT22" s="90"/>
      <c r="RXU22" s="90"/>
      <c r="RXV22" s="90"/>
      <c r="RXW22" s="90"/>
      <c r="RXX22" s="90"/>
      <c r="RXY22" s="90"/>
      <c r="RXZ22" s="90"/>
      <c r="RYA22" s="90"/>
      <c r="RYB22" s="90"/>
      <c r="RYC22" s="90"/>
      <c r="RYD22" s="90"/>
      <c r="RYE22" s="90"/>
      <c r="RYF22" s="90"/>
      <c r="RYG22" s="90"/>
      <c r="RYH22" s="90"/>
      <c r="RYI22" s="90"/>
      <c r="RYJ22" s="90"/>
      <c r="RYK22" s="90"/>
      <c r="RYL22" s="90"/>
      <c r="RYM22" s="90"/>
      <c r="RYN22" s="90"/>
      <c r="RYO22" s="90"/>
      <c r="RYP22" s="90"/>
      <c r="RYQ22" s="90"/>
      <c r="RYR22" s="90"/>
      <c r="RYS22" s="90"/>
      <c r="RYT22" s="90"/>
      <c r="RYU22" s="90"/>
      <c r="RYV22" s="90"/>
      <c r="RYW22" s="90"/>
      <c r="RYX22" s="90"/>
      <c r="RYY22" s="90"/>
      <c r="RYZ22" s="90"/>
      <c r="RZA22" s="90"/>
      <c r="RZB22" s="90"/>
      <c r="RZC22" s="90"/>
      <c r="RZD22" s="90"/>
      <c r="RZE22" s="90"/>
      <c r="RZF22" s="90"/>
      <c r="RZG22" s="90"/>
      <c r="RZH22" s="90"/>
      <c r="RZI22" s="90"/>
      <c r="RZJ22" s="90"/>
      <c r="RZK22" s="90"/>
      <c r="RZL22" s="90"/>
      <c r="RZM22" s="90"/>
      <c r="RZN22" s="90"/>
      <c r="RZO22" s="90"/>
      <c r="RZP22" s="90"/>
      <c r="RZQ22" s="90"/>
      <c r="RZR22" s="90"/>
      <c r="RZS22" s="90"/>
      <c r="RZT22" s="90"/>
      <c r="RZU22" s="90"/>
      <c r="RZV22" s="90"/>
      <c r="RZW22" s="90"/>
      <c r="RZX22" s="90"/>
      <c r="RZY22" s="90"/>
      <c r="RZZ22" s="90"/>
      <c r="SAA22" s="90"/>
      <c r="SAB22" s="90"/>
      <c r="SAC22" s="90"/>
      <c r="SAD22" s="90"/>
      <c r="SAE22" s="90"/>
      <c r="SAF22" s="90"/>
      <c r="SAG22" s="90"/>
      <c r="SAH22" s="90"/>
      <c r="SAI22" s="90"/>
      <c r="SAJ22" s="90"/>
      <c r="SAK22" s="90"/>
      <c r="SAL22" s="90"/>
      <c r="SAM22" s="90"/>
      <c r="SAN22" s="90"/>
      <c r="SAO22" s="90"/>
      <c r="SAP22" s="90"/>
      <c r="SAQ22" s="90"/>
      <c r="SAR22" s="90"/>
      <c r="SAS22" s="90"/>
      <c r="SAT22" s="90"/>
      <c r="SAU22" s="90"/>
      <c r="SAV22" s="90"/>
      <c r="SAW22" s="90"/>
      <c r="SAX22" s="90"/>
      <c r="SAY22" s="90"/>
      <c r="SAZ22" s="90"/>
      <c r="SBA22" s="90"/>
      <c r="SBB22" s="90"/>
      <c r="SBC22" s="90"/>
      <c r="SBD22" s="90"/>
      <c r="SBE22" s="90"/>
      <c r="SBF22" s="90"/>
      <c r="SBG22" s="90"/>
      <c r="SBH22" s="90"/>
      <c r="SBI22" s="90"/>
      <c r="SBJ22" s="90"/>
      <c r="SBK22" s="90"/>
      <c r="SBL22" s="90"/>
      <c r="SBM22" s="90"/>
      <c r="SBN22" s="90"/>
      <c r="SBO22" s="90"/>
      <c r="SBP22" s="90"/>
      <c r="SBQ22" s="90"/>
      <c r="SBR22" s="90"/>
      <c r="SBS22" s="90"/>
      <c r="SBT22" s="90"/>
      <c r="SBU22" s="90"/>
      <c r="SBV22" s="90"/>
      <c r="SBW22" s="90"/>
      <c r="SBX22" s="90"/>
      <c r="SBY22" s="90"/>
      <c r="SBZ22" s="90"/>
      <c r="SCA22" s="90"/>
      <c r="SCB22" s="90"/>
      <c r="SCC22" s="90"/>
      <c r="SCD22" s="90"/>
      <c r="SCE22" s="90"/>
      <c r="SCF22" s="90"/>
      <c r="SCG22" s="90"/>
      <c r="SCH22" s="90"/>
      <c r="SCI22" s="90"/>
      <c r="SCJ22" s="90"/>
      <c r="SCK22" s="90"/>
      <c r="SCL22" s="90"/>
      <c r="SCM22" s="90"/>
      <c r="SCN22" s="90"/>
      <c r="SCO22" s="90"/>
      <c r="SCP22" s="90"/>
      <c r="SCQ22" s="90"/>
      <c r="SCR22" s="90"/>
      <c r="SCS22" s="90"/>
      <c r="SCT22" s="90"/>
      <c r="SCU22" s="90"/>
      <c r="SCV22" s="90"/>
      <c r="SCW22" s="90"/>
      <c r="SCX22" s="90"/>
      <c r="SCY22" s="90"/>
      <c r="SCZ22" s="90"/>
      <c r="SDA22" s="90"/>
      <c r="SDB22" s="90"/>
      <c r="SDC22" s="90"/>
      <c r="SDD22" s="90"/>
      <c r="SDE22" s="90"/>
      <c r="SDF22" s="90"/>
      <c r="SDG22" s="90"/>
      <c r="SDH22" s="90"/>
      <c r="SDI22" s="90"/>
      <c r="SDJ22" s="90"/>
      <c r="SDK22" s="90"/>
      <c r="SDL22" s="90"/>
      <c r="SDM22" s="90"/>
      <c r="SDN22" s="90"/>
      <c r="SDO22" s="90"/>
      <c r="SDP22" s="90"/>
      <c r="SDQ22" s="90"/>
      <c r="SDR22" s="90"/>
      <c r="SDS22" s="90"/>
      <c r="SDT22" s="90"/>
      <c r="SDU22" s="90"/>
      <c r="SDV22" s="90"/>
      <c r="SDW22" s="90"/>
      <c r="SDX22" s="90"/>
      <c r="SDY22" s="90"/>
      <c r="SDZ22" s="90"/>
      <c r="SEA22" s="90"/>
      <c r="SEB22" s="90"/>
      <c r="SEC22" s="90"/>
      <c r="SED22" s="90"/>
      <c r="SEE22" s="90"/>
      <c r="SEF22" s="90"/>
      <c r="SEG22" s="90"/>
      <c r="SEH22" s="90"/>
      <c r="SEI22" s="90"/>
      <c r="SEJ22" s="90"/>
      <c r="SEK22" s="90"/>
      <c r="SEL22" s="90"/>
      <c r="SEM22" s="90"/>
      <c r="SEN22" s="90"/>
      <c r="SEO22" s="90"/>
      <c r="SEP22" s="90"/>
      <c r="SEQ22" s="90"/>
      <c r="SER22" s="90"/>
      <c r="SES22" s="90"/>
      <c r="SET22" s="90"/>
      <c r="SEU22" s="90"/>
      <c r="SEV22" s="90"/>
      <c r="SEW22" s="90"/>
      <c r="SEX22" s="90"/>
      <c r="SEY22" s="90"/>
      <c r="SEZ22" s="90"/>
      <c r="SFA22" s="90"/>
      <c r="SFB22" s="90"/>
      <c r="SFC22" s="90"/>
      <c r="SFD22" s="90"/>
      <c r="SFE22" s="90"/>
      <c r="SFF22" s="90"/>
      <c r="SFG22" s="90"/>
      <c r="SFH22" s="90"/>
      <c r="SFI22" s="90"/>
      <c r="SFJ22" s="90"/>
      <c r="SFK22" s="90"/>
      <c r="SFL22" s="90"/>
      <c r="SFM22" s="90"/>
      <c r="SFN22" s="90"/>
      <c r="SFO22" s="90"/>
      <c r="SFP22" s="90"/>
      <c r="SFQ22" s="90"/>
      <c r="SFR22" s="90"/>
      <c r="SFS22" s="90"/>
      <c r="SFT22" s="90"/>
      <c r="SFU22" s="90"/>
      <c r="SFV22" s="90"/>
      <c r="SFW22" s="90"/>
      <c r="SFX22" s="90"/>
      <c r="SFY22" s="90"/>
      <c r="SFZ22" s="90"/>
      <c r="SGA22" s="90"/>
      <c r="SGB22" s="90"/>
      <c r="SGC22" s="90"/>
      <c r="SGD22" s="90"/>
      <c r="SGE22" s="90"/>
      <c r="SGF22" s="90"/>
      <c r="SGG22" s="90"/>
      <c r="SGH22" s="90"/>
      <c r="SGI22" s="90"/>
      <c r="SGJ22" s="90"/>
      <c r="SGK22" s="90"/>
      <c r="SGL22" s="90"/>
      <c r="SGM22" s="90"/>
      <c r="SGN22" s="90"/>
      <c r="SGO22" s="90"/>
      <c r="SGP22" s="90"/>
      <c r="SGQ22" s="90"/>
      <c r="SGR22" s="90"/>
      <c r="SGS22" s="90"/>
      <c r="SGT22" s="90"/>
      <c r="SGU22" s="90"/>
      <c r="SGV22" s="90"/>
      <c r="SGW22" s="90"/>
      <c r="SGX22" s="90"/>
      <c r="SGY22" s="90"/>
      <c r="SGZ22" s="90"/>
      <c r="SHA22" s="90"/>
      <c r="SHB22" s="90"/>
      <c r="SHC22" s="90"/>
      <c r="SHD22" s="90"/>
      <c r="SHE22" s="90"/>
      <c r="SHF22" s="90"/>
      <c r="SHG22" s="90"/>
      <c r="SHH22" s="90"/>
      <c r="SHI22" s="90"/>
      <c r="SHJ22" s="90"/>
      <c r="SHK22" s="90"/>
      <c r="SHL22" s="90"/>
      <c r="SHM22" s="90"/>
      <c r="SHN22" s="90"/>
      <c r="SHO22" s="90"/>
      <c r="SHP22" s="90"/>
      <c r="SHQ22" s="90"/>
      <c r="SHR22" s="90"/>
      <c r="SHS22" s="90"/>
      <c r="SHT22" s="90"/>
      <c r="SHU22" s="90"/>
      <c r="SHV22" s="90"/>
      <c r="SHW22" s="90"/>
      <c r="SHX22" s="90"/>
      <c r="SHY22" s="90"/>
      <c r="SHZ22" s="90"/>
      <c r="SIA22" s="90"/>
      <c r="SIB22" s="90"/>
      <c r="SIC22" s="90"/>
      <c r="SID22" s="90"/>
      <c r="SIE22" s="90"/>
      <c r="SIF22" s="90"/>
      <c r="SIG22" s="90"/>
      <c r="SIH22" s="90"/>
      <c r="SII22" s="90"/>
      <c r="SIJ22" s="90"/>
      <c r="SIK22" s="90"/>
      <c r="SIL22" s="90"/>
      <c r="SIM22" s="90"/>
      <c r="SIN22" s="90"/>
      <c r="SIO22" s="90"/>
      <c r="SIP22" s="90"/>
      <c r="SIQ22" s="90"/>
      <c r="SIR22" s="90"/>
      <c r="SIS22" s="90"/>
      <c r="SIT22" s="90"/>
      <c r="SIU22" s="90"/>
      <c r="SIV22" s="90"/>
      <c r="SIW22" s="90"/>
      <c r="SIX22" s="90"/>
      <c r="SIY22" s="90"/>
      <c r="SIZ22" s="90"/>
      <c r="SJA22" s="90"/>
      <c r="SJB22" s="90"/>
      <c r="SJC22" s="90"/>
      <c r="SJD22" s="90"/>
      <c r="SJE22" s="90"/>
      <c r="SJF22" s="90"/>
      <c r="SJG22" s="90"/>
      <c r="SJH22" s="90"/>
      <c r="SJI22" s="90"/>
      <c r="SJJ22" s="90"/>
      <c r="SJK22" s="90"/>
      <c r="SJL22" s="90"/>
      <c r="SJM22" s="90"/>
      <c r="SJN22" s="90"/>
      <c r="SJO22" s="90"/>
      <c r="SJP22" s="90"/>
      <c r="SJQ22" s="90"/>
      <c r="SJR22" s="90"/>
      <c r="SJS22" s="90"/>
      <c r="SJT22" s="90"/>
      <c r="SJU22" s="90"/>
      <c r="SJV22" s="90"/>
      <c r="SJW22" s="90"/>
      <c r="SJX22" s="90"/>
      <c r="SJY22" s="90"/>
      <c r="SJZ22" s="90"/>
      <c r="SKA22" s="90"/>
      <c r="SKB22" s="90"/>
      <c r="SKC22" s="90"/>
      <c r="SKD22" s="90"/>
      <c r="SKE22" s="90"/>
      <c r="SKF22" s="90"/>
      <c r="SKG22" s="90"/>
      <c r="SKH22" s="90"/>
      <c r="SKI22" s="90"/>
      <c r="SKJ22" s="90"/>
      <c r="SKK22" s="90"/>
      <c r="SKL22" s="90"/>
      <c r="SKM22" s="90"/>
      <c r="SKN22" s="90"/>
      <c r="SKO22" s="90"/>
      <c r="SKP22" s="90"/>
      <c r="SKQ22" s="90"/>
      <c r="SKR22" s="90"/>
      <c r="SKS22" s="90"/>
      <c r="SKT22" s="90"/>
      <c r="SKU22" s="90"/>
      <c r="SKV22" s="90"/>
      <c r="SKW22" s="90"/>
      <c r="SKX22" s="90"/>
      <c r="SKY22" s="90"/>
      <c r="SKZ22" s="90"/>
      <c r="SLA22" s="90"/>
      <c r="SLB22" s="90"/>
      <c r="SLC22" s="90"/>
      <c r="SLD22" s="90"/>
      <c r="SLE22" s="90"/>
      <c r="SLF22" s="90"/>
      <c r="SLG22" s="90"/>
      <c r="SLH22" s="90"/>
      <c r="SLI22" s="90"/>
      <c r="SLJ22" s="90"/>
      <c r="SLK22" s="90"/>
      <c r="SLL22" s="90"/>
      <c r="SLM22" s="90"/>
      <c r="SLN22" s="90"/>
      <c r="SLO22" s="90"/>
      <c r="SLP22" s="90"/>
      <c r="SLQ22" s="90"/>
      <c r="SLR22" s="90"/>
      <c r="SLS22" s="90"/>
      <c r="SLT22" s="90"/>
      <c r="SLU22" s="90"/>
      <c r="SLV22" s="90"/>
      <c r="SLW22" s="90"/>
      <c r="SLX22" s="90"/>
      <c r="SLY22" s="90"/>
      <c r="SLZ22" s="90"/>
      <c r="SMA22" s="90"/>
      <c r="SMB22" s="90"/>
      <c r="SMC22" s="90"/>
      <c r="SMD22" s="90"/>
      <c r="SME22" s="90"/>
      <c r="SMF22" s="90"/>
      <c r="SMG22" s="90"/>
      <c r="SMH22" s="90"/>
      <c r="SMI22" s="90"/>
      <c r="SMJ22" s="90"/>
      <c r="SMK22" s="90"/>
      <c r="SML22" s="90"/>
      <c r="SMM22" s="90"/>
      <c r="SMN22" s="90"/>
      <c r="SMO22" s="90"/>
      <c r="SMP22" s="90"/>
      <c r="SMQ22" s="90"/>
      <c r="SMR22" s="90"/>
      <c r="SMS22" s="90"/>
      <c r="SMT22" s="90"/>
      <c r="SMU22" s="90"/>
      <c r="SMV22" s="90"/>
      <c r="SMW22" s="90"/>
      <c r="SMX22" s="90"/>
      <c r="SMY22" s="90"/>
      <c r="SMZ22" s="90"/>
      <c r="SNA22" s="90"/>
      <c r="SNB22" s="90"/>
      <c r="SNC22" s="90"/>
      <c r="SND22" s="90"/>
      <c r="SNE22" s="90"/>
      <c r="SNF22" s="90"/>
      <c r="SNG22" s="90"/>
      <c r="SNH22" s="90"/>
      <c r="SNI22" s="90"/>
      <c r="SNJ22" s="90"/>
      <c r="SNK22" s="90"/>
      <c r="SNL22" s="90"/>
      <c r="SNM22" s="90"/>
      <c r="SNN22" s="90"/>
      <c r="SNO22" s="90"/>
      <c r="SNP22" s="90"/>
      <c r="SNQ22" s="90"/>
      <c r="SNR22" s="90"/>
      <c r="SNS22" s="90"/>
      <c r="SNT22" s="90"/>
      <c r="SNU22" s="90"/>
      <c r="SNV22" s="90"/>
      <c r="SNW22" s="90"/>
      <c r="SNX22" s="90"/>
      <c r="SNY22" s="90"/>
      <c r="SNZ22" s="90"/>
      <c r="SOA22" s="90"/>
      <c r="SOB22" s="90"/>
      <c r="SOC22" s="90"/>
      <c r="SOD22" s="90"/>
      <c r="SOE22" s="90"/>
      <c r="SOF22" s="90"/>
      <c r="SOG22" s="90"/>
      <c r="SOH22" s="90"/>
      <c r="SOI22" s="90"/>
      <c r="SOJ22" s="90"/>
      <c r="SOK22" s="90"/>
      <c r="SOL22" s="90"/>
      <c r="SOM22" s="90"/>
      <c r="SON22" s="90"/>
      <c r="SOO22" s="90"/>
      <c r="SOP22" s="90"/>
      <c r="SOQ22" s="90"/>
      <c r="SOR22" s="90"/>
      <c r="SOS22" s="90"/>
      <c r="SOT22" s="90"/>
      <c r="SOU22" s="90"/>
      <c r="SOV22" s="90"/>
      <c r="SOW22" s="90"/>
      <c r="SOX22" s="90"/>
      <c r="SOY22" s="90"/>
      <c r="SOZ22" s="90"/>
      <c r="SPA22" s="90"/>
      <c r="SPB22" s="90"/>
      <c r="SPC22" s="90"/>
      <c r="SPD22" s="90"/>
      <c r="SPE22" s="90"/>
      <c r="SPF22" s="90"/>
      <c r="SPG22" s="90"/>
      <c r="SPH22" s="90"/>
      <c r="SPI22" s="90"/>
      <c r="SPJ22" s="90"/>
      <c r="SPK22" s="90"/>
      <c r="SPL22" s="90"/>
      <c r="SPM22" s="90"/>
      <c r="SPN22" s="90"/>
      <c r="SPO22" s="90"/>
      <c r="SPP22" s="90"/>
      <c r="SPQ22" s="90"/>
      <c r="SPR22" s="90"/>
      <c r="SPS22" s="90"/>
      <c r="SPT22" s="90"/>
      <c r="SPU22" s="90"/>
      <c r="SPV22" s="90"/>
      <c r="SPW22" s="90"/>
      <c r="SPX22" s="90"/>
      <c r="SPY22" s="90"/>
      <c r="SPZ22" s="90"/>
      <c r="SQA22" s="90"/>
      <c r="SQB22" s="90"/>
      <c r="SQC22" s="90"/>
      <c r="SQD22" s="90"/>
      <c r="SQE22" s="90"/>
      <c r="SQF22" s="90"/>
      <c r="SQG22" s="90"/>
      <c r="SQH22" s="90"/>
      <c r="SQI22" s="90"/>
      <c r="SQJ22" s="90"/>
      <c r="SQK22" s="90"/>
      <c r="SQL22" s="90"/>
      <c r="SQM22" s="90"/>
      <c r="SQN22" s="90"/>
      <c r="SQO22" s="90"/>
      <c r="SQP22" s="90"/>
      <c r="SQQ22" s="90"/>
      <c r="SQR22" s="90"/>
      <c r="SQS22" s="90"/>
      <c r="SQT22" s="90"/>
      <c r="SQU22" s="90"/>
      <c r="SQV22" s="90"/>
      <c r="SQW22" s="90"/>
      <c r="SQX22" s="90"/>
      <c r="SQY22" s="90"/>
      <c r="SQZ22" s="90"/>
      <c r="SRA22" s="90"/>
      <c r="SRB22" s="90"/>
      <c r="SRC22" s="90"/>
      <c r="SRD22" s="90"/>
      <c r="SRE22" s="90"/>
      <c r="SRF22" s="90"/>
      <c r="SRG22" s="90"/>
      <c r="SRH22" s="90"/>
      <c r="SRI22" s="90"/>
      <c r="SRJ22" s="90"/>
      <c r="SRK22" s="90"/>
      <c r="SRL22" s="90"/>
      <c r="SRM22" s="90"/>
      <c r="SRN22" s="90"/>
      <c r="SRO22" s="90"/>
      <c r="SRP22" s="90"/>
      <c r="SRQ22" s="90"/>
      <c r="SRR22" s="90"/>
      <c r="SRS22" s="90"/>
      <c r="SRT22" s="90"/>
      <c r="SRU22" s="90"/>
      <c r="SRV22" s="90"/>
      <c r="SRW22" s="90"/>
      <c r="SRX22" s="90"/>
      <c r="SRY22" s="90"/>
      <c r="SRZ22" s="90"/>
      <c r="SSA22" s="90"/>
      <c r="SSB22" s="90"/>
      <c r="SSC22" s="90"/>
      <c r="SSD22" s="90"/>
      <c r="SSE22" s="90"/>
      <c r="SSF22" s="90"/>
      <c r="SSG22" s="90"/>
      <c r="SSH22" s="90"/>
      <c r="SSI22" s="90"/>
      <c r="SSJ22" s="90"/>
      <c r="SSK22" s="90"/>
      <c r="SSL22" s="90"/>
      <c r="SSM22" s="90"/>
      <c r="SSN22" s="90"/>
      <c r="SSO22" s="90"/>
      <c r="SSP22" s="90"/>
      <c r="SSQ22" s="90"/>
      <c r="SSR22" s="90"/>
      <c r="SSS22" s="90"/>
      <c r="SST22" s="90"/>
      <c r="SSU22" s="90"/>
      <c r="SSV22" s="90"/>
      <c r="SSW22" s="90"/>
      <c r="SSX22" s="90"/>
      <c r="SSY22" s="90"/>
      <c r="SSZ22" s="90"/>
      <c r="STA22" s="90"/>
      <c r="STB22" s="90"/>
      <c r="STC22" s="90"/>
      <c r="STD22" s="90"/>
      <c r="STE22" s="90"/>
      <c r="STF22" s="90"/>
      <c r="STG22" s="90"/>
      <c r="STH22" s="90"/>
      <c r="STI22" s="90"/>
      <c r="STJ22" s="90"/>
      <c r="STK22" s="90"/>
      <c r="STL22" s="90"/>
      <c r="STM22" s="90"/>
      <c r="STN22" s="90"/>
      <c r="STO22" s="90"/>
      <c r="STP22" s="90"/>
      <c r="STQ22" s="90"/>
      <c r="STR22" s="90"/>
      <c r="STS22" s="90"/>
      <c r="STT22" s="90"/>
      <c r="STU22" s="90"/>
      <c r="STV22" s="90"/>
      <c r="STW22" s="90"/>
      <c r="STX22" s="90"/>
      <c r="STY22" s="90"/>
      <c r="STZ22" s="90"/>
      <c r="SUA22" s="90"/>
      <c r="SUB22" s="90"/>
      <c r="SUC22" s="90"/>
      <c r="SUD22" s="90"/>
      <c r="SUE22" s="90"/>
      <c r="SUF22" s="90"/>
      <c r="SUG22" s="90"/>
      <c r="SUH22" s="90"/>
      <c r="SUI22" s="90"/>
      <c r="SUJ22" s="90"/>
      <c r="SUK22" s="90"/>
      <c r="SUL22" s="90"/>
      <c r="SUM22" s="90"/>
      <c r="SUN22" s="90"/>
      <c r="SUO22" s="90"/>
      <c r="SUP22" s="90"/>
      <c r="SUQ22" s="90"/>
      <c r="SUR22" s="90"/>
      <c r="SUS22" s="90"/>
      <c r="SUT22" s="90"/>
      <c r="SUU22" s="90"/>
      <c r="SUV22" s="90"/>
      <c r="SUW22" s="90"/>
      <c r="SUX22" s="90"/>
      <c r="SUY22" s="90"/>
      <c r="SUZ22" s="90"/>
      <c r="SVA22" s="90"/>
      <c r="SVB22" s="90"/>
      <c r="SVC22" s="90"/>
      <c r="SVD22" s="90"/>
      <c r="SVE22" s="90"/>
      <c r="SVF22" s="90"/>
      <c r="SVG22" s="90"/>
      <c r="SVH22" s="90"/>
      <c r="SVI22" s="90"/>
      <c r="SVJ22" s="90"/>
      <c r="SVK22" s="90"/>
      <c r="SVL22" s="90"/>
      <c r="SVM22" s="90"/>
      <c r="SVN22" s="90"/>
      <c r="SVO22" s="90"/>
      <c r="SVP22" s="90"/>
      <c r="SVQ22" s="90"/>
      <c r="SVR22" s="90"/>
      <c r="SVS22" s="90"/>
      <c r="SVT22" s="90"/>
      <c r="SVU22" s="90"/>
      <c r="SVV22" s="90"/>
      <c r="SVW22" s="90"/>
      <c r="SVX22" s="90"/>
      <c r="SVY22" s="90"/>
      <c r="SVZ22" s="90"/>
      <c r="SWA22" s="90"/>
      <c r="SWB22" s="90"/>
      <c r="SWC22" s="90"/>
      <c r="SWD22" s="90"/>
      <c r="SWE22" s="90"/>
      <c r="SWF22" s="90"/>
      <c r="SWG22" s="90"/>
      <c r="SWH22" s="90"/>
      <c r="SWI22" s="90"/>
      <c r="SWJ22" s="90"/>
      <c r="SWK22" s="90"/>
      <c r="SWL22" s="90"/>
      <c r="SWM22" s="90"/>
      <c r="SWN22" s="90"/>
      <c r="SWO22" s="90"/>
      <c r="SWP22" s="90"/>
      <c r="SWQ22" s="90"/>
      <c r="SWR22" s="90"/>
      <c r="SWS22" s="90"/>
      <c r="SWT22" s="90"/>
      <c r="SWU22" s="90"/>
      <c r="SWV22" s="90"/>
      <c r="SWW22" s="90"/>
      <c r="SWX22" s="90"/>
      <c r="SWY22" s="90"/>
      <c r="SWZ22" s="90"/>
      <c r="SXA22" s="90"/>
      <c r="SXB22" s="90"/>
      <c r="SXC22" s="90"/>
      <c r="SXD22" s="90"/>
      <c r="SXE22" s="90"/>
      <c r="SXF22" s="90"/>
      <c r="SXG22" s="90"/>
      <c r="SXH22" s="90"/>
      <c r="SXI22" s="90"/>
      <c r="SXJ22" s="90"/>
      <c r="SXK22" s="90"/>
      <c r="SXL22" s="90"/>
      <c r="SXM22" s="90"/>
      <c r="SXN22" s="90"/>
      <c r="SXO22" s="90"/>
      <c r="SXP22" s="90"/>
      <c r="SXQ22" s="90"/>
      <c r="SXR22" s="90"/>
      <c r="SXS22" s="90"/>
      <c r="SXT22" s="90"/>
      <c r="SXU22" s="90"/>
      <c r="SXV22" s="90"/>
      <c r="SXW22" s="90"/>
      <c r="SXX22" s="90"/>
      <c r="SXY22" s="90"/>
      <c r="SXZ22" s="90"/>
      <c r="SYA22" s="90"/>
      <c r="SYB22" s="90"/>
      <c r="SYC22" s="90"/>
      <c r="SYD22" s="90"/>
      <c r="SYE22" s="90"/>
      <c r="SYF22" s="90"/>
      <c r="SYG22" s="90"/>
      <c r="SYH22" s="90"/>
      <c r="SYI22" s="90"/>
      <c r="SYJ22" s="90"/>
      <c r="SYK22" s="90"/>
      <c r="SYL22" s="90"/>
      <c r="SYM22" s="90"/>
      <c r="SYN22" s="90"/>
      <c r="SYO22" s="90"/>
      <c r="SYP22" s="90"/>
      <c r="SYQ22" s="90"/>
      <c r="SYR22" s="90"/>
      <c r="SYS22" s="90"/>
      <c r="SYT22" s="90"/>
      <c r="SYU22" s="90"/>
      <c r="SYV22" s="90"/>
      <c r="SYW22" s="90"/>
      <c r="SYX22" s="90"/>
      <c r="SYY22" s="90"/>
      <c r="SYZ22" s="90"/>
      <c r="SZA22" s="90"/>
      <c r="SZB22" s="90"/>
      <c r="SZC22" s="90"/>
      <c r="SZD22" s="90"/>
      <c r="SZE22" s="90"/>
      <c r="SZF22" s="90"/>
      <c r="SZG22" s="90"/>
      <c r="SZH22" s="90"/>
      <c r="SZI22" s="90"/>
      <c r="SZJ22" s="90"/>
      <c r="SZK22" s="90"/>
      <c r="SZL22" s="90"/>
      <c r="SZM22" s="90"/>
      <c r="SZN22" s="90"/>
      <c r="SZO22" s="90"/>
      <c r="SZP22" s="90"/>
      <c r="SZQ22" s="90"/>
      <c r="SZR22" s="90"/>
      <c r="SZS22" s="90"/>
      <c r="SZT22" s="90"/>
      <c r="SZU22" s="90"/>
      <c r="SZV22" s="90"/>
      <c r="SZW22" s="90"/>
      <c r="SZX22" s="90"/>
      <c r="SZY22" s="90"/>
      <c r="SZZ22" s="90"/>
      <c r="TAA22" s="90"/>
      <c r="TAB22" s="90"/>
      <c r="TAC22" s="90"/>
      <c r="TAD22" s="90"/>
      <c r="TAE22" s="90"/>
      <c r="TAF22" s="90"/>
      <c r="TAG22" s="90"/>
      <c r="TAH22" s="90"/>
      <c r="TAI22" s="90"/>
      <c r="TAJ22" s="90"/>
      <c r="TAK22" s="90"/>
      <c r="TAL22" s="90"/>
      <c r="TAM22" s="90"/>
      <c r="TAN22" s="90"/>
      <c r="TAO22" s="90"/>
      <c r="TAP22" s="90"/>
      <c r="TAQ22" s="90"/>
      <c r="TAR22" s="90"/>
      <c r="TAS22" s="90"/>
      <c r="TAT22" s="90"/>
      <c r="TAU22" s="90"/>
      <c r="TAV22" s="90"/>
      <c r="TAW22" s="90"/>
      <c r="TAX22" s="90"/>
      <c r="TAY22" s="90"/>
      <c r="TAZ22" s="90"/>
      <c r="TBA22" s="90"/>
      <c r="TBB22" s="90"/>
      <c r="TBC22" s="90"/>
      <c r="TBD22" s="90"/>
      <c r="TBE22" s="90"/>
      <c r="TBF22" s="90"/>
      <c r="TBG22" s="90"/>
      <c r="TBH22" s="90"/>
      <c r="TBI22" s="90"/>
      <c r="TBJ22" s="90"/>
      <c r="TBK22" s="90"/>
      <c r="TBL22" s="90"/>
      <c r="TBM22" s="90"/>
      <c r="TBN22" s="90"/>
      <c r="TBO22" s="90"/>
      <c r="TBP22" s="90"/>
      <c r="TBQ22" s="90"/>
      <c r="TBR22" s="90"/>
      <c r="TBS22" s="90"/>
      <c r="TBT22" s="90"/>
      <c r="TBU22" s="90"/>
      <c r="TBV22" s="90"/>
      <c r="TBW22" s="90"/>
      <c r="TBX22" s="90"/>
      <c r="TBY22" s="90"/>
      <c r="TBZ22" s="90"/>
      <c r="TCA22" s="90"/>
      <c r="TCB22" s="90"/>
      <c r="TCC22" s="90"/>
      <c r="TCD22" s="90"/>
      <c r="TCE22" s="90"/>
      <c r="TCF22" s="90"/>
      <c r="TCG22" s="90"/>
      <c r="TCH22" s="90"/>
      <c r="TCI22" s="90"/>
      <c r="TCJ22" s="90"/>
      <c r="TCK22" s="90"/>
      <c r="TCL22" s="90"/>
      <c r="TCM22" s="90"/>
      <c r="TCN22" s="90"/>
      <c r="TCO22" s="90"/>
      <c r="TCP22" s="90"/>
      <c r="TCQ22" s="90"/>
      <c r="TCR22" s="90"/>
      <c r="TCS22" s="90"/>
      <c r="TCT22" s="90"/>
      <c r="TCU22" s="90"/>
      <c r="TCV22" s="90"/>
      <c r="TCW22" s="90"/>
      <c r="TCX22" s="90"/>
      <c r="TCY22" s="90"/>
      <c r="TCZ22" s="90"/>
      <c r="TDA22" s="90"/>
      <c r="TDB22" s="90"/>
      <c r="TDC22" s="90"/>
      <c r="TDD22" s="90"/>
      <c r="TDE22" s="90"/>
      <c r="TDF22" s="90"/>
      <c r="TDG22" s="90"/>
      <c r="TDH22" s="90"/>
      <c r="TDI22" s="90"/>
      <c r="TDJ22" s="90"/>
      <c r="TDK22" s="90"/>
      <c r="TDL22" s="90"/>
      <c r="TDM22" s="90"/>
      <c r="TDN22" s="90"/>
      <c r="TDO22" s="90"/>
      <c r="TDP22" s="90"/>
      <c r="TDQ22" s="90"/>
      <c r="TDR22" s="90"/>
      <c r="TDS22" s="90"/>
      <c r="TDT22" s="90"/>
      <c r="TDU22" s="90"/>
      <c r="TDV22" s="90"/>
      <c r="TDW22" s="90"/>
      <c r="TDX22" s="90"/>
      <c r="TDY22" s="90"/>
      <c r="TDZ22" s="90"/>
      <c r="TEA22" s="90"/>
      <c r="TEB22" s="90"/>
      <c r="TEC22" s="90"/>
      <c r="TED22" s="90"/>
      <c r="TEE22" s="90"/>
      <c r="TEF22" s="90"/>
      <c r="TEG22" s="90"/>
      <c r="TEH22" s="90"/>
      <c r="TEI22" s="90"/>
      <c r="TEJ22" s="90"/>
      <c r="TEK22" s="90"/>
      <c r="TEL22" s="90"/>
      <c r="TEM22" s="90"/>
      <c r="TEN22" s="90"/>
      <c r="TEO22" s="90"/>
      <c r="TEP22" s="90"/>
      <c r="TEQ22" s="90"/>
      <c r="TER22" s="90"/>
      <c r="TES22" s="90"/>
      <c r="TET22" s="90"/>
      <c r="TEU22" s="90"/>
      <c r="TEV22" s="90"/>
      <c r="TEW22" s="90"/>
      <c r="TEX22" s="90"/>
      <c r="TEY22" s="90"/>
      <c r="TEZ22" s="90"/>
      <c r="TFA22" s="90"/>
      <c r="TFB22" s="90"/>
      <c r="TFC22" s="90"/>
      <c r="TFD22" s="90"/>
      <c r="TFE22" s="90"/>
      <c r="TFF22" s="90"/>
      <c r="TFG22" s="90"/>
      <c r="TFH22" s="90"/>
      <c r="TFI22" s="90"/>
      <c r="TFJ22" s="90"/>
      <c r="TFK22" s="90"/>
      <c r="TFL22" s="90"/>
      <c r="TFM22" s="90"/>
      <c r="TFN22" s="90"/>
      <c r="TFO22" s="90"/>
      <c r="TFP22" s="90"/>
      <c r="TFQ22" s="90"/>
      <c r="TFR22" s="90"/>
      <c r="TFS22" s="90"/>
      <c r="TFT22" s="90"/>
      <c r="TFU22" s="90"/>
      <c r="TFV22" s="90"/>
      <c r="TFW22" s="90"/>
      <c r="TFX22" s="90"/>
      <c r="TFY22" s="90"/>
      <c r="TFZ22" s="90"/>
      <c r="TGA22" s="90"/>
      <c r="TGB22" s="90"/>
      <c r="TGC22" s="90"/>
      <c r="TGD22" s="90"/>
      <c r="TGE22" s="90"/>
      <c r="TGF22" s="90"/>
      <c r="TGG22" s="90"/>
      <c r="TGH22" s="90"/>
      <c r="TGI22" s="90"/>
      <c r="TGJ22" s="90"/>
      <c r="TGK22" s="90"/>
      <c r="TGL22" s="90"/>
      <c r="TGM22" s="90"/>
      <c r="TGN22" s="90"/>
      <c r="TGO22" s="90"/>
      <c r="TGP22" s="90"/>
      <c r="TGQ22" s="90"/>
      <c r="TGR22" s="90"/>
      <c r="TGS22" s="90"/>
      <c r="TGT22" s="90"/>
      <c r="TGU22" s="90"/>
      <c r="TGV22" s="90"/>
      <c r="TGW22" s="90"/>
      <c r="TGX22" s="90"/>
      <c r="TGY22" s="90"/>
      <c r="TGZ22" s="90"/>
      <c r="THA22" s="90"/>
      <c r="THB22" s="90"/>
      <c r="THC22" s="90"/>
      <c r="THD22" s="90"/>
      <c r="THE22" s="90"/>
      <c r="THF22" s="90"/>
      <c r="THG22" s="90"/>
      <c r="THH22" s="90"/>
      <c r="THI22" s="90"/>
      <c r="THJ22" s="90"/>
      <c r="THK22" s="90"/>
      <c r="THL22" s="90"/>
      <c r="THM22" s="90"/>
      <c r="THN22" s="90"/>
      <c r="THO22" s="90"/>
      <c r="THP22" s="90"/>
      <c r="THQ22" s="90"/>
      <c r="THR22" s="90"/>
      <c r="THS22" s="90"/>
      <c r="THT22" s="90"/>
      <c r="THU22" s="90"/>
      <c r="THV22" s="90"/>
      <c r="THW22" s="90"/>
      <c r="THX22" s="90"/>
      <c r="THY22" s="90"/>
      <c r="THZ22" s="90"/>
      <c r="TIA22" s="90"/>
      <c r="TIB22" s="90"/>
      <c r="TIC22" s="90"/>
      <c r="TID22" s="90"/>
      <c r="TIE22" s="90"/>
      <c r="TIF22" s="90"/>
      <c r="TIG22" s="90"/>
      <c r="TIH22" s="90"/>
      <c r="TII22" s="90"/>
      <c r="TIJ22" s="90"/>
      <c r="TIK22" s="90"/>
      <c r="TIL22" s="90"/>
      <c r="TIM22" s="90"/>
      <c r="TIN22" s="90"/>
      <c r="TIO22" s="90"/>
      <c r="TIP22" s="90"/>
      <c r="TIQ22" s="90"/>
      <c r="TIR22" s="90"/>
      <c r="TIS22" s="90"/>
      <c r="TIT22" s="90"/>
      <c r="TIU22" s="90"/>
      <c r="TIV22" s="90"/>
      <c r="TIW22" s="90"/>
      <c r="TIX22" s="90"/>
      <c r="TIY22" s="90"/>
      <c r="TIZ22" s="90"/>
      <c r="TJA22" s="90"/>
      <c r="TJB22" s="90"/>
      <c r="TJC22" s="90"/>
      <c r="TJD22" s="90"/>
      <c r="TJE22" s="90"/>
      <c r="TJF22" s="90"/>
      <c r="TJG22" s="90"/>
      <c r="TJH22" s="90"/>
      <c r="TJI22" s="90"/>
      <c r="TJJ22" s="90"/>
      <c r="TJK22" s="90"/>
      <c r="TJL22" s="90"/>
      <c r="TJM22" s="90"/>
      <c r="TJN22" s="90"/>
      <c r="TJO22" s="90"/>
      <c r="TJP22" s="90"/>
      <c r="TJQ22" s="90"/>
      <c r="TJR22" s="90"/>
      <c r="TJS22" s="90"/>
      <c r="TJT22" s="90"/>
      <c r="TJU22" s="90"/>
      <c r="TJV22" s="90"/>
      <c r="TJW22" s="90"/>
      <c r="TJX22" s="90"/>
      <c r="TJY22" s="90"/>
      <c r="TJZ22" s="90"/>
      <c r="TKA22" s="90"/>
      <c r="TKB22" s="90"/>
      <c r="TKC22" s="90"/>
      <c r="TKD22" s="90"/>
      <c r="TKE22" s="90"/>
      <c r="TKF22" s="90"/>
      <c r="TKG22" s="90"/>
      <c r="TKH22" s="90"/>
      <c r="TKI22" s="90"/>
      <c r="TKJ22" s="90"/>
      <c r="TKK22" s="90"/>
      <c r="TKL22" s="90"/>
      <c r="TKM22" s="90"/>
      <c r="TKN22" s="90"/>
      <c r="TKO22" s="90"/>
      <c r="TKP22" s="90"/>
      <c r="TKQ22" s="90"/>
      <c r="TKR22" s="90"/>
      <c r="TKS22" s="90"/>
      <c r="TKT22" s="90"/>
      <c r="TKU22" s="90"/>
      <c r="TKV22" s="90"/>
      <c r="TKW22" s="90"/>
      <c r="TKX22" s="90"/>
      <c r="TKY22" s="90"/>
      <c r="TKZ22" s="90"/>
      <c r="TLA22" s="90"/>
      <c r="TLB22" s="90"/>
      <c r="TLC22" s="90"/>
      <c r="TLD22" s="90"/>
      <c r="TLE22" s="90"/>
      <c r="TLF22" s="90"/>
      <c r="TLG22" s="90"/>
      <c r="TLH22" s="90"/>
      <c r="TLI22" s="90"/>
      <c r="TLJ22" s="90"/>
      <c r="TLK22" s="90"/>
      <c r="TLL22" s="90"/>
      <c r="TLM22" s="90"/>
      <c r="TLN22" s="90"/>
      <c r="TLO22" s="90"/>
      <c r="TLP22" s="90"/>
      <c r="TLQ22" s="90"/>
      <c r="TLR22" s="90"/>
      <c r="TLS22" s="90"/>
      <c r="TLT22" s="90"/>
      <c r="TLU22" s="90"/>
      <c r="TLV22" s="90"/>
      <c r="TLW22" s="90"/>
      <c r="TLX22" s="90"/>
      <c r="TLY22" s="90"/>
      <c r="TLZ22" s="90"/>
      <c r="TMA22" s="90"/>
      <c r="TMB22" s="90"/>
      <c r="TMC22" s="90"/>
      <c r="TMD22" s="90"/>
      <c r="TME22" s="90"/>
      <c r="TMF22" s="90"/>
      <c r="TMG22" s="90"/>
      <c r="TMH22" s="90"/>
      <c r="TMI22" s="90"/>
      <c r="TMJ22" s="90"/>
      <c r="TMK22" s="90"/>
      <c r="TML22" s="90"/>
      <c r="TMM22" s="90"/>
      <c r="TMN22" s="90"/>
      <c r="TMO22" s="90"/>
      <c r="TMP22" s="90"/>
      <c r="TMQ22" s="90"/>
      <c r="TMR22" s="90"/>
      <c r="TMS22" s="90"/>
      <c r="TMT22" s="90"/>
      <c r="TMU22" s="90"/>
      <c r="TMV22" s="90"/>
      <c r="TMW22" s="90"/>
      <c r="TMX22" s="90"/>
      <c r="TMY22" s="90"/>
      <c r="TMZ22" s="90"/>
      <c r="TNA22" s="90"/>
      <c r="TNB22" s="90"/>
      <c r="TNC22" s="90"/>
      <c r="TND22" s="90"/>
      <c r="TNE22" s="90"/>
      <c r="TNF22" s="90"/>
      <c r="TNG22" s="90"/>
      <c r="TNH22" s="90"/>
      <c r="TNI22" s="90"/>
      <c r="TNJ22" s="90"/>
      <c r="TNK22" s="90"/>
      <c r="TNL22" s="90"/>
      <c r="TNM22" s="90"/>
      <c r="TNN22" s="90"/>
      <c r="TNO22" s="90"/>
      <c r="TNP22" s="90"/>
      <c r="TNQ22" s="90"/>
      <c r="TNR22" s="90"/>
      <c r="TNS22" s="90"/>
      <c r="TNT22" s="90"/>
      <c r="TNU22" s="90"/>
      <c r="TNV22" s="90"/>
      <c r="TNW22" s="90"/>
      <c r="TNX22" s="90"/>
      <c r="TNY22" s="90"/>
      <c r="TNZ22" s="90"/>
      <c r="TOA22" s="90"/>
      <c r="TOB22" s="90"/>
      <c r="TOC22" s="90"/>
      <c r="TOD22" s="90"/>
      <c r="TOE22" s="90"/>
      <c r="TOF22" s="90"/>
      <c r="TOG22" s="90"/>
      <c r="TOH22" s="90"/>
      <c r="TOI22" s="90"/>
      <c r="TOJ22" s="90"/>
      <c r="TOK22" s="90"/>
      <c r="TOL22" s="90"/>
      <c r="TOM22" s="90"/>
      <c r="TON22" s="90"/>
      <c r="TOO22" s="90"/>
      <c r="TOP22" s="90"/>
      <c r="TOQ22" s="90"/>
      <c r="TOR22" s="90"/>
      <c r="TOS22" s="90"/>
      <c r="TOT22" s="90"/>
      <c r="TOU22" s="90"/>
      <c r="TOV22" s="90"/>
      <c r="TOW22" s="90"/>
      <c r="TOX22" s="90"/>
      <c r="TOY22" s="90"/>
      <c r="TOZ22" s="90"/>
      <c r="TPA22" s="90"/>
      <c r="TPB22" s="90"/>
      <c r="TPC22" s="90"/>
      <c r="TPD22" s="90"/>
      <c r="TPE22" s="90"/>
      <c r="TPF22" s="90"/>
      <c r="TPG22" s="90"/>
      <c r="TPH22" s="90"/>
      <c r="TPI22" s="90"/>
      <c r="TPJ22" s="90"/>
      <c r="TPK22" s="90"/>
      <c r="TPL22" s="90"/>
      <c r="TPM22" s="90"/>
      <c r="TPN22" s="90"/>
      <c r="TPO22" s="90"/>
      <c r="TPP22" s="90"/>
      <c r="TPQ22" s="90"/>
      <c r="TPR22" s="90"/>
      <c r="TPS22" s="90"/>
      <c r="TPT22" s="90"/>
      <c r="TPU22" s="90"/>
      <c r="TPV22" s="90"/>
      <c r="TPW22" s="90"/>
      <c r="TPX22" s="90"/>
      <c r="TPY22" s="90"/>
      <c r="TPZ22" s="90"/>
      <c r="TQA22" s="90"/>
      <c r="TQB22" s="90"/>
      <c r="TQC22" s="90"/>
      <c r="TQD22" s="90"/>
      <c r="TQE22" s="90"/>
      <c r="TQF22" s="90"/>
      <c r="TQG22" s="90"/>
      <c r="TQH22" s="90"/>
      <c r="TQI22" s="90"/>
      <c r="TQJ22" s="90"/>
      <c r="TQK22" s="90"/>
      <c r="TQL22" s="90"/>
      <c r="TQM22" s="90"/>
      <c r="TQN22" s="90"/>
      <c r="TQO22" s="90"/>
      <c r="TQP22" s="90"/>
      <c r="TQQ22" s="90"/>
      <c r="TQR22" s="90"/>
      <c r="TQS22" s="90"/>
      <c r="TQT22" s="90"/>
      <c r="TQU22" s="90"/>
      <c r="TQV22" s="90"/>
      <c r="TQW22" s="90"/>
      <c r="TQX22" s="90"/>
      <c r="TQY22" s="90"/>
      <c r="TQZ22" s="90"/>
      <c r="TRA22" s="90"/>
      <c r="TRB22" s="90"/>
      <c r="TRC22" s="90"/>
      <c r="TRD22" s="90"/>
      <c r="TRE22" s="90"/>
      <c r="TRF22" s="90"/>
      <c r="TRG22" s="90"/>
      <c r="TRH22" s="90"/>
      <c r="TRI22" s="90"/>
      <c r="TRJ22" s="90"/>
      <c r="TRK22" s="90"/>
      <c r="TRL22" s="90"/>
      <c r="TRM22" s="90"/>
      <c r="TRN22" s="90"/>
      <c r="TRO22" s="90"/>
      <c r="TRP22" s="90"/>
      <c r="TRQ22" s="90"/>
      <c r="TRR22" s="90"/>
      <c r="TRS22" s="90"/>
      <c r="TRT22" s="90"/>
      <c r="TRU22" s="90"/>
      <c r="TRV22" s="90"/>
      <c r="TRW22" s="90"/>
      <c r="TRX22" s="90"/>
      <c r="TRY22" s="90"/>
      <c r="TRZ22" s="90"/>
      <c r="TSA22" s="90"/>
      <c r="TSB22" s="90"/>
      <c r="TSC22" s="90"/>
      <c r="TSD22" s="90"/>
      <c r="TSE22" s="90"/>
      <c r="TSF22" s="90"/>
      <c r="TSG22" s="90"/>
      <c r="TSH22" s="90"/>
      <c r="TSI22" s="90"/>
      <c r="TSJ22" s="90"/>
      <c r="TSK22" s="90"/>
      <c r="TSL22" s="90"/>
      <c r="TSM22" s="90"/>
      <c r="TSN22" s="90"/>
      <c r="TSO22" s="90"/>
      <c r="TSP22" s="90"/>
      <c r="TSQ22" s="90"/>
      <c r="TSR22" s="90"/>
      <c r="TSS22" s="90"/>
      <c r="TST22" s="90"/>
      <c r="TSU22" s="90"/>
      <c r="TSV22" s="90"/>
      <c r="TSW22" s="90"/>
      <c r="TSX22" s="90"/>
      <c r="TSY22" s="90"/>
      <c r="TSZ22" s="90"/>
      <c r="TTA22" s="90"/>
      <c r="TTB22" s="90"/>
      <c r="TTC22" s="90"/>
      <c r="TTD22" s="90"/>
      <c r="TTE22" s="90"/>
      <c r="TTF22" s="90"/>
      <c r="TTG22" s="90"/>
      <c r="TTH22" s="90"/>
      <c r="TTI22" s="90"/>
      <c r="TTJ22" s="90"/>
      <c r="TTK22" s="90"/>
      <c r="TTL22" s="90"/>
      <c r="TTM22" s="90"/>
      <c r="TTN22" s="90"/>
      <c r="TTO22" s="90"/>
      <c r="TTP22" s="90"/>
      <c r="TTQ22" s="90"/>
      <c r="TTR22" s="90"/>
      <c r="TTS22" s="90"/>
      <c r="TTT22" s="90"/>
      <c r="TTU22" s="90"/>
      <c r="TTV22" s="90"/>
      <c r="TTW22" s="90"/>
      <c r="TTX22" s="90"/>
      <c r="TTY22" s="90"/>
      <c r="TTZ22" s="90"/>
      <c r="TUA22" s="90"/>
      <c r="TUB22" s="90"/>
      <c r="TUC22" s="90"/>
      <c r="TUD22" s="90"/>
      <c r="TUE22" s="90"/>
      <c r="TUF22" s="90"/>
      <c r="TUG22" s="90"/>
      <c r="TUH22" s="90"/>
      <c r="TUI22" s="90"/>
      <c r="TUJ22" s="90"/>
      <c r="TUK22" s="90"/>
      <c r="TUL22" s="90"/>
      <c r="TUM22" s="90"/>
      <c r="TUN22" s="90"/>
      <c r="TUO22" s="90"/>
      <c r="TUP22" s="90"/>
      <c r="TUQ22" s="90"/>
      <c r="TUR22" s="90"/>
      <c r="TUS22" s="90"/>
      <c r="TUT22" s="90"/>
      <c r="TUU22" s="90"/>
      <c r="TUV22" s="90"/>
      <c r="TUW22" s="90"/>
      <c r="TUX22" s="90"/>
      <c r="TUY22" s="90"/>
      <c r="TUZ22" s="90"/>
      <c r="TVA22" s="90"/>
      <c r="TVB22" s="90"/>
      <c r="TVC22" s="90"/>
      <c r="TVD22" s="90"/>
      <c r="TVE22" s="90"/>
      <c r="TVF22" s="90"/>
      <c r="TVG22" s="90"/>
      <c r="TVH22" s="90"/>
      <c r="TVI22" s="90"/>
      <c r="TVJ22" s="90"/>
      <c r="TVK22" s="90"/>
      <c r="TVL22" s="90"/>
      <c r="TVM22" s="90"/>
      <c r="TVN22" s="90"/>
      <c r="TVO22" s="90"/>
      <c r="TVP22" s="90"/>
      <c r="TVQ22" s="90"/>
      <c r="TVR22" s="90"/>
      <c r="TVS22" s="90"/>
      <c r="TVT22" s="90"/>
      <c r="TVU22" s="90"/>
      <c r="TVV22" s="90"/>
      <c r="TVW22" s="90"/>
      <c r="TVX22" s="90"/>
      <c r="TVY22" s="90"/>
      <c r="TVZ22" s="90"/>
      <c r="TWA22" s="90"/>
      <c r="TWB22" s="90"/>
      <c r="TWC22" s="90"/>
      <c r="TWD22" s="90"/>
      <c r="TWE22" s="90"/>
      <c r="TWF22" s="90"/>
      <c r="TWG22" s="90"/>
      <c r="TWH22" s="90"/>
      <c r="TWI22" s="90"/>
      <c r="TWJ22" s="90"/>
      <c r="TWK22" s="90"/>
      <c r="TWL22" s="90"/>
      <c r="TWM22" s="90"/>
      <c r="TWN22" s="90"/>
      <c r="TWO22" s="90"/>
      <c r="TWP22" s="90"/>
      <c r="TWQ22" s="90"/>
      <c r="TWR22" s="90"/>
      <c r="TWS22" s="90"/>
      <c r="TWT22" s="90"/>
      <c r="TWU22" s="90"/>
      <c r="TWV22" s="90"/>
      <c r="TWW22" s="90"/>
      <c r="TWX22" s="90"/>
      <c r="TWY22" s="90"/>
      <c r="TWZ22" s="90"/>
      <c r="TXA22" s="90"/>
      <c r="TXB22" s="90"/>
      <c r="TXC22" s="90"/>
      <c r="TXD22" s="90"/>
      <c r="TXE22" s="90"/>
      <c r="TXF22" s="90"/>
      <c r="TXG22" s="90"/>
      <c r="TXH22" s="90"/>
      <c r="TXI22" s="90"/>
      <c r="TXJ22" s="90"/>
      <c r="TXK22" s="90"/>
      <c r="TXL22" s="90"/>
      <c r="TXM22" s="90"/>
      <c r="TXN22" s="90"/>
      <c r="TXO22" s="90"/>
      <c r="TXP22" s="90"/>
      <c r="TXQ22" s="90"/>
      <c r="TXR22" s="90"/>
      <c r="TXS22" s="90"/>
      <c r="TXT22" s="90"/>
      <c r="TXU22" s="90"/>
      <c r="TXV22" s="90"/>
      <c r="TXW22" s="90"/>
      <c r="TXX22" s="90"/>
      <c r="TXY22" s="90"/>
      <c r="TXZ22" s="90"/>
      <c r="TYA22" s="90"/>
      <c r="TYB22" s="90"/>
      <c r="TYC22" s="90"/>
      <c r="TYD22" s="90"/>
      <c r="TYE22" s="90"/>
      <c r="TYF22" s="90"/>
      <c r="TYG22" s="90"/>
      <c r="TYH22" s="90"/>
      <c r="TYI22" s="90"/>
      <c r="TYJ22" s="90"/>
      <c r="TYK22" s="90"/>
      <c r="TYL22" s="90"/>
      <c r="TYM22" s="90"/>
      <c r="TYN22" s="90"/>
      <c r="TYO22" s="90"/>
      <c r="TYP22" s="90"/>
      <c r="TYQ22" s="90"/>
      <c r="TYR22" s="90"/>
      <c r="TYS22" s="90"/>
      <c r="TYT22" s="90"/>
      <c r="TYU22" s="90"/>
      <c r="TYV22" s="90"/>
      <c r="TYW22" s="90"/>
      <c r="TYX22" s="90"/>
      <c r="TYY22" s="90"/>
      <c r="TYZ22" s="90"/>
      <c r="TZA22" s="90"/>
      <c r="TZB22" s="90"/>
      <c r="TZC22" s="90"/>
      <c r="TZD22" s="90"/>
      <c r="TZE22" s="90"/>
      <c r="TZF22" s="90"/>
      <c r="TZG22" s="90"/>
      <c r="TZH22" s="90"/>
      <c r="TZI22" s="90"/>
      <c r="TZJ22" s="90"/>
      <c r="TZK22" s="90"/>
      <c r="TZL22" s="90"/>
      <c r="TZM22" s="90"/>
      <c r="TZN22" s="90"/>
      <c r="TZO22" s="90"/>
      <c r="TZP22" s="90"/>
      <c r="TZQ22" s="90"/>
      <c r="TZR22" s="90"/>
      <c r="TZS22" s="90"/>
      <c r="TZT22" s="90"/>
      <c r="TZU22" s="90"/>
      <c r="TZV22" s="90"/>
      <c r="TZW22" s="90"/>
      <c r="TZX22" s="90"/>
      <c r="TZY22" s="90"/>
      <c r="TZZ22" s="90"/>
      <c r="UAA22" s="90"/>
      <c r="UAB22" s="90"/>
      <c r="UAC22" s="90"/>
      <c r="UAD22" s="90"/>
      <c r="UAE22" s="90"/>
      <c r="UAF22" s="90"/>
      <c r="UAG22" s="90"/>
      <c r="UAH22" s="90"/>
      <c r="UAI22" s="90"/>
      <c r="UAJ22" s="90"/>
      <c r="UAK22" s="90"/>
      <c r="UAL22" s="90"/>
      <c r="UAM22" s="90"/>
      <c r="UAN22" s="90"/>
      <c r="UAO22" s="90"/>
      <c r="UAP22" s="90"/>
      <c r="UAQ22" s="90"/>
      <c r="UAR22" s="90"/>
      <c r="UAS22" s="90"/>
      <c r="UAT22" s="90"/>
      <c r="UAU22" s="90"/>
      <c r="UAV22" s="90"/>
      <c r="UAW22" s="90"/>
      <c r="UAX22" s="90"/>
      <c r="UAY22" s="90"/>
      <c r="UAZ22" s="90"/>
      <c r="UBA22" s="90"/>
      <c r="UBB22" s="90"/>
      <c r="UBC22" s="90"/>
      <c r="UBD22" s="90"/>
      <c r="UBE22" s="90"/>
      <c r="UBF22" s="90"/>
      <c r="UBG22" s="90"/>
      <c r="UBH22" s="90"/>
      <c r="UBI22" s="90"/>
      <c r="UBJ22" s="90"/>
      <c r="UBK22" s="90"/>
      <c r="UBL22" s="90"/>
      <c r="UBM22" s="90"/>
      <c r="UBN22" s="90"/>
      <c r="UBO22" s="90"/>
      <c r="UBP22" s="90"/>
      <c r="UBQ22" s="90"/>
      <c r="UBR22" s="90"/>
      <c r="UBS22" s="90"/>
      <c r="UBT22" s="90"/>
      <c r="UBU22" s="90"/>
      <c r="UBV22" s="90"/>
      <c r="UBW22" s="90"/>
      <c r="UBX22" s="90"/>
      <c r="UBY22" s="90"/>
      <c r="UBZ22" s="90"/>
      <c r="UCA22" s="90"/>
      <c r="UCB22" s="90"/>
      <c r="UCC22" s="90"/>
      <c r="UCD22" s="90"/>
      <c r="UCE22" s="90"/>
      <c r="UCF22" s="90"/>
      <c r="UCG22" s="90"/>
      <c r="UCH22" s="90"/>
      <c r="UCI22" s="90"/>
      <c r="UCJ22" s="90"/>
      <c r="UCK22" s="90"/>
      <c r="UCL22" s="90"/>
      <c r="UCM22" s="90"/>
      <c r="UCN22" s="90"/>
      <c r="UCO22" s="90"/>
      <c r="UCP22" s="90"/>
      <c r="UCQ22" s="90"/>
      <c r="UCR22" s="90"/>
      <c r="UCS22" s="90"/>
      <c r="UCT22" s="90"/>
      <c r="UCU22" s="90"/>
      <c r="UCV22" s="90"/>
      <c r="UCW22" s="90"/>
      <c r="UCX22" s="90"/>
      <c r="UCY22" s="90"/>
      <c r="UCZ22" s="90"/>
      <c r="UDA22" s="90"/>
      <c r="UDB22" s="90"/>
      <c r="UDC22" s="90"/>
      <c r="UDD22" s="90"/>
      <c r="UDE22" s="90"/>
      <c r="UDF22" s="90"/>
      <c r="UDG22" s="90"/>
      <c r="UDH22" s="90"/>
      <c r="UDI22" s="90"/>
      <c r="UDJ22" s="90"/>
      <c r="UDK22" s="90"/>
      <c r="UDL22" s="90"/>
      <c r="UDM22" s="90"/>
      <c r="UDN22" s="90"/>
      <c r="UDO22" s="90"/>
      <c r="UDP22" s="90"/>
      <c r="UDQ22" s="90"/>
      <c r="UDR22" s="90"/>
      <c r="UDS22" s="90"/>
      <c r="UDT22" s="90"/>
      <c r="UDU22" s="90"/>
      <c r="UDV22" s="90"/>
      <c r="UDW22" s="90"/>
      <c r="UDX22" s="90"/>
      <c r="UDY22" s="90"/>
      <c r="UDZ22" s="90"/>
      <c r="UEA22" s="90"/>
      <c r="UEB22" s="90"/>
      <c r="UEC22" s="90"/>
      <c r="UED22" s="90"/>
      <c r="UEE22" s="90"/>
      <c r="UEF22" s="90"/>
      <c r="UEG22" s="90"/>
      <c r="UEH22" s="90"/>
      <c r="UEI22" s="90"/>
      <c r="UEJ22" s="90"/>
      <c r="UEK22" s="90"/>
      <c r="UEL22" s="90"/>
      <c r="UEM22" s="90"/>
      <c r="UEN22" s="90"/>
      <c r="UEO22" s="90"/>
      <c r="UEP22" s="90"/>
      <c r="UEQ22" s="90"/>
      <c r="UER22" s="90"/>
      <c r="UES22" s="90"/>
      <c r="UET22" s="90"/>
      <c r="UEU22" s="90"/>
      <c r="UEV22" s="90"/>
      <c r="UEW22" s="90"/>
      <c r="UEX22" s="90"/>
      <c r="UEY22" s="90"/>
      <c r="UEZ22" s="90"/>
      <c r="UFA22" s="90"/>
      <c r="UFB22" s="90"/>
      <c r="UFC22" s="90"/>
      <c r="UFD22" s="90"/>
      <c r="UFE22" s="90"/>
      <c r="UFF22" s="90"/>
      <c r="UFG22" s="90"/>
      <c r="UFH22" s="90"/>
      <c r="UFI22" s="90"/>
      <c r="UFJ22" s="90"/>
      <c r="UFK22" s="90"/>
      <c r="UFL22" s="90"/>
      <c r="UFM22" s="90"/>
      <c r="UFN22" s="90"/>
      <c r="UFO22" s="90"/>
      <c r="UFP22" s="90"/>
      <c r="UFQ22" s="90"/>
      <c r="UFR22" s="90"/>
      <c r="UFS22" s="90"/>
      <c r="UFT22" s="90"/>
      <c r="UFU22" s="90"/>
      <c r="UFV22" s="90"/>
      <c r="UFW22" s="90"/>
      <c r="UFX22" s="90"/>
      <c r="UFY22" s="90"/>
      <c r="UFZ22" s="90"/>
      <c r="UGA22" s="90"/>
      <c r="UGB22" s="90"/>
      <c r="UGC22" s="90"/>
      <c r="UGD22" s="90"/>
      <c r="UGE22" s="90"/>
      <c r="UGF22" s="90"/>
      <c r="UGG22" s="90"/>
      <c r="UGH22" s="90"/>
      <c r="UGI22" s="90"/>
      <c r="UGJ22" s="90"/>
      <c r="UGK22" s="90"/>
      <c r="UGL22" s="90"/>
      <c r="UGM22" s="90"/>
      <c r="UGN22" s="90"/>
      <c r="UGO22" s="90"/>
      <c r="UGP22" s="90"/>
      <c r="UGQ22" s="90"/>
      <c r="UGR22" s="90"/>
      <c r="UGS22" s="90"/>
      <c r="UGT22" s="90"/>
      <c r="UGU22" s="90"/>
      <c r="UGV22" s="90"/>
      <c r="UGW22" s="90"/>
      <c r="UGX22" s="90"/>
      <c r="UGY22" s="90"/>
      <c r="UGZ22" s="90"/>
      <c r="UHA22" s="90"/>
      <c r="UHB22" s="90"/>
      <c r="UHC22" s="90"/>
      <c r="UHD22" s="90"/>
      <c r="UHE22" s="90"/>
      <c r="UHF22" s="90"/>
      <c r="UHG22" s="90"/>
      <c r="UHH22" s="90"/>
      <c r="UHI22" s="90"/>
      <c r="UHJ22" s="90"/>
      <c r="UHK22" s="90"/>
      <c r="UHL22" s="90"/>
      <c r="UHM22" s="90"/>
      <c r="UHN22" s="90"/>
      <c r="UHO22" s="90"/>
      <c r="UHP22" s="90"/>
      <c r="UHQ22" s="90"/>
      <c r="UHR22" s="90"/>
      <c r="UHS22" s="90"/>
      <c r="UHT22" s="90"/>
      <c r="UHU22" s="90"/>
      <c r="UHV22" s="90"/>
      <c r="UHW22" s="90"/>
      <c r="UHX22" s="90"/>
      <c r="UHY22" s="90"/>
      <c r="UHZ22" s="90"/>
      <c r="UIA22" s="90"/>
      <c r="UIB22" s="90"/>
      <c r="UIC22" s="90"/>
      <c r="UID22" s="90"/>
      <c r="UIE22" s="90"/>
      <c r="UIF22" s="90"/>
      <c r="UIG22" s="90"/>
      <c r="UIH22" s="90"/>
      <c r="UII22" s="90"/>
      <c r="UIJ22" s="90"/>
      <c r="UIK22" s="90"/>
      <c r="UIL22" s="90"/>
      <c r="UIM22" s="90"/>
      <c r="UIN22" s="90"/>
      <c r="UIO22" s="90"/>
      <c r="UIP22" s="90"/>
      <c r="UIQ22" s="90"/>
      <c r="UIR22" s="90"/>
      <c r="UIS22" s="90"/>
      <c r="UIT22" s="90"/>
      <c r="UIU22" s="90"/>
      <c r="UIV22" s="90"/>
      <c r="UIW22" s="90"/>
      <c r="UIX22" s="90"/>
      <c r="UIY22" s="90"/>
      <c r="UIZ22" s="90"/>
      <c r="UJA22" s="90"/>
      <c r="UJB22" s="90"/>
      <c r="UJC22" s="90"/>
      <c r="UJD22" s="90"/>
      <c r="UJE22" s="90"/>
      <c r="UJF22" s="90"/>
      <c r="UJG22" s="90"/>
      <c r="UJH22" s="90"/>
      <c r="UJI22" s="90"/>
      <c r="UJJ22" s="90"/>
      <c r="UJK22" s="90"/>
      <c r="UJL22" s="90"/>
      <c r="UJM22" s="90"/>
      <c r="UJN22" s="90"/>
      <c r="UJO22" s="90"/>
      <c r="UJP22" s="90"/>
      <c r="UJQ22" s="90"/>
      <c r="UJR22" s="90"/>
      <c r="UJS22" s="90"/>
      <c r="UJT22" s="90"/>
      <c r="UJU22" s="90"/>
      <c r="UJV22" s="90"/>
      <c r="UJW22" s="90"/>
      <c r="UJX22" s="90"/>
      <c r="UJY22" s="90"/>
      <c r="UJZ22" s="90"/>
      <c r="UKA22" s="90"/>
      <c r="UKB22" s="90"/>
      <c r="UKC22" s="90"/>
      <c r="UKD22" s="90"/>
      <c r="UKE22" s="90"/>
      <c r="UKF22" s="90"/>
      <c r="UKG22" s="90"/>
      <c r="UKH22" s="90"/>
      <c r="UKI22" s="90"/>
      <c r="UKJ22" s="90"/>
      <c r="UKK22" s="90"/>
      <c r="UKL22" s="90"/>
      <c r="UKM22" s="90"/>
      <c r="UKN22" s="90"/>
      <c r="UKO22" s="90"/>
      <c r="UKP22" s="90"/>
      <c r="UKQ22" s="90"/>
      <c r="UKR22" s="90"/>
      <c r="UKS22" s="90"/>
      <c r="UKT22" s="90"/>
      <c r="UKU22" s="90"/>
      <c r="UKV22" s="90"/>
      <c r="UKW22" s="90"/>
      <c r="UKX22" s="90"/>
      <c r="UKY22" s="90"/>
      <c r="UKZ22" s="90"/>
      <c r="ULA22" s="90"/>
      <c r="ULB22" s="90"/>
      <c r="ULC22" s="90"/>
      <c r="ULD22" s="90"/>
      <c r="ULE22" s="90"/>
      <c r="ULF22" s="90"/>
      <c r="ULG22" s="90"/>
      <c r="ULH22" s="90"/>
      <c r="ULI22" s="90"/>
      <c r="ULJ22" s="90"/>
      <c r="ULK22" s="90"/>
      <c r="ULL22" s="90"/>
      <c r="ULM22" s="90"/>
      <c r="ULN22" s="90"/>
      <c r="ULO22" s="90"/>
      <c r="ULP22" s="90"/>
      <c r="ULQ22" s="90"/>
      <c r="ULR22" s="90"/>
      <c r="ULS22" s="90"/>
      <c r="ULT22" s="90"/>
      <c r="ULU22" s="90"/>
      <c r="ULV22" s="90"/>
      <c r="ULW22" s="90"/>
      <c r="ULX22" s="90"/>
      <c r="ULY22" s="90"/>
      <c r="ULZ22" s="90"/>
      <c r="UMA22" s="90"/>
      <c r="UMB22" s="90"/>
      <c r="UMC22" s="90"/>
      <c r="UMD22" s="90"/>
      <c r="UME22" s="90"/>
      <c r="UMF22" s="90"/>
      <c r="UMG22" s="90"/>
      <c r="UMH22" s="90"/>
      <c r="UMI22" s="90"/>
      <c r="UMJ22" s="90"/>
      <c r="UMK22" s="90"/>
      <c r="UML22" s="90"/>
      <c r="UMM22" s="90"/>
      <c r="UMN22" s="90"/>
      <c r="UMO22" s="90"/>
      <c r="UMP22" s="90"/>
      <c r="UMQ22" s="90"/>
      <c r="UMR22" s="90"/>
      <c r="UMS22" s="90"/>
      <c r="UMT22" s="90"/>
      <c r="UMU22" s="90"/>
      <c r="UMV22" s="90"/>
      <c r="UMW22" s="90"/>
      <c r="UMX22" s="90"/>
      <c r="UMY22" s="90"/>
      <c r="UMZ22" s="90"/>
      <c r="UNA22" s="90"/>
      <c r="UNB22" s="90"/>
      <c r="UNC22" s="90"/>
      <c r="UND22" s="90"/>
      <c r="UNE22" s="90"/>
      <c r="UNF22" s="90"/>
      <c r="UNG22" s="90"/>
      <c r="UNH22" s="90"/>
      <c r="UNI22" s="90"/>
      <c r="UNJ22" s="90"/>
      <c r="UNK22" s="90"/>
      <c r="UNL22" s="90"/>
      <c r="UNM22" s="90"/>
      <c r="UNN22" s="90"/>
      <c r="UNO22" s="90"/>
      <c r="UNP22" s="90"/>
      <c r="UNQ22" s="90"/>
      <c r="UNR22" s="90"/>
      <c r="UNS22" s="90"/>
      <c r="UNT22" s="90"/>
      <c r="UNU22" s="90"/>
      <c r="UNV22" s="90"/>
      <c r="UNW22" s="90"/>
      <c r="UNX22" s="90"/>
      <c r="UNY22" s="90"/>
      <c r="UNZ22" s="90"/>
      <c r="UOA22" s="90"/>
      <c r="UOB22" s="90"/>
      <c r="UOC22" s="90"/>
      <c r="UOD22" s="90"/>
      <c r="UOE22" s="90"/>
      <c r="UOF22" s="90"/>
      <c r="UOG22" s="90"/>
      <c r="UOH22" s="90"/>
      <c r="UOI22" s="90"/>
      <c r="UOJ22" s="90"/>
      <c r="UOK22" s="90"/>
      <c r="UOL22" s="90"/>
      <c r="UOM22" s="90"/>
      <c r="UON22" s="90"/>
      <c r="UOO22" s="90"/>
      <c r="UOP22" s="90"/>
      <c r="UOQ22" s="90"/>
      <c r="UOR22" s="90"/>
      <c r="UOS22" s="90"/>
      <c r="UOT22" s="90"/>
      <c r="UOU22" s="90"/>
      <c r="UOV22" s="90"/>
      <c r="UOW22" s="90"/>
      <c r="UOX22" s="90"/>
      <c r="UOY22" s="90"/>
      <c r="UOZ22" s="90"/>
      <c r="UPA22" s="90"/>
      <c r="UPB22" s="90"/>
      <c r="UPC22" s="90"/>
      <c r="UPD22" s="90"/>
      <c r="UPE22" s="90"/>
      <c r="UPF22" s="90"/>
      <c r="UPG22" s="90"/>
      <c r="UPH22" s="90"/>
      <c r="UPI22" s="90"/>
      <c r="UPJ22" s="90"/>
      <c r="UPK22" s="90"/>
      <c r="UPL22" s="90"/>
      <c r="UPM22" s="90"/>
      <c r="UPN22" s="90"/>
      <c r="UPO22" s="90"/>
      <c r="UPP22" s="90"/>
      <c r="UPQ22" s="90"/>
      <c r="UPR22" s="90"/>
      <c r="UPS22" s="90"/>
      <c r="UPT22" s="90"/>
      <c r="UPU22" s="90"/>
      <c r="UPV22" s="90"/>
      <c r="UPW22" s="90"/>
      <c r="UPX22" s="90"/>
      <c r="UPY22" s="90"/>
      <c r="UPZ22" s="90"/>
      <c r="UQA22" s="90"/>
      <c r="UQB22" s="90"/>
      <c r="UQC22" s="90"/>
      <c r="UQD22" s="90"/>
      <c r="UQE22" s="90"/>
      <c r="UQF22" s="90"/>
      <c r="UQG22" s="90"/>
      <c r="UQH22" s="90"/>
      <c r="UQI22" s="90"/>
      <c r="UQJ22" s="90"/>
      <c r="UQK22" s="90"/>
      <c r="UQL22" s="90"/>
      <c r="UQM22" s="90"/>
      <c r="UQN22" s="90"/>
      <c r="UQO22" s="90"/>
      <c r="UQP22" s="90"/>
      <c r="UQQ22" s="90"/>
      <c r="UQR22" s="90"/>
      <c r="UQS22" s="90"/>
      <c r="UQT22" s="90"/>
      <c r="UQU22" s="90"/>
      <c r="UQV22" s="90"/>
      <c r="UQW22" s="90"/>
      <c r="UQX22" s="90"/>
      <c r="UQY22" s="90"/>
      <c r="UQZ22" s="90"/>
      <c r="URA22" s="90"/>
      <c r="URB22" s="90"/>
      <c r="URC22" s="90"/>
      <c r="URD22" s="90"/>
      <c r="URE22" s="90"/>
      <c r="URF22" s="90"/>
      <c r="URG22" s="90"/>
      <c r="URH22" s="90"/>
      <c r="URI22" s="90"/>
      <c r="URJ22" s="90"/>
      <c r="URK22" s="90"/>
      <c r="URL22" s="90"/>
      <c r="URM22" s="90"/>
      <c r="URN22" s="90"/>
      <c r="URO22" s="90"/>
      <c r="URP22" s="90"/>
      <c r="URQ22" s="90"/>
      <c r="URR22" s="90"/>
      <c r="URS22" s="90"/>
      <c r="URT22" s="90"/>
      <c r="URU22" s="90"/>
      <c r="URV22" s="90"/>
      <c r="URW22" s="90"/>
      <c r="URX22" s="90"/>
      <c r="URY22" s="90"/>
      <c r="URZ22" s="90"/>
      <c r="USA22" s="90"/>
      <c r="USB22" s="90"/>
      <c r="USC22" s="90"/>
      <c r="USD22" s="90"/>
      <c r="USE22" s="90"/>
      <c r="USF22" s="90"/>
      <c r="USG22" s="90"/>
      <c r="USH22" s="90"/>
      <c r="USI22" s="90"/>
      <c r="USJ22" s="90"/>
      <c r="USK22" s="90"/>
      <c r="USL22" s="90"/>
      <c r="USM22" s="90"/>
      <c r="USN22" s="90"/>
      <c r="USO22" s="90"/>
      <c r="USP22" s="90"/>
      <c r="USQ22" s="90"/>
      <c r="USR22" s="90"/>
      <c r="USS22" s="90"/>
      <c r="UST22" s="90"/>
      <c r="USU22" s="90"/>
      <c r="USV22" s="90"/>
      <c r="USW22" s="90"/>
      <c r="USX22" s="90"/>
      <c r="USY22" s="90"/>
      <c r="USZ22" s="90"/>
      <c r="UTA22" s="90"/>
      <c r="UTB22" s="90"/>
      <c r="UTC22" s="90"/>
      <c r="UTD22" s="90"/>
      <c r="UTE22" s="90"/>
      <c r="UTF22" s="90"/>
      <c r="UTG22" s="90"/>
      <c r="UTH22" s="90"/>
      <c r="UTI22" s="90"/>
      <c r="UTJ22" s="90"/>
      <c r="UTK22" s="90"/>
      <c r="UTL22" s="90"/>
      <c r="UTM22" s="90"/>
      <c r="UTN22" s="90"/>
      <c r="UTO22" s="90"/>
      <c r="UTP22" s="90"/>
      <c r="UTQ22" s="90"/>
      <c r="UTR22" s="90"/>
      <c r="UTS22" s="90"/>
      <c r="UTT22" s="90"/>
      <c r="UTU22" s="90"/>
      <c r="UTV22" s="90"/>
      <c r="UTW22" s="90"/>
      <c r="UTX22" s="90"/>
      <c r="UTY22" s="90"/>
      <c r="UTZ22" s="90"/>
      <c r="UUA22" s="90"/>
      <c r="UUB22" s="90"/>
      <c r="UUC22" s="90"/>
      <c r="UUD22" s="90"/>
      <c r="UUE22" s="90"/>
      <c r="UUF22" s="90"/>
      <c r="UUG22" s="90"/>
      <c r="UUH22" s="90"/>
      <c r="UUI22" s="90"/>
      <c r="UUJ22" s="90"/>
      <c r="UUK22" s="90"/>
      <c r="UUL22" s="90"/>
      <c r="UUM22" s="90"/>
      <c r="UUN22" s="90"/>
      <c r="UUO22" s="90"/>
      <c r="UUP22" s="90"/>
      <c r="UUQ22" s="90"/>
      <c r="UUR22" s="90"/>
      <c r="UUS22" s="90"/>
      <c r="UUT22" s="90"/>
      <c r="UUU22" s="90"/>
      <c r="UUV22" s="90"/>
      <c r="UUW22" s="90"/>
      <c r="UUX22" s="90"/>
      <c r="UUY22" s="90"/>
      <c r="UUZ22" s="90"/>
      <c r="UVA22" s="90"/>
      <c r="UVB22" s="90"/>
      <c r="UVC22" s="90"/>
      <c r="UVD22" s="90"/>
      <c r="UVE22" s="90"/>
      <c r="UVF22" s="90"/>
      <c r="UVG22" s="90"/>
      <c r="UVH22" s="90"/>
      <c r="UVI22" s="90"/>
      <c r="UVJ22" s="90"/>
      <c r="UVK22" s="90"/>
      <c r="UVL22" s="90"/>
      <c r="UVM22" s="90"/>
      <c r="UVN22" s="90"/>
      <c r="UVO22" s="90"/>
      <c r="UVP22" s="90"/>
      <c r="UVQ22" s="90"/>
      <c r="UVR22" s="90"/>
      <c r="UVS22" s="90"/>
      <c r="UVT22" s="90"/>
      <c r="UVU22" s="90"/>
      <c r="UVV22" s="90"/>
      <c r="UVW22" s="90"/>
      <c r="UVX22" s="90"/>
      <c r="UVY22" s="90"/>
      <c r="UVZ22" s="90"/>
      <c r="UWA22" s="90"/>
      <c r="UWB22" s="90"/>
      <c r="UWC22" s="90"/>
      <c r="UWD22" s="90"/>
      <c r="UWE22" s="90"/>
      <c r="UWF22" s="90"/>
      <c r="UWG22" s="90"/>
      <c r="UWH22" s="90"/>
      <c r="UWI22" s="90"/>
      <c r="UWJ22" s="90"/>
      <c r="UWK22" s="90"/>
      <c r="UWL22" s="90"/>
      <c r="UWM22" s="90"/>
      <c r="UWN22" s="90"/>
      <c r="UWO22" s="90"/>
      <c r="UWP22" s="90"/>
      <c r="UWQ22" s="90"/>
      <c r="UWR22" s="90"/>
      <c r="UWS22" s="90"/>
      <c r="UWT22" s="90"/>
      <c r="UWU22" s="90"/>
      <c r="UWV22" s="90"/>
      <c r="UWW22" s="90"/>
      <c r="UWX22" s="90"/>
      <c r="UWY22" s="90"/>
      <c r="UWZ22" s="90"/>
      <c r="UXA22" s="90"/>
      <c r="UXB22" s="90"/>
      <c r="UXC22" s="90"/>
      <c r="UXD22" s="90"/>
      <c r="UXE22" s="90"/>
      <c r="UXF22" s="90"/>
      <c r="UXG22" s="90"/>
      <c r="UXH22" s="90"/>
      <c r="UXI22" s="90"/>
      <c r="UXJ22" s="90"/>
      <c r="UXK22" s="90"/>
      <c r="UXL22" s="90"/>
      <c r="UXM22" s="90"/>
      <c r="UXN22" s="90"/>
      <c r="UXO22" s="90"/>
      <c r="UXP22" s="90"/>
      <c r="UXQ22" s="90"/>
      <c r="UXR22" s="90"/>
      <c r="UXS22" s="90"/>
      <c r="UXT22" s="90"/>
      <c r="UXU22" s="90"/>
      <c r="UXV22" s="90"/>
      <c r="UXW22" s="90"/>
      <c r="UXX22" s="90"/>
      <c r="UXY22" s="90"/>
      <c r="UXZ22" s="90"/>
      <c r="UYA22" s="90"/>
      <c r="UYB22" s="90"/>
      <c r="UYC22" s="90"/>
      <c r="UYD22" s="90"/>
      <c r="UYE22" s="90"/>
      <c r="UYF22" s="90"/>
      <c r="UYG22" s="90"/>
      <c r="UYH22" s="90"/>
      <c r="UYI22" s="90"/>
      <c r="UYJ22" s="90"/>
      <c r="UYK22" s="90"/>
      <c r="UYL22" s="90"/>
      <c r="UYM22" s="90"/>
      <c r="UYN22" s="90"/>
      <c r="UYO22" s="90"/>
      <c r="UYP22" s="90"/>
      <c r="UYQ22" s="90"/>
      <c r="UYR22" s="90"/>
      <c r="UYS22" s="90"/>
      <c r="UYT22" s="90"/>
      <c r="UYU22" s="90"/>
      <c r="UYV22" s="90"/>
      <c r="UYW22" s="90"/>
      <c r="UYX22" s="90"/>
      <c r="UYY22" s="90"/>
      <c r="UYZ22" s="90"/>
      <c r="UZA22" s="90"/>
      <c r="UZB22" s="90"/>
      <c r="UZC22" s="90"/>
      <c r="UZD22" s="90"/>
      <c r="UZE22" s="90"/>
      <c r="UZF22" s="90"/>
      <c r="UZG22" s="90"/>
      <c r="UZH22" s="90"/>
      <c r="UZI22" s="90"/>
      <c r="UZJ22" s="90"/>
      <c r="UZK22" s="90"/>
      <c r="UZL22" s="90"/>
      <c r="UZM22" s="90"/>
      <c r="UZN22" s="90"/>
      <c r="UZO22" s="90"/>
      <c r="UZP22" s="90"/>
      <c r="UZQ22" s="90"/>
      <c r="UZR22" s="90"/>
      <c r="UZS22" s="90"/>
      <c r="UZT22" s="90"/>
      <c r="UZU22" s="90"/>
      <c r="UZV22" s="90"/>
      <c r="UZW22" s="90"/>
      <c r="UZX22" s="90"/>
      <c r="UZY22" s="90"/>
      <c r="UZZ22" s="90"/>
      <c r="VAA22" s="90"/>
      <c r="VAB22" s="90"/>
      <c r="VAC22" s="90"/>
      <c r="VAD22" s="90"/>
      <c r="VAE22" s="90"/>
      <c r="VAF22" s="90"/>
      <c r="VAG22" s="90"/>
      <c r="VAH22" s="90"/>
      <c r="VAI22" s="90"/>
      <c r="VAJ22" s="90"/>
      <c r="VAK22" s="90"/>
      <c r="VAL22" s="90"/>
      <c r="VAM22" s="90"/>
      <c r="VAN22" s="90"/>
      <c r="VAO22" s="90"/>
      <c r="VAP22" s="90"/>
      <c r="VAQ22" s="90"/>
      <c r="VAR22" s="90"/>
      <c r="VAS22" s="90"/>
      <c r="VAT22" s="90"/>
      <c r="VAU22" s="90"/>
      <c r="VAV22" s="90"/>
      <c r="VAW22" s="90"/>
      <c r="VAX22" s="90"/>
      <c r="VAY22" s="90"/>
      <c r="VAZ22" s="90"/>
      <c r="VBA22" s="90"/>
      <c r="VBB22" s="90"/>
      <c r="VBC22" s="90"/>
      <c r="VBD22" s="90"/>
      <c r="VBE22" s="90"/>
      <c r="VBF22" s="90"/>
      <c r="VBG22" s="90"/>
      <c r="VBH22" s="90"/>
      <c r="VBI22" s="90"/>
      <c r="VBJ22" s="90"/>
      <c r="VBK22" s="90"/>
      <c r="VBL22" s="90"/>
      <c r="VBM22" s="90"/>
      <c r="VBN22" s="90"/>
      <c r="VBO22" s="90"/>
      <c r="VBP22" s="90"/>
      <c r="VBQ22" s="90"/>
      <c r="VBR22" s="90"/>
      <c r="VBS22" s="90"/>
      <c r="VBT22" s="90"/>
      <c r="VBU22" s="90"/>
      <c r="VBV22" s="90"/>
      <c r="VBW22" s="90"/>
      <c r="VBX22" s="90"/>
      <c r="VBY22" s="90"/>
      <c r="VBZ22" s="90"/>
      <c r="VCA22" s="90"/>
      <c r="VCB22" s="90"/>
      <c r="VCC22" s="90"/>
      <c r="VCD22" s="90"/>
      <c r="VCE22" s="90"/>
      <c r="VCF22" s="90"/>
      <c r="VCG22" s="90"/>
      <c r="VCH22" s="90"/>
      <c r="VCI22" s="90"/>
      <c r="VCJ22" s="90"/>
      <c r="VCK22" s="90"/>
      <c r="VCL22" s="90"/>
      <c r="VCM22" s="90"/>
      <c r="VCN22" s="90"/>
      <c r="VCO22" s="90"/>
      <c r="VCP22" s="90"/>
      <c r="VCQ22" s="90"/>
      <c r="VCR22" s="90"/>
      <c r="VCS22" s="90"/>
      <c r="VCT22" s="90"/>
      <c r="VCU22" s="90"/>
      <c r="VCV22" s="90"/>
      <c r="VCW22" s="90"/>
      <c r="VCX22" s="90"/>
      <c r="VCY22" s="90"/>
      <c r="VCZ22" s="90"/>
      <c r="VDA22" s="90"/>
      <c r="VDB22" s="90"/>
      <c r="VDC22" s="90"/>
      <c r="VDD22" s="90"/>
      <c r="VDE22" s="90"/>
      <c r="VDF22" s="90"/>
      <c r="VDG22" s="90"/>
      <c r="VDH22" s="90"/>
      <c r="VDI22" s="90"/>
      <c r="VDJ22" s="90"/>
      <c r="VDK22" s="90"/>
      <c r="VDL22" s="90"/>
      <c r="VDM22" s="90"/>
      <c r="VDN22" s="90"/>
      <c r="VDO22" s="90"/>
      <c r="VDP22" s="90"/>
      <c r="VDQ22" s="90"/>
      <c r="VDR22" s="90"/>
      <c r="VDS22" s="90"/>
      <c r="VDT22" s="90"/>
      <c r="VDU22" s="90"/>
      <c r="VDV22" s="90"/>
      <c r="VDW22" s="90"/>
      <c r="VDX22" s="90"/>
      <c r="VDY22" s="90"/>
      <c r="VDZ22" s="90"/>
      <c r="VEA22" s="90"/>
      <c r="VEB22" s="90"/>
      <c r="VEC22" s="90"/>
      <c r="VED22" s="90"/>
      <c r="VEE22" s="90"/>
      <c r="VEF22" s="90"/>
      <c r="VEG22" s="90"/>
      <c r="VEH22" s="90"/>
      <c r="VEI22" s="90"/>
      <c r="VEJ22" s="90"/>
      <c r="VEK22" s="90"/>
      <c r="VEL22" s="90"/>
      <c r="VEM22" s="90"/>
      <c r="VEN22" s="90"/>
      <c r="VEO22" s="90"/>
      <c r="VEP22" s="90"/>
      <c r="VEQ22" s="90"/>
      <c r="VER22" s="90"/>
      <c r="VES22" s="90"/>
      <c r="VET22" s="90"/>
      <c r="VEU22" s="90"/>
      <c r="VEV22" s="90"/>
      <c r="VEW22" s="90"/>
      <c r="VEX22" s="90"/>
      <c r="VEY22" s="90"/>
      <c r="VEZ22" s="90"/>
      <c r="VFA22" s="90"/>
      <c r="VFB22" s="90"/>
      <c r="VFC22" s="90"/>
      <c r="VFD22" s="90"/>
      <c r="VFE22" s="90"/>
      <c r="VFF22" s="90"/>
      <c r="VFG22" s="90"/>
      <c r="VFH22" s="90"/>
      <c r="VFI22" s="90"/>
      <c r="VFJ22" s="90"/>
      <c r="VFK22" s="90"/>
      <c r="VFL22" s="90"/>
      <c r="VFM22" s="90"/>
      <c r="VFN22" s="90"/>
      <c r="VFO22" s="90"/>
      <c r="VFP22" s="90"/>
      <c r="VFQ22" s="90"/>
      <c r="VFR22" s="90"/>
      <c r="VFS22" s="90"/>
      <c r="VFT22" s="90"/>
      <c r="VFU22" s="90"/>
      <c r="VFV22" s="90"/>
      <c r="VFW22" s="90"/>
      <c r="VFX22" s="90"/>
      <c r="VFY22" s="90"/>
      <c r="VFZ22" s="90"/>
      <c r="VGA22" s="90"/>
      <c r="VGB22" s="90"/>
      <c r="VGC22" s="90"/>
      <c r="VGD22" s="90"/>
      <c r="VGE22" s="90"/>
      <c r="VGF22" s="90"/>
      <c r="VGG22" s="90"/>
      <c r="VGH22" s="90"/>
      <c r="VGI22" s="90"/>
      <c r="VGJ22" s="90"/>
      <c r="VGK22" s="90"/>
      <c r="VGL22" s="90"/>
      <c r="VGM22" s="90"/>
      <c r="VGN22" s="90"/>
      <c r="VGO22" s="90"/>
      <c r="VGP22" s="90"/>
      <c r="VGQ22" s="90"/>
      <c r="VGR22" s="90"/>
      <c r="VGS22" s="90"/>
      <c r="VGT22" s="90"/>
      <c r="VGU22" s="90"/>
      <c r="VGV22" s="90"/>
      <c r="VGW22" s="90"/>
      <c r="VGX22" s="90"/>
      <c r="VGY22" s="90"/>
      <c r="VGZ22" s="90"/>
      <c r="VHA22" s="90"/>
      <c r="VHB22" s="90"/>
      <c r="VHC22" s="90"/>
      <c r="VHD22" s="90"/>
      <c r="VHE22" s="90"/>
      <c r="VHF22" s="90"/>
      <c r="VHG22" s="90"/>
      <c r="VHH22" s="90"/>
      <c r="VHI22" s="90"/>
      <c r="VHJ22" s="90"/>
      <c r="VHK22" s="90"/>
      <c r="VHL22" s="90"/>
      <c r="VHM22" s="90"/>
      <c r="VHN22" s="90"/>
      <c r="VHO22" s="90"/>
      <c r="VHP22" s="90"/>
      <c r="VHQ22" s="90"/>
      <c r="VHR22" s="90"/>
      <c r="VHS22" s="90"/>
      <c r="VHT22" s="90"/>
      <c r="VHU22" s="90"/>
      <c r="VHV22" s="90"/>
      <c r="VHW22" s="90"/>
      <c r="VHX22" s="90"/>
      <c r="VHY22" s="90"/>
      <c r="VHZ22" s="90"/>
      <c r="VIA22" s="90"/>
      <c r="VIB22" s="90"/>
      <c r="VIC22" s="90"/>
      <c r="VID22" s="90"/>
      <c r="VIE22" s="90"/>
      <c r="VIF22" s="90"/>
      <c r="VIG22" s="90"/>
      <c r="VIH22" s="90"/>
      <c r="VII22" s="90"/>
      <c r="VIJ22" s="90"/>
      <c r="VIK22" s="90"/>
      <c r="VIL22" s="90"/>
      <c r="VIM22" s="90"/>
      <c r="VIN22" s="90"/>
      <c r="VIO22" s="90"/>
      <c r="VIP22" s="90"/>
      <c r="VIQ22" s="90"/>
      <c r="VIR22" s="90"/>
      <c r="VIS22" s="90"/>
      <c r="VIT22" s="90"/>
      <c r="VIU22" s="90"/>
      <c r="VIV22" s="90"/>
      <c r="VIW22" s="90"/>
      <c r="VIX22" s="90"/>
      <c r="VIY22" s="90"/>
      <c r="VIZ22" s="90"/>
      <c r="VJA22" s="90"/>
      <c r="VJB22" s="90"/>
      <c r="VJC22" s="90"/>
      <c r="VJD22" s="90"/>
      <c r="VJE22" s="90"/>
      <c r="VJF22" s="90"/>
      <c r="VJG22" s="90"/>
      <c r="VJH22" s="90"/>
      <c r="VJI22" s="90"/>
      <c r="VJJ22" s="90"/>
      <c r="VJK22" s="90"/>
      <c r="VJL22" s="90"/>
      <c r="VJM22" s="90"/>
      <c r="VJN22" s="90"/>
      <c r="VJO22" s="90"/>
      <c r="VJP22" s="90"/>
      <c r="VJQ22" s="90"/>
      <c r="VJR22" s="90"/>
      <c r="VJS22" s="90"/>
      <c r="VJT22" s="90"/>
      <c r="VJU22" s="90"/>
      <c r="VJV22" s="90"/>
      <c r="VJW22" s="90"/>
      <c r="VJX22" s="90"/>
      <c r="VJY22" s="90"/>
      <c r="VJZ22" s="90"/>
      <c r="VKA22" s="90"/>
      <c r="VKB22" s="90"/>
      <c r="VKC22" s="90"/>
      <c r="VKD22" s="90"/>
      <c r="VKE22" s="90"/>
      <c r="VKF22" s="90"/>
      <c r="VKG22" s="90"/>
      <c r="VKH22" s="90"/>
      <c r="VKI22" s="90"/>
      <c r="VKJ22" s="90"/>
      <c r="VKK22" s="90"/>
      <c r="VKL22" s="90"/>
      <c r="VKM22" s="90"/>
      <c r="VKN22" s="90"/>
      <c r="VKO22" s="90"/>
      <c r="VKP22" s="90"/>
      <c r="VKQ22" s="90"/>
      <c r="VKR22" s="90"/>
      <c r="VKS22" s="90"/>
      <c r="VKT22" s="90"/>
      <c r="VKU22" s="90"/>
      <c r="VKV22" s="90"/>
      <c r="VKW22" s="90"/>
      <c r="VKX22" s="90"/>
      <c r="VKY22" s="90"/>
      <c r="VKZ22" s="90"/>
      <c r="VLA22" s="90"/>
      <c r="VLB22" s="90"/>
      <c r="VLC22" s="90"/>
      <c r="VLD22" s="90"/>
      <c r="VLE22" s="90"/>
      <c r="VLF22" s="90"/>
      <c r="VLG22" s="90"/>
      <c r="VLH22" s="90"/>
      <c r="VLI22" s="90"/>
      <c r="VLJ22" s="90"/>
      <c r="VLK22" s="90"/>
      <c r="VLL22" s="90"/>
      <c r="VLM22" s="90"/>
      <c r="VLN22" s="90"/>
      <c r="VLO22" s="90"/>
      <c r="VLP22" s="90"/>
      <c r="VLQ22" s="90"/>
      <c r="VLR22" s="90"/>
      <c r="VLS22" s="90"/>
      <c r="VLT22" s="90"/>
      <c r="VLU22" s="90"/>
      <c r="VLV22" s="90"/>
      <c r="VLW22" s="90"/>
      <c r="VLX22" s="90"/>
      <c r="VLY22" s="90"/>
      <c r="VLZ22" s="90"/>
      <c r="VMA22" s="90"/>
      <c r="VMB22" s="90"/>
      <c r="VMC22" s="90"/>
      <c r="VMD22" s="90"/>
      <c r="VME22" s="90"/>
      <c r="VMF22" s="90"/>
      <c r="VMG22" s="90"/>
      <c r="VMH22" s="90"/>
      <c r="VMI22" s="90"/>
      <c r="VMJ22" s="90"/>
      <c r="VMK22" s="90"/>
      <c r="VML22" s="90"/>
      <c r="VMM22" s="90"/>
      <c r="VMN22" s="90"/>
      <c r="VMO22" s="90"/>
      <c r="VMP22" s="90"/>
      <c r="VMQ22" s="90"/>
      <c r="VMR22" s="90"/>
      <c r="VMS22" s="90"/>
      <c r="VMT22" s="90"/>
      <c r="VMU22" s="90"/>
      <c r="VMV22" s="90"/>
      <c r="VMW22" s="90"/>
      <c r="VMX22" s="90"/>
      <c r="VMY22" s="90"/>
      <c r="VMZ22" s="90"/>
      <c r="VNA22" s="90"/>
      <c r="VNB22" s="90"/>
      <c r="VNC22" s="90"/>
      <c r="VND22" s="90"/>
      <c r="VNE22" s="90"/>
      <c r="VNF22" s="90"/>
      <c r="VNG22" s="90"/>
      <c r="VNH22" s="90"/>
      <c r="VNI22" s="90"/>
      <c r="VNJ22" s="90"/>
      <c r="VNK22" s="90"/>
      <c r="VNL22" s="90"/>
      <c r="VNM22" s="90"/>
      <c r="VNN22" s="90"/>
      <c r="VNO22" s="90"/>
      <c r="VNP22" s="90"/>
      <c r="VNQ22" s="90"/>
      <c r="VNR22" s="90"/>
      <c r="VNS22" s="90"/>
      <c r="VNT22" s="90"/>
      <c r="VNU22" s="90"/>
      <c r="VNV22" s="90"/>
      <c r="VNW22" s="90"/>
      <c r="VNX22" s="90"/>
      <c r="VNY22" s="90"/>
      <c r="VNZ22" s="90"/>
      <c r="VOA22" s="90"/>
      <c r="VOB22" s="90"/>
      <c r="VOC22" s="90"/>
      <c r="VOD22" s="90"/>
      <c r="VOE22" s="90"/>
      <c r="VOF22" s="90"/>
      <c r="VOG22" s="90"/>
      <c r="VOH22" s="90"/>
      <c r="VOI22" s="90"/>
      <c r="VOJ22" s="90"/>
      <c r="VOK22" s="90"/>
      <c r="VOL22" s="90"/>
      <c r="VOM22" s="90"/>
      <c r="VON22" s="90"/>
      <c r="VOO22" s="90"/>
      <c r="VOP22" s="90"/>
      <c r="VOQ22" s="90"/>
      <c r="VOR22" s="90"/>
      <c r="VOS22" s="90"/>
      <c r="VOT22" s="90"/>
      <c r="VOU22" s="90"/>
      <c r="VOV22" s="90"/>
      <c r="VOW22" s="90"/>
      <c r="VOX22" s="90"/>
      <c r="VOY22" s="90"/>
      <c r="VOZ22" s="90"/>
      <c r="VPA22" s="90"/>
      <c r="VPB22" s="90"/>
      <c r="VPC22" s="90"/>
      <c r="VPD22" s="90"/>
      <c r="VPE22" s="90"/>
      <c r="VPF22" s="90"/>
      <c r="VPG22" s="90"/>
      <c r="VPH22" s="90"/>
      <c r="VPI22" s="90"/>
      <c r="VPJ22" s="90"/>
      <c r="VPK22" s="90"/>
      <c r="VPL22" s="90"/>
      <c r="VPM22" s="90"/>
      <c r="VPN22" s="90"/>
      <c r="VPO22" s="90"/>
      <c r="VPP22" s="90"/>
      <c r="VPQ22" s="90"/>
      <c r="VPR22" s="90"/>
      <c r="VPS22" s="90"/>
      <c r="VPT22" s="90"/>
      <c r="VPU22" s="90"/>
      <c r="VPV22" s="90"/>
      <c r="VPW22" s="90"/>
      <c r="VPX22" s="90"/>
      <c r="VPY22" s="90"/>
      <c r="VPZ22" s="90"/>
      <c r="VQA22" s="90"/>
      <c r="VQB22" s="90"/>
      <c r="VQC22" s="90"/>
      <c r="VQD22" s="90"/>
      <c r="VQE22" s="90"/>
      <c r="VQF22" s="90"/>
      <c r="VQG22" s="90"/>
      <c r="VQH22" s="90"/>
      <c r="VQI22" s="90"/>
      <c r="VQJ22" s="90"/>
      <c r="VQK22" s="90"/>
      <c r="VQL22" s="90"/>
      <c r="VQM22" s="90"/>
      <c r="VQN22" s="90"/>
      <c r="VQO22" s="90"/>
      <c r="VQP22" s="90"/>
      <c r="VQQ22" s="90"/>
      <c r="VQR22" s="90"/>
      <c r="VQS22" s="90"/>
      <c r="VQT22" s="90"/>
      <c r="VQU22" s="90"/>
      <c r="VQV22" s="90"/>
      <c r="VQW22" s="90"/>
      <c r="VQX22" s="90"/>
      <c r="VQY22" s="90"/>
      <c r="VQZ22" s="90"/>
      <c r="VRA22" s="90"/>
      <c r="VRB22" s="90"/>
      <c r="VRC22" s="90"/>
      <c r="VRD22" s="90"/>
      <c r="VRE22" s="90"/>
      <c r="VRF22" s="90"/>
      <c r="VRG22" s="90"/>
      <c r="VRH22" s="90"/>
      <c r="VRI22" s="90"/>
      <c r="VRJ22" s="90"/>
      <c r="VRK22" s="90"/>
      <c r="VRL22" s="90"/>
      <c r="VRM22" s="90"/>
      <c r="VRN22" s="90"/>
      <c r="VRO22" s="90"/>
      <c r="VRP22" s="90"/>
      <c r="VRQ22" s="90"/>
      <c r="VRR22" s="90"/>
      <c r="VRS22" s="90"/>
      <c r="VRT22" s="90"/>
      <c r="VRU22" s="90"/>
      <c r="VRV22" s="90"/>
      <c r="VRW22" s="90"/>
      <c r="VRX22" s="90"/>
      <c r="VRY22" s="90"/>
      <c r="VRZ22" s="90"/>
      <c r="VSA22" s="90"/>
      <c r="VSB22" s="90"/>
      <c r="VSC22" s="90"/>
      <c r="VSD22" s="90"/>
      <c r="VSE22" s="90"/>
      <c r="VSF22" s="90"/>
      <c r="VSG22" s="90"/>
      <c r="VSH22" s="90"/>
      <c r="VSI22" s="90"/>
      <c r="VSJ22" s="90"/>
      <c r="VSK22" s="90"/>
      <c r="VSL22" s="90"/>
      <c r="VSM22" s="90"/>
      <c r="VSN22" s="90"/>
      <c r="VSO22" s="90"/>
      <c r="VSP22" s="90"/>
      <c r="VSQ22" s="90"/>
      <c r="VSR22" s="90"/>
      <c r="VSS22" s="90"/>
      <c r="VST22" s="90"/>
      <c r="VSU22" s="90"/>
      <c r="VSV22" s="90"/>
      <c r="VSW22" s="90"/>
      <c r="VSX22" s="90"/>
      <c r="VSY22" s="90"/>
      <c r="VSZ22" s="90"/>
      <c r="VTA22" s="90"/>
      <c r="VTB22" s="90"/>
      <c r="VTC22" s="90"/>
      <c r="VTD22" s="90"/>
      <c r="VTE22" s="90"/>
      <c r="VTF22" s="90"/>
      <c r="VTG22" s="90"/>
      <c r="VTH22" s="90"/>
      <c r="VTI22" s="90"/>
      <c r="VTJ22" s="90"/>
      <c r="VTK22" s="90"/>
      <c r="VTL22" s="90"/>
      <c r="VTM22" s="90"/>
      <c r="VTN22" s="90"/>
      <c r="VTO22" s="90"/>
      <c r="VTP22" s="90"/>
      <c r="VTQ22" s="90"/>
      <c r="VTR22" s="90"/>
      <c r="VTS22" s="90"/>
      <c r="VTT22" s="90"/>
      <c r="VTU22" s="90"/>
      <c r="VTV22" s="90"/>
      <c r="VTW22" s="90"/>
      <c r="VTX22" s="90"/>
      <c r="VTY22" s="90"/>
      <c r="VTZ22" s="90"/>
      <c r="VUA22" s="90"/>
      <c r="VUB22" s="90"/>
      <c r="VUC22" s="90"/>
      <c r="VUD22" s="90"/>
      <c r="VUE22" s="90"/>
      <c r="VUF22" s="90"/>
      <c r="VUG22" s="90"/>
      <c r="VUH22" s="90"/>
      <c r="VUI22" s="90"/>
      <c r="VUJ22" s="90"/>
      <c r="VUK22" s="90"/>
      <c r="VUL22" s="90"/>
      <c r="VUM22" s="90"/>
      <c r="VUN22" s="90"/>
      <c r="VUO22" s="90"/>
      <c r="VUP22" s="90"/>
      <c r="VUQ22" s="90"/>
      <c r="VUR22" s="90"/>
      <c r="VUS22" s="90"/>
      <c r="VUT22" s="90"/>
      <c r="VUU22" s="90"/>
      <c r="VUV22" s="90"/>
      <c r="VUW22" s="90"/>
      <c r="VUX22" s="90"/>
      <c r="VUY22" s="90"/>
      <c r="VUZ22" s="90"/>
      <c r="VVA22" s="90"/>
      <c r="VVB22" s="90"/>
      <c r="VVC22" s="90"/>
      <c r="VVD22" s="90"/>
      <c r="VVE22" s="90"/>
      <c r="VVF22" s="90"/>
      <c r="VVG22" s="90"/>
      <c r="VVH22" s="90"/>
      <c r="VVI22" s="90"/>
      <c r="VVJ22" s="90"/>
      <c r="VVK22" s="90"/>
      <c r="VVL22" s="90"/>
      <c r="VVM22" s="90"/>
      <c r="VVN22" s="90"/>
      <c r="VVO22" s="90"/>
      <c r="VVP22" s="90"/>
      <c r="VVQ22" s="90"/>
      <c r="VVR22" s="90"/>
      <c r="VVS22" s="90"/>
      <c r="VVT22" s="90"/>
      <c r="VVU22" s="90"/>
      <c r="VVV22" s="90"/>
      <c r="VVW22" s="90"/>
      <c r="VVX22" s="90"/>
      <c r="VVY22" s="90"/>
      <c r="VVZ22" s="90"/>
      <c r="VWA22" s="90"/>
      <c r="VWB22" s="90"/>
      <c r="VWC22" s="90"/>
      <c r="VWD22" s="90"/>
      <c r="VWE22" s="90"/>
      <c r="VWF22" s="90"/>
      <c r="VWG22" s="90"/>
      <c r="VWH22" s="90"/>
      <c r="VWI22" s="90"/>
      <c r="VWJ22" s="90"/>
      <c r="VWK22" s="90"/>
      <c r="VWL22" s="90"/>
      <c r="VWM22" s="90"/>
      <c r="VWN22" s="90"/>
      <c r="VWO22" s="90"/>
      <c r="VWP22" s="90"/>
      <c r="VWQ22" s="90"/>
      <c r="VWR22" s="90"/>
      <c r="VWS22" s="90"/>
      <c r="VWT22" s="90"/>
      <c r="VWU22" s="90"/>
      <c r="VWV22" s="90"/>
      <c r="VWW22" s="90"/>
      <c r="VWX22" s="90"/>
      <c r="VWY22" s="90"/>
      <c r="VWZ22" s="90"/>
      <c r="VXA22" s="90"/>
      <c r="VXB22" s="90"/>
      <c r="VXC22" s="90"/>
      <c r="VXD22" s="90"/>
      <c r="VXE22" s="90"/>
      <c r="VXF22" s="90"/>
      <c r="VXG22" s="90"/>
      <c r="VXH22" s="90"/>
      <c r="VXI22" s="90"/>
      <c r="VXJ22" s="90"/>
      <c r="VXK22" s="90"/>
      <c r="VXL22" s="90"/>
      <c r="VXM22" s="90"/>
      <c r="VXN22" s="90"/>
      <c r="VXO22" s="90"/>
      <c r="VXP22" s="90"/>
      <c r="VXQ22" s="90"/>
      <c r="VXR22" s="90"/>
      <c r="VXS22" s="90"/>
      <c r="VXT22" s="90"/>
      <c r="VXU22" s="90"/>
      <c r="VXV22" s="90"/>
      <c r="VXW22" s="90"/>
      <c r="VXX22" s="90"/>
      <c r="VXY22" s="90"/>
      <c r="VXZ22" s="90"/>
      <c r="VYA22" s="90"/>
      <c r="VYB22" s="90"/>
      <c r="VYC22" s="90"/>
      <c r="VYD22" s="90"/>
      <c r="VYE22" s="90"/>
      <c r="VYF22" s="90"/>
      <c r="VYG22" s="90"/>
      <c r="VYH22" s="90"/>
      <c r="VYI22" s="90"/>
      <c r="VYJ22" s="90"/>
      <c r="VYK22" s="90"/>
      <c r="VYL22" s="90"/>
      <c r="VYM22" s="90"/>
      <c r="VYN22" s="90"/>
      <c r="VYO22" s="90"/>
      <c r="VYP22" s="90"/>
      <c r="VYQ22" s="90"/>
      <c r="VYR22" s="90"/>
      <c r="VYS22" s="90"/>
      <c r="VYT22" s="90"/>
      <c r="VYU22" s="90"/>
      <c r="VYV22" s="90"/>
      <c r="VYW22" s="90"/>
      <c r="VYX22" s="90"/>
      <c r="VYY22" s="90"/>
      <c r="VYZ22" s="90"/>
      <c r="VZA22" s="90"/>
      <c r="VZB22" s="90"/>
      <c r="VZC22" s="90"/>
      <c r="VZD22" s="90"/>
      <c r="VZE22" s="90"/>
      <c r="VZF22" s="90"/>
      <c r="VZG22" s="90"/>
      <c r="VZH22" s="90"/>
      <c r="VZI22" s="90"/>
      <c r="VZJ22" s="90"/>
      <c r="VZK22" s="90"/>
      <c r="VZL22" s="90"/>
      <c r="VZM22" s="90"/>
      <c r="VZN22" s="90"/>
      <c r="VZO22" s="90"/>
      <c r="VZP22" s="90"/>
      <c r="VZQ22" s="90"/>
      <c r="VZR22" s="90"/>
      <c r="VZS22" s="90"/>
      <c r="VZT22" s="90"/>
      <c r="VZU22" s="90"/>
      <c r="VZV22" s="90"/>
      <c r="VZW22" s="90"/>
      <c r="VZX22" s="90"/>
      <c r="VZY22" s="90"/>
      <c r="VZZ22" s="90"/>
      <c r="WAA22" s="90"/>
      <c r="WAB22" s="90"/>
      <c r="WAC22" s="90"/>
      <c r="WAD22" s="90"/>
      <c r="WAE22" s="90"/>
      <c r="WAF22" s="90"/>
      <c r="WAG22" s="90"/>
      <c r="WAH22" s="90"/>
      <c r="WAI22" s="90"/>
      <c r="WAJ22" s="90"/>
      <c r="WAK22" s="90"/>
      <c r="WAL22" s="90"/>
      <c r="WAM22" s="90"/>
      <c r="WAN22" s="90"/>
      <c r="WAO22" s="90"/>
      <c r="WAP22" s="90"/>
      <c r="WAQ22" s="90"/>
      <c r="WAR22" s="90"/>
      <c r="WAS22" s="90"/>
      <c r="WAT22" s="90"/>
      <c r="WAU22" s="90"/>
      <c r="WAV22" s="90"/>
      <c r="WAW22" s="90"/>
      <c r="WAX22" s="90"/>
      <c r="WAY22" s="90"/>
      <c r="WAZ22" s="90"/>
      <c r="WBA22" s="90"/>
      <c r="WBB22" s="90"/>
      <c r="WBC22" s="90"/>
      <c r="WBD22" s="90"/>
      <c r="WBE22" s="90"/>
      <c r="WBF22" s="90"/>
      <c r="WBG22" s="90"/>
      <c r="WBH22" s="90"/>
      <c r="WBI22" s="90"/>
      <c r="WBJ22" s="90"/>
      <c r="WBK22" s="90"/>
      <c r="WBL22" s="90"/>
      <c r="WBM22" s="90"/>
      <c r="WBN22" s="90"/>
      <c r="WBO22" s="90"/>
      <c r="WBP22" s="90"/>
      <c r="WBQ22" s="90"/>
      <c r="WBR22" s="90"/>
      <c r="WBS22" s="90"/>
      <c r="WBT22" s="90"/>
      <c r="WBU22" s="90"/>
      <c r="WBV22" s="90"/>
      <c r="WBW22" s="90"/>
      <c r="WBX22" s="90"/>
      <c r="WBY22" s="90"/>
      <c r="WBZ22" s="90"/>
      <c r="WCA22" s="90"/>
      <c r="WCB22" s="90"/>
      <c r="WCC22" s="90"/>
      <c r="WCD22" s="90"/>
      <c r="WCE22" s="90"/>
      <c r="WCF22" s="90"/>
      <c r="WCG22" s="90"/>
      <c r="WCH22" s="90"/>
      <c r="WCI22" s="90"/>
      <c r="WCJ22" s="90"/>
      <c r="WCK22" s="90"/>
      <c r="WCL22" s="90"/>
      <c r="WCM22" s="90"/>
      <c r="WCN22" s="90"/>
      <c r="WCO22" s="90"/>
      <c r="WCP22" s="90"/>
      <c r="WCQ22" s="90"/>
      <c r="WCR22" s="90"/>
      <c r="WCS22" s="90"/>
      <c r="WCT22" s="90"/>
      <c r="WCU22" s="90"/>
      <c r="WCV22" s="90"/>
      <c r="WCW22" s="90"/>
      <c r="WCX22" s="90"/>
      <c r="WCY22" s="90"/>
      <c r="WCZ22" s="90"/>
      <c r="WDA22" s="90"/>
      <c r="WDB22" s="90"/>
      <c r="WDC22" s="90"/>
      <c r="WDD22" s="90"/>
      <c r="WDE22" s="90"/>
      <c r="WDF22" s="90"/>
      <c r="WDG22" s="90"/>
      <c r="WDH22" s="90"/>
      <c r="WDI22" s="90"/>
      <c r="WDJ22" s="90"/>
      <c r="WDK22" s="90"/>
      <c r="WDL22" s="90"/>
      <c r="WDM22" s="90"/>
      <c r="WDN22" s="90"/>
      <c r="WDO22" s="90"/>
      <c r="WDP22" s="90"/>
      <c r="WDQ22" s="90"/>
      <c r="WDR22" s="90"/>
      <c r="WDS22" s="90"/>
      <c r="WDT22" s="90"/>
      <c r="WDU22" s="90"/>
      <c r="WDV22" s="90"/>
      <c r="WDW22" s="90"/>
      <c r="WDX22" s="90"/>
      <c r="WDY22" s="90"/>
      <c r="WDZ22" s="90"/>
      <c r="WEA22" s="90"/>
      <c r="WEB22" s="90"/>
      <c r="WEC22" s="90"/>
      <c r="WED22" s="90"/>
      <c r="WEE22" s="90"/>
      <c r="WEF22" s="90"/>
      <c r="WEG22" s="90"/>
      <c r="WEH22" s="90"/>
      <c r="WEI22" s="90"/>
      <c r="WEJ22" s="90"/>
      <c r="WEK22" s="90"/>
      <c r="WEL22" s="90"/>
      <c r="WEM22" s="90"/>
      <c r="WEN22" s="90"/>
      <c r="WEO22" s="90"/>
      <c r="WEP22" s="90"/>
      <c r="WEQ22" s="90"/>
      <c r="WER22" s="90"/>
      <c r="WES22" s="90"/>
      <c r="WET22" s="90"/>
      <c r="WEU22" s="90"/>
      <c r="WEV22" s="90"/>
      <c r="WEW22" s="90"/>
      <c r="WEX22" s="90"/>
      <c r="WEY22" s="90"/>
      <c r="WEZ22" s="90"/>
      <c r="WFA22" s="90"/>
      <c r="WFB22" s="90"/>
      <c r="WFC22" s="90"/>
      <c r="WFD22" s="90"/>
      <c r="WFE22" s="90"/>
      <c r="WFF22" s="90"/>
      <c r="WFG22" s="90"/>
      <c r="WFH22" s="90"/>
      <c r="WFI22" s="90"/>
      <c r="WFJ22" s="90"/>
      <c r="WFK22" s="90"/>
      <c r="WFL22" s="90"/>
      <c r="WFM22" s="90"/>
      <c r="WFN22" s="90"/>
      <c r="WFO22" s="90"/>
      <c r="WFP22" s="90"/>
      <c r="WFQ22" s="90"/>
      <c r="WFR22" s="90"/>
      <c r="WFS22" s="90"/>
      <c r="WFT22" s="90"/>
      <c r="WFU22" s="90"/>
      <c r="WFV22" s="90"/>
      <c r="WFW22" s="90"/>
      <c r="WFX22" s="90"/>
      <c r="WFY22" s="90"/>
      <c r="WFZ22" s="90"/>
      <c r="WGA22" s="90"/>
      <c r="WGB22" s="90"/>
      <c r="WGC22" s="90"/>
      <c r="WGD22" s="90"/>
      <c r="WGE22" s="90"/>
      <c r="WGF22" s="90"/>
      <c r="WGG22" s="90"/>
      <c r="WGH22" s="90"/>
      <c r="WGI22" s="90"/>
      <c r="WGJ22" s="90"/>
      <c r="WGK22" s="90"/>
      <c r="WGL22" s="90"/>
      <c r="WGM22" s="90"/>
      <c r="WGN22" s="90"/>
      <c r="WGO22" s="90"/>
      <c r="WGP22" s="90"/>
      <c r="WGQ22" s="90"/>
      <c r="WGR22" s="90"/>
      <c r="WGS22" s="90"/>
      <c r="WGT22" s="90"/>
      <c r="WGU22" s="90"/>
      <c r="WGV22" s="90"/>
      <c r="WGW22" s="90"/>
      <c r="WGX22" s="90"/>
      <c r="WGY22" s="90"/>
      <c r="WGZ22" s="90"/>
      <c r="WHA22" s="90"/>
      <c r="WHB22" s="90"/>
      <c r="WHC22" s="90"/>
      <c r="WHD22" s="90"/>
      <c r="WHE22" s="90"/>
      <c r="WHF22" s="90"/>
      <c r="WHG22" s="90"/>
      <c r="WHH22" s="90"/>
      <c r="WHI22" s="90"/>
      <c r="WHJ22" s="90"/>
      <c r="WHK22" s="90"/>
      <c r="WHL22" s="90"/>
      <c r="WHM22" s="90"/>
      <c r="WHN22" s="90"/>
      <c r="WHO22" s="90"/>
      <c r="WHP22" s="90"/>
      <c r="WHQ22" s="90"/>
      <c r="WHR22" s="90"/>
      <c r="WHS22" s="90"/>
      <c r="WHT22" s="90"/>
      <c r="WHU22" s="90"/>
      <c r="WHV22" s="90"/>
      <c r="WHW22" s="90"/>
      <c r="WHX22" s="90"/>
      <c r="WHY22" s="90"/>
      <c r="WHZ22" s="90"/>
      <c r="WIA22" s="90"/>
      <c r="WIB22" s="90"/>
      <c r="WIC22" s="90"/>
      <c r="WID22" s="90"/>
      <c r="WIE22" s="90"/>
      <c r="WIF22" s="90"/>
      <c r="WIG22" s="90"/>
      <c r="WIH22" s="90"/>
      <c r="WII22" s="90"/>
      <c r="WIJ22" s="90"/>
      <c r="WIK22" s="90"/>
      <c r="WIL22" s="90"/>
      <c r="WIM22" s="90"/>
      <c r="WIN22" s="90"/>
      <c r="WIO22" s="90"/>
      <c r="WIP22" s="90"/>
      <c r="WIQ22" s="90"/>
      <c r="WIR22" s="90"/>
      <c r="WIS22" s="90"/>
      <c r="WIT22" s="90"/>
      <c r="WIU22" s="90"/>
      <c r="WIV22" s="90"/>
      <c r="WIW22" s="90"/>
      <c r="WIX22" s="90"/>
      <c r="WIY22" s="90"/>
      <c r="WIZ22" s="90"/>
      <c r="WJA22" s="90"/>
      <c r="WJB22" s="90"/>
      <c r="WJC22" s="90"/>
      <c r="WJD22" s="90"/>
      <c r="WJE22" s="90"/>
      <c r="WJF22" s="90"/>
      <c r="WJG22" s="90"/>
      <c r="WJH22" s="90"/>
      <c r="WJI22" s="90"/>
      <c r="WJJ22" s="90"/>
      <c r="WJK22" s="90"/>
      <c r="WJL22" s="90"/>
      <c r="WJM22" s="90"/>
      <c r="WJN22" s="90"/>
      <c r="WJO22" s="90"/>
      <c r="WJP22" s="90"/>
      <c r="WJQ22" s="90"/>
      <c r="WJR22" s="90"/>
      <c r="WJS22" s="90"/>
      <c r="WJT22" s="90"/>
      <c r="WJU22" s="90"/>
      <c r="WJV22" s="90"/>
      <c r="WJW22" s="90"/>
      <c r="WJX22" s="90"/>
      <c r="WJY22" s="90"/>
      <c r="WJZ22" s="90"/>
      <c r="WKA22" s="90"/>
      <c r="WKB22" s="90"/>
      <c r="WKC22" s="90"/>
      <c r="WKD22" s="90"/>
      <c r="WKE22" s="90"/>
      <c r="WKF22" s="90"/>
      <c r="WKG22" s="90"/>
      <c r="WKH22" s="90"/>
      <c r="WKI22" s="90"/>
      <c r="WKJ22" s="90"/>
      <c r="WKK22" s="90"/>
      <c r="WKL22" s="90"/>
      <c r="WKM22" s="90"/>
      <c r="WKN22" s="90"/>
      <c r="WKO22" s="90"/>
      <c r="WKP22" s="90"/>
      <c r="WKQ22" s="90"/>
      <c r="WKR22" s="90"/>
      <c r="WKS22" s="90"/>
      <c r="WKT22" s="90"/>
      <c r="WKU22" s="90"/>
      <c r="WKV22" s="90"/>
      <c r="WKW22" s="90"/>
      <c r="WKX22" s="90"/>
      <c r="WKY22" s="90"/>
      <c r="WKZ22" s="90"/>
      <c r="WLA22" s="90"/>
      <c r="WLB22" s="90"/>
      <c r="WLC22" s="90"/>
      <c r="WLD22" s="90"/>
      <c r="WLE22" s="90"/>
      <c r="WLF22" s="90"/>
      <c r="WLG22" s="90"/>
      <c r="WLH22" s="90"/>
      <c r="WLI22" s="90"/>
      <c r="WLJ22" s="90"/>
      <c r="WLK22" s="90"/>
      <c r="WLL22" s="90"/>
      <c r="WLM22" s="90"/>
      <c r="WLN22" s="90"/>
      <c r="WLO22" s="90"/>
      <c r="WLP22" s="90"/>
      <c r="WLQ22" s="90"/>
      <c r="WLR22" s="90"/>
      <c r="WLS22" s="90"/>
      <c r="WLT22" s="90"/>
      <c r="WLU22" s="90"/>
      <c r="WLV22" s="90"/>
      <c r="WLW22" s="90"/>
      <c r="WLX22" s="90"/>
      <c r="WLY22" s="90"/>
      <c r="WLZ22" s="90"/>
      <c r="WMA22" s="90"/>
      <c r="WMB22" s="90"/>
      <c r="WMC22" s="90"/>
      <c r="WMD22" s="90"/>
      <c r="WME22" s="90"/>
      <c r="WMF22" s="90"/>
      <c r="WMG22" s="90"/>
      <c r="WMH22" s="90"/>
      <c r="WMI22" s="90"/>
      <c r="WMJ22" s="90"/>
      <c r="WMK22" s="90"/>
      <c r="WML22" s="90"/>
      <c r="WMM22" s="90"/>
      <c r="WMN22" s="90"/>
      <c r="WMO22" s="90"/>
      <c r="WMP22" s="90"/>
      <c r="WMQ22" s="90"/>
      <c r="WMR22" s="90"/>
      <c r="WMS22" s="90"/>
      <c r="WMT22" s="90"/>
      <c r="WMU22" s="90"/>
      <c r="WMV22" s="90"/>
      <c r="WMW22" s="90"/>
      <c r="WMX22" s="90"/>
      <c r="WMY22" s="90"/>
      <c r="WMZ22" s="90"/>
      <c r="WNA22" s="90"/>
      <c r="WNB22" s="90"/>
      <c r="WNC22" s="90"/>
      <c r="WND22" s="90"/>
      <c r="WNE22" s="90"/>
      <c r="WNF22" s="90"/>
      <c r="WNG22" s="90"/>
      <c r="WNH22" s="90"/>
      <c r="WNI22" s="90"/>
      <c r="WNJ22" s="90"/>
      <c r="WNK22" s="90"/>
      <c r="WNL22" s="90"/>
      <c r="WNM22" s="90"/>
      <c r="WNN22" s="90"/>
      <c r="WNO22" s="90"/>
      <c r="WNP22" s="90"/>
      <c r="WNQ22" s="90"/>
      <c r="WNR22" s="90"/>
      <c r="WNS22" s="90"/>
      <c r="WNT22" s="90"/>
      <c r="WNU22" s="90"/>
      <c r="WNV22" s="90"/>
      <c r="WNW22" s="90"/>
      <c r="WNX22" s="90"/>
      <c r="WNY22" s="90"/>
      <c r="WNZ22" s="90"/>
      <c r="WOA22" s="90"/>
      <c r="WOB22" s="90"/>
      <c r="WOC22" s="90"/>
      <c r="WOD22" s="90"/>
      <c r="WOE22" s="90"/>
      <c r="WOF22" s="90"/>
      <c r="WOG22" s="90"/>
      <c r="WOH22" s="90"/>
      <c r="WOI22" s="90"/>
      <c r="WOJ22" s="90"/>
      <c r="WOK22" s="90"/>
      <c r="WOL22" s="90"/>
      <c r="WOM22" s="90"/>
      <c r="WON22" s="90"/>
      <c r="WOO22" s="90"/>
      <c r="WOP22" s="90"/>
      <c r="WOQ22" s="90"/>
      <c r="WOR22" s="90"/>
      <c r="WOS22" s="90"/>
      <c r="WOT22" s="90"/>
      <c r="WOU22" s="90"/>
      <c r="WOV22" s="90"/>
      <c r="WOW22" s="90"/>
      <c r="WOX22" s="90"/>
      <c r="WOY22" s="90"/>
      <c r="WOZ22" s="90"/>
      <c r="WPA22" s="90"/>
      <c r="WPB22" s="90"/>
      <c r="WPC22" s="90"/>
      <c r="WPD22" s="90"/>
      <c r="WPE22" s="90"/>
      <c r="WPF22" s="90"/>
      <c r="WPG22" s="90"/>
      <c r="WPH22" s="90"/>
      <c r="WPI22" s="90"/>
      <c r="WPJ22" s="90"/>
      <c r="WPK22" s="90"/>
      <c r="WPL22" s="90"/>
      <c r="WPM22" s="90"/>
      <c r="WPN22" s="90"/>
      <c r="WPO22" s="90"/>
      <c r="WPP22" s="90"/>
      <c r="WPQ22" s="90"/>
      <c r="WPR22" s="90"/>
      <c r="WPS22" s="90"/>
      <c r="WPT22" s="90"/>
      <c r="WPU22" s="90"/>
      <c r="WPV22" s="90"/>
      <c r="WPW22" s="90"/>
      <c r="WPX22" s="90"/>
      <c r="WPY22" s="90"/>
      <c r="WPZ22" s="90"/>
      <c r="WQA22" s="90"/>
      <c r="WQB22" s="90"/>
      <c r="WQC22" s="90"/>
      <c r="WQD22" s="90"/>
      <c r="WQE22" s="90"/>
      <c r="WQF22" s="90"/>
      <c r="WQG22" s="90"/>
      <c r="WQH22" s="90"/>
      <c r="WQI22" s="90"/>
      <c r="WQJ22" s="90"/>
      <c r="WQK22" s="90"/>
      <c r="WQL22" s="90"/>
      <c r="WQM22" s="90"/>
      <c r="WQN22" s="90"/>
      <c r="WQO22" s="90"/>
      <c r="WQP22" s="90"/>
      <c r="WQQ22" s="90"/>
      <c r="WQR22" s="90"/>
      <c r="WQS22" s="90"/>
      <c r="WQT22" s="90"/>
      <c r="WQU22" s="90"/>
      <c r="WQV22" s="90"/>
      <c r="WQW22" s="90"/>
      <c r="WQX22" s="90"/>
      <c r="WQY22" s="90"/>
      <c r="WQZ22" s="90"/>
      <c r="WRA22" s="90"/>
      <c r="WRB22" s="90"/>
      <c r="WRC22" s="90"/>
      <c r="WRD22" s="90"/>
      <c r="WRE22" s="90"/>
      <c r="WRF22" s="90"/>
      <c r="WRG22" s="90"/>
      <c r="WRH22" s="90"/>
      <c r="WRI22" s="90"/>
      <c r="WRJ22" s="90"/>
      <c r="WRK22" s="90"/>
      <c r="WRL22" s="90"/>
      <c r="WRM22" s="90"/>
      <c r="WRN22" s="90"/>
      <c r="WRO22" s="90"/>
      <c r="WRP22" s="90"/>
      <c r="WRQ22" s="90"/>
      <c r="WRR22" s="90"/>
      <c r="WRS22" s="90"/>
      <c r="WRT22" s="90"/>
      <c r="WRU22" s="90"/>
      <c r="WRV22" s="90"/>
      <c r="WRW22" s="90"/>
      <c r="WRX22" s="90"/>
      <c r="WRY22" s="90"/>
      <c r="WRZ22" s="90"/>
      <c r="WSA22" s="90"/>
      <c r="WSB22" s="90"/>
      <c r="WSC22" s="90"/>
      <c r="WSD22" s="90"/>
      <c r="WSE22" s="90"/>
      <c r="WSF22" s="90"/>
      <c r="WSG22" s="90"/>
      <c r="WSH22" s="90"/>
      <c r="WSI22" s="90"/>
      <c r="WSJ22" s="90"/>
      <c r="WSK22" s="90"/>
      <c r="WSL22" s="90"/>
      <c r="WSM22" s="90"/>
      <c r="WSN22" s="90"/>
      <c r="WSO22" s="90"/>
      <c r="WSP22" s="90"/>
      <c r="WSQ22" s="90"/>
      <c r="WSR22" s="90"/>
      <c r="WSS22" s="90"/>
      <c r="WST22" s="90"/>
      <c r="WSU22" s="90"/>
      <c r="WSV22" s="90"/>
      <c r="WSW22" s="90"/>
      <c r="WSX22" s="90"/>
      <c r="WSY22" s="90"/>
      <c r="WSZ22" s="90"/>
      <c r="WTA22" s="90"/>
      <c r="WTB22" s="90"/>
      <c r="WTC22" s="90"/>
      <c r="WTD22" s="90"/>
      <c r="WTE22" s="90"/>
      <c r="WTF22" s="90"/>
      <c r="WTG22" s="90"/>
      <c r="WTH22" s="90"/>
      <c r="WTI22" s="90"/>
      <c r="WTJ22" s="90"/>
      <c r="WTK22" s="90"/>
      <c r="WTL22" s="90"/>
      <c r="WTM22" s="90"/>
      <c r="WTN22" s="90"/>
      <c r="WTO22" s="90"/>
      <c r="WTP22" s="90"/>
      <c r="WTQ22" s="90"/>
      <c r="WTR22" s="90"/>
      <c r="WTS22" s="90"/>
      <c r="WTT22" s="90"/>
      <c r="WTU22" s="90"/>
      <c r="WTV22" s="90"/>
      <c r="WTW22" s="90"/>
      <c r="WTX22" s="90"/>
      <c r="WTY22" s="90"/>
      <c r="WTZ22" s="90"/>
      <c r="WUA22" s="90"/>
      <c r="WUB22" s="90"/>
      <c r="WUC22" s="90"/>
      <c r="WUD22" s="90"/>
      <c r="WUE22" s="90"/>
      <c r="WUF22" s="90"/>
      <c r="WUG22" s="90"/>
      <c r="WUH22" s="90"/>
      <c r="WUI22" s="90"/>
      <c r="WUJ22" s="90"/>
      <c r="WUK22" s="90"/>
      <c r="WUL22" s="90"/>
      <c r="WUM22" s="90"/>
      <c r="WUN22" s="90"/>
      <c r="WUO22" s="90"/>
      <c r="WUP22" s="90"/>
      <c r="WUQ22" s="90"/>
      <c r="WUR22" s="90"/>
      <c r="WUS22" s="90"/>
      <c r="WUT22" s="90"/>
      <c r="WUU22" s="90"/>
      <c r="WUV22" s="90"/>
      <c r="WUW22" s="90"/>
      <c r="WUX22" s="90"/>
      <c r="WUY22" s="90"/>
      <c r="WUZ22" s="90"/>
      <c r="WVA22" s="90"/>
      <c r="WVB22" s="90"/>
      <c r="WVC22" s="90"/>
    </row>
    <row r="23" spans="1:16123" s="148" customFormat="1" ht="20.100000000000001" customHeight="1">
      <c r="B23" s="1319" t="s">
        <v>266</v>
      </c>
      <c r="C23" s="1319"/>
      <c r="D23" s="1319"/>
      <c r="E23" s="1277" t="s">
        <v>333</v>
      </c>
      <c r="F23" s="1277"/>
      <c r="G23" s="1277"/>
      <c r="H23" s="1277"/>
      <c r="I23" s="1277"/>
      <c r="J23" s="1277"/>
      <c r="K23" s="1277" t="s">
        <v>216</v>
      </c>
      <c r="L23" s="1277"/>
      <c r="M23" s="1277"/>
      <c r="N23" s="1277"/>
      <c r="O23" s="913">
        <f>第1号様式_交付申請!O40</f>
        <v>0</v>
      </c>
      <c r="P23" s="913"/>
      <c r="Q23" s="913"/>
      <c r="R23" s="913"/>
      <c r="S23" s="913"/>
      <c r="T23" s="913"/>
      <c r="U23" s="913"/>
      <c r="V23" s="913"/>
      <c r="W23" s="913"/>
      <c r="X23" s="913"/>
      <c r="Y23" s="913"/>
      <c r="Z23" s="913"/>
      <c r="AA23" s="913"/>
      <c r="AB23" s="913"/>
      <c r="AC23" s="913"/>
      <c r="AD23" s="913"/>
      <c r="AE23" s="913"/>
      <c r="AF23" s="913"/>
      <c r="AG23" s="913"/>
      <c r="AH23" s="913"/>
      <c r="AI23" s="913"/>
      <c r="AJ23" s="658" t="s">
        <v>37</v>
      </c>
      <c r="AK23" s="658"/>
      <c r="AL23" s="658"/>
      <c r="AM23" s="658"/>
      <c r="AN23" s="658"/>
      <c r="AO23" s="658"/>
      <c r="AP23" s="658"/>
      <c r="AQ23" s="658"/>
      <c r="AR23" s="160"/>
      <c r="AS23" s="77"/>
      <c r="AT23" s="77"/>
      <c r="AU23" s="77"/>
      <c r="AV23" s="77"/>
      <c r="AW23" s="77"/>
    </row>
    <row r="24" spans="1:16123" s="148" customFormat="1" ht="20.100000000000001" customHeight="1">
      <c r="B24" s="1319"/>
      <c r="C24" s="1319"/>
      <c r="D24" s="1319"/>
      <c r="E24" s="1277" t="s">
        <v>334</v>
      </c>
      <c r="F24" s="1277"/>
      <c r="G24" s="1277"/>
      <c r="H24" s="1277"/>
      <c r="I24" s="1277"/>
      <c r="J24" s="1277"/>
      <c r="K24" s="1277" t="s">
        <v>216</v>
      </c>
      <c r="L24" s="1277"/>
      <c r="M24" s="1277"/>
      <c r="N24" s="1277"/>
      <c r="O24" s="873"/>
      <c r="P24" s="873"/>
      <c r="Q24" s="873"/>
      <c r="R24" s="873"/>
      <c r="S24" s="873"/>
      <c r="T24" s="873"/>
      <c r="U24" s="873"/>
      <c r="V24" s="873"/>
      <c r="W24" s="873"/>
      <c r="X24" s="873"/>
      <c r="Y24" s="873"/>
      <c r="Z24" s="873"/>
      <c r="AA24" s="873"/>
      <c r="AB24" s="873"/>
      <c r="AC24" s="873"/>
      <c r="AD24" s="873"/>
      <c r="AE24" s="873"/>
      <c r="AF24" s="873"/>
      <c r="AG24" s="873"/>
      <c r="AH24" s="873"/>
      <c r="AI24" s="873"/>
      <c r="AJ24" s="658" t="s">
        <v>37</v>
      </c>
      <c r="AK24" s="658"/>
      <c r="AL24" s="658"/>
      <c r="AM24" s="658"/>
      <c r="AN24" s="658"/>
      <c r="AO24" s="658"/>
      <c r="AP24" s="658"/>
      <c r="AQ24" s="658"/>
      <c r="AR24" s="160"/>
      <c r="AS24" s="77"/>
      <c r="AT24" s="77"/>
      <c r="AU24" s="77"/>
      <c r="AV24" s="77"/>
      <c r="AW24" s="77"/>
    </row>
    <row r="25" spans="1:16123" s="148" customFormat="1" ht="20.100000000000001" customHeight="1">
      <c r="B25" s="1319"/>
      <c r="C25" s="1319"/>
      <c r="D25" s="1319"/>
      <c r="E25" s="1277" t="s">
        <v>335</v>
      </c>
      <c r="F25" s="1277"/>
      <c r="G25" s="1277"/>
      <c r="H25" s="1277"/>
      <c r="I25" s="1277"/>
      <c r="J25" s="1277"/>
      <c r="K25" s="1277" t="s">
        <v>216</v>
      </c>
      <c r="L25" s="1277"/>
      <c r="M25" s="1277"/>
      <c r="N25" s="1277"/>
      <c r="O25" s="873"/>
      <c r="P25" s="873"/>
      <c r="Q25" s="873"/>
      <c r="R25" s="873"/>
      <c r="S25" s="873"/>
      <c r="T25" s="873"/>
      <c r="U25" s="873"/>
      <c r="V25" s="873"/>
      <c r="W25" s="873"/>
      <c r="X25" s="873"/>
      <c r="Y25" s="873"/>
      <c r="Z25" s="873"/>
      <c r="AA25" s="873"/>
      <c r="AB25" s="873"/>
      <c r="AC25" s="873"/>
      <c r="AD25" s="873"/>
      <c r="AE25" s="873"/>
      <c r="AF25" s="873"/>
      <c r="AG25" s="873"/>
      <c r="AH25" s="873"/>
      <c r="AI25" s="873"/>
      <c r="AJ25" s="658" t="s">
        <v>37</v>
      </c>
      <c r="AK25" s="658"/>
      <c r="AL25" s="658"/>
      <c r="AM25" s="658"/>
      <c r="AN25" s="658"/>
      <c r="AO25" s="658"/>
      <c r="AP25" s="658"/>
      <c r="AQ25" s="658"/>
      <c r="AR25" s="160"/>
      <c r="AS25" s="77"/>
      <c r="AT25" s="77"/>
      <c r="AU25" s="77"/>
      <c r="AV25" s="77"/>
      <c r="AW25" s="77"/>
    </row>
    <row r="26" spans="1:16123" s="148" customFormat="1" ht="20.100000000000001" customHeight="1">
      <c r="B26" s="1313" t="s">
        <v>267</v>
      </c>
      <c r="C26" s="1314"/>
      <c r="D26" s="1314"/>
      <c r="E26" s="1277" t="s">
        <v>333</v>
      </c>
      <c r="F26" s="1277"/>
      <c r="G26" s="1277"/>
      <c r="H26" s="1277"/>
      <c r="I26" s="1277"/>
      <c r="J26" s="1277"/>
      <c r="K26" s="1277" t="s">
        <v>216</v>
      </c>
      <c r="L26" s="1277"/>
      <c r="M26" s="1277"/>
      <c r="N26" s="1277"/>
      <c r="O26" s="913">
        <f>第1号様式_交付申請!O41</f>
        <v>0</v>
      </c>
      <c r="P26" s="913"/>
      <c r="Q26" s="913"/>
      <c r="R26" s="913"/>
      <c r="S26" s="913"/>
      <c r="T26" s="913"/>
      <c r="U26" s="913"/>
      <c r="V26" s="913"/>
      <c r="W26" s="913"/>
      <c r="X26" s="913"/>
      <c r="Y26" s="913"/>
      <c r="Z26" s="913"/>
      <c r="AA26" s="913"/>
      <c r="AB26" s="913"/>
      <c r="AC26" s="913"/>
      <c r="AD26" s="913"/>
      <c r="AE26" s="913"/>
      <c r="AF26" s="913"/>
      <c r="AG26" s="913"/>
      <c r="AH26" s="913"/>
      <c r="AI26" s="913"/>
      <c r="AJ26" s="658" t="s">
        <v>37</v>
      </c>
      <c r="AK26" s="658"/>
      <c r="AL26" s="658"/>
      <c r="AM26" s="658"/>
      <c r="AN26" s="658"/>
      <c r="AO26" s="658"/>
      <c r="AP26" s="658"/>
      <c r="AQ26" s="658"/>
      <c r="AR26" s="160"/>
      <c r="AS26" s="77"/>
      <c r="AT26" s="77"/>
      <c r="AU26" s="77"/>
      <c r="AV26" s="77"/>
      <c r="AW26" s="77"/>
    </row>
    <row r="27" spans="1:16123" s="148" customFormat="1" ht="20.100000000000001" customHeight="1">
      <c r="B27" s="1315"/>
      <c r="C27" s="1316"/>
      <c r="D27" s="1316"/>
      <c r="E27" s="1277" t="s">
        <v>334</v>
      </c>
      <c r="F27" s="1277"/>
      <c r="G27" s="1277"/>
      <c r="H27" s="1277"/>
      <c r="I27" s="1277"/>
      <c r="J27" s="1277"/>
      <c r="K27" s="1277" t="s">
        <v>216</v>
      </c>
      <c r="L27" s="1277"/>
      <c r="M27" s="1277"/>
      <c r="N27" s="1277"/>
      <c r="O27" s="873"/>
      <c r="P27" s="873"/>
      <c r="Q27" s="873"/>
      <c r="R27" s="873"/>
      <c r="S27" s="873"/>
      <c r="T27" s="873"/>
      <c r="U27" s="873"/>
      <c r="V27" s="873"/>
      <c r="W27" s="873"/>
      <c r="X27" s="873"/>
      <c r="Y27" s="873"/>
      <c r="Z27" s="873"/>
      <c r="AA27" s="873"/>
      <c r="AB27" s="873"/>
      <c r="AC27" s="873"/>
      <c r="AD27" s="873"/>
      <c r="AE27" s="873"/>
      <c r="AF27" s="873"/>
      <c r="AG27" s="873"/>
      <c r="AH27" s="873"/>
      <c r="AI27" s="873"/>
      <c r="AJ27" s="658" t="s">
        <v>37</v>
      </c>
      <c r="AK27" s="658"/>
      <c r="AL27" s="658"/>
      <c r="AM27" s="658"/>
      <c r="AN27" s="658"/>
      <c r="AO27" s="658"/>
      <c r="AP27" s="658"/>
      <c r="AQ27" s="658"/>
      <c r="AR27" s="160"/>
      <c r="AS27" s="77"/>
      <c r="AT27" s="77"/>
      <c r="AU27" s="77"/>
      <c r="AV27" s="77"/>
      <c r="AW27" s="77"/>
    </row>
    <row r="28" spans="1:16123" s="148" customFormat="1" ht="20.100000000000001" customHeight="1">
      <c r="B28" s="1317"/>
      <c r="C28" s="1318"/>
      <c r="D28" s="1318"/>
      <c r="E28" s="1277" t="s">
        <v>335</v>
      </c>
      <c r="F28" s="1277"/>
      <c r="G28" s="1277"/>
      <c r="H28" s="1277"/>
      <c r="I28" s="1277"/>
      <c r="J28" s="1277"/>
      <c r="K28" s="1277" t="s">
        <v>216</v>
      </c>
      <c r="L28" s="1277"/>
      <c r="M28" s="1277"/>
      <c r="N28" s="1277"/>
      <c r="O28" s="873"/>
      <c r="P28" s="873"/>
      <c r="Q28" s="873"/>
      <c r="R28" s="873"/>
      <c r="S28" s="873"/>
      <c r="T28" s="873"/>
      <c r="U28" s="873"/>
      <c r="V28" s="873"/>
      <c r="W28" s="873"/>
      <c r="X28" s="873"/>
      <c r="Y28" s="873"/>
      <c r="Z28" s="873"/>
      <c r="AA28" s="873"/>
      <c r="AB28" s="873"/>
      <c r="AC28" s="873"/>
      <c r="AD28" s="873"/>
      <c r="AE28" s="873"/>
      <c r="AF28" s="873"/>
      <c r="AG28" s="873"/>
      <c r="AH28" s="873"/>
      <c r="AI28" s="873"/>
      <c r="AJ28" s="658" t="s">
        <v>37</v>
      </c>
      <c r="AK28" s="658"/>
      <c r="AL28" s="658"/>
      <c r="AM28" s="658"/>
      <c r="AN28" s="658"/>
      <c r="AO28" s="658"/>
      <c r="AP28" s="658"/>
      <c r="AQ28" s="658"/>
      <c r="AR28" s="160"/>
      <c r="AS28" s="77"/>
      <c r="AT28" s="77"/>
      <c r="AU28" s="77"/>
      <c r="AV28" s="77"/>
      <c r="AW28" s="77"/>
    </row>
    <row r="29" spans="1:16123" s="148" customFormat="1" ht="20.100000000000001" customHeight="1">
      <c r="B29" s="1321" t="s">
        <v>338</v>
      </c>
      <c r="C29" s="1321"/>
      <c r="D29" s="1321"/>
      <c r="E29" s="1321"/>
      <c r="F29" s="1321"/>
      <c r="G29" s="1321"/>
      <c r="H29" s="1321"/>
      <c r="I29" s="1321"/>
      <c r="J29" s="1321"/>
      <c r="K29" s="1321"/>
      <c r="L29" s="1321"/>
      <c r="M29" s="1321"/>
      <c r="N29" s="1321"/>
      <c r="O29" s="1279">
        <f>第1号様式_交付申請!O42</f>
        <v>0</v>
      </c>
      <c r="P29" s="1279"/>
      <c r="Q29" s="1279"/>
      <c r="R29" s="1279"/>
      <c r="S29" s="1279"/>
      <c r="T29" s="1279"/>
      <c r="U29" s="1279"/>
      <c r="V29" s="1279"/>
      <c r="W29" s="1279"/>
      <c r="X29" s="1279"/>
      <c r="Y29" s="1279"/>
      <c r="Z29" s="1279"/>
      <c r="AA29" s="1279"/>
      <c r="AB29" s="1279"/>
      <c r="AC29" s="1279"/>
      <c r="AD29" s="1279"/>
      <c r="AE29" s="1279"/>
      <c r="AF29" s="1279"/>
      <c r="AG29" s="1279"/>
      <c r="AH29" s="1279"/>
      <c r="AI29" s="1279"/>
      <c r="AJ29" s="658" t="s">
        <v>38</v>
      </c>
      <c r="AK29" s="658"/>
      <c r="AL29" s="658"/>
      <c r="AM29" s="658"/>
      <c r="AN29" s="658"/>
      <c r="AO29" s="658"/>
      <c r="AP29" s="658"/>
      <c r="AQ29" s="658"/>
      <c r="AR29" s="160"/>
      <c r="AS29" s="77"/>
      <c r="AT29" s="77"/>
      <c r="AU29" s="77"/>
      <c r="AV29" s="77"/>
      <c r="AW29" s="77"/>
    </row>
    <row r="30" spans="1:16123" s="148" customFormat="1" ht="20.100000000000001" customHeight="1">
      <c r="B30" s="1321" t="s">
        <v>336</v>
      </c>
      <c r="C30" s="1321"/>
      <c r="D30" s="1321"/>
      <c r="E30" s="1321"/>
      <c r="F30" s="1321"/>
      <c r="G30" s="1321"/>
      <c r="H30" s="1321"/>
      <c r="I30" s="1321"/>
      <c r="J30" s="1321"/>
      <c r="K30" s="1321"/>
      <c r="L30" s="1321"/>
      <c r="M30" s="1321"/>
      <c r="N30" s="1321"/>
      <c r="O30" s="1278"/>
      <c r="P30" s="1278"/>
      <c r="Q30" s="1278"/>
      <c r="R30" s="1278"/>
      <c r="S30" s="1278"/>
      <c r="T30" s="1278"/>
      <c r="U30" s="1278"/>
      <c r="V30" s="1278"/>
      <c r="W30" s="1278"/>
      <c r="X30" s="1278"/>
      <c r="Y30" s="1278"/>
      <c r="Z30" s="1278"/>
      <c r="AA30" s="1278"/>
      <c r="AB30" s="1278"/>
      <c r="AC30" s="1278"/>
      <c r="AD30" s="1278"/>
      <c r="AE30" s="1278"/>
      <c r="AF30" s="1278"/>
      <c r="AG30" s="1278"/>
      <c r="AH30" s="1278"/>
      <c r="AI30" s="1278"/>
      <c r="AJ30" s="658" t="s">
        <v>38</v>
      </c>
      <c r="AK30" s="658"/>
      <c r="AL30" s="658"/>
      <c r="AM30" s="658"/>
      <c r="AN30" s="658"/>
      <c r="AO30" s="658"/>
      <c r="AP30" s="658"/>
      <c r="AQ30" s="658"/>
      <c r="AR30" s="160"/>
      <c r="AS30" s="77"/>
      <c r="AT30" s="77"/>
      <c r="AU30" s="77"/>
      <c r="AV30" s="77"/>
      <c r="AW30" s="77"/>
    </row>
    <row r="31" spans="1:16123" s="148" customFormat="1" ht="20.100000000000001" customHeight="1">
      <c r="B31" s="1321" t="s">
        <v>337</v>
      </c>
      <c r="C31" s="1321"/>
      <c r="D31" s="1321"/>
      <c r="E31" s="1321"/>
      <c r="F31" s="1321"/>
      <c r="G31" s="1321"/>
      <c r="H31" s="1321"/>
      <c r="I31" s="1321"/>
      <c r="J31" s="1321"/>
      <c r="K31" s="1321"/>
      <c r="L31" s="1321"/>
      <c r="M31" s="1321"/>
      <c r="N31" s="1321"/>
      <c r="O31" s="1278"/>
      <c r="P31" s="1278"/>
      <c r="Q31" s="1278"/>
      <c r="R31" s="1278"/>
      <c r="S31" s="1278"/>
      <c r="T31" s="1278"/>
      <c r="U31" s="1278"/>
      <c r="V31" s="1278"/>
      <c r="W31" s="1278"/>
      <c r="X31" s="1278"/>
      <c r="Y31" s="1278"/>
      <c r="Z31" s="1278"/>
      <c r="AA31" s="1278"/>
      <c r="AB31" s="1278"/>
      <c r="AC31" s="1278"/>
      <c r="AD31" s="1278"/>
      <c r="AE31" s="1278"/>
      <c r="AF31" s="1278"/>
      <c r="AG31" s="1278"/>
      <c r="AH31" s="1278"/>
      <c r="AI31" s="1278"/>
      <c r="AJ31" s="658" t="s">
        <v>38</v>
      </c>
      <c r="AK31" s="658"/>
      <c r="AL31" s="658"/>
      <c r="AM31" s="658"/>
      <c r="AN31" s="658"/>
      <c r="AO31" s="658"/>
      <c r="AP31" s="658"/>
      <c r="AQ31" s="658"/>
      <c r="AR31" s="160"/>
      <c r="AS31" s="77"/>
      <c r="AT31" s="77"/>
      <c r="AU31" s="77"/>
      <c r="AV31" s="77"/>
      <c r="AW31" s="77"/>
    </row>
    <row r="32" spans="1:16123" ht="15" customHeight="1" thickBot="1">
      <c r="B32" s="374"/>
      <c r="C32" s="374"/>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4"/>
    </row>
    <row r="33" spans="1:47" ht="30" customHeight="1" thickBot="1">
      <c r="B33" s="1293" t="s">
        <v>147</v>
      </c>
      <c r="C33" s="1294"/>
      <c r="D33" s="1294"/>
      <c r="E33" s="1294"/>
      <c r="F33" s="1294"/>
      <c r="G33" s="1294"/>
      <c r="H33" s="1295"/>
      <c r="I33" s="1291" t="s">
        <v>148</v>
      </c>
      <c r="J33" s="1292"/>
      <c r="K33" s="1292"/>
      <c r="L33" s="1292"/>
      <c r="M33" s="1292"/>
      <c r="N33" s="1292"/>
      <c r="O33" s="1290">
        <f>第16号様式_別紙１_事業実績表!L29*1000</f>
        <v>0</v>
      </c>
      <c r="P33" s="1290"/>
      <c r="Q33" s="1290"/>
      <c r="R33" s="1290"/>
      <c r="S33" s="1290"/>
      <c r="T33" s="1290"/>
      <c r="U33" s="1290"/>
      <c r="V33" s="1290"/>
      <c r="W33" s="1290"/>
      <c r="X33" s="1290"/>
      <c r="Y33" s="1290"/>
      <c r="Z33" s="1290"/>
      <c r="AA33" s="1290"/>
      <c r="AB33" s="1290"/>
      <c r="AC33" s="1290"/>
      <c r="AD33" s="1290"/>
      <c r="AE33" s="1290"/>
      <c r="AF33" s="1290"/>
      <c r="AG33" s="1290"/>
      <c r="AH33" s="1290"/>
      <c r="AI33" s="1290"/>
      <c r="AJ33" s="1320" t="s">
        <v>69</v>
      </c>
      <c r="AK33" s="1320"/>
      <c r="AL33" s="393"/>
      <c r="AM33" s="393"/>
      <c r="AN33" s="393"/>
      <c r="AO33" s="393"/>
      <c r="AP33" s="393"/>
      <c r="AQ33" s="394"/>
      <c r="AT33" s="345"/>
    </row>
    <row r="34" spans="1:47" ht="15" customHeight="1">
      <c r="D34" s="343"/>
      <c r="E34" s="343"/>
      <c r="F34" s="343"/>
      <c r="G34" s="343"/>
      <c r="H34" s="343"/>
      <c r="I34" s="343"/>
      <c r="J34" s="343"/>
      <c r="K34" s="343"/>
      <c r="L34" s="343"/>
      <c r="M34" s="343"/>
      <c r="N34" s="343"/>
      <c r="O34" s="343"/>
      <c r="P34" s="375"/>
      <c r="Q34" s="375"/>
      <c r="R34" s="375"/>
      <c r="S34" s="376"/>
      <c r="T34" s="376"/>
      <c r="U34" s="376"/>
      <c r="V34" s="376"/>
      <c r="W34" s="376"/>
      <c r="X34" s="376"/>
      <c r="Y34" s="376"/>
      <c r="Z34" s="377"/>
      <c r="AA34" s="377"/>
      <c r="AB34" s="377"/>
      <c r="AC34" s="377"/>
      <c r="AD34" s="377"/>
      <c r="AE34" s="377"/>
      <c r="AF34" s="377"/>
      <c r="AG34" s="377"/>
      <c r="AH34" s="377"/>
      <c r="AI34" s="377"/>
      <c r="AJ34" s="377"/>
      <c r="AK34" s="377"/>
      <c r="AL34" s="377"/>
      <c r="AM34" s="377"/>
      <c r="AN34" s="377"/>
      <c r="AO34" s="377"/>
      <c r="AP34" s="377"/>
      <c r="AQ34" s="377"/>
      <c r="AT34" s="345"/>
      <c r="AU34" s="345"/>
    </row>
    <row r="35" spans="1:47" ht="15" customHeight="1">
      <c r="B35" s="378" t="s">
        <v>149</v>
      </c>
      <c r="C35" s="378"/>
      <c r="D35" s="379"/>
      <c r="E35" s="379"/>
      <c r="F35" s="379"/>
      <c r="G35" s="379"/>
      <c r="H35" s="379"/>
      <c r="I35" s="379"/>
      <c r="J35" s="379"/>
      <c r="K35" s="379"/>
      <c r="L35" s="379"/>
      <c r="M35" s="379"/>
      <c r="N35" s="379"/>
      <c r="O35" s="379"/>
      <c r="P35" s="380"/>
      <c r="Q35" s="380"/>
      <c r="R35" s="380"/>
      <c r="S35" s="381"/>
      <c r="T35" s="381"/>
      <c r="U35" s="381"/>
      <c r="V35" s="381"/>
      <c r="W35" s="381"/>
      <c r="X35" s="381"/>
      <c r="Y35" s="381"/>
      <c r="Z35" s="382"/>
      <c r="AA35" s="382"/>
      <c r="AB35" s="382"/>
      <c r="AC35" s="382"/>
      <c r="AD35" s="382"/>
      <c r="AE35" s="382"/>
      <c r="AF35" s="382"/>
      <c r="AG35" s="382"/>
      <c r="AH35" s="382"/>
      <c r="AI35" s="382"/>
      <c r="AJ35" s="377"/>
      <c r="AK35" s="377"/>
      <c r="AL35" s="377"/>
      <c r="AM35" s="377"/>
      <c r="AN35" s="377"/>
      <c r="AO35" s="377"/>
      <c r="AP35" s="377"/>
      <c r="AQ35" s="377"/>
      <c r="AR35" s="383" t="s">
        <v>282</v>
      </c>
      <c r="AT35" s="345"/>
      <c r="AU35" s="345"/>
    </row>
    <row r="36" spans="1:47" s="170" customFormat="1" ht="30" customHeight="1">
      <c r="B36" s="1286" t="s">
        <v>259</v>
      </c>
      <c r="C36" s="1286"/>
      <c r="D36" s="1286"/>
      <c r="E36" s="1286"/>
      <c r="F36" s="1286"/>
      <c r="G36" s="1286"/>
      <c r="H36" s="1286"/>
      <c r="I36" s="1235"/>
      <c r="J36" s="1235"/>
      <c r="K36" s="1235"/>
      <c r="L36" s="1235"/>
      <c r="M36" s="1235"/>
      <c r="N36" s="1235"/>
      <c r="O36" s="1235"/>
      <c r="P36" s="1235"/>
      <c r="Q36" s="1235"/>
      <c r="R36" s="1235"/>
      <c r="S36" s="1235"/>
      <c r="T36" s="1235"/>
      <c r="U36" s="1235"/>
      <c r="V36" s="1235"/>
      <c r="W36" s="1235"/>
      <c r="X36" s="1235"/>
      <c r="Y36" s="1235"/>
      <c r="Z36" s="1235"/>
      <c r="AA36" s="1235"/>
      <c r="AB36" s="1235"/>
      <c r="AC36" s="1235"/>
      <c r="AD36" s="1286" t="s">
        <v>263</v>
      </c>
      <c r="AE36" s="1286"/>
      <c r="AF36" s="1286"/>
      <c r="AG36" s="1286"/>
      <c r="AH36" s="1286"/>
      <c r="AI36" s="1286"/>
      <c r="AJ36" s="1276"/>
      <c r="AK36" s="1276"/>
      <c r="AL36" s="1276"/>
      <c r="AM36" s="1276"/>
      <c r="AN36" s="1276"/>
      <c r="AO36" s="1276"/>
      <c r="AP36" s="1276"/>
      <c r="AQ36" s="1276"/>
      <c r="AR36" s="168"/>
      <c r="AT36" s="350"/>
    </row>
    <row r="37" spans="1:47" s="170" customFormat="1" ht="30" customHeight="1">
      <c r="B37" s="1299" t="s">
        <v>260</v>
      </c>
      <c r="C37" s="1300"/>
      <c r="D37" s="1300"/>
      <c r="E37" s="1300"/>
      <c r="F37" s="1300"/>
      <c r="G37" s="1300"/>
      <c r="H37" s="1300"/>
      <c r="I37" s="1287"/>
      <c r="J37" s="1288"/>
      <c r="K37" s="1288"/>
      <c r="L37" s="1288"/>
      <c r="M37" s="1288"/>
      <c r="N37" s="1288"/>
      <c r="O37" s="1288"/>
      <c r="P37" s="1289"/>
      <c r="Q37" s="1297" t="s">
        <v>150</v>
      </c>
      <c r="R37" s="1298"/>
      <c r="S37" s="1298"/>
      <c r="T37" s="1298"/>
      <c r="U37" s="1298"/>
      <c r="V37" s="1298"/>
      <c r="W37" s="1298"/>
      <c r="X37" s="1287"/>
      <c r="Y37" s="1288"/>
      <c r="Z37" s="1288"/>
      <c r="AA37" s="1288"/>
      <c r="AB37" s="1288"/>
      <c r="AC37" s="1289"/>
      <c r="AD37" s="1286" t="s">
        <v>565</v>
      </c>
      <c r="AE37" s="1286"/>
      <c r="AF37" s="1286"/>
      <c r="AG37" s="1286"/>
      <c r="AH37" s="1286"/>
      <c r="AI37" s="1286"/>
      <c r="AJ37" s="1296"/>
      <c r="AK37" s="1296"/>
      <c r="AL37" s="1296"/>
      <c r="AM37" s="1296"/>
      <c r="AN37" s="1296"/>
      <c r="AO37" s="1296"/>
      <c r="AP37" s="1296"/>
      <c r="AQ37" s="1296"/>
      <c r="AR37" s="168"/>
    </row>
    <row r="38" spans="1:47" s="170" customFormat="1" ht="9.9499999999999993" customHeight="1">
      <c r="B38" s="1286" t="s">
        <v>151</v>
      </c>
      <c r="C38" s="1286"/>
      <c r="D38" s="1286"/>
      <c r="E38" s="1286"/>
      <c r="F38" s="1286"/>
      <c r="G38" s="1286"/>
      <c r="H38" s="1286"/>
      <c r="I38" s="1280" t="s">
        <v>152</v>
      </c>
      <c r="J38" s="1281"/>
      <c r="K38" s="1281"/>
      <c r="L38" s="1281"/>
      <c r="M38" s="1281"/>
      <c r="N38" s="1281"/>
      <c r="O38" s="1281"/>
      <c r="P38" s="1281"/>
      <c r="Q38" s="1281"/>
      <c r="R38" s="1281"/>
      <c r="S38" s="1281"/>
      <c r="T38" s="1281"/>
      <c r="U38" s="1281"/>
      <c r="V38" s="1281"/>
      <c r="W38" s="1281"/>
      <c r="X38" s="1281"/>
      <c r="Y38" s="1281"/>
      <c r="Z38" s="1281"/>
      <c r="AA38" s="1281"/>
      <c r="AB38" s="1281"/>
      <c r="AC38" s="1281"/>
      <c r="AD38" s="1281"/>
      <c r="AE38" s="1281"/>
      <c r="AF38" s="1281"/>
      <c r="AG38" s="1281"/>
      <c r="AH38" s="1281"/>
      <c r="AI38" s="1281"/>
      <c r="AJ38" s="1281"/>
      <c r="AK38" s="1281"/>
      <c r="AL38" s="1281"/>
      <c r="AM38" s="1281"/>
      <c r="AN38" s="1281"/>
      <c r="AO38" s="1281"/>
      <c r="AP38" s="1281"/>
      <c r="AQ38" s="1282"/>
      <c r="AR38" s="168"/>
    </row>
    <row r="39" spans="1:47" s="170" customFormat="1" ht="30" customHeight="1">
      <c r="B39" s="1286"/>
      <c r="C39" s="1286"/>
      <c r="D39" s="1286"/>
      <c r="E39" s="1286"/>
      <c r="F39" s="1286"/>
      <c r="G39" s="1286"/>
      <c r="H39" s="1286"/>
      <c r="I39" s="1283"/>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5"/>
      <c r="AR39" s="168"/>
    </row>
    <row r="40" spans="1:47" s="170" customFormat="1" ht="30" customHeight="1">
      <c r="B40" s="1286" t="s">
        <v>153</v>
      </c>
      <c r="C40" s="1286"/>
      <c r="D40" s="1286"/>
      <c r="E40" s="1286"/>
      <c r="F40" s="1286"/>
      <c r="G40" s="1286"/>
      <c r="H40" s="1286"/>
      <c r="I40" s="1287"/>
      <c r="J40" s="1288"/>
      <c r="K40" s="1288"/>
      <c r="L40" s="1288"/>
      <c r="M40" s="1288"/>
      <c r="N40" s="1288"/>
      <c r="O40" s="1288"/>
      <c r="P40" s="1288"/>
      <c r="Q40" s="1288"/>
      <c r="R40" s="1288"/>
      <c r="S40" s="1288"/>
      <c r="T40" s="1288"/>
      <c r="U40" s="1288"/>
      <c r="V40" s="1289"/>
      <c r="W40" s="384"/>
      <c r="X40" s="385"/>
      <c r="Y40" s="385"/>
      <c r="Z40" s="308"/>
      <c r="AL40" s="168"/>
      <c r="AM40" s="168"/>
      <c r="AN40" s="168"/>
      <c r="AO40" s="168"/>
      <c r="AP40" s="168"/>
      <c r="AQ40" s="168"/>
      <c r="AR40" s="168"/>
    </row>
    <row r="41" spans="1:47" s="170" customFormat="1" ht="9.9499999999999993" customHeight="1">
      <c r="B41" s="386"/>
      <c r="C41" s="386"/>
      <c r="D41" s="386"/>
      <c r="E41" s="387"/>
      <c r="F41" s="387"/>
      <c r="G41" s="387"/>
      <c r="H41" s="387"/>
      <c r="I41" s="387"/>
      <c r="J41" s="387"/>
      <c r="K41" s="387"/>
      <c r="L41" s="388"/>
      <c r="M41" s="385"/>
      <c r="N41" s="388"/>
      <c r="O41" s="388"/>
      <c r="P41" s="388"/>
      <c r="Q41" s="388"/>
      <c r="R41" s="388"/>
      <c r="S41" s="388"/>
      <c r="T41" s="388"/>
      <c r="U41" s="388"/>
      <c r="V41" s="388"/>
      <c r="W41" s="388"/>
      <c r="X41" s="388"/>
      <c r="Y41" s="388"/>
      <c r="Z41" s="308"/>
      <c r="AL41" s="168"/>
      <c r="AM41" s="168"/>
      <c r="AN41" s="168"/>
      <c r="AO41" s="168"/>
      <c r="AP41" s="168"/>
      <c r="AQ41" s="168"/>
      <c r="AR41" s="168"/>
    </row>
    <row r="42" spans="1:47" ht="15" customHeight="1">
      <c r="B42" s="343" t="s">
        <v>154</v>
      </c>
      <c r="C42" s="343"/>
      <c r="E42" s="343"/>
      <c r="F42" s="343"/>
      <c r="G42" s="343"/>
      <c r="H42" s="343"/>
      <c r="I42" s="343"/>
      <c r="J42" s="343"/>
      <c r="K42" s="343"/>
      <c r="L42" s="343"/>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3"/>
      <c r="AK42" s="343"/>
      <c r="AL42" s="343"/>
      <c r="AM42" s="363"/>
      <c r="AN42" s="363"/>
      <c r="AO42" s="363"/>
      <c r="AP42" s="363"/>
      <c r="AQ42" s="363"/>
      <c r="AR42" s="363"/>
      <c r="AS42" s="389"/>
      <c r="AT42" s="389"/>
      <c r="AU42" s="389"/>
    </row>
    <row r="43" spans="1:47" ht="9.9499999999999993" customHeight="1" thickBot="1">
      <c r="AK43" s="390"/>
      <c r="AL43" s="390"/>
      <c r="AR43" s="391"/>
      <c r="AS43" s="389"/>
      <c r="AT43" s="389"/>
      <c r="AU43" s="389"/>
    </row>
    <row r="44" spans="1:47" ht="15" customHeight="1" thickTop="1">
      <c r="A44" s="392"/>
      <c r="B44" s="1267" t="s">
        <v>586</v>
      </c>
      <c r="C44" s="1268"/>
      <c r="D44" s="1268"/>
      <c r="E44" s="1268"/>
      <c r="F44" s="1268"/>
      <c r="G44" s="1268"/>
      <c r="H44" s="1268"/>
      <c r="I44" s="1268"/>
      <c r="J44" s="1268"/>
      <c r="K44" s="1268"/>
      <c r="L44" s="1268"/>
      <c r="M44" s="1268"/>
      <c r="N44" s="1268"/>
      <c r="O44" s="1268"/>
      <c r="P44" s="1268"/>
      <c r="Q44" s="1268"/>
      <c r="R44" s="1268"/>
      <c r="S44" s="1268"/>
      <c r="T44" s="1268"/>
      <c r="U44" s="1268"/>
      <c r="V44" s="1268"/>
      <c r="W44" s="1268"/>
      <c r="X44" s="1268"/>
      <c r="Y44" s="1268"/>
      <c r="Z44" s="1268"/>
      <c r="AA44" s="1268"/>
      <c r="AB44" s="1268"/>
      <c r="AC44" s="1268"/>
      <c r="AD44" s="1268"/>
      <c r="AE44" s="1268"/>
      <c r="AF44" s="1268"/>
      <c r="AG44" s="1268"/>
      <c r="AH44" s="1268"/>
      <c r="AI44" s="1268"/>
      <c r="AJ44" s="1268"/>
      <c r="AK44" s="1268"/>
      <c r="AL44" s="1268"/>
      <c r="AM44" s="1268"/>
      <c r="AN44" s="1268"/>
      <c r="AO44" s="1268"/>
      <c r="AP44" s="1268"/>
      <c r="AQ44" s="1269"/>
      <c r="AR44" s="390"/>
      <c r="AS44" s="389"/>
      <c r="AT44" s="389"/>
      <c r="AU44" s="389"/>
    </row>
    <row r="45" spans="1:47" ht="15" customHeight="1">
      <c r="A45" s="390"/>
      <c r="B45" s="1270"/>
      <c r="C45" s="1271"/>
      <c r="D45" s="1271"/>
      <c r="E45" s="1271"/>
      <c r="F45" s="1271"/>
      <c r="G45" s="1271"/>
      <c r="H45" s="1271"/>
      <c r="I45" s="1271"/>
      <c r="J45" s="1271"/>
      <c r="K45" s="1271"/>
      <c r="L45" s="1271"/>
      <c r="M45" s="1271"/>
      <c r="N45" s="1271"/>
      <c r="O45" s="1271"/>
      <c r="P45" s="1271"/>
      <c r="Q45" s="1271"/>
      <c r="R45" s="1271"/>
      <c r="S45" s="1271"/>
      <c r="T45" s="1271"/>
      <c r="U45" s="1271"/>
      <c r="V45" s="1271"/>
      <c r="W45" s="1271"/>
      <c r="X45" s="1271"/>
      <c r="Y45" s="1271"/>
      <c r="Z45" s="1271"/>
      <c r="AA45" s="1271"/>
      <c r="AB45" s="1271"/>
      <c r="AC45" s="1271"/>
      <c r="AD45" s="1271"/>
      <c r="AE45" s="1271"/>
      <c r="AF45" s="1271"/>
      <c r="AG45" s="1271"/>
      <c r="AH45" s="1271"/>
      <c r="AI45" s="1271"/>
      <c r="AJ45" s="1271"/>
      <c r="AK45" s="1271"/>
      <c r="AL45" s="1271"/>
      <c r="AM45" s="1271"/>
      <c r="AN45" s="1271"/>
      <c r="AO45" s="1271"/>
      <c r="AP45" s="1271"/>
      <c r="AQ45" s="1272"/>
      <c r="AR45" s="390"/>
      <c r="AS45" s="389"/>
      <c r="AT45" s="389"/>
      <c r="AU45" s="389"/>
    </row>
    <row r="46" spans="1:47" ht="15" customHeight="1">
      <c r="A46" s="390"/>
      <c r="B46" s="1270"/>
      <c r="C46" s="1271"/>
      <c r="D46" s="1271"/>
      <c r="E46" s="1271"/>
      <c r="F46" s="1271"/>
      <c r="G46" s="1271"/>
      <c r="H46" s="1271"/>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c r="AE46" s="1271"/>
      <c r="AF46" s="1271"/>
      <c r="AG46" s="1271"/>
      <c r="AH46" s="1271"/>
      <c r="AI46" s="1271"/>
      <c r="AJ46" s="1271"/>
      <c r="AK46" s="1271"/>
      <c r="AL46" s="1271"/>
      <c r="AM46" s="1271"/>
      <c r="AN46" s="1271"/>
      <c r="AO46" s="1271"/>
      <c r="AP46" s="1271"/>
      <c r="AQ46" s="1272"/>
      <c r="AR46" s="390"/>
      <c r="AS46" s="389"/>
      <c r="AT46" s="389"/>
      <c r="AU46" s="389"/>
    </row>
    <row r="47" spans="1:47" ht="15" customHeight="1">
      <c r="A47" s="390"/>
      <c r="B47" s="1270"/>
      <c r="C47" s="1271"/>
      <c r="D47" s="1271"/>
      <c r="E47" s="1271"/>
      <c r="F47" s="1271"/>
      <c r="G47" s="1271"/>
      <c r="H47" s="1271"/>
      <c r="I47" s="1271"/>
      <c r="J47" s="1271"/>
      <c r="K47" s="1271"/>
      <c r="L47" s="1271"/>
      <c r="M47" s="1271"/>
      <c r="N47" s="1271"/>
      <c r="O47" s="1271"/>
      <c r="P47" s="1271"/>
      <c r="Q47" s="1271"/>
      <c r="R47" s="1271"/>
      <c r="S47" s="1271"/>
      <c r="T47" s="1271"/>
      <c r="U47" s="1271"/>
      <c r="V47" s="1271"/>
      <c r="W47" s="1271"/>
      <c r="X47" s="1271"/>
      <c r="Y47" s="1271"/>
      <c r="Z47" s="1271"/>
      <c r="AA47" s="1271"/>
      <c r="AB47" s="1271"/>
      <c r="AC47" s="1271"/>
      <c r="AD47" s="1271"/>
      <c r="AE47" s="1271"/>
      <c r="AF47" s="1271"/>
      <c r="AG47" s="1271"/>
      <c r="AH47" s="1271"/>
      <c r="AI47" s="1271"/>
      <c r="AJ47" s="1271"/>
      <c r="AK47" s="1271"/>
      <c r="AL47" s="1271"/>
      <c r="AM47" s="1271"/>
      <c r="AN47" s="1271"/>
      <c r="AO47" s="1271"/>
      <c r="AP47" s="1271"/>
      <c r="AQ47" s="1272"/>
      <c r="AR47" s="390"/>
      <c r="AS47" s="389"/>
      <c r="AT47" s="389"/>
      <c r="AU47" s="389"/>
    </row>
    <row r="48" spans="1:47" ht="15" customHeight="1">
      <c r="A48" s="390"/>
      <c r="B48" s="1270"/>
      <c r="C48" s="1271"/>
      <c r="D48" s="1271"/>
      <c r="E48" s="1271"/>
      <c r="F48" s="1271"/>
      <c r="G48" s="1271"/>
      <c r="H48" s="1271"/>
      <c r="I48" s="1271"/>
      <c r="J48" s="1271"/>
      <c r="K48" s="1271"/>
      <c r="L48" s="1271"/>
      <c r="M48" s="1271"/>
      <c r="N48" s="1271"/>
      <c r="O48" s="1271"/>
      <c r="P48" s="1271"/>
      <c r="Q48" s="1271"/>
      <c r="R48" s="1271"/>
      <c r="S48" s="1271"/>
      <c r="T48" s="1271"/>
      <c r="U48" s="1271"/>
      <c r="V48" s="1271"/>
      <c r="W48" s="1271"/>
      <c r="X48" s="1271"/>
      <c r="Y48" s="1271"/>
      <c r="Z48" s="1271"/>
      <c r="AA48" s="1271"/>
      <c r="AB48" s="1271"/>
      <c r="AC48" s="1271"/>
      <c r="AD48" s="1271"/>
      <c r="AE48" s="1271"/>
      <c r="AF48" s="1271"/>
      <c r="AG48" s="1271"/>
      <c r="AH48" s="1271"/>
      <c r="AI48" s="1271"/>
      <c r="AJ48" s="1271"/>
      <c r="AK48" s="1271"/>
      <c r="AL48" s="1271"/>
      <c r="AM48" s="1271"/>
      <c r="AN48" s="1271"/>
      <c r="AO48" s="1271"/>
      <c r="AP48" s="1271"/>
      <c r="AQ48" s="1272"/>
      <c r="AR48" s="390"/>
      <c r="AS48" s="389"/>
      <c r="AT48" s="389"/>
      <c r="AU48" s="389"/>
    </row>
    <row r="49" spans="1:47" ht="15" customHeight="1">
      <c r="A49" s="390"/>
      <c r="B49" s="1270"/>
      <c r="C49" s="1271"/>
      <c r="D49" s="1271"/>
      <c r="E49" s="1271"/>
      <c r="F49" s="1271"/>
      <c r="G49" s="1271"/>
      <c r="H49" s="1271"/>
      <c r="I49" s="1271"/>
      <c r="J49" s="1271"/>
      <c r="K49" s="1271"/>
      <c r="L49" s="1271"/>
      <c r="M49" s="1271"/>
      <c r="N49" s="1271"/>
      <c r="O49" s="1271"/>
      <c r="P49" s="1271"/>
      <c r="Q49" s="1271"/>
      <c r="R49" s="1271"/>
      <c r="S49" s="1271"/>
      <c r="T49" s="1271"/>
      <c r="U49" s="1271"/>
      <c r="V49" s="1271"/>
      <c r="W49" s="1271"/>
      <c r="X49" s="1271"/>
      <c r="Y49" s="1271"/>
      <c r="Z49" s="1271"/>
      <c r="AA49" s="1271"/>
      <c r="AB49" s="1271"/>
      <c r="AC49" s="1271"/>
      <c r="AD49" s="1271"/>
      <c r="AE49" s="1271"/>
      <c r="AF49" s="1271"/>
      <c r="AG49" s="1271"/>
      <c r="AH49" s="1271"/>
      <c r="AI49" s="1271"/>
      <c r="AJ49" s="1271"/>
      <c r="AK49" s="1271"/>
      <c r="AL49" s="1271"/>
      <c r="AM49" s="1271"/>
      <c r="AN49" s="1271"/>
      <c r="AO49" s="1271"/>
      <c r="AP49" s="1271"/>
      <c r="AQ49" s="1272"/>
      <c r="AR49" s="390"/>
      <c r="AS49" s="389"/>
      <c r="AT49" s="389"/>
      <c r="AU49" s="389"/>
    </row>
    <row r="50" spans="1:47" ht="15" customHeight="1">
      <c r="A50" s="390"/>
      <c r="B50" s="1270"/>
      <c r="C50" s="1271"/>
      <c r="D50" s="1271"/>
      <c r="E50" s="1271"/>
      <c r="F50" s="1271"/>
      <c r="G50" s="1271"/>
      <c r="H50" s="1271"/>
      <c r="I50" s="1271"/>
      <c r="J50" s="1271"/>
      <c r="K50" s="1271"/>
      <c r="L50" s="1271"/>
      <c r="M50" s="1271"/>
      <c r="N50" s="1271"/>
      <c r="O50" s="1271"/>
      <c r="P50" s="1271"/>
      <c r="Q50" s="1271"/>
      <c r="R50" s="1271"/>
      <c r="S50" s="1271"/>
      <c r="T50" s="1271"/>
      <c r="U50" s="1271"/>
      <c r="V50" s="1271"/>
      <c r="W50" s="1271"/>
      <c r="X50" s="1271"/>
      <c r="Y50" s="1271"/>
      <c r="Z50" s="1271"/>
      <c r="AA50" s="1271"/>
      <c r="AB50" s="1271"/>
      <c r="AC50" s="1271"/>
      <c r="AD50" s="1271"/>
      <c r="AE50" s="1271"/>
      <c r="AF50" s="1271"/>
      <c r="AG50" s="1271"/>
      <c r="AH50" s="1271"/>
      <c r="AI50" s="1271"/>
      <c r="AJ50" s="1271"/>
      <c r="AK50" s="1271"/>
      <c r="AL50" s="1271"/>
      <c r="AM50" s="1271"/>
      <c r="AN50" s="1271"/>
      <c r="AO50" s="1271"/>
      <c r="AP50" s="1271"/>
      <c r="AQ50" s="1272"/>
      <c r="AR50" s="390"/>
      <c r="AS50" s="389"/>
      <c r="AT50" s="389"/>
      <c r="AU50" s="389"/>
    </row>
    <row r="51" spans="1:47" ht="15" customHeight="1">
      <c r="A51" s="390"/>
      <c r="B51" s="1270"/>
      <c r="C51" s="1271"/>
      <c r="D51" s="1271"/>
      <c r="E51" s="1271"/>
      <c r="F51" s="1271"/>
      <c r="G51" s="1271"/>
      <c r="H51" s="1271"/>
      <c r="I51" s="1271"/>
      <c r="J51" s="1271"/>
      <c r="K51" s="1271"/>
      <c r="L51" s="1271"/>
      <c r="M51" s="1271"/>
      <c r="N51" s="1271"/>
      <c r="O51" s="1271"/>
      <c r="P51" s="1271"/>
      <c r="Q51" s="1271"/>
      <c r="R51" s="1271"/>
      <c r="S51" s="1271"/>
      <c r="T51" s="1271"/>
      <c r="U51" s="1271"/>
      <c r="V51" s="1271"/>
      <c r="W51" s="1271"/>
      <c r="X51" s="1271"/>
      <c r="Y51" s="1271"/>
      <c r="Z51" s="1271"/>
      <c r="AA51" s="1271"/>
      <c r="AB51" s="1271"/>
      <c r="AC51" s="1271"/>
      <c r="AD51" s="1271"/>
      <c r="AE51" s="1271"/>
      <c r="AF51" s="1271"/>
      <c r="AG51" s="1271"/>
      <c r="AH51" s="1271"/>
      <c r="AI51" s="1271"/>
      <c r="AJ51" s="1271"/>
      <c r="AK51" s="1271"/>
      <c r="AL51" s="1271"/>
      <c r="AM51" s="1271"/>
      <c r="AN51" s="1271"/>
      <c r="AO51" s="1271"/>
      <c r="AP51" s="1271"/>
      <c r="AQ51" s="1272"/>
      <c r="AR51" s="390"/>
      <c r="AS51" s="389"/>
      <c r="AT51" s="389"/>
      <c r="AU51" s="389"/>
    </row>
    <row r="52" spans="1:47" ht="15" customHeight="1">
      <c r="A52" s="390"/>
      <c r="B52" s="1270"/>
      <c r="C52" s="1271"/>
      <c r="D52" s="1271"/>
      <c r="E52" s="1271"/>
      <c r="F52" s="1271"/>
      <c r="G52" s="1271"/>
      <c r="H52" s="1271"/>
      <c r="I52" s="1271"/>
      <c r="J52" s="1271"/>
      <c r="K52" s="1271"/>
      <c r="L52" s="1271"/>
      <c r="M52" s="1271"/>
      <c r="N52" s="1271"/>
      <c r="O52" s="1271"/>
      <c r="P52" s="1271"/>
      <c r="Q52" s="1271"/>
      <c r="R52" s="1271"/>
      <c r="S52" s="1271"/>
      <c r="T52" s="1271"/>
      <c r="U52" s="1271"/>
      <c r="V52" s="1271"/>
      <c r="W52" s="1271"/>
      <c r="X52" s="1271"/>
      <c r="Y52" s="1271"/>
      <c r="Z52" s="1271"/>
      <c r="AA52" s="1271"/>
      <c r="AB52" s="1271"/>
      <c r="AC52" s="1271"/>
      <c r="AD52" s="1271"/>
      <c r="AE52" s="1271"/>
      <c r="AF52" s="1271"/>
      <c r="AG52" s="1271"/>
      <c r="AH52" s="1271"/>
      <c r="AI52" s="1271"/>
      <c r="AJ52" s="1271"/>
      <c r="AK52" s="1271"/>
      <c r="AL52" s="1271"/>
      <c r="AM52" s="1271"/>
      <c r="AN52" s="1271"/>
      <c r="AO52" s="1271"/>
      <c r="AP52" s="1271"/>
      <c r="AQ52" s="1272"/>
      <c r="AR52" s="390"/>
      <c r="AS52" s="389"/>
      <c r="AT52" s="389"/>
      <c r="AU52" s="389"/>
    </row>
    <row r="53" spans="1:47" ht="15" customHeight="1">
      <c r="A53" s="390"/>
      <c r="B53" s="1270"/>
      <c r="C53" s="1271"/>
      <c r="D53" s="1271"/>
      <c r="E53" s="1271"/>
      <c r="F53" s="1271"/>
      <c r="G53" s="1271"/>
      <c r="H53" s="1271"/>
      <c r="I53" s="1271"/>
      <c r="J53" s="1271"/>
      <c r="K53" s="1271"/>
      <c r="L53" s="1271"/>
      <c r="M53" s="1271"/>
      <c r="N53" s="1271"/>
      <c r="O53" s="1271"/>
      <c r="P53" s="1271"/>
      <c r="Q53" s="1271"/>
      <c r="R53" s="1271"/>
      <c r="S53" s="1271"/>
      <c r="T53" s="1271"/>
      <c r="U53" s="1271"/>
      <c r="V53" s="1271"/>
      <c r="W53" s="1271"/>
      <c r="X53" s="1271"/>
      <c r="Y53" s="1271"/>
      <c r="Z53" s="1271"/>
      <c r="AA53" s="1271"/>
      <c r="AB53" s="1271"/>
      <c r="AC53" s="1271"/>
      <c r="AD53" s="1271"/>
      <c r="AE53" s="1271"/>
      <c r="AF53" s="1271"/>
      <c r="AG53" s="1271"/>
      <c r="AH53" s="1271"/>
      <c r="AI53" s="1271"/>
      <c r="AJ53" s="1271"/>
      <c r="AK53" s="1271"/>
      <c r="AL53" s="1271"/>
      <c r="AM53" s="1271"/>
      <c r="AN53" s="1271"/>
      <c r="AO53" s="1271"/>
      <c r="AP53" s="1271"/>
      <c r="AQ53" s="1272"/>
      <c r="AR53" s="390"/>
      <c r="AS53" s="389"/>
      <c r="AT53" s="389"/>
      <c r="AU53" s="389"/>
    </row>
    <row r="54" spans="1:47" ht="15" customHeight="1">
      <c r="A54" s="390"/>
      <c r="B54" s="1270"/>
      <c r="C54" s="1271"/>
      <c r="D54" s="1271"/>
      <c r="E54" s="1271"/>
      <c r="F54" s="1271"/>
      <c r="G54" s="1271"/>
      <c r="H54" s="1271"/>
      <c r="I54" s="1271"/>
      <c r="J54" s="1271"/>
      <c r="K54" s="1271"/>
      <c r="L54" s="1271"/>
      <c r="M54" s="1271"/>
      <c r="N54" s="1271"/>
      <c r="O54" s="1271"/>
      <c r="P54" s="1271"/>
      <c r="Q54" s="1271"/>
      <c r="R54" s="1271"/>
      <c r="S54" s="1271"/>
      <c r="T54" s="1271"/>
      <c r="U54" s="1271"/>
      <c r="V54" s="1271"/>
      <c r="W54" s="1271"/>
      <c r="X54" s="1271"/>
      <c r="Y54" s="1271"/>
      <c r="Z54" s="1271"/>
      <c r="AA54" s="1271"/>
      <c r="AB54" s="1271"/>
      <c r="AC54" s="1271"/>
      <c r="AD54" s="1271"/>
      <c r="AE54" s="1271"/>
      <c r="AF54" s="1271"/>
      <c r="AG54" s="1271"/>
      <c r="AH54" s="1271"/>
      <c r="AI54" s="1271"/>
      <c r="AJ54" s="1271"/>
      <c r="AK54" s="1271"/>
      <c r="AL54" s="1271"/>
      <c r="AM54" s="1271"/>
      <c r="AN54" s="1271"/>
      <c r="AO54" s="1271"/>
      <c r="AP54" s="1271"/>
      <c r="AQ54" s="1272"/>
      <c r="AR54" s="390"/>
      <c r="AS54" s="344"/>
    </row>
    <row r="55" spans="1:47" ht="19.7" customHeight="1" thickBot="1">
      <c r="A55" s="390"/>
      <c r="B55" s="1273"/>
      <c r="C55" s="1274"/>
      <c r="D55" s="1274"/>
      <c r="E55" s="1274"/>
      <c r="F55" s="1274"/>
      <c r="G55" s="1274"/>
      <c r="H55" s="1274"/>
      <c r="I55" s="1274"/>
      <c r="J55" s="1274"/>
      <c r="K55" s="1274"/>
      <c r="L55" s="1274"/>
      <c r="M55" s="1274"/>
      <c r="N55" s="1274"/>
      <c r="O55" s="1274"/>
      <c r="P55" s="1274"/>
      <c r="Q55" s="1274"/>
      <c r="R55" s="1274"/>
      <c r="S55" s="1274"/>
      <c r="T55" s="1274"/>
      <c r="U55" s="1274"/>
      <c r="V55" s="1274"/>
      <c r="W55" s="1274"/>
      <c r="X55" s="1274"/>
      <c r="Y55" s="1274"/>
      <c r="Z55" s="1274"/>
      <c r="AA55" s="1274"/>
      <c r="AB55" s="1274"/>
      <c r="AC55" s="1274"/>
      <c r="AD55" s="1274"/>
      <c r="AE55" s="1274"/>
      <c r="AF55" s="1274"/>
      <c r="AG55" s="1274"/>
      <c r="AH55" s="1274"/>
      <c r="AI55" s="1274"/>
      <c r="AJ55" s="1274"/>
      <c r="AK55" s="1274"/>
      <c r="AL55" s="1274"/>
      <c r="AM55" s="1274"/>
      <c r="AN55" s="1274"/>
      <c r="AO55" s="1274"/>
      <c r="AP55" s="1274"/>
      <c r="AQ55" s="1275"/>
      <c r="AR55" s="390"/>
      <c r="AS55" s="344"/>
    </row>
    <row r="56" spans="1:47" ht="15" customHeight="1" thickTop="1"/>
  </sheetData>
  <sheetProtection algorithmName="SHA-512" hashValue="0BxQ16mXwuJYLklfFogrZNELgXtRkYHpcduYaRGqC5PLcR8G7JTVmKf0/byl/L24tz+04zXsbRkEFS7y+TbQhQ==" saltValue="g1ZN7AoT2o4h+vchdNrAJQ==" spinCount="100000" sheet="1" formatCells="0" formatColumns="0" formatRows="0" selectLockedCells="1"/>
  <mergeCells count="80">
    <mergeCell ref="T8:X8"/>
    <mergeCell ref="T7:X7"/>
    <mergeCell ref="AJ33:AK33"/>
    <mergeCell ref="K28:N28"/>
    <mergeCell ref="O28:AI28"/>
    <mergeCell ref="K25:N25"/>
    <mergeCell ref="B30:N30"/>
    <mergeCell ref="B29:N29"/>
    <mergeCell ref="B31:N31"/>
    <mergeCell ref="M13:Q13"/>
    <mergeCell ref="R13:T13"/>
    <mergeCell ref="U13:AQ13"/>
    <mergeCell ref="AA20:AQ20"/>
    <mergeCell ref="Y7:AA7"/>
    <mergeCell ref="AB7:AP7"/>
    <mergeCell ref="Y8:AP8"/>
    <mergeCell ref="X37:AC37"/>
    <mergeCell ref="B26:D28"/>
    <mergeCell ref="B23:D25"/>
    <mergeCell ref="E23:J23"/>
    <mergeCell ref="E24:J24"/>
    <mergeCell ref="K23:N23"/>
    <mergeCell ref="E25:J25"/>
    <mergeCell ref="E26:J26"/>
    <mergeCell ref="E27:J27"/>
    <mergeCell ref="E28:J28"/>
    <mergeCell ref="Y9:AE9"/>
    <mergeCell ref="AF9:AP9"/>
    <mergeCell ref="B17:N17"/>
    <mergeCell ref="O17:AQ17"/>
    <mergeCell ref="B11:AP11"/>
    <mergeCell ref="T9:X9"/>
    <mergeCell ref="AG3:AJ3"/>
    <mergeCell ref="O25:AI25"/>
    <mergeCell ref="AJ25:AQ25"/>
    <mergeCell ref="K26:N26"/>
    <mergeCell ref="O26:AI26"/>
    <mergeCell ref="AJ26:AQ26"/>
    <mergeCell ref="K24:N24"/>
    <mergeCell ref="AL3:AM3"/>
    <mergeCell ref="AO3:AP3"/>
    <mergeCell ref="B18:N22"/>
    <mergeCell ref="B14:AQ15"/>
    <mergeCell ref="B16:AQ16"/>
    <mergeCell ref="B12:AQ12"/>
    <mergeCell ref="C13:H13"/>
    <mergeCell ref="I13:J13"/>
    <mergeCell ref="K13:L13"/>
    <mergeCell ref="I39:AQ39"/>
    <mergeCell ref="B40:H40"/>
    <mergeCell ref="B38:H39"/>
    <mergeCell ref="I40:V40"/>
    <mergeCell ref="O31:AI31"/>
    <mergeCell ref="AD36:AI36"/>
    <mergeCell ref="O33:AI33"/>
    <mergeCell ref="I33:N33"/>
    <mergeCell ref="B33:H33"/>
    <mergeCell ref="AJ37:AQ37"/>
    <mergeCell ref="B36:H36"/>
    <mergeCell ref="I36:AC36"/>
    <mergeCell ref="AD37:AI37"/>
    <mergeCell ref="Q37:W37"/>
    <mergeCell ref="B37:H37"/>
    <mergeCell ref="I37:P37"/>
    <mergeCell ref="B44:AQ55"/>
    <mergeCell ref="AJ31:AQ31"/>
    <mergeCell ref="AJ28:AQ28"/>
    <mergeCell ref="AJ36:AQ36"/>
    <mergeCell ref="O23:AI23"/>
    <mergeCell ref="AJ23:AQ23"/>
    <mergeCell ref="O24:AI24"/>
    <mergeCell ref="AJ24:AQ24"/>
    <mergeCell ref="AJ27:AQ27"/>
    <mergeCell ref="K27:N27"/>
    <mergeCell ref="O27:AI27"/>
    <mergeCell ref="O30:AI30"/>
    <mergeCell ref="AJ30:AQ30"/>
    <mergeCell ref="O29:AI29"/>
    <mergeCell ref="AJ29:AQ29"/>
    <mergeCell ref="I38:AQ38"/>
  </mergeCells>
  <phoneticPr fontId="1"/>
  <dataValidations count="5">
    <dataValidation type="list" allowBlank="1" showInputMessage="1" showErrorMessage="1" sqref="AJ37:AQ37" xr:uid="{00000000-0002-0000-1100-000000000000}">
      <formula1>"普通,貯金, 当座"</formula1>
    </dataValidation>
    <dataValidation type="textLength" imeMode="halfAlpha" allowBlank="1" showInputMessage="1" showErrorMessage="1" errorTitle="エラー" error="4桁の数字を入力してください" sqref="I37:P37" xr:uid="{F1DC5A59-F1A9-4BA6-841D-0EF4B083ABE5}">
      <formula1>4</formula1>
      <formula2>4</formula2>
    </dataValidation>
    <dataValidation type="textLength" imeMode="halfAlpha" allowBlank="1" showInputMessage="1" showErrorMessage="1" errorTitle="エラー" error="3桁の数字を入力してください" sqref="X37:AC37" xr:uid="{FBEB828E-D592-4F8A-B36B-3DFF0B9EC7B1}">
      <formula1>3</formula1>
      <formula2>3</formula2>
    </dataValidation>
    <dataValidation type="textLength" imeMode="halfAlpha" allowBlank="1" showInputMessage="1" showErrorMessage="1" errorTitle="エラー" error="7桁の数字を入力してください" sqref="I40:V40" xr:uid="{4E3510B5-5BB0-41EA-A0CB-A352F4E61FAB}">
      <formula1>7</formula1>
      <formula2>7</formula2>
    </dataValidation>
    <dataValidation imeMode="fullKatakana" allowBlank="1" showInputMessage="1" showErrorMessage="1" sqref="I39:AQ39" xr:uid="{86C4EFEA-8B1A-47FB-B161-B2A76B0B380E}"/>
  </dataValidations>
  <printOptions horizontalCentered="1"/>
  <pageMargins left="0.23622047244094491" right="0.23622047244094491" top="0.74803149606299213" bottom="0.74803149606299213" header="0.31496062992125984" footer="0.31496062992125984"/>
  <pageSetup paperSize="9" orientation="portrait" blackAndWhite="1" r:id="rId1"/>
  <rowBreaks count="1" manualBreakCount="1">
    <brk id="34" max="4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0" r:id="rId4" name="Check Box 1">
              <controlPr defaultSize="0" autoFill="0" autoLine="0" autoPict="0">
                <anchor moveWithCells="1">
                  <from>
                    <xdr:col>18</xdr:col>
                    <xdr:colOff>180975</xdr:colOff>
                    <xdr:row>36</xdr:row>
                    <xdr:rowOff>9525</xdr:rowOff>
                  </from>
                  <to>
                    <xdr:col>21</xdr:col>
                    <xdr:colOff>104775</xdr:colOff>
                    <xdr:row>36</xdr:row>
                    <xdr:rowOff>276225</xdr:rowOff>
                  </to>
                </anchor>
              </controlPr>
            </control>
          </mc:Choice>
        </mc:AlternateContent>
        <mc:AlternateContent xmlns:mc="http://schemas.openxmlformats.org/markup-compatibility/2006">
          <mc:Choice Requires="x14">
            <control shapeId="4101" r:id="rId5" name="Check Box 2">
              <controlPr defaultSize="0" autoFill="0" autoLine="0" autoPict="0">
                <anchor moveWithCells="1">
                  <from>
                    <xdr:col>21</xdr:col>
                    <xdr:colOff>123825</xdr:colOff>
                    <xdr:row>36</xdr:row>
                    <xdr:rowOff>9525</xdr:rowOff>
                  </from>
                  <to>
                    <xdr:col>24</xdr:col>
                    <xdr:colOff>123825</xdr:colOff>
                    <xdr:row>36</xdr:row>
                    <xdr:rowOff>276225</xdr:rowOff>
                  </to>
                </anchor>
              </controlPr>
            </control>
          </mc:Choice>
        </mc:AlternateContent>
        <mc:AlternateContent xmlns:mc="http://schemas.openxmlformats.org/markup-compatibility/2006">
          <mc:Choice Requires="x14">
            <control shapeId="4102" r:id="rId6" name="Check Box 6">
              <controlPr defaultSize="0" autoFill="0" autoLine="0" autoPict="0">
                <anchor moveWithCells="1">
                  <from>
                    <xdr:col>1</xdr:col>
                    <xdr:colOff>38100</xdr:colOff>
                    <xdr:row>41</xdr:row>
                    <xdr:rowOff>0</xdr:rowOff>
                  </from>
                  <to>
                    <xdr:col>2</xdr:col>
                    <xdr:colOff>123825</xdr:colOff>
                    <xdr:row>42</xdr:row>
                    <xdr:rowOff>0</xdr:rowOff>
                  </to>
                </anchor>
              </controlPr>
            </control>
          </mc:Choice>
        </mc:AlternateContent>
        <mc:AlternateContent xmlns:mc="http://schemas.openxmlformats.org/markup-compatibility/2006">
          <mc:Choice Requires="x14">
            <control shapeId="4103" r:id="rId7" name="Check Box 1">
              <controlPr defaultSize="0" autoFill="0" autoLine="0" autoPict="0">
                <anchor moveWithCells="1">
                  <from>
                    <xdr:col>18</xdr:col>
                    <xdr:colOff>180975</xdr:colOff>
                    <xdr:row>36</xdr:row>
                    <xdr:rowOff>9525</xdr:rowOff>
                  </from>
                  <to>
                    <xdr:col>21</xdr:col>
                    <xdr:colOff>104775</xdr:colOff>
                    <xdr:row>36</xdr:row>
                    <xdr:rowOff>276225</xdr:rowOff>
                  </to>
                </anchor>
              </controlPr>
            </control>
          </mc:Choice>
        </mc:AlternateContent>
        <mc:AlternateContent xmlns:mc="http://schemas.openxmlformats.org/markup-compatibility/2006">
          <mc:Choice Requires="x14">
            <control shapeId="4104" r:id="rId8" name="Check Box 2">
              <controlPr defaultSize="0" autoFill="0" autoLine="0" autoPict="0">
                <anchor moveWithCells="1">
                  <from>
                    <xdr:col>21</xdr:col>
                    <xdr:colOff>123825</xdr:colOff>
                    <xdr:row>36</xdr:row>
                    <xdr:rowOff>9525</xdr:rowOff>
                  </from>
                  <to>
                    <xdr:col>24</xdr:col>
                    <xdr:colOff>123825</xdr:colOff>
                    <xdr:row>36</xdr:row>
                    <xdr:rowOff>276225</xdr:rowOff>
                  </to>
                </anchor>
              </controlPr>
            </control>
          </mc:Choice>
        </mc:AlternateContent>
        <mc:AlternateContent xmlns:mc="http://schemas.openxmlformats.org/markup-compatibility/2006">
          <mc:Choice Requires="x14">
            <control shapeId="4105" r:id="rId9" name="Check Box 9">
              <controlPr defaultSize="0" autoFill="0" autoLine="0" autoPict="0">
                <anchor moveWithCells="1">
                  <from>
                    <xdr:col>1</xdr:col>
                    <xdr:colOff>38100</xdr:colOff>
                    <xdr:row>41</xdr:row>
                    <xdr:rowOff>0</xdr:rowOff>
                  </from>
                  <to>
                    <xdr:col>2</xdr:col>
                    <xdr:colOff>123825</xdr:colOff>
                    <xdr:row>42</xdr:row>
                    <xdr:rowOff>0</xdr:rowOff>
                  </to>
                </anchor>
              </controlPr>
            </control>
          </mc:Choice>
        </mc:AlternateContent>
        <mc:AlternateContent xmlns:mc="http://schemas.openxmlformats.org/markup-compatibility/2006">
          <mc:Choice Requires="x14">
            <control shapeId="4106" r:id="rId10" name="Check Box 1">
              <controlPr defaultSize="0" autoFill="0" autoLine="0" autoPict="0">
                <anchor moveWithCells="1">
                  <from>
                    <xdr:col>18</xdr:col>
                    <xdr:colOff>180975</xdr:colOff>
                    <xdr:row>36</xdr:row>
                    <xdr:rowOff>9525</xdr:rowOff>
                  </from>
                  <to>
                    <xdr:col>21</xdr:col>
                    <xdr:colOff>104775</xdr:colOff>
                    <xdr:row>36</xdr:row>
                    <xdr:rowOff>276225</xdr:rowOff>
                  </to>
                </anchor>
              </controlPr>
            </control>
          </mc:Choice>
        </mc:AlternateContent>
        <mc:AlternateContent xmlns:mc="http://schemas.openxmlformats.org/markup-compatibility/2006">
          <mc:Choice Requires="x14">
            <control shapeId="4107" r:id="rId11" name="Check Box 2">
              <controlPr defaultSize="0" autoFill="0" autoLine="0" autoPict="0">
                <anchor moveWithCells="1">
                  <from>
                    <xdr:col>21</xdr:col>
                    <xdr:colOff>123825</xdr:colOff>
                    <xdr:row>36</xdr:row>
                    <xdr:rowOff>9525</xdr:rowOff>
                  </from>
                  <to>
                    <xdr:col>24</xdr:col>
                    <xdr:colOff>123825</xdr:colOff>
                    <xdr:row>36</xdr:row>
                    <xdr:rowOff>276225</xdr:rowOff>
                  </to>
                </anchor>
              </controlPr>
            </control>
          </mc:Choice>
        </mc:AlternateContent>
        <mc:AlternateContent xmlns:mc="http://schemas.openxmlformats.org/markup-compatibility/2006">
          <mc:Choice Requires="x14">
            <control shapeId="4108" r:id="rId12" name="Check Box 12">
              <controlPr defaultSize="0" autoFill="0" autoLine="0" autoPict="0">
                <anchor moveWithCells="1">
                  <from>
                    <xdr:col>1</xdr:col>
                    <xdr:colOff>38100</xdr:colOff>
                    <xdr:row>41</xdr:row>
                    <xdr:rowOff>0</xdr:rowOff>
                  </from>
                  <to>
                    <xdr:col>2</xdr:col>
                    <xdr:colOff>123825</xdr:colOff>
                    <xdr:row>42</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tabColor rgb="FFFFFF66"/>
  </sheetPr>
  <dimension ref="A1:Y31"/>
  <sheetViews>
    <sheetView showZeros="0" view="pageBreakPreview" zoomScale="70" zoomScaleNormal="100" zoomScaleSheetLayoutView="70" workbookViewId="0">
      <selection activeCell="E11" sqref="E11"/>
    </sheetView>
  </sheetViews>
  <sheetFormatPr defaultRowHeight="18.75"/>
  <cols>
    <col min="1" max="1" width="1.875" customWidth="1"/>
    <col min="2" max="3" width="3.5" customWidth="1"/>
    <col min="4" max="4" width="33.875" customWidth="1"/>
    <col min="5" max="5" width="13.625" customWidth="1"/>
    <col min="6" max="6" width="12.625" customWidth="1"/>
    <col min="7" max="17" width="12.625" style="1" customWidth="1"/>
    <col min="28" max="29" width="0" hidden="1" customWidth="1"/>
  </cols>
  <sheetData>
    <row r="1" spans="1:25">
      <c r="B1" t="s">
        <v>371</v>
      </c>
    </row>
    <row r="2" spans="1:25" s="53" customFormat="1" ht="24.75">
      <c r="A2" s="52" t="s">
        <v>375</v>
      </c>
      <c r="G2" s="54"/>
      <c r="H2" s="54"/>
      <c r="I2" s="54"/>
      <c r="J2" s="54"/>
      <c r="K2" s="54"/>
      <c r="L2" s="54"/>
      <c r="M2" s="54"/>
      <c r="N2" s="54"/>
      <c r="O2" s="54"/>
      <c r="P2" s="54"/>
      <c r="Q2" s="54"/>
    </row>
    <row r="3" spans="1:25">
      <c r="R3" s="93"/>
      <c r="S3" s="470" t="s">
        <v>132</v>
      </c>
    </row>
    <row r="4" spans="1:25" ht="24.75" thickBot="1">
      <c r="B4" s="2" t="s">
        <v>376</v>
      </c>
      <c r="C4" s="2"/>
      <c r="S4" s="969"/>
      <c r="T4" s="969"/>
    </row>
    <row r="5" spans="1:25" ht="31.7" customHeight="1">
      <c r="B5" s="1335" t="s">
        <v>15</v>
      </c>
      <c r="C5" s="1336"/>
      <c r="D5" s="1337"/>
      <c r="E5" s="950" t="s">
        <v>20</v>
      </c>
      <c r="F5" s="950"/>
      <c r="G5" s="951" t="s">
        <v>2</v>
      </c>
      <c r="H5" s="952"/>
      <c r="I5" s="952"/>
      <c r="J5" s="952"/>
      <c r="K5" s="952"/>
      <c r="L5" s="952"/>
      <c r="M5" s="952"/>
      <c r="N5" s="953"/>
      <c r="O5"/>
      <c r="P5"/>
      <c r="Q5"/>
      <c r="Y5" s="499"/>
    </row>
    <row r="6" spans="1:25" ht="31.7" customHeight="1">
      <c r="B6" s="1338"/>
      <c r="C6" s="947"/>
      <c r="D6" s="962"/>
      <c r="E6" s="963" t="s">
        <v>9</v>
      </c>
      <c r="F6" s="963" t="s">
        <v>10</v>
      </c>
      <c r="G6" s="990" t="s">
        <v>272</v>
      </c>
      <c r="H6" s="991"/>
      <c r="I6" s="990" t="s">
        <v>315</v>
      </c>
      <c r="J6" s="991"/>
      <c r="K6" s="990" t="s">
        <v>5</v>
      </c>
      <c r="L6" s="991"/>
      <c r="M6" s="992" t="s">
        <v>607</v>
      </c>
      <c r="N6" s="1353"/>
      <c r="O6"/>
      <c r="P6"/>
      <c r="Q6"/>
      <c r="Y6" s="1"/>
    </row>
    <row r="7" spans="1:25" ht="31.7" customHeight="1" thickBot="1">
      <c r="B7" s="1338"/>
      <c r="C7" s="947"/>
      <c r="D7" s="962"/>
      <c r="E7" s="964"/>
      <c r="F7" s="964"/>
      <c r="G7" s="57" t="s">
        <v>11</v>
      </c>
      <c r="H7" s="57" t="s">
        <v>12</v>
      </c>
      <c r="I7" s="57" t="s">
        <v>11</v>
      </c>
      <c r="J7" s="57" t="s">
        <v>13</v>
      </c>
      <c r="K7" s="57" t="s">
        <v>11</v>
      </c>
      <c r="L7" s="57" t="s">
        <v>14</v>
      </c>
      <c r="M7" s="488" t="s">
        <v>11</v>
      </c>
      <c r="N7" s="120" t="s">
        <v>613</v>
      </c>
      <c r="O7"/>
      <c r="P7"/>
      <c r="Q7"/>
      <c r="Y7" s="1"/>
    </row>
    <row r="8" spans="1:25" ht="31.7" customHeight="1" thickBot="1">
      <c r="B8" s="1330">
        <v>1</v>
      </c>
      <c r="C8" s="1333" t="s">
        <v>3</v>
      </c>
      <c r="D8" s="1334"/>
      <c r="E8" s="115">
        <f>E9</f>
        <v>0</v>
      </c>
      <c r="F8" s="115">
        <f>F9</f>
        <v>0</v>
      </c>
      <c r="G8" s="115">
        <f>G9</f>
        <v>0</v>
      </c>
      <c r="H8" s="115">
        <f t="shared" ref="H8:N8" si="0">H9</f>
        <v>0</v>
      </c>
      <c r="I8" s="115">
        <f t="shared" si="0"/>
        <v>0</v>
      </c>
      <c r="J8" s="115">
        <f t="shared" si="0"/>
        <v>0</v>
      </c>
      <c r="K8" s="115">
        <f t="shared" si="0"/>
        <v>0</v>
      </c>
      <c r="L8" s="115">
        <f t="shared" si="0"/>
        <v>0</v>
      </c>
      <c r="M8" s="489">
        <f t="shared" si="0"/>
        <v>0</v>
      </c>
      <c r="N8" s="121">
        <f t="shared" si="0"/>
        <v>0</v>
      </c>
      <c r="O8"/>
      <c r="P8"/>
      <c r="Q8"/>
      <c r="Y8" s="1"/>
    </row>
    <row r="9" spans="1:25" ht="31.7" customHeight="1" thickBot="1">
      <c r="B9" s="1331"/>
      <c r="C9" s="94" t="s">
        <v>306</v>
      </c>
      <c r="D9" s="95">
        <f>第16号様式_実績報告!Y8</f>
        <v>0</v>
      </c>
      <c r="E9" s="117">
        <f>第16号様式_別紙2_事業実績明細!H20</f>
        <v>0</v>
      </c>
      <c r="F9" s="118">
        <f>第16号様式_別紙2_事業実績明細!G20</f>
        <v>0</v>
      </c>
      <c r="G9" s="117">
        <f>第16号様式_別紙2_事業実績明細!K20</f>
        <v>0</v>
      </c>
      <c r="H9" s="117">
        <f>第16号様式_別紙2_事業実績明細!M20</f>
        <v>0</v>
      </c>
      <c r="I9" s="463">
        <f>第16号様式_別紙2_事業実績明細!W20</f>
        <v>0</v>
      </c>
      <c r="J9" s="463">
        <f>第16号様式_別紙2_事業実績明細!Y20</f>
        <v>0</v>
      </c>
      <c r="K9" s="491">
        <f>第16号様式_別紙2_事業実績明細!AA20</f>
        <v>0</v>
      </c>
      <c r="L9" s="491">
        <f>第16号様式_別紙2_事業実績明細!AC20</f>
        <v>0</v>
      </c>
      <c r="M9" s="490">
        <f>第16号様式_別紙2_事業実績明細!AF20</f>
        <v>0</v>
      </c>
      <c r="N9" s="464">
        <f>第16号様式_別紙2_事業実績明細!AH20</f>
        <v>0</v>
      </c>
      <c r="O9"/>
      <c r="P9"/>
      <c r="Q9"/>
      <c r="Y9" s="1"/>
    </row>
    <row r="10" spans="1:25" ht="31.7" customHeight="1">
      <c r="B10" s="1332">
        <v>2</v>
      </c>
      <c r="C10" s="974" t="s">
        <v>277</v>
      </c>
      <c r="D10" s="974"/>
      <c r="E10" s="116">
        <f>E11</f>
        <v>0</v>
      </c>
      <c r="F10" s="116">
        <f t="shared" ref="F10:H10" si="1">F11</f>
        <v>0</v>
      </c>
      <c r="G10" s="116">
        <f t="shared" si="1"/>
        <v>0</v>
      </c>
      <c r="H10" s="460">
        <f t="shared" si="1"/>
        <v>0</v>
      </c>
      <c r="I10" s="456"/>
      <c r="J10" s="457"/>
      <c r="K10" s="457"/>
      <c r="L10" s="457"/>
      <c r="M10" s="457"/>
      <c r="N10" s="457"/>
      <c r="O10"/>
      <c r="P10"/>
      <c r="Q10"/>
      <c r="Y10" s="500"/>
    </row>
    <row r="11" spans="1:25" ht="31.7" customHeight="1" thickBot="1">
      <c r="B11" s="1332"/>
      <c r="C11" s="122" t="s">
        <v>306</v>
      </c>
      <c r="D11" s="123">
        <f>第16号様式_実績報告!Y8</f>
        <v>0</v>
      </c>
      <c r="E11" s="124"/>
      <c r="F11" s="125"/>
      <c r="G11" s="124"/>
      <c r="H11" s="461"/>
      <c r="I11" s="458"/>
      <c r="J11" s="459"/>
      <c r="K11" s="459"/>
      <c r="L11" s="459"/>
      <c r="M11" s="459"/>
      <c r="N11" s="459"/>
      <c r="O11"/>
      <c r="P11"/>
      <c r="Q11"/>
    </row>
    <row r="12" spans="1:25" ht="31.7" customHeight="1" thickTop="1" thickBot="1">
      <c r="B12" s="1325" t="s">
        <v>289</v>
      </c>
      <c r="C12" s="1326"/>
      <c r="D12" s="1327"/>
      <c r="E12" s="126">
        <f>E9+E10</f>
        <v>0</v>
      </c>
      <c r="F12" s="126">
        <f>F9+F10</f>
        <v>0</v>
      </c>
      <c r="G12" s="126">
        <f t="shared" ref="G12:H12" si="2">G9+G10</f>
        <v>0</v>
      </c>
      <c r="H12" s="462">
        <f t="shared" si="2"/>
        <v>0</v>
      </c>
      <c r="I12" s="458"/>
      <c r="J12" s="459"/>
      <c r="K12" s="459"/>
      <c r="L12" s="459"/>
      <c r="M12" s="459"/>
      <c r="N12" s="459"/>
      <c r="O12"/>
      <c r="P12"/>
      <c r="Q12"/>
    </row>
    <row r="14" spans="1:25" ht="31.7" customHeight="1" thickBot="1">
      <c r="B14" s="1328" t="s">
        <v>377</v>
      </c>
      <c r="C14" s="1328"/>
      <c r="D14" s="1328"/>
      <c r="E14" s="1328"/>
      <c r="F14" s="1328"/>
      <c r="G14" s="1328"/>
      <c r="H14" s="1328"/>
      <c r="I14" s="1328"/>
      <c r="J14" s="1328"/>
      <c r="K14" s="1328"/>
      <c r="L14" s="1328"/>
      <c r="M14" s="1328"/>
      <c r="N14" s="1328"/>
      <c r="O14" s="1328"/>
      <c r="P14" s="1328"/>
      <c r="U14" s="4"/>
      <c r="V14" s="1"/>
      <c r="W14" s="1"/>
    </row>
    <row r="15" spans="1:25" ht="54.6" customHeight="1">
      <c r="B15" s="1329" t="s">
        <v>21</v>
      </c>
      <c r="C15" s="950"/>
      <c r="D15" s="950"/>
      <c r="E15" s="950"/>
      <c r="F15" s="950"/>
      <c r="G15" s="1023" t="s">
        <v>379</v>
      </c>
      <c r="H15" s="1024"/>
      <c r="I15" s="62" t="s">
        <v>269</v>
      </c>
      <c r="J15" s="951" t="s">
        <v>609</v>
      </c>
      <c r="K15" s="949"/>
      <c r="L15" s="1354" t="s">
        <v>629</v>
      </c>
      <c r="M15" s="1355"/>
      <c r="N15" s="1355"/>
      <c r="O15" s="1355"/>
      <c r="P15" s="1355"/>
      <c r="Q15" s="1356"/>
      <c r="S15" s="72"/>
      <c r="T15" s="72"/>
      <c r="U15" s="72"/>
      <c r="V15" s="72"/>
    </row>
    <row r="16" spans="1:25" ht="31.7" customHeight="1">
      <c r="B16" s="47">
        <v>1</v>
      </c>
      <c r="C16" s="967" t="s">
        <v>16</v>
      </c>
      <c r="D16" s="967"/>
      <c r="E16" s="967"/>
      <c r="F16" s="967"/>
      <c r="G16" s="1339">
        <f>第16号様式_別紙2_事業実績明細!M21</f>
        <v>0</v>
      </c>
      <c r="H16" s="1340"/>
      <c r="I16" s="513" t="s">
        <v>270</v>
      </c>
      <c r="J16" s="511">
        <v>120000</v>
      </c>
      <c r="K16" s="510" t="s">
        <v>636</v>
      </c>
      <c r="L16" s="1351">
        <f>ROUNDDOWN(第16号様式_別紙2_事業実績明細!P21,0)</f>
        <v>0</v>
      </c>
      <c r="M16" s="1352"/>
      <c r="N16" s="1352"/>
      <c r="O16" s="1352"/>
      <c r="P16" s="1352"/>
      <c r="Q16" s="514" t="s">
        <v>235</v>
      </c>
      <c r="S16" s="73"/>
      <c r="T16" s="74"/>
      <c r="U16" s="73"/>
      <c r="V16" s="73"/>
    </row>
    <row r="17" spans="2:23" ht="31.7" customHeight="1">
      <c r="B17" s="47">
        <v>2</v>
      </c>
      <c r="C17" s="967" t="s">
        <v>17</v>
      </c>
      <c r="D17" s="967"/>
      <c r="E17" s="967"/>
      <c r="F17" s="967"/>
      <c r="G17" s="1339">
        <f>第16号様式_別紙2_事業実績明細!M22</f>
        <v>0</v>
      </c>
      <c r="H17" s="1340"/>
      <c r="I17" s="513" t="s">
        <v>270</v>
      </c>
      <c r="J17" s="512">
        <v>100000</v>
      </c>
      <c r="K17" s="510" t="s">
        <v>636</v>
      </c>
      <c r="L17" s="1351">
        <f>ROUNDDOWN(第16号様式_別紙2_事業実績明細!P22,0)</f>
        <v>0</v>
      </c>
      <c r="M17" s="1352"/>
      <c r="N17" s="1352"/>
      <c r="O17" s="1352"/>
      <c r="P17" s="1352"/>
      <c r="Q17" s="514" t="s">
        <v>235</v>
      </c>
      <c r="S17" s="1341"/>
      <c r="T17" s="1341"/>
      <c r="U17" s="1341"/>
      <c r="V17" s="96"/>
      <c r="W17" s="75"/>
    </row>
    <row r="18" spans="2:23" ht="31.7" customHeight="1">
      <c r="B18" s="1357">
        <v>3</v>
      </c>
      <c r="C18" s="1350" t="s">
        <v>406</v>
      </c>
      <c r="D18" s="1350"/>
      <c r="E18" s="1038" t="s">
        <v>653</v>
      </c>
      <c r="F18" s="1039"/>
      <c r="G18" s="1339">
        <f>第16号様式_別紙2_事業実績明細!Q20</f>
        <v>0</v>
      </c>
      <c r="H18" s="1340"/>
      <c r="I18" s="513" t="s">
        <v>270</v>
      </c>
      <c r="J18" s="512">
        <v>100000</v>
      </c>
      <c r="K18" s="510" t="s">
        <v>636</v>
      </c>
      <c r="L18" s="1351">
        <f>ROUNDDOWN(第16号様式_別紙2_事業実績明細!Q20*J18,0)</f>
        <v>0</v>
      </c>
      <c r="M18" s="1352"/>
      <c r="N18" s="1352"/>
      <c r="O18" s="1352"/>
      <c r="P18" s="1352"/>
      <c r="Q18" s="514" t="s">
        <v>235</v>
      </c>
    </row>
    <row r="19" spans="2:23" ht="31.7" customHeight="1">
      <c r="B19" s="1358"/>
      <c r="C19" s="1360"/>
      <c r="D19" s="1360"/>
      <c r="E19" s="1038" t="s">
        <v>654</v>
      </c>
      <c r="F19" s="1039"/>
      <c r="G19" s="1339">
        <f>第16号様式_別紙2_事業実績明細!R20</f>
        <v>0</v>
      </c>
      <c r="H19" s="1340"/>
      <c r="I19" s="513" t="s">
        <v>270</v>
      </c>
      <c r="J19" s="512">
        <v>80000</v>
      </c>
      <c r="K19" s="510" t="s">
        <v>636</v>
      </c>
      <c r="L19" s="1351">
        <f>ROUNDDOWN(第16号様式_別紙2_事業実績明細!R20*J19,0)</f>
        <v>0</v>
      </c>
      <c r="M19" s="1352"/>
      <c r="N19" s="1352"/>
      <c r="O19" s="1352"/>
      <c r="P19" s="1352"/>
      <c r="Q19" s="514" t="s">
        <v>235</v>
      </c>
    </row>
    <row r="20" spans="2:23" ht="31.7" customHeight="1">
      <c r="B20" s="1358"/>
      <c r="C20" s="1360"/>
      <c r="D20" s="1360"/>
      <c r="E20" s="1038" t="s">
        <v>655</v>
      </c>
      <c r="F20" s="1039"/>
      <c r="G20" s="1339">
        <f>第16号様式_別紙2_事業実績明細!S20</f>
        <v>0</v>
      </c>
      <c r="H20" s="1340"/>
      <c r="I20" s="513" t="s">
        <v>270</v>
      </c>
      <c r="J20" s="512">
        <v>50000</v>
      </c>
      <c r="K20" s="510" t="s">
        <v>636</v>
      </c>
      <c r="L20" s="1351">
        <f>ROUNDDOWN(第16号様式_別紙2_事業実績明細!S20*J20,0)</f>
        <v>0</v>
      </c>
      <c r="M20" s="1352"/>
      <c r="N20" s="1352"/>
      <c r="O20" s="1352"/>
      <c r="P20" s="1352"/>
      <c r="Q20" s="514" t="s">
        <v>235</v>
      </c>
    </row>
    <row r="21" spans="2:23" ht="31.7" customHeight="1">
      <c r="B21" s="1358"/>
      <c r="C21" s="1360"/>
      <c r="D21" s="1360"/>
      <c r="E21" s="1038" t="s">
        <v>656</v>
      </c>
      <c r="F21" s="1039"/>
      <c r="G21" s="1339">
        <f>第16号様式_別紙2_事業実績明細!T20</f>
        <v>0</v>
      </c>
      <c r="H21" s="1340"/>
      <c r="I21" s="513" t="s">
        <v>270</v>
      </c>
      <c r="J21" s="512">
        <v>20000</v>
      </c>
      <c r="K21" s="510" t="s">
        <v>636</v>
      </c>
      <c r="L21" s="1351">
        <f>ROUNDDOWN(第16号様式_別紙2_事業実績明細!T20*J21,0)</f>
        <v>0</v>
      </c>
      <c r="M21" s="1352"/>
      <c r="N21" s="1352"/>
      <c r="O21" s="1352"/>
      <c r="P21" s="1352"/>
      <c r="Q21" s="514" t="s">
        <v>235</v>
      </c>
    </row>
    <row r="22" spans="2:23" ht="31.7" customHeight="1">
      <c r="B22" s="1359"/>
      <c r="C22" s="1361"/>
      <c r="D22" s="1361"/>
      <c r="E22" s="1038" t="s">
        <v>657</v>
      </c>
      <c r="F22" s="1039"/>
      <c r="G22" s="1339">
        <f>第16号様式_別紙2_事業実績明細!U20</f>
        <v>0</v>
      </c>
      <c r="H22" s="1340"/>
      <c r="I22" s="513" t="s">
        <v>270</v>
      </c>
      <c r="J22" s="512">
        <v>10000</v>
      </c>
      <c r="K22" s="510" t="s">
        <v>636</v>
      </c>
      <c r="L22" s="1351">
        <f>ROUNDDOWN(第16号様式_別紙2_事業実績明細!U20*J22,0)</f>
        <v>0</v>
      </c>
      <c r="M22" s="1352"/>
      <c r="N22" s="1352"/>
      <c r="O22" s="1352"/>
      <c r="P22" s="1352"/>
      <c r="Q22" s="514" t="s">
        <v>235</v>
      </c>
    </row>
    <row r="23" spans="2:23" ht="31.7" customHeight="1">
      <c r="B23" s="47">
        <v>4</v>
      </c>
      <c r="C23" s="967" t="s">
        <v>445</v>
      </c>
      <c r="D23" s="967"/>
      <c r="E23" s="967"/>
      <c r="F23" s="967"/>
      <c r="G23" s="1348">
        <f>第16号様式_別紙2_事業実績明細!V20</f>
        <v>0</v>
      </c>
      <c r="H23" s="1349"/>
      <c r="I23" s="513" t="s">
        <v>459</v>
      </c>
      <c r="J23" s="512">
        <v>200000</v>
      </c>
      <c r="K23" s="510" t="s">
        <v>636</v>
      </c>
      <c r="L23" s="1351">
        <f>ROUNDDOWN(第16号様式_別紙2_事業実績明細!V20*J23,0)</f>
        <v>0</v>
      </c>
      <c r="M23" s="1352"/>
      <c r="N23" s="1352"/>
      <c r="O23" s="1352"/>
      <c r="P23" s="1352"/>
      <c r="Q23" s="514" t="s">
        <v>235</v>
      </c>
    </row>
    <row r="24" spans="2:23" ht="31.7" customHeight="1">
      <c r="B24" s="47">
        <v>5</v>
      </c>
      <c r="C24" s="967" t="s">
        <v>315</v>
      </c>
      <c r="D24" s="967"/>
      <c r="E24" s="967"/>
      <c r="F24" s="967"/>
      <c r="G24" s="1339">
        <f>第16号様式_別紙2_事業実績明細!Y20</f>
        <v>0</v>
      </c>
      <c r="H24" s="1340"/>
      <c r="I24" s="513" t="s">
        <v>271</v>
      </c>
      <c r="J24" s="512">
        <v>100000</v>
      </c>
      <c r="K24" s="510" t="s">
        <v>636</v>
      </c>
      <c r="L24" s="1351">
        <f>ROUNDDOWN(第16号様式_別紙2_事業実績明細!Z20,0)</f>
        <v>0</v>
      </c>
      <c r="M24" s="1352"/>
      <c r="N24" s="1352"/>
      <c r="O24" s="1352"/>
      <c r="P24" s="1352"/>
      <c r="Q24" s="514" t="s">
        <v>235</v>
      </c>
    </row>
    <row r="25" spans="2:23" ht="31.7" customHeight="1">
      <c r="B25" s="47">
        <v>6</v>
      </c>
      <c r="C25" s="1345" t="s">
        <v>5</v>
      </c>
      <c r="D25" s="1346"/>
      <c r="E25" s="1346"/>
      <c r="F25" s="1347"/>
      <c r="G25" s="1348">
        <f>第16号様式_別紙2_事業実績明細!AC22</f>
        <v>0</v>
      </c>
      <c r="H25" s="1349"/>
      <c r="I25" s="513" t="s">
        <v>634</v>
      </c>
      <c r="J25" s="512">
        <v>500000</v>
      </c>
      <c r="K25" s="510" t="s">
        <v>636</v>
      </c>
      <c r="L25" s="1351">
        <f>ROUNDDOWN(第16号様式_別紙2_事業実績明細!AE22,0)</f>
        <v>0</v>
      </c>
      <c r="M25" s="1352"/>
      <c r="N25" s="1352"/>
      <c r="O25" s="1352"/>
      <c r="P25" s="1352"/>
      <c r="Q25" s="514" t="s">
        <v>235</v>
      </c>
    </row>
    <row r="26" spans="2:23" ht="31.7" customHeight="1">
      <c r="B26" s="47">
        <v>7</v>
      </c>
      <c r="C26" s="1350" t="s">
        <v>19</v>
      </c>
      <c r="D26" s="1350"/>
      <c r="E26" s="1350"/>
      <c r="F26" s="1350"/>
      <c r="G26" s="1348">
        <f>第16号様式_別紙2_事業実績明細!AC21</f>
        <v>0</v>
      </c>
      <c r="H26" s="1349"/>
      <c r="I26" s="513" t="s">
        <v>634</v>
      </c>
      <c r="J26" s="512">
        <v>1000000</v>
      </c>
      <c r="K26" s="510" t="s">
        <v>636</v>
      </c>
      <c r="L26" s="1351">
        <f>ROUNDDOWN(第16号様式_別紙2_事業実績明細!AE21,0)</f>
        <v>0</v>
      </c>
      <c r="M26" s="1352"/>
      <c r="N26" s="1352"/>
      <c r="O26" s="1352"/>
      <c r="P26" s="1352"/>
      <c r="Q26" s="514" t="s">
        <v>235</v>
      </c>
    </row>
    <row r="27" spans="2:23" ht="31.7" customHeight="1">
      <c r="B27" s="47">
        <v>8</v>
      </c>
      <c r="C27" s="1350" t="s">
        <v>630</v>
      </c>
      <c r="D27" s="1350"/>
      <c r="E27" s="1350"/>
      <c r="F27" s="1350"/>
      <c r="G27" s="1348">
        <f>第16号様式_別紙2_事業実績明細!AH21</f>
        <v>0</v>
      </c>
      <c r="H27" s="1349"/>
      <c r="I27" s="513" t="s">
        <v>608</v>
      </c>
      <c r="J27" s="512">
        <v>140000</v>
      </c>
      <c r="K27" s="510" t="s">
        <v>636</v>
      </c>
      <c r="L27" s="1351">
        <f>ROUNDDOWN(第16号様式_別紙2_事業実績明細!AJ21,0)</f>
        <v>0</v>
      </c>
      <c r="M27" s="1352"/>
      <c r="N27" s="1352"/>
      <c r="O27" s="1352"/>
      <c r="P27" s="1352"/>
      <c r="Q27" s="514" t="s">
        <v>235</v>
      </c>
    </row>
    <row r="28" spans="2:23" ht="31.7" customHeight="1" thickBot="1">
      <c r="B28" s="47">
        <v>9</v>
      </c>
      <c r="C28" s="1342" t="s">
        <v>631</v>
      </c>
      <c r="D28" s="1343"/>
      <c r="E28" s="1343"/>
      <c r="F28" s="1344"/>
      <c r="G28" s="1348">
        <f>第16号様式_別紙2_事業実績明細!AH22</f>
        <v>0</v>
      </c>
      <c r="H28" s="1349"/>
      <c r="I28" s="513" t="s">
        <v>608</v>
      </c>
      <c r="J28" s="515">
        <v>50000</v>
      </c>
      <c r="K28" s="510" t="s">
        <v>636</v>
      </c>
      <c r="L28" s="1362">
        <f>ROUNDDOWN(第16号様式_別紙2_事業実績明細!AJ22,0)</f>
        <v>0</v>
      </c>
      <c r="M28" s="1363"/>
      <c r="N28" s="1363"/>
      <c r="O28" s="1363"/>
      <c r="P28" s="1363"/>
      <c r="Q28" s="514" t="s">
        <v>235</v>
      </c>
    </row>
    <row r="29" spans="2:23" ht="31.7" customHeight="1" thickTop="1" thickBot="1">
      <c r="B29" s="1325" t="s">
        <v>0</v>
      </c>
      <c r="C29" s="1326"/>
      <c r="D29" s="1326"/>
      <c r="E29" s="1326"/>
      <c r="F29" s="1326"/>
      <c r="G29" s="1326"/>
      <c r="H29" s="1326"/>
      <c r="I29" s="1326"/>
      <c r="J29" s="1326"/>
      <c r="K29" s="1327"/>
      <c r="L29" s="1364">
        <f>SUM(L16:Q28)</f>
        <v>0</v>
      </c>
      <c r="M29" s="1365"/>
      <c r="N29" s="1365"/>
      <c r="O29" s="1365"/>
      <c r="P29" s="1365"/>
      <c r="Q29" s="502" t="s">
        <v>235</v>
      </c>
    </row>
    <row r="30" spans="2:23">
      <c r="B30" s="1073" t="s">
        <v>628</v>
      </c>
      <c r="C30" s="1073"/>
      <c r="D30" s="1073"/>
      <c r="E30" s="1073"/>
      <c r="F30" s="1073"/>
      <c r="G30" s="1073"/>
      <c r="H30" s="1073"/>
      <c r="I30" s="1073"/>
    </row>
    <row r="31" spans="2:23">
      <c r="B31" s="1062" t="s">
        <v>635</v>
      </c>
      <c r="C31" s="1062"/>
      <c r="D31" s="1062"/>
      <c r="E31" s="1062"/>
      <c r="F31" s="1062"/>
      <c r="G31" s="1062"/>
      <c r="H31" s="1062"/>
      <c r="I31" s="1062"/>
    </row>
  </sheetData>
  <sheetProtection algorithmName="SHA-512" hashValue="cCsxQFg+6Zibebxs8Folsi8OOQbHbP8QcLZ4iO6hi2N30TIpl63rOf67xCCkK3Trdaczw9HrXdW5c+yqCQ55jQ==" saltValue="STVx/KR5vIHLNRdgSulblA==" spinCount="100000" sheet="1" formatCells="0" formatColumns="0" formatRows="0" selectLockedCells="1"/>
  <mergeCells count="66">
    <mergeCell ref="L28:P28"/>
    <mergeCell ref="L29:P29"/>
    <mergeCell ref="E19:F19"/>
    <mergeCell ref="G19:H19"/>
    <mergeCell ref="L25:P25"/>
    <mergeCell ref="L26:P26"/>
    <mergeCell ref="L27:P27"/>
    <mergeCell ref="L21:P21"/>
    <mergeCell ref="L22:P22"/>
    <mergeCell ref="L23:P23"/>
    <mergeCell ref="B18:B22"/>
    <mergeCell ref="B29:K29"/>
    <mergeCell ref="G23:H23"/>
    <mergeCell ref="G22:H22"/>
    <mergeCell ref="C23:F23"/>
    <mergeCell ref="G26:H26"/>
    <mergeCell ref="C27:F27"/>
    <mergeCell ref="G27:H27"/>
    <mergeCell ref="E21:F21"/>
    <mergeCell ref="G21:H21"/>
    <mergeCell ref="G24:H24"/>
    <mergeCell ref="C18:D22"/>
    <mergeCell ref="E22:F22"/>
    <mergeCell ref="M6:N6"/>
    <mergeCell ref="L15:Q15"/>
    <mergeCell ref="K6:L6"/>
    <mergeCell ref="L16:P16"/>
    <mergeCell ref="L17:P17"/>
    <mergeCell ref="G15:H15"/>
    <mergeCell ref="E18:F18"/>
    <mergeCell ref="G18:H18"/>
    <mergeCell ref="G17:H17"/>
    <mergeCell ref="G16:H16"/>
    <mergeCell ref="C16:F16"/>
    <mergeCell ref="B30:I30"/>
    <mergeCell ref="B31:I31"/>
    <mergeCell ref="E20:F20"/>
    <mergeCell ref="G20:H20"/>
    <mergeCell ref="S17:U17"/>
    <mergeCell ref="C28:F28"/>
    <mergeCell ref="C25:F25"/>
    <mergeCell ref="C24:F24"/>
    <mergeCell ref="G28:H28"/>
    <mergeCell ref="G25:H25"/>
    <mergeCell ref="C26:F26"/>
    <mergeCell ref="C17:F17"/>
    <mergeCell ref="L24:P24"/>
    <mergeCell ref="L18:P18"/>
    <mergeCell ref="L19:P19"/>
    <mergeCell ref="L20:P20"/>
    <mergeCell ref="S4:T4"/>
    <mergeCell ref="B12:D12"/>
    <mergeCell ref="B14:P14"/>
    <mergeCell ref="B15:F15"/>
    <mergeCell ref="B8:B9"/>
    <mergeCell ref="B10:B11"/>
    <mergeCell ref="C8:D8"/>
    <mergeCell ref="C10:D10"/>
    <mergeCell ref="B5:D7"/>
    <mergeCell ref="J15:K15"/>
    <mergeCell ref="E5:F5"/>
    <mergeCell ref="G5:N5"/>
    <mergeCell ref="G6:H6"/>
    <mergeCell ref="E6:E7"/>
    <mergeCell ref="F6:F7"/>
    <mergeCell ref="I6:J6"/>
  </mergeCells>
  <phoneticPr fontId="1"/>
  <hyperlinks>
    <hyperlink ref="B31" r:id="rId1" xr:uid="{00000000-0004-0000-1200-000000000000}"/>
  </hyperlinks>
  <printOptions horizontalCentered="1"/>
  <pageMargins left="0.23622047244094491" right="0.23622047244094491" top="0.74803149606299213" bottom="0.74803149606299213" header="0.31496062992125984" footer="0.31496062992125984"/>
  <pageSetup paperSize="8" scale="83" orientation="landscape" blackAndWhite="1"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CEB89-041A-444D-A812-5AB5F0573BC8}">
  <dimension ref="A1:AO22"/>
  <sheetViews>
    <sheetView showZeros="0" view="pageBreakPreview" zoomScale="70" zoomScaleNormal="55" zoomScaleSheetLayoutView="70" workbookViewId="0">
      <pane ySplit="9" topLeftCell="A10" activePane="bottomLeft" state="frozen"/>
      <selection activeCell="E8" sqref="E8:G8"/>
      <selection pane="bottomLeft" activeCell="C10" sqref="C10"/>
    </sheetView>
  </sheetViews>
  <sheetFormatPr defaultRowHeight="18.75"/>
  <cols>
    <col min="1" max="1" width="1.875" customWidth="1"/>
    <col min="2" max="2" width="3.5" customWidth="1"/>
    <col min="3" max="4" width="14.125" customWidth="1"/>
    <col min="5" max="5" width="30.625" customWidth="1"/>
    <col min="6" max="6" width="30.625" style="1" customWidth="1"/>
    <col min="7" max="7" width="14.125" style="1" customWidth="1"/>
    <col min="8" max="8" width="19.125" style="1" customWidth="1"/>
    <col min="9" max="13" width="14.125" style="1" customWidth="1"/>
    <col min="14" max="15" width="14.125" style="1" hidden="1" customWidth="1"/>
    <col min="16" max="16" width="14.125" customWidth="1"/>
    <col min="17" max="37" width="14.125" style="1" customWidth="1"/>
    <col min="38" max="38" width="14.125" style="50" customWidth="1"/>
  </cols>
  <sheetData>
    <row r="1" spans="1:41">
      <c r="A1" t="s">
        <v>380</v>
      </c>
      <c r="E1" s="1"/>
      <c r="Q1"/>
      <c r="R1"/>
      <c r="S1"/>
      <c r="T1"/>
      <c r="U1"/>
      <c r="V1"/>
      <c r="W1"/>
      <c r="X1"/>
      <c r="Y1"/>
      <c r="Z1"/>
      <c r="AA1"/>
      <c r="AB1"/>
      <c r="AC1"/>
      <c r="AD1"/>
      <c r="AE1"/>
      <c r="AF1"/>
      <c r="AG1"/>
      <c r="AH1"/>
      <c r="AI1"/>
      <c r="AJ1"/>
      <c r="AK1"/>
    </row>
    <row r="2" spans="1:41" ht="30">
      <c r="A2" s="3" t="s">
        <v>400</v>
      </c>
    </row>
    <row r="3" spans="1:41" ht="9.9499999999999993" customHeight="1"/>
    <row r="4" spans="1:41" ht="24">
      <c r="B4" s="2" t="s">
        <v>22</v>
      </c>
      <c r="H4">
        <f>第16号様式_実績報告!Y8</f>
        <v>0</v>
      </c>
      <c r="I4"/>
    </row>
    <row r="5" spans="1:41" ht="9.9499999999999993" customHeight="1" thickBot="1"/>
    <row r="6" spans="1:41" ht="24.95" customHeight="1" thickBot="1">
      <c r="B6" s="1387" t="s">
        <v>23</v>
      </c>
      <c r="C6" s="1390" t="s">
        <v>24</v>
      </c>
      <c r="D6" s="1376" t="s">
        <v>300</v>
      </c>
      <c r="E6" s="950"/>
      <c r="F6" s="950"/>
      <c r="G6" s="1376" t="s">
        <v>343</v>
      </c>
      <c r="H6" s="1376" t="s">
        <v>309</v>
      </c>
      <c r="I6" s="1376" t="s">
        <v>26</v>
      </c>
      <c r="J6" s="1394" t="s">
        <v>344</v>
      </c>
      <c r="K6" s="1378" t="s">
        <v>352</v>
      </c>
      <c r="L6" s="1379"/>
      <c r="M6" s="1379"/>
      <c r="N6" s="1379"/>
      <c r="O6" s="1379"/>
      <c r="P6" s="1379"/>
      <c r="Q6" s="1379"/>
      <c r="R6" s="1379"/>
      <c r="S6" s="1379"/>
      <c r="T6" s="1379"/>
      <c r="U6" s="1379"/>
      <c r="V6" s="1379"/>
      <c r="W6" s="1380" t="s">
        <v>4</v>
      </c>
      <c r="X6" s="1024"/>
      <c r="Y6" s="1382"/>
      <c r="Z6" s="1023"/>
      <c r="AA6" s="1380" t="s">
        <v>5</v>
      </c>
      <c r="AB6" s="1024"/>
      <c r="AC6" s="1382"/>
      <c r="AD6" s="1023"/>
      <c r="AE6" s="1395"/>
      <c r="AF6" s="1380" t="s">
        <v>607</v>
      </c>
      <c r="AG6" s="1024"/>
      <c r="AH6" s="1382"/>
      <c r="AI6" s="1023"/>
      <c r="AJ6" s="1395"/>
      <c r="AK6" s="1391" t="s">
        <v>295</v>
      </c>
      <c r="AL6" s="51"/>
      <c r="AM6" t="s">
        <v>467</v>
      </c>
      <c r="AN6" t="s">
        <v>468</v>
      </c>
      <c r="AO6" t="s">
        <v>472</v>
      </c>
    </row>
    <row r="7" spans="1:41" ht="24.95" customHeight="1">
      <c r="B7" s="1388"/>
      <c r="C7" s="964"/>
      <c r="D7" s="989"/>
      <c r="E7" s="976"/>
      <c r="F7" s="976"/>
      <c r="G7" s="989"/>
      <c r="H7" s="989"/>
      <c r="I7" s="989"/>
      <c r="J7" s="1371"/>
      <c r="K7" s="1380" t="s">
        <v>296</v>
      </c>
      <c r="L7" s="1382" t="s">
        <v>345</v>
      </c>
      <c r="M7" s="1376" t="s">
        <v>291</v>
      </c>
      <c r="N7" s="1384" t="s">
        <v>365</v>
      </c>
      <c r="O7" s="1384" t="s">
        <v>366</v>
      </c>
      <c r="P7" s="1394" t="s">
        <v>292</v>
      </c>
      <c r="Q7" s="1369" t="s">
        <v>355</v>
      </c>
      <c r="R7" s="1369"/>
      <c r="S7" s="1369"/>
      <c r="T7" s="1369"/>
      <c r="U7" s="1369"/>
      <c r="V7" s="474" t="s">
        <v>356</v>
      </c>
      <c r="W7" s="1366" t="s">
        <v>296</v>
      </c>
      <c r="X7" s="988" t="s">
        <v>345</v>
      </c>
      <c r="Y7" s="988" t="s">
        <v>293</v>
      </c>
      <c r="Z7" s="1396" t="s">
        <v>292</v>
      </c>
      <c r="AA7" s="1366" t="s">
        <v>296</v>
      </c>
      <c r="AB7" s="988" t="s">
        <v>345</v>
      </c>
      <c r="AC7" s="988" t="s">
        <v>294</v>
      </c>
      <c r="AD7" s="988" t="s">
        <v>363</v>
      </c>
      <c r="AE7" s="1370" t="s">
        <v>292</v>
      </c>
      <c r="AF7" s="1366" t="s">
        <v>296</v>
      </c>
      <c r="AG7" s="988" t="s">
        <v>345</v>
      </c>
      <c r="AH7" s="988" t="s">
        <v>612</v>
      </c>
      <c r="AI7" s="1373" t="s">
        <v>640</v>
      </c>
      <c r="AJ7" s="1370" t="s">
        <v>292</v>
      </c>
      <c r="AK7" s="1392"/>
      <c r="AL7" s="51"/>
      <c r="AM7" t="s">
        <v>471</v>
      </c>
      <c r="AN7" t="s">
        <v>469</v>
      </c>
      <c r="AO7" t="s">
        <v>473</v>
      </c>
    </row>
    <row r="8" spans="1:41" ht="24.95" customHeight="1">
      <c r="B8" s="1388"/>
      <c r="C8" s="964"/>
      <c r="D8" s="989"/>
      <c r="E8" s="959" t="s">
        <v>590</v>
      </c>
      <c r="F8" s="976" t="s">
        <v>25</v>
      </c>
      <c r="G8" s="989"/>
      <c r="H8" s="989"/>
      <c r="I8" s="989"/>
      <c r="J8" s="1371"/>
      <c r="K8" s="1381"/>
      <c r="L8" s="1383"/>
      <c r="M8" s="989"/>
      <c r="N8" s="1385"/>
      <c r="O8" s="1385"/>
      <c r="P8" s="1371"/>
      <c r="Q8" s="508" t="s">
        <v>584</v>
      </c>
      <c r="R8" s="508" t="s">
        <v>637</v>
      </c>
      <c r="S8" s="508" t="s">
        <v>611</v>
      </c>
      <c r="T8" s="508" t="s">
        <v>638</v>
      </c>
      <c r="U8" s="508" t="s">
        <v>639</v>
      </c>
      <c r="V8" s="1383" t="s">
        <v>457</v>
      </c>
      <c r="W8" s="1367"/>
      <c r="X8" s="989"/>
      <c r="Y8" s="989"/>
      <c r="Z8" s="1397"/>
      <c r="AA8" s="1367"/>
      <c r="AB8" s="989"/>
      <c r="AC8" s="989"/>
      <c r="AD8" s="989"/>
      <c r="AE8" s="1371"/>
      <c r="AF8" s="1367"/>
      <c r="AG8" s="989"/>
      <c r="AH8" s="989"/>
      <c r="AI8" s="1374"/>
      <c r="AJ8" s="1371"/>
      <c r="AK8" s="1392"/>
      <c r="AL8" s="51"/>
      <c r="AM8" t="s">
        <v>470</v>
      </c>
    </row>
    <row r="9" spans="1:41" ht="24.95" customHeight="1">
      <c r="B9" s="1389"/>
      <c r="C9" s="1377"/>
      <c r="D9" s="1369"/>
      <c r="E9" s="959"/>
      <c r="F9" s="976"/>
      <c r="G9" s="1377"/>
      <c r="H9" s="1369"/>
      <c r="I9" s="1377"/>
      <c r="J9" s="1372"/>
      <c r="K9" s="1381"/>
      <c r="L9" s="1383"/>
      <c r="M9" s="1369"/>
      <c r="N9" s="1386"/>
      <c r="O9" s="1386"/>
      <c r="P9" s="1372"/>
      <c r="Q9" s="58" t="s">
        <v>291</v>
      </c>
      <c r="R9" s="58" t="s">
        <v>291</v>
      </c>
      <c r="S9" s="58" t="s">
        <v>291</v>
      </c>
      <c r="T9" s="58" t="s">
        <v>291</v>
      </c>
      <c r="U9" s="58" t="s">
        <v>291</v>
      </c>
      <c r="V9" s="1383"/>
      <c r="W9" s="1368"/>
      <c r="X9" s="1369"/>
      <c r="Y9" s="1369"/>
      <c r="Z9" s="1398"/>
      <c r="AA9" s="1368"/>
      <c r="AB9" s="1369"/>
      <c r="AC9" s="1369"/>
      <c r="AD9" s="1369"/>
      <c r="AE9" s="1372"/>
      <c r="AF9" s="1368"/>
      <c r="AG9" s="1369"/>
      <c r="AH9" s="1369"/>
      <c r="AI9" s="1375"/>
      <c r="AJ9" s="1372"/>
      <c r="AK9" s="1393"/>
      <c r="AL9" s="51"/>
    </row>
    <row r="10" spans="1:41" s="92" customFormat="1" ht="35.1" customHeight="1">
      <c r="B10" s="113"/>
      <c r="C10" s="99"/>
      <c r="D10" s="111">
        <f>第16号様式_別紙１_事業実績表!$D$9</f>
        <v>0</v>
      </c>
      <c r="E10" s="97"/>
      <c r="F10" s="100"/>
      <c r="G10" s="101"/>
      <c r="H10" s="101"/>
      <c r="I10" s="97"/>
      <c r="J10" s="114"/>
      <c r="K10" s="102"/>
      <c r="L10" s="98"/>
      <c r="M10" s="89"/>
      <c r="N10" s="127"/>
      <c r="O10" s="127"/>
      <c r="P10" s="103"/>
      <c r="Q10" s="104"/>
      <c r="R10" s="104"/>
      <c r="S10" s="104"/>
      <c r="T10" s="104"/>
      <c r="U10" s="104"/>
      <c r="V10" s="97"/>
      <c r="W10" s="102"/>
      <c r="X10" s="106"/>
      <c r="Y10" s="104"/>
      <c r="Z10" s="105"/>
      <c r="AA10" s="102"/>
      <c r="AB10" s="106"/>
      <c r="AC10" s="97"/>
      <c r="AD10" s="107"/>
      <c r="AE10" s="103"/>
      <c r="AF10" s="102"/>
      <c r="AG10" s="106"/>
      <c r="AH10" s="104"/>
      <c r="AI10" s="107"/>
      <c r="AJ10" s="103"/>
      <c r="AK10" s="112">
        <f t="shared" ref="AK10:AK19" si="0">P10+Z10+AE10+AJ10</f>
        <v>0</v>
      </c>
      <c r="AL10" s="108"/>
    </row>
    <row r="11" spans="1:41" s="92" customFormat="1" ht="35.1" customHeight="1">
      <c r="B11" s="113"/>
      <c r="C11" s="99"/>
      <c r="D11" s="111">
        <f>第16号様式_別紙１_事業実績表!$D$9</f>
        <v>0</v>
      </c>
      <c r="E11" s="97"/>
      <c r="F11" s="100"/>
      <c r="G11" s="101"/>
      <c r="H11" s="101"/>
      <c r="I11" s="97"/>
      <c r="J11" s="114"/>
      <c r="K11" s="102"/>
      <c r="L11" s="98"/>
      <c r="M11" s="89"/>
      <c r="N11" s="127"/>
      <c r="O11" s="127"/>
      <c r="P11" s="103"/>
      <c r="Q11" s="104"/>
      <c r="R11" s="104"/>
      <c r="S11" s="104"/>
      <c r="T11" s="104"/>
      <c r="U11" s="104"/>
      <c r="V11" s="97"/>
      <c r="W11" s="102"/>
      <c r="X11" s="106"/>
      <c r="Y11" s="104"/>
      <c r="Z11" s="105"/>
      <c r="AA11" s="102"/>
      <c r="AB11" s="106"/>
      <c r="AC11" s="97"/>
      <c r="AD11" s="107"/>
      <c r="AE11" s="103"/>
      <c r="AF11" s="102"/>
      <c r="AG11" s="106"/>
      <c r="AH11" s="104"/>
      <c r="AI11" s="107"/>
      <c r="AJ11" s="103"/>
      <c r="AK11" s="112">
        <f t="shared" si="0"/>
        <v>0</v>
      </c>
      <c r="AL11" s="108"/>
    </row>
    <row r="12" spans="1:41" s="92" customFormat="1" ht="35.1" customHeight="1">
      <c r="B12" s="113"/>
      <c r="C12" s="99"/>
      <c r="D12" s="111">
        <f>第16号様式_別紙１_事業実績表!$D$9</f>
        <v>0</v>
      </c>
      <c r="E12" s="97"/>
      <c r="F12" s="100"/>
      <c r="G12" s="101"/>
      <c r="H12" s="101"/>
      <c r="I12" s="97"/>
      <c r="J12" s="114"/>
      <c r="K12" s="102"/>
      <c r="L12" s="98"/>
      <c r="M12" s="89"/>
      <c r="N12" s="127"/>
      <c r="O12" s="127"/>
      <c r="P12" s="103"/>
      <c r="Q12" s="104"/>
      <c r="R12" s="104"/>
      <c r="S12" s="104"/>
      <c r="T12" s="104"/>
      <c r="U12" s="104"/>
      <c r="V12" s="97"/>
      <c r="W12" s="102"/>
      <c r="X12" s="106"/>
      <c r="Y12" s="104"/>
      <c r="Z12" s="105"/>
      <c r="AA12" s="102"/>
      <c r="AB12" s="106"/>
      <c r="AC12" s="97"/>
      <c r="AD12" s="107"/>
      <c r="AE12" s="103"/>
      <c r="AF12" s="102"/>
      <c r="AG12" s="106"/>
      <c r="AH12" s="104"/>
      <c r="AI12" s="107"/>
      <c r="AJ12" s="103"/>
      <c r="AK12" s="112">
        <f t="shared" si="0"/>
        <v>0</v>
      </c>
      <c r="AL12" s="108"/>
    </row>
    <row r="13" spans="1:41" s="92" customFormat="1" ht="35.1" customHeight="1">
      <c r="B13" s="113"/>
      <c r="C13" s="99"/>
      <c r="D13" s="111">
        <f>第16号様式_別紙１_事業実績表!$D$9</f>
        <v>0</v>
      </c>
      <c r="E13" s="97"/>
      <c r="F13" s="100"/>
      <c r="G13" s="101"/>
      <c r="H13" s="101"/>
      <c r="I13" s="97"/>
      <c r="J13" s="114"/>
      <c r="K13" s="102"/>
      <c r="L13" s="98"/>
      <c r="M13" s="89"/>
      <c r="N13" s="127"/>
      <c r="O13" s="127"/>
      <c r="P13" s="103"/>
      <c r="Q13" s="104"/>
      <c r="R13" s="104"/>
      <c r="S13" s="104"/>
      <c r="T13" s="104"/>
      <c r="U13" s="104"/>
      <c r="V13" s="97"/>
      <c r="W13" s="102"/>
      <c r="X13" s="106"/>
      <c r="Y13" s="104"/>
      <c r="Z13" s="105"/>
      <c r="AA13" s="102"/>
      <c r="AB13" s="106"/>
      <c r="AC13" s="97"/>
      <c r="AD13" s="107"/>
      <c r="AE13" s="103"/>
      <c r="AF13" s="102"/>
      <c r="AG13" s="106"/>
      <c r="AH13" s="104"/>
      <c r="AI13" s="107"/>
      <c r="AJ13" s="103"/>
      <c r="AK13" s="112">
        <f t="shared" si="0"/>
        <v>0</v>
      </c>
      <c r="AL13" s="108"/>
    </row>
    <row r="14" spans="1:41" s="92" customFormat="1" ht="35.1" customHeight="1">
      <c r="B14" s="113"/>
      <c r="C14" s="99"/>
      <c r="D14" s="111">
        <f>第16号様式_別紙１_事業実績表!$D$9</f>
        <v>0</v>
      </c>
      <c r="E14" s="97"/>
      <c r="F14" s="100"/>
      <c r="G14" s="101"/>
      <c r="H14" s="101"/>
      <c r="I14" s="97"/>
      <c r="J14" s="114"/>
      <c r="K14" s="102"/>
      <c r="L14" s="98"/>
      <c r="M14" s="89"/>
      <c r="N14" s="127"/>
      <c r="O14" s="127"/>
      <c r="P14" s="103"/>
      <c r="Q14" s="104"/>
      <c r="R14" s="104"/>
      <c r="S14" s="104"/>
      <c r="T14" s="104"/>
      <c r="U14" s="104"/>
      <c r="V14" s="97"/>
      <c r="W14" s="102"/>
      <c r="X14" s="106"/>
      <c r="Y14" s="104"/>
      <c r="Z14" s="105"/>
      <c r="AA14" s="102"/>
      <c r="AB14" s="106"/>
      <c r="AC14" s="97"/>
      <c r="AD14" s="107"/>
      <c r="AE14" s="103"/>
      <c r="AF14" s="102"/>
      <c r="AG14" s="106"/>
      <c r="AH14" s="104"/>
      <c r="AI14" s="107"/>
      <c r="AJ14" s="103"/>
      <c r="AK14" s="112">
        <f t="shared" si="0"/>
        <v>0</v>
      </c>
      <c r="AL14" s="108">
        <v>0</v>
      </c>
    </row>
    <row r="15" spans="1:41" s="92" customFormat="1" ht="35.1" customHeight="1">
      <c r="B15" s="113"/>
      <c r="C15" s="99"/>
      <c r="D15" s="111">
        <f>第16号様式_別紙１_事業実績表!$D$9</f>
        <v>0</v>
      </c>
      <c r="E15" s="97"/>
      <c r="F15" s="100"/>
      <c r="G15" s="101"/>
      <c r="H15" s="101"/>
      <c r="I15" s="97"/>
      <c r="J15" s="114"/>
      <c r="K15" s="102"/>
      <c r="L15" s="98"/>
      <c r="M15" s="89"/>
      <c r="N15" s="127"/>
      <c r="O15" s="127"/>
      <c r="P15" s="103"/>
      <c r="Q15" s="104"/>
      <c r="R15" s="104"/>
      <c r="S15" s="104"/>
      <c r="T15" s="104"/>
      <c r="U15" s="104"/>
      <c r="V15" s="97"/>
      <c r="W15" s="102"/>
      <c r="X15" s="106"/>
      <c r="Y15" s="104"/>
      <c r="Z15" s="105"/>
      <c r="AA15" s="102"/>
      <c r="AB15" s="106"/>
      <c r="AC15" s="97"/>
      <c r="AD15" s="107"/>
      <c r="AE15" s="103"/>
      <c r="AF15" s="102"/>
      <c r="AG15" s="106"/>
      <c r="AH15" s="104"/>
      <c r="AI15" s="107"/>
      <c r="AJ15" s="103"/>
      <c r="AK15" s="112">
        <f t="shared" si="0"/>
        <v>0</v>
      </c>
      <c r="AL15" s="108"/>
    </row>
    <row r="16" spans="1:41" s="92" customFormat="1" ht="35.1" customHeight="1">
      <c r="B16" s="113"/>
      <c r="C16" s="99"/>
      <c r="D16" s="111">
        <f>第16号様式_別紙１_事業実績表!$D$9</f>
        <v>0</v>
      </c>
      <c r="E16" s="97"/>
      <c r="F16" s="100"/>
      <c r="G16" s="101"/>
      <c r="H16" s="101"/>
      <c r="I16" s="97"/>
      <c r="J16" s="114"/>
      <c r="K16" s="102"/>
      <c r="L16" s="98"/>
      <c r="M16" s="89"/>
      <c r="N16" s="127"/>
      <c r="O16" s="127"/>
      <c r="P16" s="103"/>
      <c r="Q16" s="104"/>
      <c r="R16" s="104"/>
      <c r="S16" s="104"/>
      <c r="T16" s="104"/>
      <c r="U16" s="104"/>
      <c r="V16" s="97"/>
      <c r="W16" s="102"/>
      <c r="X16" s="106"/>
      <c r="Y16" s="104"/>
      <c r="Z16" s="105"/>
      <c r="AA16" s="102"/>
      <c r="AB16" s="106"/>
      <c r="AC16" s="97"/>
      <c r="AD16" s="107"/>
      <c r="AE16" s="103"/>
      <c r="AF16" s="102"/>
      <c r="AG16" s="106"/>
      <c r="AH16" s="104"/>
      <c r="AI16" s="107"/>
      <c r="AJ16" s="103"/>
      <c r="AK16" s="112">
        <f t="shared" si="0"/>
        <v>0</v>
      </c>
      <c r="AL16" s="108"/>
    </row>
    <row r="17" spans="2:38" s="92" customFormat="1" ht="35.1" customHeight="1">
      <c r="B17" s="113"/>
      <c r="C17" s="99"/>
      <c r="D17" s="111">
        <f>第16号様式_別紙１_事業実績表!$D$9</f>
        <v>0</v>
      </c>
      <c r="E17" s="97"/>
      <c r="F17" s="100"/>
      <c r="G17" s="101"/>
      <c r="H17" s="101"/>
      <c r="I17" s="97"/>
      <c r="J17" s="114"/>
      <c r="K17" s="102"/>
      <c r="L17" s="98"/>
      <c r="M17" s="89"/>
      <c r="N17" s="127"/>
      <c r="O17" s="127"/>
      <c r="P17" s="103"/>
      <c r="Q17" s="104"/>
      <c r="R17" s="104"/>
      <c r="S17" s="104"/>
      <c r="T17" s="104"/>
      <c r="U17" s="104"/>
      <c r="V17" s="97"/>
      <c r="W17" s="102"/>
      <c r="X17" s="106"/>
      <c r="Y17" s="104"/>
      <c r="Z17" s="105"/>
      <c r="AA17" s="102"/>
      <c r="AB17" s="106"/>
      <c r="AC17" s="97"/>
      <c r="AD17" s="107"/>
      <c r="AE17" s="103"/>
      <c r="AF17" s="102"/>
      <c r="AG17" s="106"/>
      <c r="AH17" s="104"/>
      <c r="AI17" s="107"/>
      <c r="AJ17" s="103"/>
      <c r="AK17" s="112">
        <f t="shared" si="0"/>
        <v>0</v>
      </c>
      <c r="AL17" s="108"/>
    </row>
    <row r="18" spans="2:38" s="92" customFormat="1" ht="35.1" customHeight="1">
      <c r="B18" s="113"/>
      <c r="C18" s="99"/>
      <c r="D18" s="111">
        <f>第16号様式_別紙１_事業実績表!$D$9</f>
        <v>0</v>
      </c>
      <c r="E18" s="97"/>
      <c r="F18" s="100"/>
      <c r="G18" s="101"/>
      <c r="H18" s="101"/>
      <c r="I18" s="97"/>
      <c r="J18" s="114"/>
      <c r="K18" s="102"/>
      <c r="L18" s="98"/>
      <c r="M18" s="89"/>
      <c r="N18" s="127"/>
      <c r="O18" s="127"/>
      <c r="P18" s="103"/>
      <c r="Q18" s="104"/>
      <c r="R18" s="104"/>
      <c r="S18" s="104"/>
      <c r="T18" s="104"/>
      <c r="U18" s="104"/>
      <c r="V18" s="97"/>
      <c r="W18" s="102"/>
      <c r="X18" s="106"/>
      <c r="Y18" s="104"/>
      <c r="Z18" s="105"/>
      <c r="AA18" s="102"/>
      <c r="AB18" s="106"/>
      <c r="AC18" s="97"/>
      <c r="AD18" s="107"/>
      <c r="AE18" s="103"/>
      <c r="AF18" s="102"/>
      <c r="AG18" s="106"/>
      <c r="AH18" s="104"/>
      <c r="AI18" s="107"/>
      <c r="AJ18" s="103"/>
      <c r="AK18" s="112">
        <f t="shared" si="0"/>
        <v>0</v>
      </c>
      <c r="AL18" s="108"/>
    </row>
    <row r="19" spans="2:38" s="92" customFormat="1" ht="35.1" customHeight="1" thickBot="1">
      <c r="B19" s="128"/>
      <c r="C19" s="129"/>
      <c r="D19" s="130">
        <f>第16号様式_別紙１_事業実績表!$D$9</f>
        <v>0</v>
      </c>
      <c r="E19" s="131"/>
      <c r="F19" s="132"/>
      <c r="G19" s="133"/>
      <c r="H19" s="133"/>
      <c r="I19" s="131"/>
      <c r="J19" s="134"/>
      <c r="K19" s="135"/>
      <c r="L19" s="136"/>
      <c r="M19" s="137"/>
      <c r="N19" s="138"/>
      <c r="O19" s="138"/>
      <c r="P19" s="139"/>
      <c r="Q19" s="140"/>
      <c r="R19" s="140"/>
      <c r="S19" s="140"/>
      <c r="T19" s="140"/>
      <c r="U19" s="140"/>
      <c r="V19" s="131"/>
      <c r="W19" s="135"/>
      <c r="X19" s="141"/>
      <c r="Y19" s="140"/>
      <c r="Z19" s="142"/>
      <c r="AA19" s="135"/>
      <c r="AB19" s="141"/>
      <c r="AC19" s="131"/>
      <c r="AD19" s="143"/>
      <c r="AE19" s="139"/>
      <c r="AF19" s="135"/>
      <c r="AG19" s="141"/>
      <c r="AH19" s="140"/>
      <c r="AI19" s="143"/>
      <c r="AJ19" s="139"/>
      <c r="AK19" s="112">
        <f t="shared" si="0"/>
        <v>0</v>
      </c>
      <c r="AL19" s="108"/>
    </row>
    <row r="20" spans="2:38" ht="35.1" customHeight="1">
      <c r="G20" s="459">
        <f>SUM(G10:G19)</f>
        <v>0</v>
      </c>
      <c r="H20" s="1">
        <f>COUNTA(H10:H19)</f>
        <v>0</v>
      </c>
      <c r="K20" s="1">
        <f>COUNTA(K10:K19)</f>
        <v>0</v>
      </c>
      <c r="M20" s="465">
        <f>SUM(M10:M19)</f>
        <v>0</v>
      </c>
      <c r="Q20" s="465">
        <f t="shared" ref="Q20:V20" si="1">SUM(Q10:Q19)</f>
        <v>0</v>
      </c>
      <c r="R20" s="465">
        <f t="shared" si="1"/>
        <v>0</v>
      </c>
      <c r="S20" s="465">
        <f t="shared" si="1"/>
        <v>0</v>
      </c>
      <c r="T20" s="465">
        <f t="shared" si="1"/>
        <v>0</v>
      </c>
      <c r="U20" s="465">
        <f t="shared" si="1"/>
        <v>0</v>
      </c>
      <c r="V20" s="465">
        <f t="shared" si="1"/>
        <v>0</v>
      </c>
      <c r="W20" s="1">
        <f>COUNTA(W10:W19)</f>
        <v>0</v>
      </c>
      <c r="Y20" s="465">
        <f>SUM(Y10:Y19)</f>
        <v>0</v>
      </c>
      <c r="Z20" s="465">
        <f>SUM(Z10:Z19)</f>
        <v>0</v>
      </c>
      <c r="AA20" s="1">
        <f>COUNTA(AA10:AA19)</f>
        <v>0</v>
      </c>
      <c r="AC20" s="465">
        <f>SUM(AC10:AC19)</f>
        <v>0</v>
      </c>
      <c r="AF20" s="1">
        <f>COUNTA(AF10:AF19)</f>
        <v>0</v>
      </c>
      <c r="AH20" s="465">
        <f>SUM(AH10:AH19)</f>
        <v>0</v>
      </c>
    </row>
    <row r="21" spans="2:38" ht="35.1" customHeight="1">
      <c r="M21" s="1">
        <f>SUMIFS(M10:M19,M10:M19,"&lt;=3.60")</f>
        <v>0</v>
      </c>
      <c r="P21" s="1">
        <f>SUMIFS(P10:P19,M10:M19,"&lt;=3.60")</f>
        <v>0</v>
      </c>
      <c r="AC21" s="1">
        <f>SUMIFS(AC10:AC19,AD10:AD19,"はい")</f>
        <v>0</v>
      </c>
      <c r="AE21" s="1">
        <f>SUMIFS(AE10:AE19,AD10:AD19,"はい")</f>
        <v>0</v>
      </c>
      <c r="AJ21" s="1">
        <f>SUMIFS(AJ10:AJ19,AI10:AI19,"はい")</f>
        <v>0</v>
      </c>
    </row>
    <row r="22" spans="2:38" ht="35.1" customHeight="1">
      <c r="M22" s="1">
        <f>SUMIFS(M10:M19,M10:M19,"&gt;3.60")</f>
        <v>0</v>
      </c>
      <c r="N22" s="1">
        <f>SUMIFS(N10:N19,N10:N19,"&gt;3.60")</f>
        <v>0</v>
      </c>
      <c r="O22" s="1">
        <f>SUMIFS(O10:O19,O10:O19,"&gt;3.60")</f>
        <v>0</v>
      </c>
      <c r="P22" s="1">
        <f>SUMIFS(P10:P19,M10:M19,"&gt;3.60")</f>
        <v>0</v>
      </c>
      <c r="AC22" s="1">
        <f>SUMIFS(AC10:AC19,AD10:AD19,"いいえ")</f>
        <v>0</v>
      </c>
      <c r="AE22" s="1">
        <f>SUMIFS(AE10:AE19,AD10:AD19,"いいえ")</f>
        <v>0</v>
      </c>
      <c r="AJ22" s="1">
        <f>SUMIFS(AJ10:AJ19,AI10:AI19,"いいえ")</f>
        <v>0</v>
      </c>
    </row>
  </sheetData>
  <sheetProtection algorithmName="SHA-512" hashValue="+mDM3yZb+dbmiHnwJiL6Uf5TEePVbpk4untJ2EJIAV3ylYb3mRq3K/Kya3xdveF6LncJldCBWZXGH/EAeQ+zkw==" saltValue="ppNhZ5N/KDlhtG9aMkUyuQ==" spinCount="100000" sheet="1" formatCells="0" formatColumns="0" formatRows="0" insertColumns="0" insertRows="0" deleteColumns="0" deleteRows="0" selectLockedCells="1"/>
  <mergeCells count="37">
    <mergeCell ref="AK6:AK9"/>
    <mergeCell ref="J6:J9"/>
    <mergeCell ref="AA6:AE6"/>
    <mergeCell ref="W6:Z6"/>
    <mergeCell ref="M7:M9"/>
    <mergeCell ref="P7:P9"/>
    <mergeCell ref="AE7:AE9"/>
    <mergeCell ref="AD7:AD9"/>
    <mergeCell ref="AC7:AC9"/>
    <mergeCell ref="AB7:AB9"/>
    <mergeCell ref="AA7:AA9"/>
    <mergeCell ref="Z7:Z9"/>
    <mergeCell ref="Y7:Y9"/>
    <mergeCell ref="W7:W9"/>
    <mergeCell ref="X7:X9"/>
    <mergeCell ref="AF6:AJ6"/>
    <mergeCell ref="B6:B9"/>
    <mergeCell ref="C6:C9"/>
    <mergeCell ref="G6:G9"/>
    <mergeCell ref="D6:D9"/>
    <mergeCell ref="H6:H9"/>
    <mergeCell ref="E6:F7"/>
    <mergeCell ref="F8:F9"/>
    <mergeCell ref="E8:E9"/>
    <mergeCell ref="I6:I9"/>
    <mergeCell ref="Q7:U7"/>
    <mergeCell ref="K6:V6"/>
    <mergeCell ref="K7:K9"/>
    <mergeCell ref="L7:L9"/>
    <mergeCell ref="N7:N9"/>
    <mergeCell ref="O7:O9"/>
    <mergeCell ref="V8:V9"/>
    <mergeCell ref="AF7:AF9"/>
    <mergeCell ref="AG7:AG9"/>
    <mergeCell ref="AH7:AH9"/>
    <mergeCell ref="AJ7:AJ9"/>
    <mergeCell ref="AI7:AI9"/>
  </mergeCells>
  <phoneticPr fontId="1"/>
  <dataValidations count="2">
    <dataValidation type="list" allowBlank="1" showInputMessage="1" showErrorMessage="1" sqref="C10:C19" xr:uid="{00000000-0002-0000-1300-000000000000}">
      <formula1>$AM$6:$AM$8</formula1>
    </dataValidation>
    <dataValidation type="list" allowBlank="1" showInputMessage="1" showErrorMessage="1" sqref="AI10:AI19 AD10:AD19" xr:uid="{0EFF7BFF-FB82-47DC-BE82-C108BD0214F8}">
      <formula1>$AN$6:$AN$7</formula1>
    </dataValidation>
  </dataValidations>
  <printOptions horizontalCentered="1"/>
  <pageMargins left="0.23622047244094491" right="0.23622047244094491" top="0.74803149606299213" bottom="0.74803149606299213" header="0.31496062992125984" footer="0.31496062992125984"/>
  <pageSetup paperSize="9" scale="51" orientation="landscape" blackAndWhite="1" r:id="rId1"/>
  <colBreaks count="2" manualBreakCount="2">
    <brk id="10" max="18" man="1"/>
    <brk id="26" max="1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M14"/>
  <sheetViews>
    <sheetView zoomScaleNormal="100" workbookViewId="0">
      <selection sqref="A1:M1"/>
    </sheetView>
  </sheetViews>
  <sheetFormatPr defaultColWidth="8.875" defaultRowHeight="12"/>
  <cols>
    <col min="1" max="12" width="6.625" style="13" customWidth="1"/>
    <col min="13" max="13" width="3.875" style="13" customWidth="1"/>
    <col min="14" max="16384" width="8.875" style="13"/>
  </cols>
  <sheetData>
    <row r="1" spans="1:13" ht="59.45" customHeight="1">
      <c r="A1" s="552" t="s">
        <v>180</v>
      </c>
      <c r="B1" s="553"/>
      <c r="C1" s="553"/>
      <c r="D1" s="553"/>
      <c r="E1" s="553"/>
      <c r="F1" s="553"/>
      <c r="G1" s="553"/>
      <c r="H1" s="553"/>
      <c r="I1" s="553"/>
      <c r="J1" s="553"/>
      <c r="K1" s="553"/>
      <c r="L1" s="553"/>
      <c r="M1" s="553"/>
    </row>
    <row r="2" spans="1:13" ht="97.7" customHeight="1">
      <c r="A2" s="554" t="s">
        <v>662</v>
      </c>
      <c r="B2" s="553"/>
      <c r="C2" s="553"/>
      <c r="D2" s="553"/>
      <c r="E2" s="553"/>
      <c r="F2" s="553"/>
      <c r="G2" s="553"/>
      <c r="H2" s="553"/>
      <c r="I2" s="553"/>
      <c r="J2" s="553"/>
      <c r="K2" s="553"/>
      <c r="L2" s="553"/>
      <c r="M2" s="553"/>
    </row>
    <row r="3" spans="1:13" ht="142.69999999999999" customHeight="1">
      <c r="A3" s="555" t="s">
        <v>663</v>
      </c>
      <c r="B3" s="556"/>
      <c r="C3" s="556"/>
      <c r="D3" s="556"/>
      <c r="E3" s="556"/>
      <c r="F3" s="556"/>
      <c r="G3" s="556"/>
      <c r="H3" s="556"/>
      <c r="I3" s="556"/>
      <c r="J3" s="556"/>
      <c r="K3" s="556"/>
      <c r="L3" s="556"/>
      <c r="M3" s="556"/>
    </row>
    <row r="4" spans="1:13" ht="219.75" customHeight="1">
      <c r="A4" s="557" t="s">
        <v>664</v>
      </c>
      <c r="B4" s="558"/>
      <c r="C4" s="558"/>
      <c r="D4" s="558"/>
      <c r="E4" s="558"/>
      <c r="F4" s="558"/>
      <c r="G4" s="558"/>
      <c r="H4" s="558"/>
      <c r="I4" s="558"/>
      <c r="J4" s="558"/>
      <c r="K4" s="558"/>
      <c r="L4" s="558"/>
      <c r="M4" s="558"/>
    </row>
    <row r="5" spans="1:13" ht="22.7" customHeight="1">
      <c r="A5" s="14"/>
      <c r="B5" s="15"/>
      <c r="C5" s="15"/>
      <c r="D5" s="15"/>
      <c r="E5" s="15"/>
      <c r="F5" s="15"/>
      <c r="G5" s="15"/>
      <c r="H5" s="15"/>
      <c r="I5" s="15"/>
      <c r="J5" s="15"/>
      <c r="K5" s="15"/>
      <c r="L5" s="15"/>
      <c r="M5" s="15"/>
    </row>
    <row r="6" spans="1:13" s="18" customFormat="1" ht="18.95" customHeight="1">
      <c r="A6" s="16"/>
      <c r="B6" s="16"/>
      <c r="C6" s="16"/>
      <c r="D6" s="16"/>
      <c r="E6" s="17"/>
      <c r="F6" s="17"/>
      <c r="G6" s="17"/>
      <c r="H6" s="17"/>
      <c r="I6" s="17"/>
      <c r="J6" s="17"/>
      <c r="K6" s="16"/>
      <c r="L6" s="16"/>
      <c r="M6" s="16"/>
    </row>
    <row r="7" spans="1:13" s="18" customFormat="1" ht="18.600000000000001" customHeight="1">
      <c r="A7" s="19"/>
      <c r="B7" s="16"/>
      <c r="C7" s="16"/>
      <c r="D7" s="16"/>
      <c r="E7" s="559"/>
      <c r="F7" s="559"/>
      <c r="G7" s="559"/>
      <c r="H7" s="559"/>
      <c r="I7" s="559"/>
      <c r="J7" s="17"/>
      <c r="K7" s="16"/>
      <c r="L7" s="16"/>
      <c r="M7" s="16"/>
    </row>
    <row r="8" spans="1:13" s="18" customFormat="1" ht="8.4499999999999993" customHeight="1">
      <c r="A8" s="19"/>
      <c r="B8" s="16"/>
      <c r="C8" s="16"/>
      <c r="D8" s="16"/>
      <c r="E8" s="17"/>
      <c r="F8" s="20"/>
      <c r="G8" s="17"/>
      <c r="H8" s="17"/>
      <c r="I8" s="17"/>
      <c r="J8" s="17"/>
      <c r="K8" s="16"/>
      <c r="L8" s="16"/>
      <c r="M8" s="16"/>
    </row>
    <row r="9" spans="1:13" s="22" customFormat="1" ht="18" customHeight="1">
      <c r="A9" s="21"/>
      <c r="B9" s="21"/>
      <c r="C9" s="21"/>
      <c r="D9" s="21"/>
      <c r="E9" s="21"/>
      <c r="F9" s="21"/>
      <c r="G9" s="21"/>
      <c r="H9" s="21"/>
      <c r="I9" s="21"/>
      <c r="J9" s="21"/>
      <c r="K9" s="21"/>
      <c r="L9" s="21"/>
      <c r="M9" s="21"/>
    </row>
    <row r="10" spans="1:13" s="22" customFormat="1" ht="18" customHeight="1">
      <c r="A10" s="21"/>
      <c r="B10" s="21"/>
      <c r="C10" s="21"/>
      <c r="D10" s="21"/>
      <c r="E10" s="21"/>
      <c r="F10" s="21"/>
      <c r="G10" s="21"/>
      <c r="H10" s="21"/>
      <c r="I10" s="21"/>
      <c r="J10" s="21"/>
      <c r="K10" s="21"/>
      <c r="L10" s="21"/>
      <c r="M10" s="21"/>
    </row>
    <row r="11" spans="1:13" ht="45" customHeight="1"/>
    <row r="12" spans="1:13" ht="45" customHeight="1"/>
    <row r="13" spans="1:13" ht="45" customHeight="1"/>
    <row r="14" spans="1:13" ht="45" customHeight="1"/>
  </sheetData>
  <sheetProtection algorithmName="SHA-512" hashValue="yOKcspdVsAfpN0mOH2RVETLWcFtV1NOWdZexKmGxp/5r6ippgI5mx0UKbyWyKm2S2L+raNDXQyaAjqRTcC74IA==" saltValue="BnTKcvDt5yre94iztcB1Sw==" spinCount="100000" sheet="1" objects="1" scenarios="1"/>
  <mergeCells count="5">
    <mergeCell ref="A1:M1"/>
    <mergeCell ref="A2:M2"/>
    <mergeCell ref="A3:M3"/>
    <mergeCell ref="A4:M4"/>
    <mergeCell ref="E7:I7"/>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dimension ref="A1:CQ32"/>
  <sheetViews>
    <sheetView showZeros="0" view="pageBreakPreview" zoomScaleNormal="100" zoomScaleSheetLayoutView="100" workbookViewId="0">
      <selection activeCell="AG3" sqref="AG3:AJ3"/>
    </sheetView>
  </sheetViews>
  <sheetFormatPr defaultColWidth="2" defaultRowHeight="15" customHeight="1"/>
  <cols>
    <col min="1" max="39" width="2" style="395"/>
    <col min="40" max="46" width="2" style="396"/>
    <col min="47" max="16384" width="2" style="395"/>
  </cols>
  <sheetData>
    <row r="1" spans="2:95" ht="15" customHeight="1">
      <c r="B1" s="395" t="s">
        <v>372</v>
      </c>
    </row>
    <row r="2" spans="2:95" ht="15" customHeight="1">
      <c r="AL2" s="397"/>
      <c r="AM2" s="397"/>
      <c r="AQ2" s="397"/>
      <c r="AU2" s="398"/>
      <c r="AV2" s="395" t="s">
        <v>136</v>
      </c>
    </row>
    <row r="3" spans="2:95" ht="15" customHeight="1">
      <c r="AG3" s="1415"/>
      <c r="AH3" s="1415"/>
      <c r="AI3" s="1415"/>
      <c r="AJ3" s="1415"/>
      <c r="AK3" s="399" t="s">
        <v>133</v>
      </c>
      <c r="AL3" s="1415"/>
      <c r="AM3" s="1415"/>
      <c r="AN3" s="399" t="s">
        <v>134</v>
      </c>
      <c r="AO3" s="1415"/>
      <c r="AP3" s="1415"/>
      <c r="AQ3" s="399" t="s">
        <v>135</v>
      </c>
    </row>
    <row r="4" spans="2:95" s="148" customFormat="1" ht="15" customHeight="1">
      <c r="B4" s="161" t="s">
        <v>29</v>
      </c>
      <c r="Y4" s="159"/>
      <c r="Z4" s="159"/>
      <c r="AN4" s="159"/>
      <c r="AO4" s="153"/>
      <c r="AX4" s="161"/>
    </row>
    <row r="5" spans="2:95" s="148" customFormat="1" ht="15" customHeight="1">
      <c r="B5" s="148" t="s">
        <v>30</v>
      </c>
      <c r="AA5" s="153"/>
      <c r="AB5" s="153"/>
      <c r="AC5" s="153"/>
      <c r="AD5" s="153"/>
      <c r="AE5" s="153"/>
      <c r="AF5" s="153"/>
      <c r="AG5" s="153"/>
      <c r="AH5" s="153"/>
      <c r="AI5" s="153"/>
      <c r="AJ5" s="153"/>
      <c r="AK5" s="153"/>
      <c r="AL5" s="153"/>
      <c r="AM5" s="153"/>
      <c r="AN5" s="153"/>
      <c r="AO5" s="153"/>
    </row>
    <row r="6" spans="2: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row>
    <row r="7" spans="2:95" s="148" customFormat="1" ht="30" customHeight="1">
      <c r="T7" s="654" t="s">
        <v>515</v>
      </c>
      <c r="U7" s="654"/>
      <c r="V7" s="654"/>
      <c r="W7" s="654"/>
      <c r="X7" s="654"/>
      <c r="Y7" s="1164"/>
      <c r="Z7" s="1164"/>
      <c r="AA7" s="1164"/>
      <c r="AB7" s="1164"/>
      <c r="AC7" s="1164"/>
      <c r="AD7" s="1164"/>
      <c r="AE7" s="1164"/>
      <c r="AF7" s="1164"/>
      <c r="AG7" s="1164"/>
      <c r="AH7" s="1164"/>
      <c r="AI7" s="1164"/>
      <c r="AJ7" s="1164"/>
      <c r="AK7" s="1164"/>
      <c r="AL7" s="1164"/>
      <c r="AM7" s="1164"/>
      <c r="AN7" s="1164"/>
      <c r="AO7" s="1164"/>
      <c r="AP7" s="1164"/>
      <c r="BT7" s="152"/>
      <c r="BU7" s="152"/>
      <c r="BV7" s="152"/>
      <c r="BW7" s="152"/>
    </row>
    <row r="8" spans="2:95" s="148" customFormat="1" ht="30" customHeight="1">
      <c r="T8" s="654" t="s">
        <v>547</v>
      </c>
      <c r="U8" s="654"/>
      <c r="V8" s="654"/>
      <c r="W8" s="654"/>
      <c r="X8" s="654"/>
      <c r="Y8" s="1147"/>
      <c r="Z8" s="1147"/>
      <c r="AA8" s="1147"/>
      <c r="AB8" s="1147"/>
      <c r="AC8" s="1147"/>
      <c r="AD8" s="1147"/>
      <c r="AE8" s="1147"/>
      <c r="AF8" s="1147"/>
      <c r="AG8" s="1147"/>
      <c r="AH8" s="1147"/>
      <c r="AI8" s="1147"/>
      <c r="AJ8" s="1147"/>
      <c r="AK8" s="1147"/>
      <c r="AL8" s="1147"/>
      <c r="AM8" s="1147"/>
      <c r="AN8" s="1147"/>
      <c r="AO8" s="1147"/>
      <c r="AP8" s="1147"/>
      <c r="BT8" s="152"/>
      <c r="BU8" s="152"/>
      <c r="BV8" s="152"/>
      <c r="BW8" s="152"/>
    </row>
    <row r="9" spans="2:95" s="148" customFormat="1" ht="30" customHeight="1">
      <c r="T9" s="655" t="s">
        <v>33</v>
      </c>
      <c r="U9" s="655"/>
      <c r="V9" s="655"/>
      <c r="W9" s="655"/>
      <c r="X9" s="655"/>
      <c r="Y9" s="1147"/>
      <c r="Z9" s="1147"/>
      <c r="AA9" s="1147"/>
      <c r="AB9" s="1147"/>
      <c r="AC9" s="1147"/>
      <c r="AD9" s="1147"/>
      <c r="AE9" s="1147"/>
      <c r="AF9" s="1147"/>
      <c r="AG9" s="1147"/>
      <c r="AH9" s="1147"/>
      <c r="AI9" s="1147"/>
      <c r="AJ9" s="1147"/>
      <c r="AK9" s="1147"/>
      <c r="AL9" s="1147"/>
      <c r="AM9" s="1147"/>
      <c r="AN9" s="1147"/>
      <c r="AO9" s="1147"/>
      <c r="AP9" s="1147"/>
      <c r="AU9" s="400" t="s">
        <v>348</v>
      </c>
      <c r="BT9" s="152"/>
      <c r="BU9" s="152"/>
      <c r="BV9" s="152"/>
      <c r="BW9" s="152"/>
    </row>
    <row r="10" spans="2:95" ht="15" customHeight="1">
      <c r="V10" s="406"/>
      <c r="W10" s="406"/>
      <c r="X10" s="406"/>
      <c r="Y10" s="406"/>
      <c r="Z10" s="401"/>
      <c r="AA10" s="401"/>
      <c r="AB10" s="401"/>
      <c r="AC10" s="401"/>
      <c r="AD10" s="401"/>
      <c r="AE10" s="401"/>
      <c r="AF10" s="401"/>
      <c r="AG10" s="401"/>
      <c r="AH10" s="401"/>
      <c r="AI10" s="401"/>
      <c r="AJ10" s="401"/>
      <c r="AK10" s="401"/>
      <c r="AL10" s="401"/>
      <c r="AM10" s="401"/>
      <c r="AN10" s="401"/>
      <c r="AO10" s="401"/>
      <c r="AP10" s="401"/>
      <c r="AQ10" s="401"/>
      <c r="AU10" s="400"/>
    </row>
    <row r="11" spans="2: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2:95" ht="30" customHeight="1">
      <c r="B12" s="1432" t="s">
        <v>233</v>
      </c>
      <c r="C12" s="1432"/>
      <c r="D12" s="1432"/>
      <c r="E12" s="1432"/>
      <c r="F12" s="1432"/>
      <c r="G12" s="1432"/>
      <c r="H12" s="1432"/>
      <c r="I12" s="1432"/>
      <c r="J12" s="1432"/>
      <c r="K12" s="1432"/>
      <c r="L12" s="1432"/>
      <c r="M12" s="1432"/>
      <c r="N12" s="1432"/>
      <c r="O12" s="1432"/>
      <c r="P12" s="1432"/>
      <c r="Q12" s="1432"/>
      <c r="R12" s="1432"/>
      <c r="S12" s="1432"/>
      <c r="T12" s="1432"/>
      <c r="U12" s="1432"/>
      <c r="V12" s="1432"/>
      <c r="W12" s="1432"/>
      <c r="X12" s="1432"/>
      <c r="Y12" s="1432"/>
      <c r="Z12" s="1432"/>
      <c r="AA12" s="1432"/>
      <c r="AB12" s="1432"/>
      <c r="AC12" s="1432"/>
      <c r="AD12" s="1432"/>
      <c r="AE12" s="1432"/>
      <c r="AF12" s="1432"/>
      <c r="AG12" s="1432"/>
      <c r="AH12" s="1432"/>
      <c r="AI12" s="1432"/>
      <c r="AJ12" s="1432"/>
      <c r="AK12" s="1432"/>
      <c r="AL12" s="1432"/>
      <c r="AM12" s="1432"/>
      <c r="AN12" s="1432"/>
      <c r="AO12" s="1432"/>
      <c r="AP12" s="1432"/>
      <c r="AQ12" s="1432"/>
      <c r="AU12" s="400"/>
    </row>
    <row r="14" spans="2:95" ht="18" customHeight="1">
      <c r="C14" s="1433">
        <f>基本情報!E20</f>
        <v>0</v>
      </c>
      <c r="D14" s="1433"/>
      <c r="E14" s="1433"/>
      <c r="F14" s="1433"/>
      <c r="G14" s="1433"/>
      <c r="H14" s="1433"/>
      <c r="I14" s="1433"/>
      <c r="J14" s="396" t="s">
        <v>137</v>
      </c>
      <c r="K14" s="1434">
        <f>基本情報!E21</f>
        <v>0</v>
      </c>
      <c r="L14" s="1434"/>
      <c r="M14" s="395" t="s">
        <v>138</v>
      </c>
      <c r="S14" s="1434">
        <f>基本情報!E22</f>
        <v>0</v>
      </c>
      <c r="T14" s="1434"/>
      <c r="U14" s="1434"/>
      <c r="V14" s="1435" t="s">
        <v>567</v>
      </c>
      <c r="W14" s="1435"/>
      <c r="X14" s="1435"/>
      <c r="Y14" s="1435"/>
      <c r="Z14" s="1435"/>
      <c r="AA14" s="1435"/>
      <c r="AB14" s="1435"/>
      <c r="AC14" s="1435"/>
      <c r="AD14" s="1435"/>
      <c r="AE14" s="1435"/>
      <c r="AF14" s="1435"/>
      <c r="AG14" s="1435"/>
      <c r="AH14" s="1435"/>
      <c r="AI14" s="1435"/>
      <c r="AJ14" s="1435"/>
      <c r="AK14" s="1435"/>
      <c r="AL14" s="1435"/>
      <c r="AM14" s="1435"/>
      <c r="AN14" s="1435"/>
      <c r="AO14" s="1435"/>
      <c r="AP14" s="1435"/>
      <c r="AQ14" s="1435"/>
      <c r="AR14" s="395"/>
      <c r="AU14" s="400" t="s">
        <v>234</v>
      </c>
    </row>
    <row r="15" spans="2:95" ht="18" customHeight="1">
      <c r="B15" s="1436" t="s">
        <v>568</v>
      </c>
      <c r="C15" s="1436"/>
      <c r="D15" s="1436"/>
      <c r="E15" s="1436"/>
      <c r="F15" s="1436"/>
      <c r="G15" s="1436"/>
      <c r="H15" s="1436"/>
      <c r="I15" s="1436"/>
      <c r="J15" s="1436"/>
      <c r="K15" s="1436"/>
      <c r="L15" s="1436"/>
      <c r="M15" s="1436"/>
      <c r="N15" s="1436"/>
      <c r="O15" s="1436"/>
      <c r="P15" s="1436"/>
      <c r="Q15" s="1436"/>
      <c r="R15" s="1436"/>
      <c r="S15" s="1436"/>
      <c r="T15" s="1436"/>
      <c r="U15" s="1436"/>
      <c r="V15" s="1436"/>
      <c r="W15" s="1436"/>
      <c r="X15" s="1436"/>
      <c r="Y15" s="1436"/>
      <c r="Z15" s="1436"/>
      <c r="AA15" s="1436"/>
      <c r="AB15" s="1436"/>
      <c r="AC15" s="1436"/>
      <c r="AD15" s="1436"/>
      <c r="AE15" s="1436"/>
      <c r="AF15" s="1436"/>
      <c r="AG15" s="1436"/>
      <c r="AH15" s="1436"/>
      <c r="AI15" s="1436"/>
      <c r="AJ15" s="1436"/>
      <c r="AK15" s="1436"/>
      <c r="AL15" s="1436"/>
      <c r="AM15" s="1436"/>
      <c r="AN15" s="1436"/>
      <c r="AO15" s="1436"/>
      <c r="AP15" s="1436"/>
      <c r="AQ15" s="1436"/>
    </row>
    <row r="16" spans="2:95" ht="18" customHeight="1">
      <c r="B16" s="1436"/>
      <c r="C16" s="1436"/>
      <c r="D16" s="1436"/>
      <c r="E16" s="1436"/>
      <c r="F16" s="1436"/>
      <c r="G16" s="1436"/>
      <c r="H16" s="1436"/>
      <c r="I16" s="1436"/>
      <c r="J16" s="1436"/>
      <c r="K16" s="1436"/>
      <c r="L16" s="1436"/>
      <c r="M16" s="1436"/>
      <c r="N16" s="1436"/>
      <c r="O16" s="1436"/>
      <c r="P16" s="1436"/>
      <c r="Q16" s="1436"/>
      <c r="R16" s="1436"/>
      <c r="S16" s="1436"/>
      <c r="T16" s="1436"/>
      <c r="U16" s="1436"/>
      <c r="V16" s="1436"/>
      <c r="W16" s="1436"/>
      <c r="X16" s="1436"/>
      <c r="Y16" s="1436"/>
      <c r="Z16" s="1436"/>
      <c r="AA16" s="1436"/>
      <c r="AB16" s="1436"/>
      <c r="AC16" s="1436"/>
      <c r="AD16" s="1436"/>
      <c r="AE16" s="1436"/>
      <c r="AF16" s="1436"/>
      <c r="AG16" s="1436"/>
      <c r="AH16" s="1436"/>
      <c r="AI16" s="1436"/>
      <c r="AJ16" s="1436"/>
      <c r="AK16" s="1436"/>
      <c r="AL16" s="1436"/>
      <c r="AM16" s="1436"/>
      <c r="AN16" s="1436"/>
      <c r="AO16" s="1436"/>
      <c r="AP16" s="1436"/>
      <c r="AQ16" s="1436"/>
    </row>
    <row r="17" spans="1:48" ht="15" customHeight="1">
      <c r="B17" s="1431" t="s">
        <v>140</v>
      </c>
      <c r="C17" s="1431"/>
      <c r="D17" s="1431"/>
      <c r="E17" s="1431"/>
      <c r="F17" s="1431"/>
      <c r="G17" s="1431"/>
      <c r="H17" s="1431"/>
      <c r="I17" s="1431"/>
      <c r="J17" s="1431"/>
      <c r="K17" s="1431"/>
      <c r="L17" s="1431"/>
      <c r="M17" s="1431"/>
      <c r="N17" s="1431"/>
      <c r="O17" s="1431"/>
      <c r="P17" s="1431"/>
      <c r="Q17" s="1431"/>
      <c r="R17" s="1431"/>
      <c r="S17" s="1431"/>
      <c r="T17" s="1431"/>
      <c r="U17" s="1431"/>
      <c r="V17" s="1431"/>
      <c r="W17" s="1431"/>
      <c r="X17" s="1431"/>
      <c r="Y17" s="1431"/>
      <c r="Z17" s="1431"/>
      <c r="AA17" s="1431"/>
      <c r="AB17" s="1431"/>
      <c r="AC17" s="1431"/>
      <c r="AD17" s="1431"/>
      <c r="AE17" s="1431"/>
      <c r="AF17" s="1431"/>
      <c r="AG17" s="1431"/>
      <c r="AH17" s="1431"/>
      <c r="AI17" s="1431"/>
      <c r="AJ17" s="1431"/>
      <c r="AK17" s="1431"/>
      <c r="AL17" s="1431"/>
      <c r="AM17" s="1431"/>
      <c r="AN17" s="1431"/>
      <c r="AO17" s="1431"/>
      <c r="AP17" s="1431"/>
      <c r="AQ17" s="1431"/>
    </row>
    <row r="18" spans="1:48" ht="15" customHeight="1">
      <c r="B18" s="402"/>
      <c r="C18" s="402"/>
      <c r="D18" s="402"/>
      <c r="E18" s="402"/>
      <c r="F18" s="402"/>
      <c r="G18" s="402"/>
      <c r="H18" s="402"/>
      <c r="I18" s="402"/>
      <c r="J18" s="402"/>
      <c r="K18" s="402"/>
      <c r="L18" s="402"/>
      <c r="M18" s="402"/>
      <c r="N18" s="402"/>
      <c r="O18" s="402"/>
      <c r="P18" s="402"/>
      <c r="Q18" s="402"/>
      <c r="R18" s="402"/>
      <c r="S18" s="402"/>
      <c r="T18" s="402"/>
      <c r="U18" s="402"/>
      <c r="V18" s="402"/>
      <c r="W18" s="402"/>
      <c r="X18" s="402"/>
      <c r="Y18" s="402"/>
      <c r="Z18" s="402"/>
      <c r="AA18" s="402"/>
      <c r="AB18" s="402"/>
      <c r="AC18" s="402"/>
      <c r="AD18" s="402"/>
      <c r="AE18" s="402"/>
      <c r="AF18" s="402"/>
      <c r="AG18" s="402"/>
      <c r="AH18" s="402"/>
      <c r="AI18" s="402"/>
      <c r="AJ18" s="402"/>
      <c r="AK18" s="402"/>
      <c r="AL18" s="402"/>
      <c r="AM18" s="402"/>
      <c r="AN18" s="402"/>
      <c r="AO18" s="402"/>
      <c r="AP18" s="402"/>
      <c r="AQ18" s="402"/>
    </row>
    <row r="19" spans="1:48" ht="36" customHeight="1">
      <c r="B19" s="1403" t="s">
        <v>218</v>
      </c>
      <c r="C19" s="1403"/>
      <c r="D19" s="1403"/>
      <c r="E19" s="1403"/>
      <c r="F19" s="1403"/>
      <c r="G19" s="1403"/>
      <c r="H19" s="1403"/>
      <c r="I19" s="1403"/>
      <c r="J19" s="1403"/>
      <c r="K19" s="1403"/>
      <c r="L19" s="1403"/>
      <c r="M19" s="1403"/>
      <c r="N19" s="1403"/>
      <c r="O19" s="1423">
        <f>基本情報!E18</f>
        <v>0</v>
      </c>
      <c r="P19" s="1424"/>
      <c r="Q19" s="1424"/>
      <c r="R19" s="1424"/>
      <c r="S19" s="1424"/>
      <c r="T19" s="1424"/>
      <c r="U19" s="1424"/>
      <c r="V19" s="1424"/>
      <c r="W19" s="1424"/>
      <c r="X19" s="1424"/>
      <c r="Y19" s="1424"/>
      <c r="Z19" s="1424"/>
      <c r="AA19" s="1424"/>
      <c r="AB19" s="1424"/>
      <c r="AC19" s="1424"/>
      <c r="AD19" s="1424"/>
      <c r="AE19" s="1424"/>
      <c r="AF19" s="1424"/>
      <c r="AG19" s="1424"/>
      <c r="AH19" s="1424"/>
      <c r="AI19" s="1424"/>
      <c r="AJ19" s="1424"/>
      <c r="AK19" s="1424"/>
      <c r="AL19" s="1424"/>
      <c r="AM19" s="1424"/>
      <c r="AN19" s="1424"/>
      <c r="AO19" s="1424"/>
      <c r="AP19" s="1424"/>
      <c r="AQ19" s="1425"/>
      <c r="AT19" s="395"/>
    </row>
    <row r="20" spans="1:48" ht="36" customHeight="1">
      <c r="B20" s="1417" t="s">
        <v>566</v>
      </c>
      <c r="C20" s="1417"/>
      <c r="D20" s="1417"/>
      <c r="E20" s="1417"/>
      <c r="F20" s="1417"/>
      <c r="G20" s="1417"/>
      <c r="H20" s="1417"/>
      <c r="I20" s="1417"/>
      <c r="J20" s="1417"/>
      <c r="K20" s="1417"/>
      <c r="L20" s="1417"/>
      <c r="M20" s="1417"/>
      <c r="N20" s="1420"/>
      <c r="O20" s="407"/>
      <c r="P20" s="408"/>
      <c r="Q20" s="1426" t="s">
        <v>148</v>
      </c>
      <c r="R20" s="1426"/>
      <c r="S20" s="1427"/>
      <c r="T20" s="1427"/>
      <c r="U20" s="1427"/>
      <c r="V20" s="1427"/>
      <c r="W20" s="1427"/>
      <c r="X20" s="1427"/>
      <c r="Y20" s="1427"/>
      <c r="Z20" s="1427"/>
      <c r="AA20" s="1427"/>
      <c r="AB20" s="1427"/>
      <c r="AC20" s="1427"/>
      <c r="AD20" s="1427"/>
      <c r="AE20" s="1427"/>
      <c r="AF20" s="1427"/>
      <c r="AG20" s="1427"/>
      <c r="AH20" s="1427"/>
      <c r="AI20" s="1426" t="s">
        <v>235</v>
      </c>
      <c r="AJ20" s="1426"/>
      <c r="AK20" s="409"/>
      <c r="AL20" s="409"/>
      <c r="AM20" s="409"/>
      <c r="AN20" s="409"/>
      <c r="AO20" s="409"/>
      <c r="AP20" s="409"/>
      <c r="AQ20" s="410"/>
      <c r="AT20" s="395"/>
    </row>
    <row r="21" spans="1:48" ht="18" customHeight="1">
      <c r="B21" s="1417" t="s">
        <v>236</v>
      </c>
      <c r="C21" s="1417"/>
      <c r="D21" s="1417"/>
      <c r="E21" s="1417"/>
      <c r="F21" s="1417"/>
      <c r="G21" s="1417"/>
      <c r="H21" s="1417"/>
      <c r="I21" s="1417"/>
      <c r="J21" s="1417"/>
      <c r="K21" s="1417"/>
      <c r="L21" s="1417"/>
      <c r="M21" s="1417"/>
      <c r="N21" s="1420"/>
      <c r="O21" s="413"/>
      <c r="P21" s="409"/>
      <c r="Q21" s="1430"/>
      <c r="R21" s="1430"/>
      <c r="S21" s="1430"/>
      <c r="T21" s="1430"/>
      <c r="U21" s="1430"/>
      <c r="V21" s="1421" t="s">
        <v>133</v>
      </c>
      <c r="W21" s="1421"/>
      <c r="X21" s="1422"/>
      <c r="Y21" s="1422"/>
      <c r="Z21" s="1421" t="s">
        <v>134</v>
      </c>
      <c r="AA21" s="1421"/>
      <c r="AB21" s="1422"/>
      <c r="AC21" s="1422"/>
      <c r="AD21" s="1421" t="s">
        <v>135</v>
      </c>
      <c r="AE21" s="1421"/>
      <c r="AF21" s="414"/>
      <c r="AG21" s="414"/>
      <c r="AH21" s="403"/>
      <c r="AI21" s="415"/>
      <c r="AJ21" s="414"/>
      <c r="AK21" s="414"/>
      <c r="AL21" s="414"/>
      <c r="AM21" s="414"/>
      <c r="AN21" s="414"/>
      <c r="AO21" s="414"/>
      <c r="AP21" s="414"/>
      <c r="AQ21" s="416"/>
    </row>
    <row r="22" spans="1:48" ht="18" customHeight="1">
      <c r="B22" s="1417"/>
      <c r="C22" s="1417"/>
      <c r="D22" s="1417"/>
      <c r="E22" s="1417"/>
      <c r="F22" s="1417"/>
      <c r="G22" s="1417"/>
      <c r="H22" s="1417"/>
      <c r="I22" s="1417"/>
      <c r="J22" s="1417"/>
      <c r="K22" s="1417"/>
      <c r="L22" s="1417"/>
      <c r="M22" s="1417"/>
      <c r="N22" s="1420"/>
      <c r="O22" s="419"/>
      <c r="P22" s="420"/>
      <c r="Q22" s="1428" t="s">
        <v>148</v>
      </c>
      <c r="R22" s="1428"/>
      <c r="S22" s="1429"/>
      <c r="T22" s="1429"/>
      <c r="U22" s="1429"/>
      <c r="V22" s="1429"/>
      <c r="W22" s="1429"/>
      <c r="X22" s="1429"/>
      <c r="Y22" s="1429"/>
      <c r="Z22" s="1429"/>
      <c r="AA22" s="1429"/>
      <c r="AB22" s="1429"/>
      <c r="AC22" s="1429"/>
      <c r="AD22" s="1429"/>
      <c r="AE22" s="1429"/>
      <c r="AF22" s="1429"/>
      <c r="AG22" s="1429"/>
      <c r="AH22" s="1429"/>
      <c r="AI22" s="1428" t="s">
        <v>235</v>
      </c>
      <c r="AJ22" s="1428"/>
      <c r="AK22" s="428"/>
      <c r="AL22" s="428"/>
      <c r="AM22" s="428"/>
      <c r="AN22" s="428"/>
      <c r="AO22" s="428"/>
      <c r="AP22" s="428"/>
      <c r="AQ22" s="429"/>
    </row>
    <row r="23" spans="1:48" ht="18" customHeight="1">
      <c r="B23" s="1416" t="s">
        <v>237</v>
      </c>
      <c r="C23" s="1416"/>
      <c r="D23" s="1416"/>
      <c r="E23" s="1416"/>
      <c r="F23" s="1416"/>
      <c r="G23" s="1416"/>
      <c r="H23" s="1416"/>
      <c r="I23" s="1416"/>
      <c r="J23" s="1416"/>
      <c r="K23" s="1416"/>
      <c r="L23" s="1416"/>
      <c r="M23" s="1416"/>
      <c r="N23" s="1416"/>
      <c r="O23" s="411"/>
      <c r="P23" s="411"/>
      <c r="Q23" s="1415"/>
      <c r="R23" s="1415"/>
      <c r="S23" s="1415"/>
      <c r="T23" s="1415"/>
      <c r="U23" s="1415"/>
      <c r="V23" s="1414" t="s">
        <v>133</v>
      </c>
      <c r="W23" s="1414"/>
      <c r="X23" s="1418"/>
      <c r="Y23" s="1418"/>
      <c r="Z23" s="1414" t="s">
        <v>134</v>
      </c>
      <c r="AA23" s="1414"/>
      <c r="AB23" s="1415"/>
      <c r="AC23" s="1415"/>
      <c r="AD23" s="1414" t="s">
        <v>135</v>
      </c>
      <c r="AE23" s="1414"/>
      <c r="AI23" s="417"/>
      <c r="AJ23" s="399"/>
      <c r="AK23" s="399"/>
      <c r="AL23" s="399"/>
      <c r="AM23" s="399"/>
      <c r="AN23" s="399"/>
      <c r="AO23" s="399"/>
      <c r="AP23" s="399"/>
      <c r="AQ23" s="418"/>
    </row>
    <row r="24" spans="1:48" ht="18" customHeight="1">
      <c r="B24" s="1417"/>
      <c r="C24" s="1417"/>
      <c r="D24" s="1417"/>
      <c r="E24" s="1417"/>
      <c r="F24" s="1417"/>
      <c r="G24" s="1417"/>
      <c r="H24" s="1417"/>
      <c r="I24" s="1417"/>
      <c r="J24" s="1417"/>
      <c r="K24" s="1417"/>
      <c r="L24" s="1417"/>
      <c r="M24" s="1417"/>
      <c r="N24" s="1417"/>
      <c r="O24" s="411"/>
      <c r="P24" s="469" t="s">
        <v>238</v>
      </c>
      <c r="R24" s="469"/>
      <c r="S24" s="469"/>
      <c r="T24" s="469"/>
      <c r="U24" s="469"/>
      <c r="V24" s="1408" t="s">
        <v>148</v>
      </c>
      <c r="W24" s="1408"/>
      <c r="X24" s="1409"/>
      <c r="Y24" s="1409"/>
      <c r="Z24" s="1409"/>
      <c r="AA24" s="1409"/>
      <c r="AB24" s="1409"/>
      <c r="AC24" s="1409"/>
      <c r="AD24" s="1409"/>
      <c r="AE24" s="1409"/>
      <c r="AF24" s="1409"/>
      <c r="AG24" s="1409"/>
      <c r="AH24" s="1409"/>
      <c r="AI24" s="1410" t="s">
        <v>235</v>
      </c>
      <c r="AJ24" s="1410"/>
      <c r="AK24" s="421"/>
      <c r="AN24" s="395"/>
      <c r="AO24" s="395"/>
      <c r="AP24" s="395"/>
      <c r="AQ24" s="412"/>
    </row>
    <row r="25" spans="1:48" ht="18" customHeight="1">
      <c r="B25" s="1417"/>
      <c r="C25" s="1417"/>
      <c r="D25" s="1417"/>
      <c r="E25" s="1417"/>
      <c r="F25" s="1417"/>
      <c r="G25" s="1417"/>
      <c r="H25" s="1417"/>
      <c r="I25" s="1417"/>
      <c r="J25" s="1417"/>
      <c r="K25" s="1417"/>
      <c r="L25" s="1417"/>
      <c r="M25" s="1417"/>
      <c r="N25" s="1417"/>
      <c r="O25" s="411"/>
      <c r="P25" s="469" t="s">
        <v>239</v>
      </c>
      <c r="R25" s="469"/>
      <c r="S25" s="469"/>
      <c r="T25" s="469"/>
      <c r="U25" s="469"/>
      <c r="V25" s="1408" t="s">
        <v>148</v>
      </c>
      <c r="W25" s="1408"/>
      <c r="X25" s="1409"/>
      <c r="Y25" s="1409"/>
      <c r="Z25" s="1409"/>
      <c r="AA25" s="1409"/>
      <c r="AB25" s="1409"/>
      <c r="AC25" s="1409"/>
      <c r="AD25" s="1409"/>
      <c r="AE25" s="1409"/>
      <c r="AF25" s="1409"/>
      <c r="AG25" s="1409"/>
      <c r="AH25" s="1409"/>
      <c r="AI25" s="1410" t="s">
        <v>235</v>
      </c>
      <c r="AJ25" s="1410"/>
      <c r="AK25" s="421"/>
      <c r="AN25" s="395"/>
      <c r="AO25" s="395"/>
      <c r="AP25" s="395"/>
      <c r="AQ25" s="412"/>
    </row>
    <row r="26" spans="1:48" s="396" customFormat="1" ht="18" customHeight="1">
      <c r="A26" s="395"/>
      <c r="B26" s="1417"/>
      <c r="C26" s="1417"/>
      <c r="D26" s="1417"/>
      <c r="E26" s="1417"/>
      <c r="F26" s="1417"/>
      <c r="G26" s="1417"/>
      <c r="H26" s="1417"/>
      <c r="I26" s="1417"/>
      <c r="J26" s="1417"/>
      <c r="K26" s="1417"/>
      <c r="L26" s="1417"/>
      <c r="M26" s="1417"/>
      <c r="N26" s="1417"/>
      <c r="O26" s="411"/>
      <c r="P26" s="469" t="s">
        <v>240</v>
      </c>
      <c r="R26" s="469"/>
      <c r="S26" s="469"/>
      <c r="T26" s="469"/>
      <c r="U26" s="469"/>
      <c r="V26" s="1408" t="s">
        <v>148</v>
      </c>
      <c r="W26" s="1408"/>
      <c r="X26" s="1419"/>
      <c r="Y26" s="1419"/>
      <c r="Z26" s="1419"/>
      <c r="AA26" s="1419"/>
      <c r="AB26" s="1419"/>
      <c r="AC26" s="1419"/>
      <c r="AD26" s="1419"/>
      <c r="AE26" s="1419"/>
      <c r="AF26" s="1419"/>
      <c r="AG26" s="1419"/>
      <c r="AH26" s="1419"/>
      <c r="AI26" s="1410" t="s">
        <v>235</v>
      </c>
      <c r="AJ26" s="1410"/>
      <c r="AK26" s="399"/>
      <c r="AL26" s="395"/>
      <c r="AM26" s="399"/>
      <c r="AN26" s="399"/>
      <c r="AO26" s="399"/>
      <c r="AP26" s="399"/>
      <c r="AQ26" s="418"/>
      <c r="AU26" s="395"/>
      <c r="AV26" s="395"/>
    </row>
    <row r="27" spans="1:48" s="396" customFormat="1" ht="36" customHeight="1">
      <c r="A27" s="395"/>
      <c r="B27" s="1400" t="s">
        <v>241</v>
      </c>
      <c r="C27" s="1401"/>
      <c r="D27" s="1401"/>
      <c r="E27" s="1401"/>
      <c r="F27" s="1401"/>
      <c r="G27" s="1401"/>
      <c r="H27" s="1401"/>
      <c r="I27" s="1401"/>
      <c r="J27" s="1401"/>
      <c r="K27" s="1401"/>
      <c r="L27" s="1401"/>
      <c r="M27" s="1401"/>
      <c r="N27" s="1402"/>
      <c r="O27" s="1411"/>
      <c r="P27" s="1412"/>
      <c r="Q27" s="1412"/>
      <c r="R27" s="1412"/>
      <c r="S27" s="1412"/>
      <c r="T27" s="1412"/>
      <c r="U27" s="1412"/>
      <c r="V27" s="1412"/>
      <c r="W27" s="1412"/>
      <c r="X27" s="1412"/>
      <c r="Y27" s="1412"/>
      <c r="Z27" s="1412"/>
      <c r="AA27" s="1412"/>
      <c r="AB27" s="1412"/>
      <c r="AC27" s="1412"/>
      <c r="AD27" s="1412"/>
      <c r="AE27" s="1412"/>
      <c r="AF27" s="1412"/>
      <c r="AG27" s="1412"/>
      <c r="AH27" s="1412"/>
      <c r="AI27" s="1412"/>
      <c r="AJ27" s="1412"/>
      <c r="AK27" s="1412"/>
      <c r="AL27" s="1412"/>
      <c r="AM27" s="1412"/>
      <c r="AN27" s="1412"/>
      <c r="AO27" s="1412"/>
      <c r="AP27" s="1412"/>
      <c r="AQ27" s="1413"/>
      <c r="AU27" s="395"/>
      <c r="AV27" s="395"/>
    </row>
    <row r="28" spans="1:48" s="396" customFormat="1" ht="18" customHeight="1">
      <c r="A28" s="395"/>
      <c r="B28" s="1403" t="s">
        <v>242</v>
      </c>
      <c r="C28" s="1403"/>
      <c r="D28" s="1403"/>
      <c r="E28" s="1403"/>
      <c r="F28" s="1403"/>
      <c r="G28" s="1403"/>
      <c r="H28" s="1403"/>
      <c r="I28" s="1403"/>
      <c r="J28" s="1403"/>
      <c r="K28" s="1403"/>
      <c r="L28" s="1403"/>
      <c r="M28" s="1403"/>
      <c r="N28" s="1403"/>
      <c r="O28" s="423"/>
      <c r="P28" s="471" t="s">
        <v>238</v>
      </c>
      <c r="R28" s="471"/>
      <c r="S28" s="471"/>
      <c r="T28" s="471"/>
      <c r="U28" s="471"/>
      <c r="V28" s="1404" t="s">
        <v>148</v>
      </c>
      <c r="W28" s="1404"/>
      <c r="X28" s="1405"/>
      <c r="Y28" s="1405"/>
      <c r="Z28" s="1405"/>
      <c r="AA28" s="1405"/>
      <c r="AB28" s="1405"/>
      <c r="AC28" s="1405"/>
      <c r="AD28" s="1405"/>
      <c r="AE28" s="1405"/>
      <c r="AF28" s="1405"/>
      <c r="AG28" s="1405"/>
      <c r="AH28" s="1405"/>
      <c r="AI28" s="1401" t="s">
        <v>235</v>
      </c>
      <c r="AJ28" s="1401"/>
      <c r="AK28" s="424"/>
      <c r="AL28" s="403"/>
      <c r="AM28" s="403"/>
      <c r="AN28" s="403"/>
      <c r="AO28" s="403"/>
      <c r="AP28" s="403"/>
      <c r="AQ28" s="425"/>
      <c r="AU28" s="395"/>
      <c r="AV28" s="395"/>
    </row>
    <row r="29" spans="1:48" s="396" customFormat="1" ht="18" customHeight="1">
      <c r="A29" s="395"/>
      <c r="B29" s="1403"/>
      <c r="C29" s="1403"/>
      <c r="D29" s="1403"/>
      <c r="E29" s="1403"/>
      <c r="F29" s="1403"/>
      <c r="G29" s="1403"/>
      <c r="H29" s="1403"/>
      <c r="I29" s="1403"/>
      <c r="J29" s="1403"/>
      <c r="K29" s="1403"/>
      <c r="L29" s="1403"/>
      <c r="M29" s="1403"/>
      <c r="N29" s="1403"/>
      <c r="O29" s="426"/>
      <c r="P29" s="469" t="s">
        <v>239</v>
      </c>
      <c r="R29" s="469"/>
      <c r="S29" s="469"/>
      <c r="T29" s="469"/>
      <c r="U29" s="469"/>
      <c r="V29" s="1408" t="s">
        <v>148</v>
      </c>
      <c r="W29" s="1408"/>
      <c r="X29" s="1409"/>
      <c r="Y29" s="1409"/>
      <c r="Z29" s="1409"/>
      <c r="AA29" s="1409"/>
      <c r="AB29" s="1409"/>
      <c r="AC29" s="1409"/>
      <c r="AD29" s="1409"/>
      <c r="AE29" s="1409"/>
      <c r="AF29" s="1409"/>
      <c r="AG29" s="1409"/>
      <c r="AH29" s="1409"/>
      <c r="AI29" s="1410" t="s">
        <v>235</v>
      </c>
      <c r="AJ29" s="1410"/>
      <c r="AK29" s="421"/>
      <c r="AL29" s="395"/>
      <c r="AM29" s="395"/>
      <c r="AN29" s="395"/>
      <c r="AO29" s="395"/>
      <c r="AP29" s="395"/>
      <c r="AQ29" s="412"/>
      <c r="AU29" s="395"/>
      <c r="AV29" s="395"/>
    </row>
    <row r="30" spans="1:48" s="396" customFormat="1" ht="18" customHeight="1">
      <c r="A30" s="395"/>
      <c r="B30" s="1403"/>
      <c r="C30" s="1403"/>
      <c r="D30" s="1403"/>
      <c r="E30" s="1403"/>
      <c r="F30" s="1403"/>
      <c r="G30" s="1403"/>
      <c r="H30" s="1403"/>
      <c r="I30" s="1403"/>
      <c r="J30" s="1403"/>
      <c r="K30" s="1403"/>
      <c r="L30" s="1403"/>
      <c r="M30" s="1403"/>
      <c r="N30" s="1403"/>
      <c r="O30" s="427"/>
      <c r="P30" s="472" t="s">
        <v>240</v>
      </c>
      <c r="Q30" s="422"/>
      <c r="R30" s="472"/>
      <c r="S30" s="472"/>
      <c r="T30" s="472"/>
      <c r="U30" s="472"/>
      <c r="V30" s="1406" t="s">
        <v>148</v>
      </c>
      <c r="W30" s="1406"/>
      <c r="X30" s="1407"/>
      <c r="Y30" s="1407"/>
      <c r="Z30" s="1407"/>
      <c r="AA30" s="1407"/>
      <c r="AB30" s="1407"/>
      <c r="AC30" s="1407"/>
      <c r="AD30" s="1407"/>
      <c r="AE30" s="1407"/>
      <c r="AF30" s="1407"/>
      <c r="AG30" s="1407"/>
      <c r="AH30" s="1407"/>
      <c r="AI30" s="1399" t="s">
        <v>235</v>
      </c>
      <c r="AJ30" s="1399"/>
      <c r="AK30" s="428"/>
      <c r="AL30" s="404"/>
      <c r="AM30" s="404"/>
      <c r="AN30" s="428"/>
      <c r="AO30" s="428"/>
      <c r="AP30" s="428"/>
      <c r="AQ30" s="429"/>
      <c r="AU30" s="395"/>
      <c r="AV30" s="395"/>
    </row>
    <row r="31" spans="1:48" s="396" customFormat="1" ht="18" customHeight="1">
      <c r="A31" s="395"/>
      <c r="B31" s="395" t="s">
        <v>364</v>
      </c>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c r="AD31" s="395"/>
      <c r="AE31" s="395"/>
      <c r="AF31" s="395"/>
      <c r="AG31" s="395"/>
      <c r="AH31" s="395"/>
      <c r="AI31" s="395"/>
      <c r="AJ31" s="395"/>
      <c r="AK31" s="395"/>
      <c r="AL31" s="395"/>
      <c r="AM31" s="395"/>
      <c r="AU31" s="395"/>
      <c r="AV31" s="395"/>
    </row>
    <row r="32" spans="1:48" s="396" customFormat="1" ht="15" customHeight="1">
      <c r="A32" s="395"/>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395"/>
      <c r="AE32" s="395"/>
      <c r="AF32" s="395"/>
      <c r="AG32" s="395"/>
      <c r="AH32" s="395"/>
      <c r="AI32" s="395"/>
      <c r="AJ32" s="395"/>
      <c r="AK32" s="395"/>
      <c r="AL32" s="395"/>
      <c r="AM32" s="397"/>
      <c r="AQ32" s="405"/>
      <c r="AU32" s="395"/>
      <c r="AV32" s="395"/>
    </row>
  </sheetData>
  <sheetProtection algorithmName="SHA-512" hashValue="f9fOxTT4yU0zq8c01E5NhdnRhXQs0DHM62WG+rZmLECCPhV8NdkakTpVr/eVzwj+tRHATxhWB/AS48Zk1MJtLQ==" saltValue="H2oz44uiqJVEGxIYqV0gpg==" spinCount="100000" sheet="1" formatCells="0" formatColumns="0" formatRows="0" selectLockedCells="1"/>
  <mergeCells count="62">
    <mergeCell ref="AG3:AJ3"/>
    <mergeCell ref="AL3:AM3"/>
    <mergeCell ref="AO3:AP3"/>
    <mergeCell ref="Y7:AP7"/>
    <mergeCell ref="B15:AQ16"/>
    <mergeCell ref="B11:AP11"/>
    <mergeCell ref="T9:X9"/>
    <mergeCell ref="T8:X8"/>
    <mergeCell ref="T7:X7"/>
    <mergeCell ref="Y8:AP8"/>
    <mergeCell ref="Y9:AE9"/>
    <mergeCell ref="AF9:AP9"/>
    <mergeCell ref="B17:AQ17"/>
    <mergeCell ref="B12:AQ12"/>
    <mergeCell ref="C14:I14"/>
    <mergeCell ref="K14:L14"/>
    <mergeCell ref="S14:U14"/>
    <mergeCell ref="V14:AQ14"/>
    <mergeCell ref="B21:N22"/>
    <mergeCell ref="V21:W21"/>
    <mergeCell ref="X21:Y21"/>
    <mergeCell ref="B19:N19"/>
    <mergeCell ref="O19:AQ19"/>
    <mergeCell ref="B20:N20"/>
    <mergeCell ref="Q20:R20"/>
    <mergeCell ref="S20:AH20"/>
    <mergeCell ref="AI20:AJ20"/>
    <mergeCell ref="AB21:AC21"/>
    <mergeCell ref="AD21:AE21"/>
    <mergeCell ref="Q22:R22"/>
    <mergeCell ref="S22:AH22"/>
    <mergeCell ref="AI22:AJ22"/>
    <mergeCell ref="Z21:AA21"/>
    <mergeCell ref="Q21:U21"/>
    <mergeCell ref="B23:N26"/>
    <mergeCell ref="V23:W23"/>
    <mergeCell ref="X23:Y23"/>
    <mergeCell ref="V26:W26"/>
    <mergeCell ref="X26:AH26"/>
    <mergeCell ref="V24:W24"/>
    <mergeCell ref="X24:AH24"/>
    <mergeCell ref="V25:W25"/>
    <mergeCell ref="X25:AH25"/>
    <mergeCell ref="Q23:U23"/>
    <mergeCell ref="AI25:AJ25"/>
    <mergeCell ref="AI26:AJ26"/>
    <mergeCell ref="Z23:AA23"/>
    <mergeCell ref="AB23:AC23"/>
    <mergeCell ref="AD23:AE23"/>
    <mergeCell ref="AI24:AJ24"/>
    <mergeCell ref="AI30:AJ30"/>
    <mergeCell ref="B27:N27"/>
    <mergeCell ref="B28:N30"/>
    <mergeCell ref="V28:W28"/>
    <mergeCell ref="X28:AH28"/>
    <mergeCell ref="V30:W30"/>
    <mergeCell ref="X30:AH30"/>
    <mergeCell ref="AI28:AJ28"/>
    <mergeCell ref="V29:W29"/>
    <mergeCell ref="X29:AH29"/>
    <mergeCell ref="AI29:AJ29"/>
    <mergeCell ref="O27:AQ27"/>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dimension ref="A1:CQ31"/>
  <sheetViews>
    <sheetView showZeros="0" view="pageBreakPreview" zoomScaleNormal="100" zoomScaleSheetLayoutView="100" workbookViewId="0">
      <selection activeCell="AG3" sqref="AG3:AJ3"/>
    </sheetView>
  </sheetViews>
  <sheetFormatPr defaultColWidth="2" defaultRowHeight="15" customHeight="1"/>
  <cols>
    <col min="1" max="36" width="2" style="90"/>
    <col min="37" max="45" width="2" style="359"/>
    <col min="46" max="54" width="2" style="90"/>
    <col min="55" max="55" width="2.125" style="90" customWidth="1"/>
    <col min="56" max="16384" width="2" style="90"/>
  </cols>
  <sheetData>
    <row r="1" spans="1:95" ht="15" customHeight="1">
      <c r="A1" s="430"/>
      <c r="B1" s="431" t="s">
        <v>373</v>
      </c>
    </row>
    <row r="2" spans="1:95" ht="15" customHeight="1">
      <c r="AF2" s="432"/>
      <c r="AG2" s="432"/>
      <c r="AH2" s="432"/>
      <c r="AI2" s="432"/>
      <c r="AJ2" s="432"/>
      <c r="AP2" s="432"/>
      <c r="AT2" s="433"/>
      <c r="AU2" s="90" t="s">
        <v>136</v>
      </c>
    </row>
    <row r="3" spans="1:95" ht="15" customHeight="1">
      <c r="AB3" s="434"/>
      <c r="AC3" s="434"/>
      <c r="AD3" s="434"/>
      <c r="AF3" s="148"/>
      <c r="AG3" s="1465"/>
      <c r="AH3" s="1465"/>
      <c r="AI3" s="1465"/>
      <c r="AJ3" s="1465"/>
      <c r="AK3" s="435" t="s">
        <v>133</v>
      </c>
      <c r="AL3" s="1466"/>
      <c r="AM3" s="1466"/>
      <c r="AN3" s="435" t="s">
        <v>134</v>
      </c>
      <c r="AO3" s="1466"/>
      <c r="AP3" s="1466"/>
      <c r="AQ3" s="435" t="s">
        <v>135</v>
      </c>
    </row>
    <row r="4" spans="1:95" s="148" customFormat="1" ht="15" customHeight="1">
      <c r="B4" s="161" t="s">
        <v>29</v>
      </c>
      <c r="Y4" s="159"/>
      <c r="Z4" s="159"/>
      <c r="AN4" s="159"/>
      <c r="AO4" s="153"/>
      <c r="AX4" s="161"/>
    </row>
    <row r="5" spans="1:95" s="148" customFormat="1" ht="15" customHeight="1">
      <c r="B5" s="148" t="s">
        <v>30</v>
      </c>
      <c r="AA5" s="153"/>
      <c r="AB5" s="153"/>
      <c r="AC5" s="153"/>
      <c r="AD5" s="153"/>
      <c r="AE5" s="153"/>
      <c r="AF5" s="153"/>
      <c r="AG5" s="153"/>
      <c r="AH5" s="153"/>
      <c r="AI5" s="153"/>
      <c r="AJ5" s="153"/>
      <c r="AK5" s="153"/>
      <c r="AL5" s="153"/>
      <c r="AM5" s="153"/>
      <c r="AN5" s="153"/>
      <c r="AO5" s="153"/>
    </row>
    <row r="6" spans="1:95" s="148" customFormat="1" ht="15" customHeight="1">
      <c r="T6" s="161" t="s">
        <v>284</v>
      </c>
      <c r="U6" s="161"/>
      <c r="V6" s="161"/>
      <c r="W6" s="161"/>
      <c r="AA6" s="153"/>
      <c r="AB6" s="153"/>
      <c r="AC6" s="153"/>
      <c r="AD6" s="153"/>
      <c r="AE6" s="153"/>
      <c r="AF6" s="153"/>
      <c r="AG6" s="153"/>
      <c r="AH6" s="153"/>
      <c r="AI6" s="153"/>
      <c r="AJ6" s="153"/>
      <c r="AK6" s="153"/>
      <c r="AL6" s="153"/>
      <c r="AM6" s="153"/>
      <c r="AN6" s="153"/>
      <c r="AO6" s="153"/>
      <c r="BS6" s="161"/>
      <c r="BT6" s="161"/>
      <c r="BU6" s="161"/>
      <c r="BV6" s="161"/>
      <c r="BW6" s="161"/>
    </row>
    <row r="7" spans="1:95" s="148" customFormat="1" ht="30" customHeight="1">
      <c r="T7" s="654" t="s">
        <v>515</v>
      </c>
      <c r="U7" s="654"/>
      <c r="V7" s="654"/>
      <c r="W7" s="654"/>
      <c r="X7" s="654"/>
      <c r="Y7" s="1164">
        <f>基本情報!$E$5</f>
        <v>0</v>
      </c>
      <c r="Z7" s="1164"/>
      <c r="AA7" s="1164"/>
      <c r="AB7" s="1164"/>
      <c r="AC7" s="1164"/>
      <c r="AD7" s="1164"/>
      <c r="AE7" s="1164"/>
      <c r="AF7" s="1164"/>
      <c r="AG7" s="1164"/>
      <c r="AH7" s="1164"/>
      <c r="AI7" s="1164"/>
      <c r="AJ7" s="1164"/>
      <c r="AK7" s="1164"/>
      <c r="AL7" s="1164"/>
      <c r="AM7" s="1164"/>
      <c r="AN7" s="1164"/>
      <c r="AO7" s="1164"/>
      <c r="AP7" s="1164"/>
      <c r="BT7" s="152"/>
      <c r="BU7" s="152"/>
      <c r="BV7" s="152"/>
      <c r="BW7" s="152"/>
    </row>
    <row r="8" spans="1:95" s="148" customFormat="1" ht="30" customHeight="1">
      <c r="T8" s="654" t="s">
        <v>547</v>
      </c>
      <c r="U8" s="654"/>
      <c r="V8" s="654"/>
      <c r="W8" s="654"/>
      <c r="X8" s="654"/>
      <c r="Y8" s="1147">
        <f>基本情報!$E$3</f>
        <v>0</v>
      </c>
      <c r="Z8" s="1147"/>
      <c r="AA8" s="1147"/>
      <c r="AB8" s="1147"/>
      <c r="AC8" s="1147"/>
      <c r="AD8" s="1147"/>
      <c r="AE8" s="1147"/>
      <c r="AF8" s="1147"/>
      <c r="AG8" s="1147"/>
      <c r="AH8" s="1147"/>
      <c r="AI8" s="1147"/>
      <c r="AJ8" s="1147"/>
      <c r="AK8" s="1147"/>
      <c r="AL8" s="1147"/>
      <c r="AM8" s="1147"/>
      <c r="AN8" s="1147"/>
      <c r="AO8" s="1147"/>
      <c r="AP8" s="1147"/>
      <c r="BT8" s="152"/>
      <c r="BU8" s="152"/>
      <c r="BV8" s="152"/>
      <c r="BW8" s="152"/>
    </row>
    <row r="9" spans="1:95" s="148" customFormat="1" ht="30" customHeight="1">
      <c r="T9" s="655" t="s">
        <v>33</v>
      </c>
      <c r="U9" s="655"/>
      <c r="V9" s="655"/>
      <c r="W9" s="655"/>
      <c r="X9" s="655"/>
      <c r="Y9" s="1147">
        <f>基本情報!$E$6</f>
        <v>0</v>
      </c>
      <c r="Z9" s="1147"/>
      <c r="AA9" s="1147"/>
      <c r="AB9" s="1147"/>
      <c r="AC9" s="1147"/>
      <c r="AD9" s="1147"/>
      <c r="AE9" s="1147"/>
      <c r="AF9" s="1147">
        <f>基本情報!$E$8</f>
        <v>0</v>
      </c>
      <c r="AG9" s="1147"/>
      <c r="AH9" s="1147"/>
      <c r="AI9" s="1147"/>
      <c r="AJ9" s="1147"/>
      <c r="AK9" s="1147"/>
      <c r="AL9" s="1147"/>
      <c r="AM9" s="1147"/>
      <c r="AN9" s="1147"/>
      <c r="AO9" s="1147"/>
      <c r="AP9" s="1147"/>
      <c r="AT9" s="436" t="s">
        <v>348</v>
      </c>
      <c r="BT9" s="152"/>
      <c r="BU9" s="152"/>
      <c r="BV9" s="152"/>
      <c r="BW9" s="152"/>
    </row>
    <row r="10" spans="1:95" ht="15" customHeight="1">
      <c r="V10" s="441"/>
      <c r="W10" s="441"/>
      <c r="X10" s="441"/>
      <c r="Y10" s="441"/>
      <c r="AK10" s="90"/>
      <c r="AL10" s="90"/>
      <c r="AM10" s="90"/>
      <c r="AN10" s="90"/>
      <c r="AO10" s="90"/>
      <c r="AP10" s="90"/>
      <c r="AQ10" s="90"/>
      <c r="AR10" s="90"/>
      <c r="AS10" s="90"/>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460" t="s">
        <v>243</v>
      </c>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0"/>
      <c r="Z12" s="1460"/>
      <c r="AA12" s="1460"/>
      <c r="AB12" s="1460"/>
      <c r="AC12" s="1460"/>
      <c r="AD12" s="1460"/>
      <c r="AE12" s="1460"/>
      <c r="AF12" s="1460"/>
      <c r="AG12" s="1460"/>
      <c r="AH12" s="1460"/>
      <c r="AI12" s="1460"/>
      <c r="AJ12" s="1460"/>
      <c r="AK12" s="1460"/>
      <c r="AL12" s="1460"/>
      <c r="AM12" s="1460"/>
      <c r="AN12" s="1460"/>
      <c r="AO12" s="1460"/>
      <c r="AP12" s="1460"/>
      <c r="AQ12" s="1460"/>
    </row>
    <row r="14" spans="1:95" ht="18" customHeight="1">
      <c r="C14" s="1461">
        <f>第20号様式_助成金返還報告!C14</f>
        <v>0</v>
      </c>
      <c r="D14" s="1461"/>
      <c r="E14" s="1461"/>
      <c r="F14" s="1461"/>
      <c r="G14" s="1461"/>
      <c r="H14" s="1461"/>
      <c r="I14" s="1462" t="s">
        <v>137</v>
      </c>
      <c r="J14" s="1462"/>
      <c r="K14" s="437">
        <f>第20号様式_助成金返還報告!K14</f>
        <v>0</v>
      </c>
      <c r="L14" s="90" t="s">
        <v>138</v>
      </c>
      <c r="R14" s="1463">
        <f>第20号様式_助成金返還報告!S14</f>
        <v>0</v>
      </c>
      <c r="S14" s="1463"/>
      <c r="T14" s="1463"/>
      <c r="U14" s="1464" t="s">
        <v>599</v>
      </c>
      <c r="V14" s="1464"/>
      <c r="W14" s="1464"/>
      <c r="X14" s="1464"/>
      <c r="Y14" s="1464"/>
      <c r="Z14" s="1464"/>
      <c r="AA14" s="1464"/>
      <c r="AB14" s="1464"/>
      <c r="AC14" s="1464"/>
      <c r="AD14" s="1464"/>
      <c r="AE14" s="1464"/>
      <c r="AF14" s="1464"/>
      <c r="AG14" s="1464"/>
      <c r="AH14" s="1464"/>
      <c r="AI14" s="1464"/>
      <c r="AJ14" s="1464"/>
      <c r="AK14" s="1464"/>
      <c r="AL14" s="1464"/>
      <c r="AM14" s="1464"/>
      <c r="AN14" s="1464"/>
      <c r="AO14" s="1464"/>
      <c r="AP14" s="1464"/>
      <c r="AQ14" s="1464"/>
      <c r="AR14" s="90"/>
      <c r="AT14" s="436" t="s">
        <v>234</v>
      </c>
    </row>
    <row r="15" spans="1:95" ht="18" customHeight="1">
      <c r="B15" s="1467" t="s">
        <v>600</v>
      </c>
      <c r="C15" s="1467"/>
      <c r="D15" s="1467"/>
      <c r="E15" s="1467"/>
      <c r="F15" s="1467"/>
      <c r="G15" s="1467"/>
      <c r="H15" s="1467"/>
      <c r="I15" s="1467"/>
      <c r="J15" s="1467"/>
      <c r="K15" s="1467"/>
      <c r="L15" s="1467"/>
      <c r="M15" s="1467"/>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row>
    <row r="16" spans="1:95" ht="18" customHeight="1">
      <c r="B16" s="1467"/>
      <c r="C16" s="1467"/>
      <c r="D16" s="1467"/>
      <c r="E16" s="1467"/>
      <c r="F16" s="1467"/>
      <c r="G16" s="1467"/>
      <c r="H16" s="1467"/>
      <c r="I16" s="1467"/>
      <c r="J16" s="1467"/>
      <c r="K16" s="1467"/>
      <c r="L16" s="1467"/>
      <c r="M16" s="1467"/>
      <c r="N16" s="1467"/>
      <c r="O16" s="1467"/>
      <c r="P16" s="1467"/>
      <c r="Q16" s="1467"/>
      <c r="R16" s="1467"/>
      <c r="S16" s="1467"/>
      <c r="T16" s="1467"/>
      <c r="U16" s="1467"/>
      <c r="V16" s="1467"/>
      <c r="W16" s="1467"/>
      <c r="X16" s="1467"/>
      <c r="Y16" s="1467"/>
      <c r="Z16" s="1467"/>
      <c r="AA16" s="1467"/>
      <c r="AB16" s="1467"/>
      <c r="AC16" s="1467"/>
      <c r="AD16" s="1467"/>
      <c r="AE16" s="1467"/>
      <c r="AF16" s="1467"/>
      <c r="AG16" s="1467"/>
      <c r="AH16" s="1467"/>
      <c r="AI16" s="1467"/>
      <c r="AJ16" s="1467"/>
      <c r="AK16" s="1467"/>
      <c r="AL16" s="1467"/>
      <c r="AM16" s="1467"/>
      <c r="AN16" s="1467"/>
      <c r="AO16" s="1467"/>
      <c r="AP16" s="1467"/>
      <c r="AQ16" s="1467"/>
    </row>
    <row r="17" spans="2:55" ht="15" customHeight="1">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442"/>
      <c r="AN17" s="442"/>
      <c r="AO17" s="442"/>
      <c r="AP17" s="442"/>
      <c r="AQ17" s="442"/>
      <c r="BC17" s="90" t="s">
        <v>353</v>
      </c>
    </row>
    <row r="18" spans="2:55" ht="15" customHeight="1">
      <c r="D18" s="1459" t="s">
        <v>140</v>
      </c>
      <c r="E18" s="1459"/>
      <c r="F18" s="1459"/>
      <c r="G18" s="1459"/>
      <c r="H18" s="1459"/>
      <c r="I18" s="1459"/>
      <c r="J18" s="1459"/>
      <c r="K18" s="1459"/>
      <c r="L18" s="1459"/>
      <c r="M18" s="1459"/>
      <c r="N18" s="1459"/>
      <c r="O18" s="1459"/>
      <c r="P18" s="1459"/>
      <c r="Q18" s="1459"/>
      <c r="R18" s="1459"/>
      <c r="S18" s="1459"/>
      <c r="T18" s="1459"/>
      <c r="U18" s="1459"/>
      <c r="V18" s="1459"/>
      <c r="W18" s="1459"/>
      <c r="X18" s="1459"/>
      <c r="Y18" s="1459"/>
      <c r="Z18" s="1459"/>
      <c r="AA18" s="1459"/>
      <c r="AB18" s="1459"/>
      <c r="AC18" s="1459"/>
      <c r="AD18" s="1459"/>
      <c r="AE18" s="1459"/>
      <c r="AF18" s="1459"/>
      <c r="AG18" s="1459"/>
      <c r="AH18" s="1459"/>
      <c r="AI18" s="1459"/>
      <c r="AJ18" s="1459"/>
      <c r="AK18" s="1459"/>
      <c r="AL18" s="1459"/>
      <c r="AM18" s="1459"/>
      <c r="AN18" s="1459"/>
      <c r="AO18" s="1459"/>
      <c r="AP18" s="1459"/>
      <c r="BC18" s="91" t="s">
        <v>352</v>
      </c>
    </row>
    <row r="19" spans="2:55" ht="15" customHeight="1">
      <c r="D19" s="438"/>
      <c r="E19" s="438"/>
      <c r="F19" s="438"/>
      <c r="G19" s="438"/>
      <c r="H19" s="438"/>
      <c r="I19" s="438"/>
      <c r="J19" s="438"/>
      <c r="K19" s="438"/>
      <c r="L19" s="438"/>
      <c r="M19" s="438"/>
      <c r="N19" s="438"/>
      <c r="O19" s="438"/>
      <c r="P19" s="438"/>
      <c r="Q19" s="438"/>
      <c r="R19" s="438"/>
      <c r="S19" s="438"/>
      <c r="T19" s="438"/>
      <c r="U19" s="438"/>
      <c r="V19" s="438"/>
      <c r="W19" s="438"/>
      <c r="X19" s="438"/>
      <c r="Y19" s="438"/>
      <c r="Z19" s="438"/>
      <c r="AA19" s="438"/>
      <c r="AB19" s="438"/>
      <c r="AC19" s="438"/>
      <c r="AD19" s="438"/>
      <c r="AE19" s="438"/>
      <c r="AF19" s="438"/>
      <c r="AG19" s="438"/>
      <c r="AH19" s="438"/>
      <c r="AI19" s="438"/>
      <c r="AJ19" s="438"/>
      <c r="AK19" s="438"/>
      <c r="AL19" s="438"/>
      <c r="AM19" s="438"/>
      <c r="AN19" s="438"/>
      <c r="AO19" s="438"/>
      <c r="AP19" s="438"/>
      <c r="BC19" s="91" t="s">
        <v>315</v>
      </c>
    </row>
    <row r="20" spans="2:55" ht="30" customHeight="1">
      <c r="B20" s="705" t="s">
        <v>218</v>
      </c>
      <c r="C20" s="678"/>
      <c r="D20" s="678"/>
      <c r="E20" s="678"/>
      <c r="F20" s="678"/>
      <c r="G20" s="678"/>
      <c r="H20" s="678"/>
      <c r="I20" s="678"/>
      <c r="J20" s="678"/>
      <c r="K20" s="678"/>
      <c r="L20" s="678"/>
      <c r="M20" s="678"/>
      <c r="N20" s="679"/>
      <c r="O20" s="1231">
        <f>第20号様式_助成金返還報告!O19</f>
        <v>0</v>
      </c>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3"/>
      <c r="AS20" s="90"/>
      <c r="BC20" s="91" t="s">
        <v>5</v>
      </c>
    </row>
    <row r="21" spans="2:55" ht="36" customHeight="1">
      <c r="B21" s="1450" t="s">
        <v>244</v>
      </c>
      <c r="C21" s="1451"/>
      <c r="D21" s="1451"/>
      <c r="E21" s="1451"/>
      <c r="F21" s="1451"/>
      <c r="G21" s="1451"/>
      <c r="H21" s="1451"/>
      <c r="I21" s="1451"/>
      <c r="J21" s="1451"/>
      <c r="K21" s="1451"/>
      <c r="L21" s="1451"/>
      <c r="M21" s="1451"/>
      <c r="N21" s="1452"/>
      <c r="O21" s="1456"/>
      <c r="P21" s="1457"/>
      <c r="Q21" s="1457"/>
      <c r="R21" s="1457"/>
      <c r="S21" s="1457"/>
      <c r="T21" s="1457"/>
      <c r="U21" s="1457"/>
      <c r="V21" s="1457"/>
      <c r="W21" s="1457"/>
      <c r="X21" s="1457"/>
      <c r="Y21" s="1457"/>
      <c r="Z21" s="1457"/>
      <c r="AA21" s="1457"/>
      <c r="AB21" s="1457"/>
      <c r="AC21" s="1457"/>
      <c r="AD21" s="1457"/>
      <c r="AE21" s="1457"/>
      <c r="AF21" s="1457"/>
      <c r="AG21" s="1457"/>
      <c r="AH21" s="1457"/>
      <c r="AI21" s="1457"/>
      <c r="AJ21" s="1457"/>
      <c r="AK21" s="1457"/>
      <c r="AL21" s="1457"/>
      <c r="AM21" s="1457"/>
      <c r="AN21" s="1457"/>
      <c r="AO21" s="1457"/>
      <c r="AP21" s="1457"/>
      <c r="AQ21" s="1458"/>
      <c r="BC21" s="91" t="str">
        <f>BC18&amp;"・"&amp;BC19</f>
        <v>太陽光発電システム・蓄電池システム</v>
      </c>
    </row>
    <row r="22" spans="2:55" ht="36" customHeight="1">
      <c r="B22" s="1442" t="s">
        <v>245</v>
      </c>
      <c r="C22" s="1443"/>
      <c r="D22" s="1443"/>
      <c r="E22" s="1443"/>
      <c r="F22" s="1443"/>
      <c r="G22" s="1443"/>
      <c r="H22" s="1443"/>
      <c r="I22" s="1443"/>
      <c r="J22" s="1443"/>
      <c r="K22" s="1443"/>
      <c r="L22" s="1443"/>
      <c r="M22" s="1443"/>
      <c r="N22" s="1444"/>
      <c r="O22" s="1445"/>
      <c r="P22" s="1446"/>
      <c r="Q22" s="1446"/>
      <c r="R22" s="1446"/>
      <c r="S22" s="1446"/>
      <c r="T22" s="1446"/>
      <c r="U22" s="1446"/>
      <c r="V22" s="1446"/>
      <c r="W22" s="1446"/>
      <c r="X22" s="1446"/>
      <c r="Y22" s="1446"/>
      <c r="Z22" s="1446"/>
      <c r="AA22" s="1446"/>
      <c r="AB22" s="1446"/>
      <c r="AC22" s="1446"/>
      <c r="AD22" s="1446"/>
      <c r="AE22" s="1446"/>
      <c r="AF22" s="1446"/>
      <c r="AG22" s="1446"/>
      <c r="AH22" s="1446"/>
      <c r="AI22" s="1446"/>
      <c r="AJ22" s="1446"/>
      <c r="AK22" s="1446"/>
      <c r="AL22" s="1446"/>
      <c r="AM22" s="1446"/>
      <c r="AN22" s="1446"/>
      <c r="AO22" s="1446"/>
      <c r="AP22" s="1446"/>
      <c r="AQ22" s="1447"/>
      <c r="BC22" s="91" t="str">
        <f>BC19&amp;"・"&amp;BC20</f>
        <v>蓄電池システム・V2H</v>
      </c>
    </row>
    <row r="23" spans="2:55" ht="36" customHeight="1">
      <c r="B23" s="1442" t="s">
        <v>246</v>
      </c>
      <c r="C23" s="1443"/>
      <c r="D23" s="1443"/>
      <c r="E23" s="1443"/>
      <c r="F23" s="1443"/>
      <c r="G23" s="1443"/>
      <c r="H23" s="1443"/>
      <c r="I23" s="1443"/>
      <c r="J23" s="1443"/>
      <c r="K23" s="1443"/>
      <c r="L23" s="1443"/>
      <c r="M23" s="1443"/>
      <c r="N23" s="1444"/>
      <c r="O23" s="1445"/>
      <c r="P23" s="1446"/>
      <c r="Q23" s="1446"/>
      <c r="R23" s="1446"/>
      <c r="S23" s="1446"/>
      <c r="T23" s="1446"/>
      <c r="U23" s="1446"/>
      <c r="V23" s="1446"/>
      <c r="W23" s="1446"/>
      <c r="X23" s="1446"/>
      <c r="Y23" s="1446"/>
      <c r="Z23" s="1446"/>
      <c r="AA23" s="1446"/>
      <c r="AB23" s="1446"/>
      <c r="AC23" s="1446"/>
      <c r="AD23" s="1446"/>
      <c r="AE23" s="1446"/>
      <c r="AF23" s="1446"/>
      <c r="AG23" s="1446"/>
      <c r="AH23" s="1446"/>
      <c r="AI23" s="1446"/>
      <c r="AJ23" s="1446"/>
      <c r="AK23" s="1446"/>
      <c r="AL23" s="1446"/>
      <c r="AM23" s="1446"/>
      <c r="AN23" s="1446"/>
      <c r="AO23" s="1446"/>
      <c r="AP23" s="1446"/>
      <c r="AQ23" s="1447"/>
      <c r="BC23" s="91"/>
    </row>
    <row r="24" spans="2:55" ht="18" customHeight="1">
      <c r="B24" s="1450" t="s">
        <v>247</v>
      </c>
      <c r="C24" s="1451"/>
      <c r="D24" s="1451"/>
      <c r="E24" s="1451"/>
      <c r="F24" s="1452"/>
      <c r="G24" s="1443" t="s">
        <v>248</v>
      </c>
      <c r="H24" s="1443"/>
      <c r="I24" s="1443"/>
      <c r="J24" s="1443"/>
      <c r="K24" s="1443"/>
      <c r="L24" s="1443"/>
      <c r="M24" s="1443"/>
      <c r="N24" s="1444"/>
      <c r="O24" s="1445"/>
      <c r="P24" s="1446"/>
      <c r="Q24" s="1446"/>
      <c r="R24" s="1446"/>
      <c r="S24" s="1446"/>
      <c r="T24" s="1446"/>
      <c r="U24" s="1446"/>
      <c r="V24" s="1446"/>
      <c r="W24" s="1446"/>
      <c r="X24" s="1446"/>
      <c r="Y24" s="1446"/>
      <c r="Z24" s="1446"/>
      <c r="AA24" s="1446"/>
      <c r="AB24" s="1446"/>
      <c r="AC24" s="1446"/>
      <c r="AD24" s="1446"/>
      <c r="AE24" s="1446"/>
      <c r="AF24" s="1446"/>
      <c r="AG24" s="1446"/>
      <c r="AH24" s="1446"/>
      <c r="AI24" s="1446"/>
      <c r="AJ24" s="1446"/>
      <c r="AK24" s="1446"/>
      <c r="AL24" s="1446"/>
      <c r="AM24" s="1446"/>
      <c r="AN24" s="1446"/>
      <c r="AO24" s="1446"/>
      <c r="AP24" s="1446"/>
      <c r="AQ24" s="1447"/>
    </row>
    <row r="25" spans="2:55" ht="18" customHeight="1">
      <c r="B25" s="1453"/>
      <c r="C25" s="1454"/>
      <c r="D25" s="1454"/>
      <c r="E25" s="1454"/>
      <c r="F25" s="1455"/>
      <c r="G25" s="1443" t="s">
        <v>25</v>
      </c>
      <c r="H25" s="1443"/>
      <c r="I25" s="1443"/>
      <c r="J25" s="1443"/>
      <c r="K25" s="1443"/>
      <c r="L25" s="1443"/>
      <c r="M25" s="1443"/>
      <c r="N25" s="1444"/>
      <c r="O25" s="1445"/>
      <c r="P25" s="1446"/>
      <c r="Q25" s="1446"/>
      <c r="R25" s="1446"/>
      <c r="S25" s="1446"/>
      <c r="T25" s="1446"/>
      <c r="U25" s="1446"/>
      <c r="V25" s="1446"/>
      <c r="W25" s="1446"/>
      <c r="X25" s="1446"/>
      <c r="Y25" s="1446"/>
      <c r="Z25" s="1446"/>
      <c r="AA25" s="1446"/>
      <c r="AB25" s="1446"/>
      <c r="AC25" s="1446"/>
      <c r="AD25" s="1446"/>
      <c r="AE25" s="1446"/>
      <c r="AF25" s="1446"/>
      <c r="AG25" s="1446"/>
      <c r="AH25" s="1446"/>
      <c r="AI25" s="1446"/>
      <c r="AJ25" s="1446"/>
      <c r="AK25" s="1446"/>
      <c r="AL25" s="1446"/>
      <c r="AM25" s="1446"/>
      <c r="AN25" s="1446"/>
      <c r="AO25" s="1446"/>
      <c r="AP25" s="1446"/>
      <c r="AQ25" s="1447"/>
    </row>
    <row r="26" spans="2:55" ht="18" customHeight="1">
      <c r="B26" s="1453"/>
      <c r="C26" s="1454"/>
      <c r="D26" s="1454"/>
      <c r="E26" s="1454"/>
      <c r="F26" s="1455"/>
      <c r="G26" s="1443" t="s">
        <v>249</v>
      </c>
      <c r="H26" s="1443"/>
      <c r="I26" s="1443"/>
      <c r="J26" s="1443"/>
      <c r="K26" s="1443"/>
      <c r="L26" s="1443"/>
      <c r="M26" s="1443"/>
      <c r="N26" s="1444"/>
      <c r="O26" s="1445"/>
      <c r="P26" s="1446"/>
      <c r="Q26" s="1446"/>
      <c r="R26" s="1446"/>
      <c r="S26" s="1446"/>
      <c r="T26" s="1446"/>
      <c r="U26" s="1446"/>
      <c r="V26" s="1446"/>
      <c r="W26" s="1446"/>
      <c r="X26" s="1446"/>
      <c r="Y26" s="1446"/>
      <c r="Z26" s="1446"/>
      <c r="AA26" s="1446"/>
      <c r="AB26" s="1446"/>
      <c r="AC26" s="1446"/>
      <c r="AD26" s="1446"/>
      <c r="AE26" s="1446"/>
      <c r="AF26" s="1446"/>
      <c r="AG26" s="1446"/>
      <c r="AH26" s="1446"/>
      <c r="AI26" s="1446"/>
      <c r="AJ26" s="1446"/>
      <c r="AK26" s="1446"/>
      <c r="AL26" s="1446"/>
      <c r="AM26" s="1446"/>
      <c r="AN26" s="1446"/>
      <c r="AO26" s="1446"/>
      <c r="AP26" s="1446"/>
      <c r="AQ26" s="1447"/>
    </row>
    <row r="27" spans="2:55" ht="36" customHeight="1">
      <c r="B27" s="1442" t="s">
        <v>250</v>
      </c>
      <c r="C27" s="1443"/>
      <c r="D27" s="1443"/>
      <c r="E27" s="1443"/>
      <c r="F27" s="1443"/>
      <c r="G27" s="1443"/>
      <c r="H27" s="1443"/>
      <c r="I27" s="1443"/>
      <c r="J27" s="1443"/>
      <c r="K27" s="1443"/>
      <c r="L27" s="1443"/>
      <c r="M27" s="1443"/>
      <c r="N27" s="1444"/>
      <c r="O27" s="1445"/>
      <c r="P27" s="1446"/>
      <c r="Q27" s="1446"/>
      <c r="R27" s="1446"/>
      <c r="S27" s="1446"/>
      <c r="T27" s="1446"/>
      <c r="U27" s="1446"/>
      <c r="V27" s="1446"/>
      <c r="W27" s="1446"/>
      <c r="X27" s="1446"/>
      <c r="Y27" s="1446"/>
      <c r="Z27" s="1446"/>
      <c r="AA27" s="1446"/>
      <c r="AB27" s="1446"/>
      <c r="AC27" s="1446"/>
      <c r="AD27" s="1446"/>
      <c r="AE27" s="1446"/>
      <c r="AF27" s="1446"/>
      <c r="AG27" s="1446"/>
      <c r="AH27" s="1446"/>
      <c r="AI27" s="1446"/>
      <c r="AJ27" s="1446"/>
      <c r="AK27" s="1446"/>
      <c r="AL27" s="1446"/>
      <c r="AM27" s="1446"/>
      <c r="AN27" s="1446"/>
      <c r="AO27" s="1446"/>
      <c r="AP27" s="1446"/>
      <c r="AQ27" s="1447"/>
    </row>
    <row r="28" spans="2:55" ht="36" customHeight="1">
      <c r="B28" s="1442" t="s">
        <v>251</v>
      </c>
      <c r="C28" s="1443"/>
      <c r="D28" s="1443"/>
      <c r="E28" s="1443"/>
      <c r="F28" s="1443"/>
      <c r="G28" s="1443"/>
      <c r="H28" s="1443"/>
      <c r="I28" s="1443"/>
      <c r="J28" s="1443"/>
      <c r="K28" s="1443"/>
      <c r="L28" s="1443"/>
      <c r="M28" s="1443"/>
      <c r="N28" s="1444"/>
      <c r="O28" s="1442"/>
      <c r="P28" s="1443"/>
      <c r="Q28" s="1443"/>
      <c r="R28" s="1443"/>
      <c r="S28" s="1448"/>
      <c r="T28" s="1448"/>
      <c r="U28" s="1448"/>
      <c r="V28" s="1448"/>
      <c r="W28" s="1448"/>
      <c r="X28" s="1437" t="s">
        <v>28</v>
      </c>
      <c r="Y28" s="1437"/>
      <c r="Z28" s="1449"/>
      <c r="AA28" s="1449"/>
      <c r="AB28" s="1443" t="s">
        <v>145</v>
      </c>
      <c r="AC28" s="1443"/>
      <c r="AD28" s="1448"/>
      <c r="AE28" s="1448"/>
      <c r="AF28" s="1437" t="s">
        <v>146</v>
      </c>
      <c r="AG28" s="1437"/>
      <c r="AH28" s="1437"/>
      <c r="AI28" s="1437"/>
      <c r="AJ28" s="1437"/>
      <c r="AK28" s="1437"/>
      <c r="AL28" s="1437"/>
      <c r="AM28" s="1437"/>
      <c r="AN28" s="1437"/>
      <c r="AO28" s="1437"/>
      <c r="AP28" s="1437"/>
      <c r="AQ28" s="1438"/>
    </row>
    <row r="29" spans="2:55" ht="18" customHeight="1">
      <c r="B29" s="1439" t="s">
        <v>354</v>
      </c>
      <c r="C29" s="1440"/>
      <c r="D29" s="1440"/>
      <c r="E29" s="1440"/>
      <c r="F29" s="1440"/>
      <c r="G29" s="1440"/>
      <c r="H29" s="1440"/>
      <c r="I29" s="1440"/>
      <c r="J29" s="1440"/>
      <c r="K29" s="1440"/>
      <c r="L29" s="1440"/>
      <c r="M29" s="1440"/>
      <c r="N29" s="1440"/>
      <c r="O29" s="1440"/>
      <c r="P29" s="1440"/>
      <c r="Q29" s="1440"/>
      <c r="R29" s="1440"/>
      <c r="S29" s="1440"/>
      <c r="T29" s="1440"/>
      <c r="U29" s="1440"/>
      <c r="V29" s="1440"/>
      <c r="W29" s="1440"/>
      <c r="X29" s="1440"/>
      <c r="Y29" s="1440"/>
      <c r="Z29" s="1440"/>
      <c r="AA29" s="1440"/>
      <c r="AB29" s="1440"/>
      <c r="AC29" s="1440"/>
      <c r="AD29" s="1440"/>
      <c r="AE29" s="1440"/>
      <c r="AF29" s="1440"/>
      <c r="AG29" s="1440"/>
      <c r="AH29" s="1440"/>
      <c r="AI29" s="1440"/>
      <c r="AJ29" s="1440"/>
      <c r="AK29" s="1440"/>
      <c r="AL29" s="1440"/>
      <c r="AM29" s="1440"/>
      <c r="AN29" s="1440"/>
      <c r="AO29" s="1440"/>
      <c r="AP29" s="1440"/>
      <c r="AQ29" s="1440"/>
    </row>
    <row r="30" spans="2:55" s="440" customFormat="1" ht="18" customHeight="1">
      <c r="B30" s="1441"/>
      <c r="C30" s="1441"/>
      <c r="D30" s="1441"/>
      <c r="E30" s="1441"/>
      <c r="F30" s="1441"/>
      <c r="G30" s="1441"/>
      <c r="H30" s="1441"/>
      <c r="I30" s="1441"/>
      <c r="J30" s="1441"/>
      <c r="K30" s="1441"/>
      <c r="L30" s="1441"/>
      <c r="M30" s="1441"/>
      <c r="N30" s="1441"/>
      <c r="O30" s="1441"/>
      <c r="P30" s="1441"/>
      <c r="Q30" s="1441"/>
      <c r="R30" s="1441"/>
      <c r="S30" s="1441"/>
      <c r="T30" s="1441"/>
      <c r="U30" s="1441"/>
      <c r="V30" s="1441"/>
      <c r="W30" s="1441"/>
      <c r="X30" s="1441"/>
      <c r="Y30" s="1441"/>
      <c r="Z30" s="1441"/>
      <c r="AA30" s="1441"/>
      <c r="AB30" s="1441"/>
      <c r="AC30" s="1441"/>
      <c r="AD30" s="1441"/>
      <c r="AE30" s="1441"/>
      <c r="AF30" s="1441"/>
      <c r="AG30" s="1441"/>
      <c r="AH30" s="1441"/>
      <c r="AI30" s="1441"/>
      <c r="AJ30" s="1441"/>
      <c r="AK30" s="1441"/>
      <c r="AL30" s="1441"/>
      <c r="AM30" s="1441"/>
      <c r="AN30" s="1441"/>
      <c r="AO30" s="1441"/>
      <c r="AP30" s="1441"/>
      <c r="AQ30" s="1441"/>
      <c r="AR30" s="439"/>
      <c r="AS30" s="439"/>
    </row>
    <row r="31" spans="2:55" s="440" customFormat="1" ht="15" customHeight="1">
      <c r="AR31" s="439"/>
      <c r="AS31" s="439"/>
    </row>
  </sheetData>
  <sheetProtection algorithmName="SHA-512" hashValue="oj9pdWUtfEW6E3biX2eo/w7nhKm6qRF8e0+Ly1lH1+sBgMZTwB2Ruq90W8fbhlzIEMqnHT64/6dhrk8NAi7Fzg==" saltValue="LUMhgeX1TvZD84ARBiiaDw==" spinCount="100000" sheet="1" formatCells="0" formatColumns="0" formatRows="0" selectLockedCells="1"/>
  <mergeCells count="45">
    <mergeCell ref="AG3:AJ3"/>
    <mergeCell ref="AL3:AM3"/>
    <mergeCell ref="AO3:AP3"/>
    <mergeCell ref="Y7:AP7"/>
    <mergeCell ref="B15:AQ16"/>
    <mergeCell ref="B11:AP11"/>
    <mergeCell ref="T7:X7"/>
    <mergeCell ref="T8:X8"/>
    <mergeCell ref="T9:X9"/>
    <mergeCell ref="Y8:AP8"/>
    <mergeCell ref="Y9:AE9"/>
    <mergeCell ref="AF9:AP9"/>
    <mergeCell ref="D18:AP18"/>
    <mergeCell ref="B12:AQ12"/>
    <mergeCell ref="C14:H14"/>
    <mergeCell ref="I14:J14"/>
    <mergeCell ref="R14:T14"/>
    <mergeCell ref="U14:AQ14"/>
    <mergeCell ref="B20:N20"/>
    <mergeCell ref="O20:AQ20"/>
    <mergeCell ref="B21:N21"/>
    <mergeCell ref="O21:AQ21"/>
    <mergeCell ref="B22:N22"/>
    <mergeCell ref="O22:AQ22"/>
    <mergeCell ref="B23:N23"/>
    <mergeCell ref="O23:AQ23"/>
    <mergeCell ref="B24:F26"/>
    <mergeCell ref="G24:N24"/>
    <mergeCell ref="O24:AQ24"/>
    <mergeCell ref="G25:N25"/>
    <mergeCell ref="O25:AQ25"/>
    <mergeCell ref="G26:N26"/>
    <mergeCell ref="O26:AQ26"/>
    <mergeCell ref="AH28:AQ28"/>
    <mergeCell ref="B29:AQ30"/>
    <mergeCell ref="B27:N27"/>
    <mergeCell ref="O27:AQ27"/>
    <mergeCell ref="B28:N28"/>
    <mergeCell ref="O28:R28"/>
    <mergeCell ref="S28:W28"/>
    <mergeCell ref="X28:Y28"/>
    <mergeCell ref="Z28:AA28"/>
    <mergeCell ref="AB28:AC28"/>
    <mergeCell ref="AD28:AE28"/>
    <mergeCell ref="AF28:AG28"/>
  </mergeCells>
  <phoneticPr fontId="1"/>
  <dataValidations count="1">
    <dataValidation type="list" allowBlank="1" showInputMessage="1" showErrorMessage="1" sqref="O21:AQ21" xr:uid="{00000000-0002-0000-1500-000000000000}">
      <formula1>$BC$17:$BC$22</formula1>
    </dataValidation>
  </dataValidations>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2:AC87"/>
  <sheetViews>
    <sheetView workbookViewId="0">
      <selection activeCell="B1" sqref="B1"/>
    </sheetView>
  </sheetViews>
  <sheetFormatPr defaultColWidth="8.125" defaultRowHeight="13.5"/>
  <cols>
    <col min="1" max="1" width="0.625" style="6" customWidth="1"/>
    <col min="2" max="28" width="2.875" style="6" customWidth="1"/>
    <col min="29" max="29" width="3.375" style="6" customWidth="1"/>
    <col min="30" max="30" width="2.625" style="6" customWidth="1"/>
    <col min="31" max="32" width="7.125" style="6" customWidth="1"/>
    <col min="33" max="16384" width="8.125" style="6"/>
  </cols>
  <sheetData>
    <row r="2" spans="2:29" ht="50.25" customHeight="1">
      <c r="B2" s="560" t="s">
        <v>212</v>
      </c>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row>
    <row r="3" spans="2:29" ht="9" customHeight="1">
      <c r="B3" s="23"/>
      <c r="C3" s="24"/>
      <c r="D3" s="24"/>
      <c r="E3" s="24"/>
      <c r="F3" s="24"/>
      <c r="G3" s="24"/>
      <c r="H3" s="24"/>
      <c r="I3" s="24"/>
      <c r="J3" s="24"/>
      <c r="K3" s="24"/>
      <c r="L3" s="24"/>
    </row>
    <row r="4" spans="2:29" ht="24" hidden="1" customHeight="1">
      <c r="B4" s="25"/>
      <c r="D4" s="7"/>
      <c r="E4" s="7"/>
      <c r="F4" s="24"/>
      <c r="G4" s="24"/>
      <c r="H4" s="24"/>
      <c r="I4" s="24"/>
      <c r="J4" s="24"/>
      <c r="K4" s="24"/>
      <c r="L4" s="24"/>
    </row>
    <row r="5" spans="2:29" ht="21" hidden="1" customHeight="1">
      <c r="B5" s="26"/>
      <c r="C5" s="8"/>
      <c r="D5" s="8"/>
      <c r="E5" s="8"/>
      <c r="F5" s="8"/>
      <c r="G5" s="8"/>
      <c r="H5" s="8"/>
      <c r="I5" s="7"/>
      <c r="J5" s="8"/>
      <c r="K5" s="8"/>
      <c r="L5" s="27"/>
      <c r="M5" s="27"/>
      <c r="N5" s="27"/>
      <c r="O5" s="27"/>
      <c r="P5" s="27"/>
      <c r="Q5" s="27"/>
      <c r="R5" s="27"/>
      <c r="S5" s="27"/>
      <c r="T5" s="27"/>
      <c r="U5" s="27"/>
      <c r="V5" s="27"/>
      <c r="W5" s="27"/>
      <c r="X5" s="27"/>
      <c r="Y5" s="27"/>
      <c r="Z5" s="27"/>
      <c r="AA5" s="27"/>
      <c r="AB5" s="27"/>
      <c r="AC5" s="27"/>
    </row>
    <row r="6" spans="2:29" ht="21" hidden="1" customHeight="1">
      <c r="B6" s="26"/>
      <c r="C6" s="8"/>
      <c r="D6" s="8"/>
      <c r="E6" s="8"/>
      <c r="F6" s="8"/>
      <c r="G6" s="8"/>
      <c r="H6" s="8"/>
      <c r="I6" s="7"/>
      <c r="J6" s="8"/>
      <c r="K6" s="8"/>
      <c r="L6" s="27"/>
      <c r="M6" s="27"/>
      <c r="N6" s="27"/>
      <c r="O6" s="27"/>
      <c r="P6" s="27"/>
      <c r="Q6" s="27"/>
      <c r="R6" s="27"/>
      <c r="S6" s="27"/>
      <c r="T6" s="27"/>
      <c r="U6" s="27"/>
      <c r="V6" s="27"/>
      <c r="W6" s="27"/>
      <c r="X6" s="27"/>
      <c r="Y6" s="27"/>
      <c r="Z6" s="27"/>
      <c r="AA6" s="27"/>
      <c r="AB6" s="27"/>
      <c r="AC6" s="27"/>
    </row>
    <row r="7" spans="2:29" ht="21" hidden="1" customHeight="1">
      <c r="B7" s="26"/>
      <c r="C7" s="8"/>
      <c r="D7" s="8"/>
      <c r="E7" s="8"/>
      <c r="F7" s="8"/>
      <c r="G7" s="8"/>
      <c r="H7" s="8"/>
      <c r="I7" s="7"/>
      <c r="J7" s="8"/>
      <c r="K7" s="8"/>
      <c r="L7" s="27"/>
      <c r="M7" s="27"/>
      <c r="N7" s="27"/>
      <c r="O7" s="27"/>
      <c r="P7" s="27"/>
      <c r="Q7" s="27"/>
      <c r="R7" s="27"/>
      <c r="S7" s="27"/>
      <c r="T7" s="27"/>
      <c r="U7" s="27"/>
      <c r="V7" s="27"/>
      <c r="W7" s="27"/>
      <c r="X7" s="27"/>
      <c r="Y7" s="27"/>
      <c r="Z7" s="27"/>
      <c r="AA7" s="27"/>
      <c r="AB7" s="27"/>
      <c r="AC7" s="27"/>
    </row>
    <row r="8" spans="2:29" ht="21" hidden="1" customHeight="1">
      <c r="B8" s="26"/>
      <c r="C8" s="8"/>
      <c r="D8" s="8"/>
      <c r="E8" s="8"/>
      <c r="F8" s="8"/>
      <c r="G8" s="8"/>
      <c r="H8" s="8"/>
      <c r="I8" s="7"/>
      <c r="J8" s="8"/>
      <c r="K8" s="8"/>
      <c r="L8" s="27"/>
      <c r="M8" s="27"/>
      <c r="N8" s="27"/>
      <c r="O8" s="27"/>
      <c r="P8" s="27"/>
      <c r="Q8" s="27"/>
      <c r="R8" s="27"/>
      <c r="S8" s="27"/>
      <c r="T8" s="27"/>
      <c r="U8" s="27"/>
      <c r="V8" s="27"/>
      <c r="W8" s="27"/>
      <c r="X8" s="27"/>
      <c r="Y8" s="27"/>
      <c r="Z8" s="27"/>
      <c r="AA8" s="27"/>
      <c r="AB8" s="27"/>
      <c r="AC8" s="27"/>
    </row>
    <row r="9" spans="2:29" ht="21" hidden="1" customHeight="1">
      <c r="B9" s="26"/>
      <c r="C9" s="8"/>
      <c r="D9" s="8"/>
      <c r="E9" s="8"/>
      <c r="F9" s="8"/>
      <c r="G9" s="8"/>
      <c r="H9" s="8"/>
      <c r="I9" s="7"/>
      <c r="J9" s="8"/>
      <c r="K9" s="8"/>
      <c r="L9" s="27"/>
      <c r="M9" s="27"/>
      <c r="N9" s="27"/>
      <c r="O9" s="27"/>
      <c r="P9" s="27"/>
      <c r="Q9" s="27"/>
      <c r="R9" s="27"/>
      <c r="S9" s="27"/>
      <c r="T9" s="27"/>
      <c r="U9" s="27"/>
      <c r="V9" s="27"/>
      <c r="W9" s="27"/>
      <c r="X9" s="27"/>
      <c r="Y9" s="27"/>
      <c r="Z9" s="27"/>
      <c r="AA9" s="27"/>
      <c r="AB9" s="27"/>
      <c r="AC9" s="27"/>
    </row>
    <row r="10" spans="2:29" ht="21" hidden="1" customHeight="1">
      <c r="B10" s="26"/>
      <c r="C10" s="8"/>
      <c r="D10" s="8"/>
      <c r="E10" s="8"/>
      <c r="F10" s="8"/>
      <c r="G10" s="8"/>
      <c r="H10" s="8"/>
      <c r="I10" s="7"/>
      <c r="J10" s="8"/>
      <c r="K10" s="8"/>
      <c r="L10" s="27"/>
      <c r="M10" s="27"/>
      <c r="N10" s="27"/>
      <c r="O10" s="27"/>
      <c r="P10" s="27"/>
      <c r="Q10" s="27"/>
      <c r="R10" s="27"/>
      <c r="S10" s="27"/>
      <c r="T10" s="27"/>
      <c r="U10" s="27"/>
      <c r="V10" s="27"/>
      <c r="W10" s="27"/>
      <c r="X10" s="27"/>
      <c r="Y10" s="27"/>
      <c r="Z10" s="27"/>
      <c r="AA10" s="27"/>
      <c r="AB10" s="27"/>
      <c r="AC10" s="27"/>
    </row>
    <row r="11" spans="2:29" ht="21" hidden="1" customHeight="1">
      <c r="B11" s="26"/>
      <c r="C11" s="8"/>
      <c r="D11" s="8"/>
      <c r="E11" s="8"/>
      <c r="F11" s="8"/>
      <c r="G11" s="8"/>
      <c r="H11" s="8"/>
      <c r="I11" s="7"/>
      <c r="J11" s="8"/>
      <c r="K11" s="8"/>
      <c r="L11" s="27"/>
      <c r="M11" s="27"/>
      <c r="N11" s="27"/>
      <c r="O11" s="27"/>
      <c r="P11" s="27"/>
      <c r="Q11" s="27"/>
      <c r="R11" s="27"/>
      <c r="S11" s="27"/>
      <c r="T11" s="27"/>
      <c r="U11" s="27"/>
      <c r="V11" s="27"/>
      <c r="W11" s="27"/>
      <c r="X11" s="27"/>
      <c r="Y11" s="27"/>
      <c r="Z11" s="27"/>
      <c r="AA11" s="27"/>
      <c r="AB11" s="27"/>
      <c r="AC11" s="27"/>
    </row>
    <row r="12" spans="2:29" ht="21" hidden="1" customHeight="1">
      <c r="B12" s="26"/>
      <c r="C12" s="8"/>
      <c r="D12" s="8"/>
      <c r="E12" s="8"/>
      <c r="F12" s="8"/>
      <c r="G12" s="8"/>
      <c r="H12" s="8"/>
      <c r="I12" s="7"/>
      <c r="J12" s="8"/>
      <c r="K12" s="8"/>
      <c r="L12" s="27"/>
      <c r="M12" s="27"/>
      <c r="N12" s="27"/>
      <c r="O12" s="27"/>
      <c r="P12" s="27"/>
      <c r="Q12" s="27"/>
      <c r="R12" s="27"/>
      <c r="S12" s="27"/>
      <c r="T12" s="27"/>
      <c r="U12" s="27"/>
      <c r="V12" s="27"/>
      <c r="W12" s="27"/>
      <c r="X12" s="27"/>
      <c r="Y12" s="27"/>
      <c r="Z12" s="27"/>
      <c r="AA12" s="27"/>
      <c r="AB12" s="27"/>
      <c r="AC12" s="27"/>
    </row>
    <row r="13" spans="2:29" ht="21" hidden="1" customHeight="1">
      <c r="B13" s="26"/>
      <c r="D13" s="7"/>
      <c r="E13" s="7"/>
      <c r="F13" s="7"/>
      <c r="G13" s="7"/>
      <c r="H13" s="7"/>
      <c r="I13" s="7"/>
      <c r="L13" s="28"/>
      <c r="M13" s="28"/>
      <c r="N13" s="28"/>
      <c r="O13" s="29"/>
      <c r="P13" s="28"/>
      <c r="Q13" s="28"/>
      <c r="R13" s="28"/>
      <c r="S13" s="28"/>
      <c r="T13" s="28"/>
      <c r="U13" s="28"/>
      <c r="V13" s="28"/>
      <c r="W13" s="28"/>
      <c r="X13" s="28"/>
      <c r="Y13" s="28"/>
      <c r="Z13" s="28"/>
      <c r="AA13" s="28"/>
      <c r="AB13" s="28"/>
      <c r="AC13" s="28"/>
    </row>
    <row r="14" spans="2:29" ht="21" hidden="1" customHeight="1">
      <c r="B14" s="26"/>
      <c r="C14" s="8"/>
      <c r="D14" s="30"/>
      <c r="E14" s="8"/>
      <c r="F14" s="8"/>
      <c r="G14" s="8"/>
      <c r="H14" s="8"/>
      <c r="I14" s="7"/>
      <c r="J14" s="8"/>
      <c r="K14" s="8"/>
      <c r="L14" s="27"/>
      <c r="M14" s="27"/>
      <c r="N14" s="27"/>
      <c r="O14" s="27"/>
      <c r="P14" s="27"/>
      <c r="Q14" s="27"/>
      <c r="R14" s="27"/>
      <c r="S14" s="27"/>
      <c r="T14" s="27"/>
      <c r="U14" s="27"/>
      <c r="V14" s="27"/>
      <c r="W14" s="27"/>
      <c r="X14" s="27"/>
      <c r="Y14" s="27"/>
      <c r="Z14" s="27"/>
      <c r="AA14" s="27"/>
      <c r="AB14" s="27"/>
      <c r="AC14" s="27"/>
    </row>
    <row r="15" spans="2:29" ht="13.5" hidden="1" customHeight="1">
      <c r="B15" s="26"/>
      <c r="C15" s="7"/>
      <c r="D15" s="7"/>
      <c r="E15" s="7"/>
      <c r="F15" s="7"/>
      <c r="G15" s="7"/>
      <c r="H15" s="7"/>
      <c r="I15" s="7"/>
      <c r="K15" s="28"/>
      <c r="L15" s="28"/>
      <c r="M15" s="28"/>
      <c r="N15" s="29"/>
      <c r="O15" s="28"/>
      <c r="P15" s="28"/>
      <c r="Q15" s="28"/>
      <c r="R15" s="28"/>
      <c r="S15" s="28"/>
      <c r="T15" s="28"/>
      <c r="U15" s="28"/>
      <c r="V15" s="28"/>
      <c r="W15" s="28"/>
      <c r="X15" s="28"/>
      <c r="Y15" s="28"/>
      <c r="Z15" s="28"/>
      <c r="AA15" s="28"/>
      <c r="AB15" s="28"/>
    </row>
    <row r="16" spans="2:29" ht="13.5" hidden="1" customHeight="1">
      <c r="B16" s="26"/>
      <c r="C16" s="7"/>
      <c r="D16" s="7"/>
      <c r="E16" s="7"/>
      <c r="F16" s="7"/>
      <c r="G16" s="7"/>
      <c r="H16" s="7"/>
      <c r="I16" s="7"/>
      <c r="K16" s="28"/>
      <c r="L16" s="28"/>
      <c r="M16" s="28"/>
      <c r="N16" s="29"/>
      <c r="O16" s="28"/>
      <c r="P16" s="28"/>
      <c r="Q16" s="28"/>
      <c r="R16" s="28"/>
      <c r="S16" s="28"/>
      <c r="T16" s="28"/>
      <c r="U16" s="28"/>
      <c r="V16" s="28"/>
      <c r="W16" s="28"/>
      <c r="X16" s="28"/>
      <c r="Y16" s="28"/>
      <c r="Z16" s="28"/>
      <c r="AA16" s="28"/>
      <c r="AB16" s="28"/>
    </row>
    <row r="17" spans="2:28" ht="24" customHeight="1">
      <c r="B17" s="31" t="s">
        <v>181</v>
      </c>
      <c r="C17" s="26"/>
      <c r="D17" s="26"/>
      <c r="E17" s="26"/>
      <c r="F17" s="26"/>
      <c r="G17" s="26"/>
      <c r="H17" s="26"/>
      <c r="I17" s="26"/>
      <c r="J17" s="26"/>
      <c r="K17" s="26"/>
      <c r="L17" s="26"/>
      <c r="M17" s="28"/>
      <c r="N17" s="28"/>
      <c r="O17" s="28"/>
      <c r="P17" s="28"/>
      <c r="Q17" s="28"/>
      <c r="R17" s="28"/>
      <c r="S17" s="28"/>
      <c r="T17" s="28"/>
      <c r="U17" s="28"/>
      <c r="V17" s="28"/>
      <c r="W17" s="28"/>
      <c r="X17" s="28"/>
      <c r="Y17" s="28"/>
      <c r="Z17" s="28"/>
      <c r="AA17" s="28"/>
      <c r="AB17" s="28"/>
    </row>
    <row r="18" spans="2:28" ht="14.25">
      <c r="B18" s="32"/>
      <c r="C18" s="33"/>
      <c r="D18" s="26"/>
      <c r="E18" s="26"/>
      <c r="F18" s="26"/>
      <c r="G18" s="26"/>
      <c r="H18" s="26"/>
      <c r="I18" s="26"/>
      <c r="J18" s="26"/>
      <c r="K18" s="26"/>
      <c r="L18" s="26"/>
      <c r="M18" s="28"/>
      <c r="N18" s="28"/>
      <c r="O18" s="28"/>
      <c r="P18" s="28"/>
      <c r="Q18" s="28"/>
      <c r="R18" s="28"/>
      <c r="S18" s="28"/>
      <c r="T18" s="28"/>
      <c r="U18" s="28"/>
      <c r="V18" s="28"/>
      <c r="W18" s="28"/>
      <c r="X18" s="28"/>
      <c r="Y18" s="28"/>
      <c r="Z18" s="28"/>
      <c r="AA18" s="28"/>
      <c r="AB18" s="28"/>
    </row>
    <row r="19" spans="2:28" ht="14.25">
      <c r="B19" s="32"/>
      <c r="C19" s="33"/>
      <c r="D19" s="26"/>
      <c r="E19" s="26"/>
      <c r="F19" s="26"/>
      <c r="G19" s="26"/>
      <c r="H19" s="26"/>
      <c r="I19" s="26"/>
      <c r="J19" s="26"/>
      <c r="K19" s="26"/>
      <c r="L19" s="26"/>
      <c r="M19" s="28"/>
      <c r="N19" s="28"/>
      <c r="O19" s="28"/>
      <c r="P19" s="28"/>
      <c r="Q19" s="28"/>
      <c r="R19" s="28"/>
      <c r="S19" s="28"/>
      <c r="T19" s="28"/>
      <c r="U19" s="28"/>
      <c r="V19" s="28"/>
      <c r="W19" s="28"/>
      <c r="X19" s="28"/>
      <c r="Y19" s="28"/>
      <c r="Z19" s="28"/>
      <c r="AA19" s="28"/>
      <c r="AB19" s="28"/>
    </row>
    <row r="20" spans="2:28" ht="14.25">
      <c r="B20" s="32"/>
      <c r="C20" s="33"/>
      <c r="D20" s="26"/>
      <c r="E20" s="26"/>
      <c r="F20" s="26"/>
      <c r="G20" s="26"/>
      <c r="H20" s="26"/>
      <c r="I20" s="26"/>
      <c r="J20" s="26"/>
      <c r="K20" s="26"/>
      <c r="L20" s="26"/>
      <c r="M20" s="28"/>
      <c r="N20" s="28"/>
      <c r="O20" s="28"/>
      <c r="P20" s="28"/>
      <c r="Q20" s="28"/>
      <c r="R20" s="28"/>
      <c r="S20" s="28"/>
      <c r="T20" s="28"/>
      <c r="U20" s="28"/>
      <c r="V20" s="28"/>
      <c r="W20" s="28"/>
      <c r="X20" s="28"/>
      <c r="Y20" s="28"/>
      <c r="Z20" s="28"/>
      <c r="AA20" s="28"/>
      <c r="AB20" s="28"/>
    </row>
    <row r="21" spans="2:28" ht="14.25">
      <c r="B21" s="32"/>
      <c r="C21" s="33"/>
      <c r="D21" s="26"/>
      <c r="E21" s="26"/>
      <c r="F21" s="26"/>
      <c r="G21" s="26"/>
      <c r="H21" s="26"/>
      <c r="I21" s="26"/>
      <c r="J21" s="26"/>
      <c r="K21" s="26"/>
      <c r="L21" s="26"/>
      <c r="M21" s="28"/>
      <c r="N21" s="28"/>
      <c r="O21" s="28"/>
      <c r="P21" s="28"/>
      <c r="Q21" s="28"/>
      <c r="R21" s="28"/>
      <c r="S21" s="28"/>
      <c r="T21" s="28"/>
      <c r="U21" s="28"/>
      <c r="V21" s="28"/>
      <c r="W21" s="28"/>
      <c r="X21" s="28"/>
      <c r="Y21" s="28"/>
      <c r="Z21" s="28"/>
      <c r="AA21" s="28"/>
      <c r="AB21" s="28"/>
    </row>
    <row r="22" spans="2:28" ht="13.5" customHeight="1">
      <c r="B22" s="32"/>
      <c r="C22" s="33"/>
      <c r="D22" s="6" t="s">
        <v>477</v>
      </c>
      <c r="E22" s="26"/>
      <c r="F22" s="26"/>
      <c r="G22" s="26"/>
      <c r="H22" s="26"/>
      <c r="I22" s="26"/>
      <c r="K22" s="26"/>
      <c r="L22" s="26"/>
      <c r="M22" s="28"/>
      <c r="N22" s="28"/>
      <c r="O22" s="28"/>
      <c r="P22" s="28"/>
      <c r="R22" s="6" t="s">
        <v>476</v>
      </c>
      <c r="S22" s="28"/>
      <c r="T22" s="28"/>
      <c r="U22" s="28"/>
      <c r="V22" s="28"/>
      <c r="W22" s="28"/>
      <c r="X22" s="28"/>
      <c r="Y22" s="28"/>
      <c r="Z22" s="28"/>
      <c r="AA22" s="28"/>
      <c r="AB22" s="28"/>
    </row>
    <row r="23" spans="2:28" ht="15.6" customHeight="1">
      <c r="B23" s="32"/>
      <c r="C23" s="33"/>
      <c r="D23" s="26"/>
      <c r="E23" s="26"/>
      <c r="F23" s="26"/>
      <c r="G23" s="26"/>
      <c r="H23" s="26"/>
      <c r="I23" s="119" t="s">
        <v>479</v>
      </c>
      <c r="K23" s="26"/>
      <c r="L23" s="26"/>
      <c r="M23" s="28"/>
      <c r="N23" s="28"/>
      <c r="O23" s="28"/>
      <c r="P23" s="28"/>
      <c r="Q23" s="28"/>
      <c r="R23" s="28"/>
      <c r="S23" s="28"/>
      <c r="T23" s="28"/>
      <c r="U23" s="28"/>
      <c r="V23" s="28"/>
      <c r="W23" s="28"/>
      <c r="X23" s="28"/>
      <c r="Y23" s="28"/>
      <c r="Z23" s="28"/>
      <c r="AA23" s="28"/>
      <c r="AB23" s="28"/>
    </row>
    <row r="24" spans="2:28" ht="24" customHeight="1">
      <c r="B24" s="34" t="s">
        <v>182</v>
      </c>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row>
    <row r="25" spans="2:28" ht="21" customHeight="1">
      <c r="B25" s="28"/>
      <c r="C25" s="35" t="s">
        <v>183</v>
      </c>
    </row>
    <row r="26" spans="2:28" ht="21" customHeight="1">
      <c r="B26" s="28"/>
      <c r="D26" s="562" t="s">
        <v>184</v>
      </c>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36"/>
    </row>
    <row r="27" spans="2:28" ht="21" customHeight="1">
      <c r="B27" s="28"/>
      <c r="D27" s="562" t="s">
        <v>185</v>
      </c>
      <c r="E27" s="562"/>
      <c r="F27" s="562"/>
      <c r="G27" s="562"/>
      <c r="H27" s="562"/>
      <c r="I27" s="562"/>
      <c r="J27" s="562"/>
      <c r="K27" s="562"/>
      <c r="L27" s="562"/>
      <c r="M27" s="562"/>
      <c r="N27" s="562"/>
      <c r="O27" s="562"/>
      <c r="P27" s="562"/>
      <c r="Q27" s="562"/>
      <c r="R27" s="562"/>
      <c r="S27" s="562"/>
      <c r="T27" s="562"/>
      <c r="U27" s="562"/>
      <c r="V27" s="562"/>
      <c r="W27" s="562"/>
      <c r="X27" s="562"/>
      <c r="Y27" s="562"/>
      <c r="Z27" s="562"/>
      <c r="AA27" s="562"/>
      <c r="AB27" s="36"/>
    </row>
    <row r="28" spans="2:28" ht="5.25" customHeight="1">
      <c r="B28" s="28"/>
      <c r="E28" s="10"/>
      <c r="F28" s="8"/>
      <c r="AB28" s="28"/>
    </row>
    <row r="29" spans="2:28" ht="21" customHeight="1">
      <c r="B29" s="28"/>
      <c r="E29" s="37"/>
      <c r="F29" s="8" t="s">
        <v>186</v>
      </c>
      <c r="AB29" s="28"/>
    </row>
    <row r="30" spans="2:28" ht="5.25" customHeight="1">
      <c r="B30" s="28"/>
      <c r="E30" s="38"/>
      <c r="F30" s="8"/>
      <c r="AB30" s="28"/>
    </row>
    <row r="31" spans="2:28" ht="21" customHeight="1">
      <c r="B31" s="28"/>
      <c r="E31" s="39"/>
      <c r="F31" s="12" t="s">
        <v>187</v>
      </c>
      <c r="G31" s="8"/>
      <c r="H31" s="8"/>
      <c r="I31" s="8"/>
      <c r="J31" s="8"/>
      <c r="K31" s="8"/>
      <c r="L31" s="8"/>
      <c r="M31" s="8"/>
      <c r="N31" s="8"/>
      <c r="O31" s="8"/>
      <c r="P31" s="8"/>
      <c r="Q31" s="8"/>
      <c r="R31" s="8"/>
      <c r="S31" s="8"/>
      <c r="T31" s="8"/>
      <c r="U31" s="8"/>
      <c r="V31" s="8"/>
      <c r="W31" s="8"/>
      <c r="X31" s="8"/>
      <c r="Y31" s="8"/>
      <c r="Z31" s="8"/>
      <c r="AA31" s="8"/>
      <c r="AB31" s="27"/>
    </row>
    <row r="32" spans="2:28" ht="5.25" customHeight="1">
      <c r="B32" s="28"/>
      <c r="E32" s="38"/>
      <c r="F32" s="8"/>
      <c r="AB32" s="28"/>
    </row>
    <row r="33" spans="2:28" ht="21" customHeight="1">
      <c r="B33" s="28"/>
      <c r="E33" s="49"/>
      <c r="F33" s="8" t="s">
        <v>188</v>
      </c>
      <c r="G33" s="11"/>
      <c r="H33" s="11"/>
      <c r="I33" s="11"/>
      <c r="J33" s="11"/>
      <c r="K33" s="11"/>
      <c r="L33" s="11"/>
      <c r="M33" s="11"/>
      <c r="N33" s="11"/>
      <c r="O33" s="11"/>
      <c r="P33" s="11"/>
      <c r="Q33" s="11"/>
      <c r="R33" s="11"/>
      <c r="S33" s="11"/>
      <c r="T33" s="11"/>
      <c r="U33" s="11"/>
      <c r="V33" s="11"/>
      <c r="W33" s="11"/>
      <c r="X33" s="11"/>
      <c r="Y33" s="11"/>
      <c r="Z33" s="11"/>
      <c r="AA33" s="11"/>
      <c r="AB33" s="40"/>
    </row>
    <row r="34" spans="2:28" ht="5.25" customHeight="1">
      <c r="B34" s="28"/>
      <c r="E34" s="38"/>
      <c r="F34" s="8"/>
      <c r="G34" s="11"/>
      <c r="H34" s="11"/>
      <c r="I34" s="11"/>
      <c r="J34" s="11"/>
      <c r="K34" s="11"/>
      <c r="L34" s="11"/>
      <c r="M34" s="11"/>
      <c r="N34" s="11"/>
      <c r="O34" s="11"/>
      <c r="P34" s="11"/>
      <c r="Q34" s="11"/>
      <c r="R34" s="11"/>
      <c r="S34" s="11"/>
      <c r="T34" s="11"/>
      <c r="U34" s="11"/>
      <c r="V34" s="11"/>
      <c r="W34" s="11"/>
      <c r="X34" s="11"/>
      <c r="Y34" s="11"/>
      <c r="Z34" s="11"/>
      <c r="AA34" s="11"/>
      <c r="AB34" s="40"/>
    </row>
    <row r="35" spans="2:28" ht="21" customHeight="1">
      <c r="B35" s="28"/>
      <c r="E35" s="41"/>
      <c r="F35" s="6" t="s">
        <v>189</v>
      </c>
      <c r="AB35" s="28"/>
    </row>
    <row r="36" spans="2:28" ht="15" customHeight="1">
      <c r="B36" s="28"/>
      <c r="D36" s="42"/>
      <c r="AB36" s="28"/>
    </row>
    <row r="37" spans="2:28" ht="13.5" customHeight="1">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row>
    <row r="38" spans="2:28" ht="21" customHeight="1">
      <c r="B38" s="28"/>
      <c r="C38" s="34" t="s">
        <v>190</v>
      </c>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2:28" ht="26.45" customHeight="1">
      <c r="B39" s="28"/>
      <c r="C39" s="28"/>
      <c r="D39" s="563" t="s">
        <v>191</v>
      </c>
      <c r="E39" s="563"/>
      <c r="F39" s="563"/>
      <c r="G39" s="563"/>
      <c r="H39" s="563"/>
      <c r="I39" s="563"/>
      <c r="J39" s="563"/>
      <c r="K39" s="563"/>
      <c r="L39" s="563"/>
      <c r="M39" s="563"/>
      <c r="N39" s="563"/>
      <c r="O39" s="563"/>
      <c r="P39" s="563"/>
      <c r="Q39" s="563"/>
      <c r="R39" s="563"/>
      <c r="S39" s="563"/>
      <c r="T39" s="563"/>
      <c r="U39" s="563"/>
      <c r="V39" s="563"/>
      <c r="W39" s="563"/>
      <c r="X39" s="563"/>
      <c r="Y39" s="563"/>
      <c r="Z39" s="563"/>
      <c r="AA39" s="563"/>
      <c r="AB39" s="9"/>
    </row>
    <row r="40" spans="2:28" ht="18" customHeight="1">
      <c r="B40" s="28"/>
      <c r="C40" s="28"/>
      <c r="D40" s="564" t="s">
        <v>192</v>
      </c>
      <c r="E40" s="564"/>
      <c r="F40" s="564"/>
      <c r="G40" s="564"/>
      <c r="H40" s="564"/>
      <c r="I40" s="564"/>
      <c r="J40" s="564"/>
      <c r="K40" s="564"/>
      <c r="L40" s="564"/>
      <c r="M40" s="564"/>
      <c r="N40" s="564"/>
      <c r="O40" s="564"/>
      <c r="P40" s="564"/>
      <c r="Q40" s="564"/>
      <c r="R40" s="564"/>
      <c r="S40" s="564"/>
      <c r="T40" s="564"/>
      <c r="U40" s="564"/>
      <c r="V40" s="564"/>
      <c r="W40" s="564"/>
      <c r="X40" s="564"/>
      <c r="Y40" s="564"/>
      <c r="Z40" s="564"/>
      <c r="AA40" s="564"/>
    </row>
    <row r="41" spans="2:28" ht="5.25" customHeight="1">
      <c r="B41" s="28"/>
      <c r="C41" s="28"/>
      <c r="E41" s="10"/>
      <c r="F41" s="8"/>
      <c r="AB41" s="28"/>
    </row>
    <row r="42" spans="2:28" ht="21" customHeight="1">
      <c r="B42" s="28"/>
      <c r="C42" s="28"/>
      <c r="E42" s="37"/>
      <c r="F42" s="8" t="s">
        <v>186</v>
      </c>
      <c r="AB42" s="28"/>
    </row>
    <row r="43" spans="2:28" ht="5.25" customHeight="1">
      <c r="B43" s="28"/>
      <c r="C43" s="28"/>
      <c r="E43" s="38"/>
      <c r="F43" s="8"/>
      <c r="AB43" s="28"/>
    </row>
    <row r="44" spans="2:28" ht="21" customHeight="1">
      <c r="B44" s="28"/>
      <c r="C44" s="28"/>
      <c r="E44" s="39"/>
      <c r="F44" s="12" t="s">
        <v>187</v>
      </c>
      <c r="G44" s="11"/>
      <c r="H44" s="11"/>
      <c r="I44" s="11"/>
      <c r="J44" s="11"/>
      <c r="K44" s="11"/>
      <c r="L44" s="11"/>
      <c r="M44" s="11"/>
      <c r="N44" s="11"/>
      <c r="O44" s="11"/>
      <c r="P44" s="11"/>
      <c r="Q44" s="11"/>
      <c r="R44" s="11"/>
      <c r="S44" s="11"/>
      <c r="T44" s="11"/>
      <c r="U44" s="11"/>
      <c r="V44" s="11"/>
      <c r="W44" s="11"/>
      <c r="X44" s="11"/>
      <c r="Y44" s="11"/>
      <c r="Z44" s="11"/>
      <c r="AA44" s="11"/>
      <c r="AB44" s="40"/>
    </row>
    <row r="45" spans="2:28" ht="5.25" customHeight="1">
      <c r="B45" s="28"/>
      <c r="C45" s="28"/>
      <c r="E45" s="38"/>
      <c r="F45" s="8"/>
      <c r="AB45" s="28"/>
    </row>
    <row r="46" spans="2:28" ht="21" customHeight="1">
      <c r="B46" s="28"/>
      <c r="C46" s="28"/>
      <c r="E46" s="49"/>
      <c r="F46" s="8" t="s">
        <v>188</v>
      </c>
      <c r="G46" s="11"/>
      <c r="H46" s="11"/>
      <c r="I46" s="11"/>
      <c r="J46" s="11"/>
      <c r="K46" s="11"/>
      <c r="L46" s="11"/>
      <c r="M46" s="11"/>
      <c r="N46" s="11"/>
      <c r="O46" s="11"/>
      <c r="P46" s="11"/>
      <c r="Q46" s="11"/>
      <c r="R46" s="11"/>
      <c r="S46" s="11"/>
      <c r="T46" s="11"/>
      <c r="U46" s="11"/>
      <c r="V46" s="11"/>
      <c r="W46" s="11"/>
      <c r="X46" s="11"/>
      <c r="Y46" s="11"/>
      <c r="Z46" s="11"/>
      <c r="AA46" s="11"/>
      <c r="AB46" s="40"/>
    </row>
    <row r="47" spans="2:28" ht="5.25" customHeight="1">
      <c r="B47" s="28"/>
      <c r="C47" s="28"/>
      <c r="E47" s="38"/>
      <c r="F47" s="8"/>
      <c r="G47" s="11"/>
      <c r="H47" s="11"/>
      <c r="I47" s="11"/>
      <c r="J47" s="11"/>
      <c r="K47" s="11"/>
      <c r="L47" s="11"/>
      <c r="M47" s="11"/>
      <c r="N47" s="11"/>
      <c r="O47" s="11"/>
      <c r="P47" s="11"/>
      <c r="Q47" s="11"/>
      <c r="R47" s="11"/>
      <c r="S47" s="11"/>
      <c r="T47" s="11"/>
      <c r="U47" s="11"/>
      <c r="V47" s="11"/>
      <c r="W47" s="11"/>
      <c r="X47" s="11"/>
      <c r="Y47" s="11"/>
      <c r="Z47" s="11"/>
      <c r="AA47" s="11"/>
      <c r="AB47" s="40"/>
    </row>
    <row r="48" spans="2:28" ht="21" customHeight="1">
      <c r="B48" s="28"/>
      <c r="C48" s="28"/>
      <c r="E48" s="41"/>
      <c r="F48" s="6" t="s">
        <v>189</v>
      </c>
      <c r="AB48" s="28"/>
    </row>
    <row r="49" spans="2:28" ht="14.25" customHeight="1">
      <c r="B49" s="28"/>
      <c r="C49" s="28"/>
      <c r="AB49" s="28"/>
    </row>
    <row r="50" spans="2:28" ht="14.25" customHeight="1"/>
    <row r="51" spans="2:28" ht="54.75" customHeight="1">
      <c r="B51" s="560" t="s">
        <v>346</v>
      </c>
      <c r="C51" s="561"/>
      <c r="D51" s="561"/>
      <c r="E51" s="561"/>
      <c r="F51" s="561"/>
      <c r="G51" s="561"/>
      <c r="H51" s="561"/>
      <c r="I51" s="561"/>
      <c r="J51" s="561"/>
      <c r="K51" s="561"/>
      <c r="L51" s="561"/>
      <c r="M51" s="561"/>
      <c r="N51" s="561"/>
      <c r="O51" s="561"/>
      <c r="P51" s="561"/>
      <c r="Q51" s="561"/>
      <c r="R51" s="561"/>
      <c r="S51" s="561"/>
      <c r="T51" s="561"/>
      <c r="U51" s="561"/>
      <c r="V51" s="561"/>
      <c r="W51" s="561"/>
      <c r="X51" s="561"/>
      <c r="Y51" s="561"/>
      <c r="Z51" s="561"/>
      <c r="AA51" s="561"/>
      <c r="AB51" s="561"/>
    </row>
    <row r="52" spans="2:28" ht="14.25" customHeight="1"/>
    <row r="53" spans="2:28" ht="14.25" customHeight="1"/>
    <row r="54" spans="2:28" ht="23.25" customHeight="1">
      <c r="B54" s="34" t="s">
        <v>193</v>
      </c>
      <c r="C54" s="26"/>
      <c r="D54" s="26"/>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2:28" ht="21" customHeight="1">
      <c r="B55" s="32"/>
      <c r="C55" s="28"/>
      <c r="D55" s="563" t="s">
        <v>194</v>
      </c>
      <c r="E55" s="563"/>
      <c r="F55" s="563"/>
      <c r="G55" s="563"/>
      <c r="H55" s="563"/>
      <c r="I55" s="563"/>
      <c r="J55" s="563"/>
      <c r="K55" s="563"/>
      <c r="L55" s="563"/>
      <c r="M55" s="563"/>
      <c r="N55" s="563"/>
      <c r="O55" s="563"/>
      <c r="P55" s="563"/>
      <c r="Q55" s="563"/>
      <c r="R55" s="563"/>
      <c r="S55" s="563"/>
      <c r="T55" s="563"/>
      <c r="U55" s="563"/>
      <c r="V55" s="563"/>
      <c r="W55" s="563"/>
      <c r="X55" s="563"/>
      <c r="Y55" s="563"/>
      <c r="Z55" s="563"/>
      <c r="AA55" s="563"/>
      <c r="AB55" s="43"/>
    </row>
    <row r="56" spans="2:28" ht="14.25" customHeight="1">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2:28" ht="14.25" customHeight="1">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row>
    <row r="58" spans="2:28" ht="24" customHeight="1">
      <c r="B58" s="44" t="s">
        <v>195</v>
      </c>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2:28" ht="21" customHeight="1">
      <c r="B59" s="28"/>
      <c r="C59" s="28"/>
      <c r="D59" s="564" t="s">
        <v>196</v>
      </c>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28"/>
    </row>
    <row r="60" spans="2:28" ht="21" customHeight="1">
      <c r="B60" s="28"/>
      <c r="C60" s="28"/>
      <c r="D60" s="565" t="s">
        <v>197</v>
      </c>
      <c r="E60" s="565"/>
      <c r="F60" s="565"/>
      <c r="G60" s="565"/>
      <c r="H60" s="565"/>
      <c r="I60" s="565"/>
      <c r="J60" s="565"/>
      <c r="K60" s="565"/>
      <c r="L60" s="565"/>
      <c r="M60" s="565"/>
      <c r="N60" s="565"/>
      <c r="O60" s="565"/>
      <c r="P60" s="565"/>
      <c r="Q60" s="565"/>
      <c r="R60" s="565"/>
      <c r="S60" s="565"/>
      <c r="T60" s="565"/>
      <c r="U60" s="565"/>
      <c r="V60" s="565"/>
      <c r="W60" s="565"/>
      <c r="X60" s="565"/>
      <c r="Y60" s="565"/>
      <c r="Z60" s="565"/>
      <c r="AA60" s="565"/>
      <c r="AB60" s="28"/>
    </row>
    <row r="61" spans="2:28" ht="21" customHeight="1">
      <c r="B61" s="28"/>
      <c r="C61" s="28"/>
      <c r="D61" s="45"/>
      <c r="E61" s="45"/>
      <c r="F61" s="45"/>
      <c r="G61" s="45"/>
      <c r="H61" s="45"/>
      <c r="I61" s="45"/>
      <c r="J61" s="45"/>
      <c r="K61" s="45"/>
      <c r="L61" s="45"/>
      <c r="M61" s="45"/>
      <c r="N61" s="45"/>
      <c r="O61" s="45"/>
      <c r="P61" s="45"/>
      <c r="Q61" s="45"/>
      <c r="R61" s="45"/>
      <c r="S61" s="45"/>
      <c r="T61" s="45"/>
      <c r="U61" s="45"/>
      <c r="V61" s="45"/>
      <c r="W61" s="45"/>
      <c r="X61" s="45"/>
      <c r="Y61" s="45"/>
      <c r="Z61" s="45"/>
      <c r="AA61" s="45"/>
      <c r="AB61" s="28"/>
    </row>
    <row r="62" spans="2:28" ht="21" customHeight="1">
      <c r="B62" s="28"/>
      <c r="C62" s="28" t="s">
        <v>198</v>
      </c>
      <c r="D62" s="45"/>
      <c r="E62" s="45"/>
      <c r="F62" s="45"/>
      <c r="G62" s="45"/>
      <c r="H62" s="45"/>
      <c r="I62" s="45"/>
      <c r="J62" s="45"/>
      <c r="K62" s="45"/>
      <c r="L62" s="45"/>
      <c r="M62" s="45"/>
      <c r="N62" s="45"/>
      <c r="O62" s="45"/>
      <c r="P62" s="45"/>
      <c r="Q62" s="45"/>
      <c r="R62" s="45"/>
      <c r="S62" s="45"/>
      <c r="T62" s="45"/>
      <c r="U62" s="45"/>
      <c r="V62" s="45"/>
      <c r="W62" s="45"/>
      <c r="X62" s="45"/>
      <c r="Y62" s="45"/>
      <c r="Z62" s="45"/>
      <c r="AA62" s="45"/>
      <c r="AB62" s="28"/>
    </row>
    <row r="63" spans="2:28" ht="24" customHeight="1">
      <c r="B63" s="28"/>
      <c r="C63" s="28"/>
      <c r="D63" s="564" t="s">
        <v>199</v>
      </c>
      <c r="E63" s="564"/>
      <c r="F63" s="564"/>
      <c r="G63" s="564"/>
      <c r="H63" s="564"/>
      <c r="I63" s="564"/>
      <c r="J63" s="564"/>
      <c r="K63" s="564"/>
      <c r="L63" s="564"/>
      <c r="M63" s="564"/>
      <c r="N63" s="564"/>
      <c r="O63" s="564"/>
      <c r="P63" s="564"/>
      <c r="Q63" s="564"/>
      <c r="R63" s="564"/>
      <c r="S63" s="564"/>
      <c r="T63" s="564"/>
      <c r="U63" s="564"/>
      <c r="V63" s="564"/>
      <c r="W63" s="564"/>
      <c r="X63" s="564"/>
      <c r="Y63" s="564"/>
      <c r="Z63" s="564"/>
      <c r="AA63" s="564"/>
      <c r="AB63" s="28"/>
    </row>
    <row r="64" spans="2:28" ht="24" customHeight="1">
      <c r="B64" s="28"/>
      <c r="C64" s="28"/>
      <c r="D64" s="563" t="s">
        <v>200</v>
      </c>
      <c r="E64" s="563"/>
      <c r="F64" s="563"/>
      <c r="G64" s="563"/>
      <c r="H64" s="563"/>
      <c r="I64" s="563"/>
      <c r="J64" s="563"/>
      <c r="K64" s="563"/>
      <c r="L64" s="563"/>
      <c r="M64" s="563"/>
      <c r="N64" s="563"/>
      <c r="O64" s="563"/>
      <c r="P64" s="563"/>
      <c r="Q64" s="563"/>
      <c r="R64" s="563"/>
      <c r="S64" s="563"/>
      <c r="T64" s="563"/>
      <c r="U64" s="563"/>
      <c r="V64" s="563"/>
      <c r="W64" s="563"/>
      <c r="X64" s="563"/>
      <c r="Y64" s="563"/>
      <c r="Z64" s="563"/>
      <c r="AA64" s="563"/>
      <c r="AB64" s="43"/>
    </row>
    <row r="65" spans="2:28" ht="14.25" customHeight="1">
      <c r="B65" s="28"/>
      <c r="C65" s="28"/>
      <c r="AB65" s="28"/>
    </row>
    <row r="66" spans="2:28" ht="21" customHeight="1">
      <c r="B66" s="28"/>
      <c r="C66" s="28"/>
      <c r="D66" s="6" t="s">
        <v>201</v>
      </c>
      <c r="AB66" s="28"/>
    </row>
    <row r="67" spans="2:28" ht="14.25" customHeight="1">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row>
    <row r="68" spans="2:28" ht="14.25">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2:28" ht="14.25">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row>
    <row r="70" spans="2:28" ht="14.25">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2:28" ht="14.25">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row>
    <row r="72" spans="2:28" ht="14.25">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2:28" ht="14.25">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row>
    <row r="74" spans="2:28" ht="14.25">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2:28" ht="14.25">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row>
    <row r="76" spans="2:28" ht="14.25">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2:28" ht="14.25">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row>
    <row r="78" spans="2:28" ht="14.25">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2:28" ht="14.25">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row>
    <row r="80" spans="2:28" ht="14.25">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2:28" ht="14.25">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row>
    <row r="82" spans="2:28" ht="14.25">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2:28" ht="21.75" customHeight="1">
      <c r="B83" s="28"/>
      <c r="C83" s="28"/>
      <c r="D83" s="28"/>
      <c r="F83" s="28"/>
      <c r="G83" s="28"/>
      <c r="H83" s="28"/>
      <c r="I83" s="28"/>
      <c r="J83" s="28"/>
      <c r="K83" s="28"/>
      <c r="L83" s="28"/>
      <c r="M83" s="28"/>
      <c r="N83" s="28"/>
      <c r="O83" s="28"/>
      <c r="P83" s="28"/>
      <c r="Q83" s="28"/>
      <c r="R83" s="28"/>
      <c r="S83" s="28"/>
      <c r="T83" s="28"/>
      <c r="U83" s="28"/>
      <c r="V83" s="28"/>
      <c r="W83" s="28"/>
      <c r="X83" s="28"/>
      <c r="Y83" s="28"/>
      <c r="Z83" s="28"/>
      <c r="AA83" s="28"/>
      <c r="AB83" s="28"/>
    </row>
    <row r="84" spans="2:28" ht="21.75" customHeight="1">
      <c r="B84" s="28"/>
      <c r="C84" s="28"/>
      <c r="D84" s="28"/>
      <c r="F84" s="28"/>
      <c r="G84" s="28"/>
      <c r="H84" s="28"/>
      <c r="I84" s="28"/>
      <c r="J84" s="28"/>
      <c r="K84" s="28"/>
      <c r="L84" s="28"/>
      <c r="M84" s="28"/>
      <c r="N84" s="28"/>
      <c r="O84" s="28"/>
      <c r="P84" s="28"/>
      <c r="Q84" s="28"/>
      <c r="R84" s="28"/>
      <c r="S84" s="28"/>
      <c r="T84" s="28"/>
      <c r="U84" s="28"/>
      <c r="V84" s="28"/>
      <c r="W84" s="28"/>
      <c r="X84" s="28"/>
      <c r="Y84" s="28"/>
      <c r="Z84" s="28"/>
      <c r="AA84" s="28"/>
      <c r="AB84" s="28"/>
    </row>
    <row r="85" spans="2:28" ht="14.25">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row>
    <row r="86" spans="2:28" ht="14.25">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2:28" ht="18" customHeight="1">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row>
  </sheetData>
  <sheetProtection algorithmName="SHA-512" hashValue="vqVc72Qb4TLtMrOCyF/3EycuTUUAfzr5ZOrAs9aLgjSHPQ/5lolAGWE0/UkRDCeKOHHd09W63uzJ7ANXmSGh3g==" saltValue="bgtTx/Hn1kYrI8pDei9Rtw==" spinCount="100000" sheet="1" objects="1" scenarios="1"/>
  <mergeCells count="11">
    <mergeCell ref="D55:AA55"/>
    <mergeCell ref="D59:AA59"/>
    <mergeCell ref="D60:AA60"/>
    <mergeCell ref="D63:AA63"/>
    <mergeCell ref="D64:AA64"/>
    <mergeCell ref="B51:AB51"/>
    <mergeCell ref="B2:AB2"/>
    <mergeCell ref="D26:AA26"/>
    <mergeCell ref="D27:AA27"/>
    <mergeCell ref="D39:AA39"/>
    <mergeCell ref="D40:AA40"/>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rowBreaks count="1" manualBreakCount="1">
    <brk id="5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BJ9"/>
  <sheetViews>
    <sheetView workbookViewId="0">
      <selection activeCell="N16" sqref="N16"/>
    </sheetView>
  </sheetViews>
  <sheetFormatPr defaultColWidth="8.625" defaultRowHeight="15.75"/>
  <cols>
    <col min="1" max="1" width="11.5" style="178" bestFit="1" customWidth="1"/>
    <col min="2" max="2" width="8.625" style="178"/>
    <col min="3" max="6" width="8.625" style="178" bestFit="1" customWidth="1"/>
    <col min="7" max="7" width="8.625" style="178"/>
    <col min="8" max="10" width="8.625" style="178" bestFit="1" customWidth="1"/>
    <col min="11" max="11" width="8.625" style="178"/>
    <col min="12" max="18" width="8.625" style="178" bestFit="1" customWidth="1"/>
    <col min="19" max="19" width="8.625" style="178"/>
    <col min="20" max="29" width="8.625" style="178" bestFit="1" customWidth="1"/>
    <col min="30" max="32" width="8.625" style="178"/>
    <col min="33" max="48" width="8.625" style="178" bestFit="1" customWidth="1"/>
    <col min="49" max="50" width="9.625" style="178" bestFit="1" customWidth="1"/>
    <col min="51" max="57" width="8.625" style="178" bestFit="1" customWidth="1"/>
    <col min="58" max="59" width="9.625" style="178" bestFit="1" customWidth="1"/>
    <col min="60" max="62" width="8.625" style="178" bestFit="1" customWidth="1"/>
    <col min="63" max="16384" width="8.625" style="178"/>
  </cols>
  <sheetData>
    <row r="1" spans="1:62" ht="15" customHeight="1">
      <c r="AR1" s="567" t="s">
        <v>579</v>
      </c>
      <c r="AS1" s="567"/>
      <c r="AT1" s="567"/>
      <c r="AU1" s="567"/>
      <c r="AV1" s="567"/>
      <c r="AW1" s="567"/>
      <c r="AX1" s="567"/>
      <c r="AY1" s="567"/>
      <c r="AZ1" s="567"/>
      <c r="BA1" s="567" t="s">
        <v>466</v>
      </c>
      <c r="BB1" s="567"/>
      <c r="BC1" s="567"/>
      <c r="BD1" s="567"/>
      <c r="BE1" s="567"/>
      <c r="BF1" s="567"/>
      <c r="BG1" s="567"/>
      <c r="BH1" s="567"/>
      <c r="BI1" s="567"/>
      <c r="BJ1" s="567" t="s">
        <v>466</v>
      </c>
    </row>
    <row r="2" spans="1:62" ht="18" customHeight="1">
      <c r="A2" s="567" t="s">
        <v>465</v>
      </c>
      <c r="B2" s="568" t="s">
        <v>464</v>
      </c>
      <c r="C2" s="568"/>
      <c r="D2" s="568"/>
      <c r="E2" s="568"/>
      <c r="F2" s="568"/>
      <c r="G2" s="568"/>
      <c r="H2" s="568"/>
      <c r="I2" s="568"/>
      <c r="J2" s="568"/>
      <c r="K2" s="568"/>
      <c r="L2" s="568"/>
      <c r="M2" s="568"/>
      <c r="N2" s="568"/>
      <c r="O2" s="568"/>
      <c r="P2" s="568"/>
      <c r="Q2" s="568"/>
      <c r="R2" s="568"/>
      <c r="S2" s="568"/>
      <c r="T2" s="568"/>
      <c r="U2" s="568"/>
      <c r="V2" s="568"/>
      <c r="W2" s="568"/>
      <c r="X2" s="568"/>
      <c r="Y2" s="577" t="s">
        <v>512</v>
      </c>
      <c r="Z2" s="577" t="s">
        <v>513</v>
      </c>
      <c r="AA2" s="569" t="s">
        <v>340</v>
      </c>
      <c r="AB2" s="569"/>
      <c r="AC2" s="569"/>
      <c r="AD2" s="570" t="s">
        <v>496</v>
      </c>
      <c r="AE2" s="570"/>
      <c r="AF2" s="570"/>
      <c r="AG2" s="586" t="s">
        <v>20</v>
      </c>
      <c r="AH2" s="586"/>
      <c r="AI2" s="580" t="s">
        <v>1</v>
      </c>
      <c r="AJ2" s="581"/>
      <c r="AK2" s="587"/>
      <c r="AL2" s="580" t="s">
        <v>2</v>
      </c>
      <c r="AM2" s="581"/>
      <c r="AN2" s="581"/>
      <c r="AO2" s="581"/>
      <c r="AP2" s="581"/>
      <c r="AQ2" s="581"/>
      <c r="AR2" s="566" t="s">
        <v>313</v>
      </c>
      <c r="AS2" s="566" t="s">
        <v>314</v>
      </c>
      <c r="AT2" s="566" t="s">
        <v>319</v>
      </c>
      <c r="AU2" s="566"/>
      <c r="AV2" s="566" t="s">
        <v>444</v>
      </c>
      <c r="AW2" s="566" t="s">
        <v>316</v>
      </c>
      <c r="AX2" s="566" t="s">
        <v>317</v>
      </c>
      <c r="AY2" s="566" t="s">
        <v>5</v>
      </c>
      <c r="AZ2" s="566" t="s">
        <v>318</v>
      </c>
      <c r="BA2" s="566" t="s">
        <v>570</v>
      </c>
      <c r="BB2" s="566" t="s">
        <v>571</v>
      </c>
      <c r="BC2" s="566" t="s">
        <v>319</v>
      </c>
      <c r="BD2" s="566"/>
      <c r="BE2" s="566" t="s">
        <v>574</v>
      </c>
      <c r="BF2" s="566" t="s">
        <v>575</v>
      </c>
      <c r="BG2" s="566" t="s">
        <v>576</v>
      </c>
      <c r="BH2" s="566" t="s">
        <v>578</v>
      </c>
      <c r="BI2" s="566" t="s">
        <v>577</v>
      </c>
      <c r="BJ2" s="567"/>
    </row>
    <row r="3" spans="1:62" ht="19.7" customHeight="1">
      <c r="A3" s="567"/>
      <c r="B3" s="568" t="s">
        <v>159</v>
      </c>
      <c r="C3" s="568"/>
      <c r="D3" s="569" t="s">
        <v>162</v>
      </c>
      <c r="E3" s="569"/>
      <c r="F3" s="568" t="s">
        <v>165</v>
      </c>
      <c r="G3" s="568"/>
      <c r="H3" s="568"/>
      <c r="I3" s="574" t="s">
        <v>507</v>
      </c>
      <c r="J3" s="575"/>
      <c r="K3" s="575"/>
      <c r="L3" s="575"/>
      <c r="M3" s="575"/>
      <c r="N3" s="575"/>
      <c r="O3" s="575"/>
      <c r="P3" s="576"/>
      <c r="Q3" s="571" t="s">
        <v>539</v>
      </c>
      <c r="R3" s="572"/>
      <c r="S3" s="572"/>
      <c r="T3" s="572"/>
      <c r="U3" s="572"/>
      <c r="V3" s="572"/>
      <c r="W3" s="572"/>
      <c r="X3" s="573"/>
      <c r="Y3" s="578"/>
      <c r="Z3" s="578"/>
      <c r="AA3" s="569"/>
      <c r="AB3" s="569"/>
      <c r="AC3" s="569"/>
      <c r="AD3" s="570"/>
      <c r="AE3" s="570"/>
      <c r="AF3" s="570"/>
      <c r="AG3" s="582" t="s">
        <v>9</v>
      </c>
      <c r="AH3" s="584" t="s">
        <v>10</v>
      </c>
      <c r="AI3" s="584" t="s">
        <v>6</v>
      </c>
      <c r="AJ3" s="584" t="s">
        <v>7</v>
      </c>
      <c r="AK3" s="584" t="s">
        <v>8</v>
      </c>
      <c r="AL3" s="580" t="s">
        <v>272</v>
      </c>
      <c r="AM3" s="587"/>
      <c r="AN3" s="580" t="s">
        <v>315</v>
      </c>
      <c r="AO3" s="587"/>
      <c r="AP3" s="580" t="s">
        <v>5</v>
      </c>
      <c r="AQ3" s="581"/>
      <c r="AR3" s="566"/>
      <c r="AS3" s="566"/>
      <c r="AT3" s="588" t="s">
        <v>540</v>
      </c>
      <c r="AU3" s="588" t="s">
        <v>541</v>
      </c>
      <c r="AV3" s="566"/>
      <c r="AW3" s="566"/>
      <c r="AX3" s="566"/>
      <c r="AY3" s="566"/>
      <c r="AZ3" s="566"/>
      <c r="BA3" s="566"/>
      <c r="BB3" s="566"/>
      <c r="BC3" s="588" t="s">
        <v>572</v>
      </c>
      <c r="BD3" s="588" t="s">
        <v>573</v>
      </c>
      <c r="BE3" s="566"/>
      <c r="BF3" s="566"/>
      <c r="BG3" s="566"/>
      <c r="BH3" s="566"/>
      <c r="BI3" s="566"/>
      <c r="BJ3" s="567"/>
    </row>
    <row r="4" spans="1:62" ht="18" customHeight="1">
      <c r="A4" s="567"/>
      <c r="B4" s="181" t="s">
        <v>160</v>
      </c>
      <c r="C4" s="182" t="s">
        <v>213</v>
      </c>
      <c r="D4" s="182" t="s">
        <v>163</v>
      </c>
      <c r="E4" s="182" t="s">
        <v>164</v>
      </c>
      <c r="F4" s="182" t="s">
        <v>166</v>
      </c>
      <c r="G4" s="181" t="s">
        <v>160</v>
      </c>
      <c r="H4" s="182" t="s">
        <v>167</v>
      </c>
      <c r="I4" s="182" t="s">
        <v>220</v>
      </c>
      <c r="J4" s="182" t="s">
        <v>508</v>
      </c>
      <c r="K4" s="182" t="s">
        <v>509</v>
      </c>
      <c r="L4" s="182" t="s">
        <v>510</v>
      </c>
      <c r="M4" s="182" t="s">
        <v>484</v>
      </c>
      <c r="N4" s="182" t="s">
        <v>25</v>
      </c>
      <c r="O4" s="182" t="s">
        <v>357</v>
      </c>
      <c r="P4" s="182" t="s">
        <v>321</v>
      </c>
      <c r="Q4" s="182" t="s">
        <v>220</v>
      </c>
      <c r="R4" s="182" t="s">
        <v>168</v>
      </c>
      <c r="S4" s="181" t="s">
        <v>160</v>
      </c>
      <c r="T4" s="182" t="s">
        <v>167</v>
      </c>
      <c r="U4" s="182" t="s">
        <v>484</v>
      </c>
      <c r="V4" s="182" t="s">
        <v>25</v>
      </c>
      <c r="W4" s="182" t="s">
        <v>169</v>
      </c>
      <c r="X4" s="182" t="s">
        <v>312</v>
      </c>
      <c r="Y4" s="579"/>
      <c r="Z4" s="579"/>
      <c r="AA4" s="182" t="s">
        <v>511</v>
      </c>
      <c r="AB4" s="182" t="s">
        <v>267</v>
      </c>
      <c r="AC4" s="182" t="s">
        <v>339</v>
      </c>
      <c r="AD4" s="179" t="s">
        <v>504</v>
      </c>
      <c r="AE4" s="179" t="s">
        <v>505</v>
      </c>
      <c r="AF4" s="179" t="s">
        <v>214</v>
      </c>
      <c r="AG4" s="583"/>
      <c r="AH4" s="585"/>
      <c r="AI4" s="585"/>
      <c r="AJ4" s="585"/>
      <c r="AK4" s="585"/>
      <c r="AL4" s="180" t="s">
        <v>11</v>
      </c>
      <c r="AM4" s="180" t="s">
        <v>12</v>
      </c>
      <c r="AN4" s="180" t="s">
        <v>11</v>
      </c>
      <c r="AO4" s="180" t="s">
        <v>13</v>
      </c>
      <c r="AP4" s="180" t="s">
        <v>11</v>
      </c>
      <c r="AQ4" s="452" t="s">
        <v>14</v>
      </c>
      <c r="AR4" s="566"/>
      <c r="AS4" s="566"/>
      <c r="AT4" s="588"/>
      <c r="AU4" s="588"/>
      <c r="AV4" s="566"/>
      <c r="AW4" s="566"/>
      <c r="AX4" s="566"/>
      <c r="AY4" s="566"/>
      <c r="AZ4" s="566"/>
      <c r="BA4" s="566"/>
      <c r="BB4" s="566"/>
      <c r="BC4" s="588"/>
      <c r="BD4" s="588"/>
      <c r="BE4" s="566"/>
      <c r="BF4" s="566"/>
      <c r="BG4" s="566"/>
      <c r="BH4" s="566"/>
      <c r="BI4" s="566"/>
      <c r="BJ4" s="567"/>
    </row>
    <row r="5" spans="1:62" ht="18" customHeight="1">
      <c r="A5" s="183">
        <f>第1号様式_交付申請!AD2</f>
        <v>0</v>
      </c>
      <c r="B5" s="184" t="str">
        <f>基本情報!$E$2</f>
        <v/>
      </c>
      <c r="C5" s="184">
        <f>基本情報!$E$3</f>
        <v>0</v>
      </c>
      <c r="D5" s="184">
        <f>基本情報!$E$4</f>
        <v>0</v>
      </c>
      <c r="E5" s="184">
        <f>基本情報!$E$5</f>
        <v>0</v>
      </c>
      <c r="F5" s="184">
        <f>基本情報!$E$6</f>
        <v>0</v>
      </c>
      <c r="G5" s="184" t="str">
        <f>基本情報!$E$7</f>
        <v/>
      </c>
      <c r="H5" s="184">
        <f>基本情報!$E$8</f>
        <v>0</v>
      </c>
      <c r="I5" s="184">
        <f>第1号様式_交付申請!T21</f>
        <v>0</v>
      </c>
      <c r="J5" s="184">
        <f>第1号様式_交付申請!T22</f>
        <v>0</v>
      </c>
      <c r="K5" s="184" t="str">
        <f>第1号様式_交付申請!T23</f>
        <v/>
      </c>
      <c r="L5" s="184">
        <f>第1号様式_交付申請!T24</f>
        <v>0</v>
      </c>
      <c r="M5" s="184">
        <f>第1号様式_交付申請!T25</f>
        <v>0</v>
      </c>
      <c r="N5" s="184">
        <f>第1号様式_交付申請!T26</f>
        <v>0</v>
      </c>
      <c r="O5" s="184">
        <f>第1号様式_交付申請!T27</f>
        <v>0</v>
      </c>
      <c r="P5" s="184">
        <f>第1号様式_交付申請!T28</f>
        <v>0</v>
      </c>
      <c r="Q5" s="184">
        <f>第1号様式_交付申請!T29</f>
        <v>0</v>
      </c>
      <c r="R5" s="184">
        <f>第1号様式_交付申請!T30</f>
        <v>0</v>
      </c>
      <c r="S5" s="184" t="str">
        <f>第1号様式_交付申請!T31</f>
        <v/>
      </c>
      <c r="T5" s="184">
        <f>第1号様式_交付申請!T32</f>
        <v>0</v>
      </c>
      <c r="U5" s="184">
        <f>第1号様式_交付申請!T33</f>
        <v>0</v>
      </c>
      <c r="V5" s="184">
        <f>第1号様式_交付申請!T34</f>
        <v>0</v>
      </c>
      <c r="W5" s="184">
        <f>第1号様式_交付申請!T35</f>
        <v>0</v>
      </c>
      <c r="X5" s="184">
        <f>第1号様式_交付申請!T36</f>
        <v>0</v>
      </c>
      <c r="Y5" s="184" t="str">
        <f>第1号様式_交付申請!T19</f>
        <v>　　</v>
      </c>
      <c r="Z5" s="184">
        <f>第1号様式_交付申請!T20</f>
        <v>0</v>
      </c>
      <c r="AA5" s="185">
        <f>第1号様式_交付申請!O40</f>
        <v>0</v>
      </c>
      <c r="AB5" s="185">
        <f>第1号様式_交付申請!O41</f>
        <v>0</v>
      </c>
      <c r="AC5" s="186">
        <f>第1号様式_交付申請!O42</f>
        <v>0</v>
      </c>
      <c r="AD5" s="186">
        <f>第1号様式_交付申請!T45</f>
        <v>0</v>
      </c>
      <c r="AE5" s="186">
        <f>第1号様式_交付申請!T46</f>
        <v>0</v>
      </c>
      <c r="AF5" s="186">
        <f>第1号様式_交付申請!T47</f>
        <v>0</v>
      </c>
      <c r="AG5" s="187" t="e">
        <f>#REF!</f>
        <v>#REF!</v>
      </c>
      <c r="AH5" s="187" t="e">
        <f>#REF!</f>
        <v>#REF!</v>
      </c>
      <c r="AI5" s="184" t="e">
        <f>#REF!</f>
        <v>#REF!</v>
      </c>
      <c r="AJ5" s="184" t="e">
        <f>#REF!</f>
        <v>#REF!</v>
      </c>
      <c r="AK5" s="184" t="e">
        <f>#REF!</f>
        <v>#REF!</v>
      </c>
      <c r="AL5" s="188" t="e">
        <f>#REF!</f>
        <v>#REF!</v>
      </c>
      <c r="AM5" s="188" t="e">
        <f>#REF!</f>
        <v>#REF!</v>
      </c>
      <c r="AN5" s="188" t="e">
        <f>#REF!</f>
        <v>#REF!</v>
      </c>
      <c r="AO5" s="188" t="e">
        <f>#REF!</f>
        <v>#REF!</v>
      </c>
      <c r="AP5" s="188" t="e">
        <f>#REF!</f>
        <v>#REF!</v>
      </c>
      <c r="AQ5" s="188" t="e">
        <f>#REF!</f>
        <v>#REF!</v>
      </c>
      <c r="AR5" s="189" t="e">
        <f>#REF!</f>
        <v>#REF!</v>
      </c>
      <c r="AS5" s="189" t="e">
        <f>#REF!</f>
        <v>#REF!</v>
      </c>
      <c r="AT5" s="189" t="e">
        <f>#REF!</f>
        <v>#REF!</v>
      </c>
      <c r="AU5" s="189" t="e">
        <f>#REF!</f>
        <v>#REF!</v>
      </c>
      <c r="AV5" s="189" t="e">
        <f>#REF!</f>
        <v>#REF!</v>
      </c>
      <c r="AW5" s="190" t="e">
        <f>#REF!</f>
        <v>#REF!</v>
      </c>
      <c r="AX5" s="190" t="e">
        <f>#REF!</f>
        <v>#REF!</v>
      </c>
      <c r="AY5" s="191" t="e">
        <f>#REF!</f>
        <v>#REF!</v>
      </c>
      <c r="AZ5" s="191" t="e">
        <f>#REF!</f>
        <v>#REF!</v>
      </c>
      <c r="BA5" s="450" t="e">
        <f>#REF!</f>
        <v>#REF!</v>
      </c>
      <c r="BB5" s="450" t="e">
        <f>#REF!</f>
        <v>#REF!</v>
      </c>
      <c r="BC5" s="450" t="e">
        <f>#REF!</f>
        <v>#REF!</v>
      </c>
      <c r="BD5" s="450" t="e">
        <f>#REF!</f>
        <v>#REF!</v>
      </c>
      <c r="BE5" s="450" t="e">
        <f>#REF!</f>
        <v>#REF!</v>
      </c>
      <c r="BF5" s="450" t="e">
        <f>#REF!</f>
        <v>#REF!</v>
      </c>
      <c r="BG5" s="450" t="e">
        <f>#REF!</f>
        <v>#REF!</v>
      </c>
      <c r="BH5" s="450" t="e">
        <f>#REF!</f>
        <v>#REF!</v>
      </c>
      <c r="BI5" s="450" t="e">
        <f>#REF!</f>
        <v>#REF!</v>
      </c>
      <c r="BJ5" s="451">
        <f>第1号様式_交付申請!O50</f>
        <v>0</v>
      </c>
    </row>
    <row r="6" spans="1:62" ht="18" customHeight="1">
      <c r="B6" s="192"/>
    </row>
    <row r="9" spans="1:62" ht="18" customHeight="1"/>
  </sheetData>
  <mergeCells count="45">
    <mergeCell ref="BJ1:BJ4"/>
    <mergeCell ref="BC3:BC4"/>
    <mergeCell ref="BD3:BD4"/>
    <mergeCell ref="AW2:AW4"/>
    <mergeCell ref="AV2:AV4"/>
    <mergeCell ref="AX2:AX4"/>
    <mergeCell ref="BC2:BD2"/>
    <mergeCell ref="BI2:BI4"/>
    <mergeCell ref="BH2:BH4"/>
    <mergeCell ref="BG2:BG4"/>
    <mergeCell ref="BF2:BF4"/>
    <mergeCell ref="BE2:BE4"/>
    <mergeCell ref="BA1:BI1"/>
    <mergeCell ref="BB2:BB4"/>
    <mergeCell ref="BA2:BA4"/>
    <mergeCell ref="AZ2:AZ4"/>
    <mergeCell ref="AP3:AQ3"/>
    <mergeCell ref="AG2:AH2"/>
    <mergeCell ref="AI2:AK2"/>
    <mergeCell ref="AT2:AU2"/>
    <mergeCell ref="AS2:AS4"/>
    <mergeCell ref="AR2:AR4"/>
    <mergeCell ref="AT3:AT4"/>
    <mergeCell ref="AU3:AU4"/>
    <mergeCell ref="AI3:AI4"/>
    <mergeCell ref="AJ3:AJ4"/>
    <mergeCell ref="AK3:AK4"/>
    <mergeCell ref="AL3:AM3"/>
    <mergeCell ref="AN3:AO3"/>
    <mergeCell ref="AY2:AY4"/>
    <mergeCell ref="AR1:AZ1"/>
    <mergeCell ref="A2:A4"/>
    <mergeCell ref="B2:X2"/>
    <mergeCell ref="AA2:AC3"/>
    <mergeCell ref="AD2:AF3"/>
    <mergeCell ref="B3:C3"/>
    <mergeCell ref="D3:E3"/>
    <mergeCell ref="F3:H3"/>
    <mergeCell ref="Q3:X3"/>
    <mergeCell ref="I3:P3"/>
    <mergeCell ref="Z2:Z4"/>
    <mergeCell ref="Y2:Y4"/>
    <mergeCell ref="AL2:AQ2"/>
    <mergeCell ref="AG3:AG4"/>
    <mergeCell ref="AH3:AH4"/>
  </mergeCells>
  <phoneticPr fontId="1"/>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B1:BO53"/>
  <sheetViews>
    <sheetView view="pageBreakPreview" zoomScaleNormal="100" zoomScaleSheetLayoutView="100" workbookViewId="0">
      <selection activeCell="E3" sqref="E3:G3"/>
    </sheetView>
  </sheetViews>
  <sheetFormatPr defaultColWidth="8.125" defaultRowHeight="18.75"/>
  <cols>
    <col min="1" max="1" width="2.375" style="148" customWidth="1"/>
    <col min="2" max="2" width="5.125" style="148" customWidth="1"/>
    <col min="3" max="3" width="14.125" style="148" customWidth="1"/>
    <col min="4" max="4" width="11.375" style="148" customWidth="1"/>
    <col min="5" max="7" width="10.125" style="148" customWidth="1"/>
    <col min="8" max="8" width="2.875" style="148" customWidth="1"/>
    <col min="9" max="9" width="3.375" style="76" customWidth="1"/>
    <col min="10" max="10" width="27.625" style="77" customWidth="1"/>
    <col min="11" max="11" width="5.375" style="77" customWidth="1"/>
    <col min="12" max="13" width="8.125" style="77" customWidth="1"/>
    <col min="14" max="14" width="12.125" style="86" customWidth="1"/>
    <col min="15" max="15" width="12.125" style="148" hidden="1" customWidth="1"/>
    <col min="16" max="26" width="2.125" style="148" customWidth="1"/>
    <col min="27" max="52" width="2.125" style="148" hidden="1" customWidth="1"/>
    <col min="53" max="53" width="2.375" style="148" customWidth="1"/>
    <col min="54" max="54" width="5.125" style="148" customWidth="1"/>
    <col min="55" max="55" width="14.125" style="148" customWidth="1"/>
    <col min="56" max="56" width="11.375" style="148" customWidth="1"/>
    <col min="57" max="59" width="10.125" style="148" customWidth="1"/>
    <col min="60" max="60" width="2.875" style="148" customWidth="1"/>
    <col min="61" max="61" width="3.375" style="76" customWidth="1"/>
    <col min="62" max="62" width="27.625" style="77" customWidth="1"/>
    <col min="63" max="63" width="5.375" style="77" customWidth="1"/>
    <col min="64" max="65" width="8.125" style="77"/>
    <col min="66" max="66" width="12.125" style="86" customWidth="1"/>
    <col min="67" max="67" width="12.125" style="148" hidden="1" customWidth="1"/>
    <col min="68" max="68" width="12.125" style="148" customWidth="1"/>
    <col min="69" max="16384" width="8.125" style="148"/>
  </cols>
  <sheetData>
    <row r="1" spans="2:67" ht="25.5" customHeight="1">
      <c r="B1" s="148" t="s">
        <v>179</v>
      </c>
      <c r="N1" s="76"/>
      <c r="O1" s="445" t="s">
        <v>299</v>
      </c>
      <c r="BB1" s="148" t="s">
        <v>179</v>
      </c>
      <c r="BN1" s="76"/>
      <c r="BO1" s="445" t="s">
        <v>299</v>
      </c>
    </row>
    <row r="2" spans="2:67" ht="24.95" customHeight="1">
      <c r="B2" s="604" t="s">
        <v>464</v>
      </c>
      <c r="C2" s="589" t="s">
        <v>159</v>
      </c>
      <c r="D2" s="443" t="s">
        <v>160</v>
      </c>
      <c r="E2" s="605" t="str">
        <f>ASC(PHONETIC(E3))</f>
        <v/>
      </c>
      <c r="F2" s="606"/>
      <c r="G2" s="607"/>
      <c r="I2" s="76" t="s">
        <v>161</v>
      </c>
      <c r="M2" s="78"/>
      <c r="N2" s="79"/>
      <c r="O2" s="446" t="str">
        <f>B2</f>
        <v>助成対象者</v>
      </c>
      <c r="BB2" s="604" t="s">
        <v>464</v>
      </c>
      <c r="BC2" s="589" t="s">
        <v>159</v>
      </c>
      <c r="BD2" s="443" t="s">
        <v>160</v>
      </c>
      <c r="BE2" s="619" t="str">
        <f>ASC(PHONETIC(BE3))</f>
        <v>ﾄｳｷｮｳﾄｶﾝｷｮｳｺｳｼｬ</v>
      </c>
      <c r="BF2" s="620"/>
      <c r="BG2" s="621"/>
      <c r="BI2" s="76" t="s">
        <v>161</v>
      </c>
      <c r="BM2" s="78"/>
      <c r="BN2" s="79"/>
      <c r="BO2" s="446" t="str">
        <f>BB2</f>
        <v>助成対象者</v>
      </c>
    </row>
    <row r="3" spans="2:67" ht="24.95" customHeight="1">
      <c r="B3" s="604"/>
      <c r="C3" s="589"/>
      <c r="D3" s="447" t="s">
        <v>213</v>
      </c>
      <c r="E3" s="590"/>
      <c r="F3" s="591"/>
      <c r="G3" s="592"/>
      <c r="K3" s="78"/>
      <c r="L3" s="78"/>
      <c r="N3" s="76"/>
      <c r="O3" s="446" t="e">
        <f>#REF!</f>
        <v>#REF!</v>
      </c>
      <c r="BB3" s="604"/>
      <c r="BC3" s="589"/>
      <c r="BD3" s="447" t="s">
        <v>213</v>
      </c>
      <c r="BE3" s="622" t="s">
        <v>460</v>
      </c>
      <c r="BF3" s="623"/>
      <c r="BG3" s="624"/>
      <c r="BK3" s="78"/>
      <c r="BL3" s="78"/>
      <c r="BN3" s="76"/>
      <c r="BO3" s="446" t="e">
        <f>#REF!</f>
        <v>#REF!</v>
      </c>
    </row>
    <row r="4" spans="2:67" ht="24.95" customHeight="1">
      <c r="B4" s="604"/>
      <c r="C4" s="593" t="s">
        <v>162</v>
      </c>
      <c r="D4" s="447" t="s">
        <v>483</v>
      </c>
      <c r="E4" s="614"/>
      <c r="F4" s="615"/>
      <c r="G4" s="616"/>
      <c r="I4" s="80"/>
      <c r="J4" s="81"/>
      <c r="K4" s="82"/>
      <c r="L4" s="78"/>
      <c r="M4" s="78"/>
      <c r="N4" s="83"/>
      <c r="O4" s="446" t="e">
        <f>#REF!</f>
        <v>#REF!</v>
      </c>
      <c r="BB4" s="604"/>
      <c r="BC4" s="593" t="s">
        <v>162</v>
      </c>
      <c r="BD4" s="447" t="s">
        <v>163</v>
      </c>
      <c r="BE4" s="630">
        <v>1630817</v>
      </c>
      <c r="BF4" s="631"/>
      <c r="BG4" s="632"/>
      <c r="BI4" s="80"/>
      <c r="BJ4" s="81"/>
      <c r="BK4" s="82"/>
      <c r="BL4" s="78"/>
      <c r="BM4" s="78"/>
      <c r="BN4" s="83"/>
      <c r="BO4" s="446" t="e">
        <f>#REF!</f>
        <v>#REF!</v>
      </c>
    </row>
    <row r="5" spans="2:67" ht="24.95" customHeight="1">
      <c r="B5" s="604"/>
      <c r="C5" s="593"/>
      <c r="D5" s="447" t="s">
        <v>164</v>
      </c>
      <c r="E5" s="590"/>
      <c r="F5" s="591"/>
      <c r="G5" s="592"/>
      <c r="I5" s="80"/>
      <c r="J5" s="81"/>
      <c r="K5" s="82"/>
      <c r="L5" s="78"/>
      <c r="M5" s="78"/>
      <c r="N5" s="83"/>
      <c r="BB5" s="604"/>
      <c r="BC5" s="593"/>
      <c r="BD5" s="447" t="s">
        <v>164</v>
      </c>
      <c r="BE5" s="622" t="s">
        <v>618</v>
      </c>
      <c r="BF5" s="623"/>
      <c r="BG5" s="624"/>
      <c r="BI5" s="80"/>
      <c r="BJ5" s="81"/>
      <c r="BK5" s="82"/>
      <c r="BL5" s="78"/>
      <c r="BM5" s="78"/>
      <c r="BN5" s="83"/>
    </row>
    <row r="6" spans="2:67" ht="24.95" customHeight="1">
      <c r="B6" s="604"/>
      <c r="C6" s="589" t="s">
        <v>165</v>
      </c>
      <c r="D6" s="447" t="s">
        <v>166</v>
      </c>
      <c r="E6" s="590"/>
      <c r="F6" s="591"/>
      <c r="G6" s="592"/>
      <c r="I6" s="80"/>
      <c r="J6" s="81"/>
      <c r="K6" s="82"/>
      <c r="L6" s="78"/>
      <c r="N6" s="76"/>
      <c r="BB6" s="604"/>
      <c r="BC6" s="589" t="s">
        <v>165</v>
      </c>
      <c r="BD6" s="447" t="s">
        <v>166</v>
      </c>
      <c r="BE6" s="622" t="s">
        <v>461</v>
      </c>
      <c r="BF6" s="623"/>
      <c r="BG6" s="624"/>
      <c r="BI6" s="80"/>
      <c r="BJ6" s="81"/>
      <c r="BK6" s="82"/>
      <c r="BL6" s="78"/>
      <c r="BN6" s="76"/>
    </row>
    <row r="7" spans="2:67" ht="24.95" customHeight="1">
      <c r="B7" s="604"/>
      <c r="C7" s="589"/>
      <c r="D7" s="443" t="s">
        <v>160</v>
      </c>
      <c r="E7" s="605" t="str">
        <f>ASC(PHONETIC(E8))</f>
        <v/>
      </c>
      <c r="F7" s="606"/>
      <c r="G7" s="607"/>
      <c r="I7" s="84" t="s">
        <v>161</v>
      </c>
      <c r="J7" s="81"/>
      <c r="K7" s="82"/>
      <c r="L7" s="78"/>
      <c r="N7" s="76"/>
      <c r="BB7" s="604"/>
      <c r="BC7" s="589"/>
      <c r="BD7" s="443" t="s">
        <v>160</v>
      </c>
      <c r="BE7" s="619" t="str">
        <f>ASC(PHONETIC(BE8))</f>
        <v>ｶﾝｷｮｳ ﾀﾛｳ</v>
      </c>
      <c r="BF7" s="620"/>
      <c r="BG7" s="621"/>
      <c r="BI7" s="84" t="s">
        <v>161</v>
      </c>
      <c r="BJ7" s="81"/>
      <c r="BK7" s="82"/>
      <c r="BL7" s="78"/>
      <c r="BN7" s="76"/>
    </row>
    <row r="8" spans="2:67" ht="24.95" customHeight="1">
      <c r="B8" s="604"/>
      <c r="C8" s="589"/>
      <c r="D8" s="447" t="s">
        <v>167</v>
      </c>
      <c r="E8" s="590"/>
      <c r="F8" s="591"/>
      <c r="G8" s="592"/>
      <c r="I8" s="80"/>
      <c r="J8" s="81"/>
      <c r="K8" s="82"/>
      <c r="L8" s="78"/>
      <c r="N8" s="76"/>
      <c r="BB8" s="604"/>
      <c r="BC8" s="589"/>
      <c r="BD8" s="447" t="s">
        <v>167</v>
      </c>
      <c r="BE8" s="622" t="s">
        <v>462</v>
      </c>
      <c r="BF8" s="623"/>
      <c r="BG8" s="624"/>
      <c r="BI8" s="80"/>
      <c r="BJ8" s="81"/>
      <c r="BK8" s="82"/>
      <c r="BL8" s="78"/>
      <c r="BN8" s="76"/>
    </row>
    <row r="9" spans="2:67" ht="24.95" customHeight="1">
      <c r="B9" s="639" t="s">
        <v>614</v>
      </c>
      <c r="C9" s="640"/>
      <c r="D9" s="641"/>
      <c r="E9" s="495"/>
      <c r="F9" s="496"/>
      <c r="G9" s="449" t="s">
        <v>215</v>
      </c>
      <c r="I9" s="80"/>
      <c r="J9" s="81"/>
      <c r="K9" s="82"/>
      <c r="L9" s="78"/>
      <c r="N9" s="76"/>
      <c r="BB9" s="633" t="s">
        <v>614</v>
      </c>
      <c r="BC9" s="634"/>
      <c r="BD9" s="635"/>
      <c r="BE9" s="636">
        <v>25000</v>
      </c>
      <c r="BF9" s="637"/>
      <c r="BG9" s="501" t="s">
        <v>215</v>
      </c>
      <c r="BI9" s="80"/>
      <c r="BJ9" s="81"/>
      <c r="BK9" s="82"/>
      <c r="BL9" s="78"/>
      <c r="BN9" s="76"/>
    </row>
    <row r="10" spans="2:67" ht="66" customHeight="1">
      <c r="B10" s="639" t="s">
        <v>615</v>
      </c>
      <c r="C10" s="640"/>
      <c r="D10" s="641"/>
      <c r="E10" s="642"/>
      <c r="F10" s="643"/>
      <c r="G10" s="449"/>
      <c r="I10" s="80"/>
      <c r="J10" s="81"/>
      <c r="K10" s="82"/>
      <c r="L10" s="78"/>
      <c r="N10" s="76"/>
      <c r="BB10" s="633" t="s">
        <v>615</v>
      </c>
      <c r="BC10" s="634"/>
      <c r="BD10" s="635"/>
      <c r="BE10" s="492"/>
      <c r="BF10" s="493"/>
      <c r="BG10" s="494"/>
      <c r="BI10" s="80"/>
      <c r="BJ10" s="81"/>
      <c r="BK10" s="82"/>
      <c r="BL10" s="78"/>
      <c r="BN10" s="76"/>
    </row>
    <row r="11" spans="2:67" ht="24.95" customHeight="1">
      <c r="B11" s="608" t="s">
        <v>633</v>
      </c>
      <c r="C11" s="609"/>
      <c r="D11" s="503" t="s">
        <v>504</v>
      </c>
      <c r="E11" s="602"/>
      <c r="F11" s="603"/>
      <c r="G11" s="449" t="s">
        <v>215</v>
      </c>
      <c r="K11" s="81"/>
      <c r="N11" s="76"/>
      <c r="BB11" s="608" t="s">
        <v>617</v>
      </c>
      <c r="BC11" s="609"/>
      <c r="BD11" s="448" t="s">
        <v>504</v>
      </c>
      <c r="BE11" s="626">
        <v>9000</v>
      </c>
      <c r="BF11" s="627"/>
      <c r="BG11" s="449" t="s">
        <v>215</v>
      </c>
      <c r="BK11" s="81"/>
      <c r="BN11" s="76"/>
    </row>
    <row r="12" spans="2:67" ht="24.95" customHeight="1">
      <c r="B12" s="610"/>
      <c r="C12" s="611"/>
      <c r="D12" s="503" t="s">
        <v>505</v>
      </c>
      <c r="E12" s="602"/>
      <c r="F12" s="603"/>
      <c r="G12" s="449" t="s">
        <v>215</v>
      </c>
      <c r="N12" s="76"/>
      <c r="BB12" s="610"/>
      <c r="BC12" s="611"/>
      <c r="BD12" s="448" t="s">
        <v>505</v>
      </c>
      <c r="BE12" s="626">
        <v>8500</v>
      </c>
      <c r="BF12" s="627"/>
      <c r="BG12" s="449" t="s">
        <v>215</v>
      </c>
      <c r="BN12" s="76"/>
    </row>
    <row r="13" spans="2:67" ht="24.95" customHeight="1">
      <c r="B13" s="612"/>
      <c r="C13" s="613"/>
      <c r="D13" s="503" t="s">
        <v>214</v>
      </c>
      <c r="E13" s="617"/>
      <c r="F13" s="618"/>
      <c r="G13" s="449" t="s">
        <v>215</v>
      </c>
      <c r="I13" s="85"/>
      <c r="N13" s="76"/>
      <c r="BB13" s="612"/>
      <c r="BC13" s="613"/>
      <c r="BD13" s="448" t="s">
        <v>214</v>
      </c>
      <c r="BE13" s="628">
        <v>13000</v>
      </c>
      <c r="BF13" s="629"/>
      <c r="BG13" s="449" t="s">
        <v>215</v>
      </c>
      <c r="BI13" s="85"/>
      <c r="BN13" s="76"/>
    </row>
    <row r="14" spans="2:67" ht="24.95" customHeight="1">
      <c r="B14" s="148" t="s">
        <v>170</v>
      </c>
      <c r="E14" s="157"/>
      <c r="F14" s="157"/>
      <c r="G14" s="157"/>
      <c r="BB14" s="148" t="s">
        <v>170</v>
      </c>
      <c r="BE14" s="157"/>
      <c r="BF14" s="157"/>
      <c r="BG14" s="157"/>
    </row>
    <row r="15" spans="2:67" ht="24.95" customHeight="1">
      <c r="B15" s="589" t="s">
        <v>173</v>
      </c>
      <c r="C15" s="589"/>
      <c r="D15" s="589"/>
      <c r="E15" s="594"/>
      <c r="F15" s="594"/>
      <c r="G15" s="594"/>
      <c r="H15" s="148" t="s">
        <v>306</v>
      </c>
      <c r="I15" s="76" t="s">
        <v>172</v>
      </c>
      <c r="K15" s="76" t="s">
        <v>303</v>
      </c>
      <c r="N15" s="86" t="s">
        <v>308</v>
      </c>
      <c r="BB15" s="589" t="s">
        <v>173</v>
      </c>
      <c r="BC15" s="589"/>
      <c r="BD15" s="589"/>
      <c r="BE15" s="638"/>
      <c r="BF15" s="638"/>
      <c r="BG15" s="638"/>
      <c r="BH15" s="148" t="s">
        <v>306</v>
      </c>
      <c r="BK15" s="76" t="s">
        <v>304</v>
      </c>
    </row>
    <row r="16" spans="2:67" ht="24.95" customHeight="1">
      <c r="B16" s="589" t="s">
        <v>174</v>
      </c>
      <c r="C16" s="589"/>
      <c r="D16" s="589"/>
      <c r="E16" s="594"/>
      <c r="F16" s="594"/>
      <c r="G16" s="594"/>
      <c r="H16" s="148" t="s">
        <v>307</v>
      </c>
      <c r="K16" s="76" t="s">
        <v>304</v>
      </c>
      <c r="BB16" s="589" t="s">
        <v>174</v>
      </c>
      <c r="BC16" s="589"/>
      <c r="BD16" s="589"/>
      <c r="BE16" s="638"/>
      <c r="BF16" s="638"/>
      <c r="BG16" s="638"/>
      <c r="BH16" s="148" t="s">
        <v>307</v>
      </c>
    </row>
    <row r="17" spans="2:66" ht="24.95" customHeight="1">
      <c r="B17" s="589" t="s">
        <v>171</v>
      </c>
      <c r="C17" s="589"/>
      <c r="D17" s="589"/>
      <c r="E17" s="595"/>
      <c r="F17" s="595"/>
      <c r="G17" s="595"/>
      <c r="H17" s="148" t="s">
        <v>305</v>
      </c>
      <c r="I17" s="148"/>
      <c r="J17" s="148"/>
      <c r="K17" s="148"/>
      <c r="L17" s="148"/>
      <c r="M17" s="148"/>
      <c r="N17" s="148"/>
      <c r="BB17" s="589" t="s">
        <v>171</v>
      </c>
      <c r="BC17" s="589"/>
      <c r="BD17" s="589"/>
      <c r="BE17" s="625"/>
      <c r="BF17" s="625"/>
      <c r="BG17" s="625"/>
      <c r="BH17" s="148" t="s">
        <v>305</v>
      </c>
      <c r="BI17" s="76" t="s">
        <v>172</v>
      </c>
      <c r="BK17" s="76" t="s">
        <v>303</v>
      </c>
      <c r="BN17" s="86" t="s">
        <v>308</v>
      </c>
    </row>
    <row r="18" spans="2:66" ht="24.95" customHeight="1">
      <c r="B18" s="596" t="s">
        <v>175</v>
      </c>
      <c r="C18" s="597"/>
      <c r="D18" s="598"/>
      <c r="E18" s="599"/>
      <c r="F18" s="600"/>
      <c r="G18" s="601"/>
      <c r="BB18" s="596" t="s">
        <v>175</v>
      </c>
      <c r="BC18" s="597"/>
      <c r="BD18" s="598"/>
      <c r="BE18" s="644"/>
      <c r="BF18" s="645"/>
      <c r="BG18" s="646"/>
    </row>
    <row r="19" spans="2:66" ht="24.95" customHeight="1">
      <c r="B19" s="148" t="s">
        <v>176</v>
      </c>
      <c r="E19" s="157"/>
      <c r="F19" s="157"/>
      <c r="G19" s="157"/>
      <c r="BB19" s="148" t="s">
        <v>176</v>
      </c>
      <c r="BE19" s="157"/>
      <c r="BF19" s="157"/>
      <c r="BG19" s="157"/>
    </row>
    <row r="20" spans="2:66" ht="24.95" customHeight="1">
      <c r="B20" s="589" t="s">
        <v>177</v>
      </c>
      <c r="C20" s="589"/>
      <c r="D20" s="589"/>
      <c r="E20" s="595"/>
      <c r="F20" s="595"/>
      <c r="G20" s="595"/>
      <c r="I20" s="76" t="s">
        <v>178</v>
      </c>
      <c r="BB20" s="589" t="s">
        <v>177</v>
      </c>
      <c r="BC20" s="589"/>
      <c r="BD20" s="589"/>
      <c r="BE20" s="625"/>
      <c r="BF20" s="625"/>
      <c r="BG20" s="625"/>
      <c r="BI20" s="76" t="s">
        <v>178</v>
      </c>
    </row>
    <row r="21" spans="2:66" ht="24.95" customHeight="1">
      <c r="B21" s="589" t="s">
        <v>173</v>
      </c>
      <c r="C21" s="589"/>
      <c r="D21" s="589"/>
      <c r="E21" s="594"/>
      <c r="F21" s="594"/>
      <c r="G21" s="594"/>
      <c r="BB21" s="589" t="s">
        <v>173</v>
      </c>
      <c r="BC21" s="589"/>
      <c r="BD21" s="589"/>
      <c r="BE21" s="638"/>
      <c r="BF21" s="638"/>
      <c r="BG21" s="638"/>
    </row>
    <row r="22" spans="2:66" ht="24.95" customHeight="1">
      <c r="B22" s="589" t="s">
        <v>174</v>
      </c>
      <c r="C22" s="589"/>
      <c r="D22" s="589"/>
      <c r="E22" s="594"/>
      <c r="F22" s="594"/>
      <c r="G22" s="594"/>
      <c r="BB22" s="589" t="s">
        <v>174</v>
      </c>
      <c r="BC22" s="589"/>
      <c r="BD22" s="589"/>
      <c r="BE22" s="638"/>
      <c r="BF22" s="638"/>
      <c r="BG22" s="638"/>
    </row>
    <row r="23" spans="2:66" ht="24.95" customHeight="1"/>
    <row r="24" spans="2:66" ht="24.95" customHeight="1"/>
    <row r="25" spans="2:66" ht="24.95" customHeight="1"/>
    <row r="26" spans="2:66" ht="21" customHeight="1"/>
    <row r="27" spans="2:66" ht="21" customHeight="1"/>
    <row r="28" spans="2:66" ht="21" customHeight="1"/>
    <row r="29" spans="2:66" ht="21" customHeight="1"/>
    <row r="30" spans="2:66" ht="21" customHeight="1"/>
    <row r="31" spans="2:66" ht="21" customHeight="1"/>
    <row r="32" spans="2:66"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sheetData>
  <sheetProtection algorithmName="SHA-512" hashValue="o6YG9s9xPek1V92FBafT8rqCZMbWkumQZkjuaMtaAgwy4z8VuEZK8kNOPOo+1iq3igcclyDEPQX4bbvgTtZ8sQ==" saltValue="LAZpzNGPQthTwEGSdmRWFg==" spinCount="100000" sheet="1" formatCells="0" formatColumns="0" formatRows="0" selectLockedCells="1"/>
  <mergeCells count="64">
    <mergeCell ref="BB21:BD21"/>
    <mergeCell ref="BE21:BG21"/>
    <mergeCell ref="BB22:BD22"/>
    <mergeCell ref="BE22:BG22"/>
    <mergeCell ref="B9:D9"/>
    <mergeCell ref="B10:D10"/>
    <mergeCell ref="E10:F10"/>
    <mergeCell ref="BB18:BD18"/>
    <mergeCell ref="BE18:BG18"/>
    <mergeCell ref="BB17:BD17"/>
    <mergeCell ref="BE17:BG17"/>
    <mergeCell ref="BB15:BD15"/>
    <mergeCell ref="BE15:BG15"/>
    <mergeCell ref="BB16:BD16"/>
    <mergeCell ref="BE16:BG16"/>
    <mergeCell ref="BE11:BF11"/>
    <mergeCell ref="E13:F13"/>
    <mergeCell ref="E2:G2"/>
    <mergeCell ref="BE2:BG2"/>
    <mergeCell ref="BE3:BG3"/>
    <mergeCell ref="BB20:BD20"/>
    <mergeCell ref="BE20:BG20"/>
    <mergeCell ref="BE12:BF12"/>
    <mergeCell ref="BE13:BF13"/>
    <mergeCell ref="BE7:BG7"/>
    <mergeCell ref="BE8:BG8"/>
    <mergeCell ref="BE4:BG4"/>
    <mergeCell ref="BE5:BG5"/>
    <mergeCell ref="BE6:BG6"/>
    <mergeCell ref="BB9:BD9"/>
    <mergeCell ref="BB10:BD10"/>
    <mergeCell ref="BE9:BF9"/>
    <mergeCell ref="B15:D15"/>
    <mergeCell ref="E15:G15"/>
    <mergeCell ref="E11:F11"/>
    <mergeCell ref="BB2:BB8"/>
    <mergeCell ref="BC2:BC3"/>
    <mergeCell ref="BC6:BC8"/>
    <mergeCell ref="E6:G6"/>
    <mergeCell ref="E7:G7"/>
    <mergeCell ref="E8:G8"/>
    <mergeCell ref="E3:G3"/>
    <mergeCell ref="BB11:BC13"/>
    <mergeCell ref="B11:C13"/>
    <mergeCell ref="B2:B8"/>
    <mergeCell ref="E12:F12"/>
    <mergeCell ref="E4:G4"/>
    <mergeCell ref="BC4:BC5"/>
    <mergeCell ref="C6:C8"/>
    <mergeCell ref="C2:C3"/>
    <mergeCell ref="E5:G5"/>
    <mergeCell ref="C4:C5"/>
    <mergeCell ref="B22:D22"/>
    <mergeCell ref="E22:G22"/>
    <mergeCell ref="B20:D20"/>
    <mergeCell ref="E20:G20"/>
    <mergeCell ref="B21:D21"/>
    <mergeCell ref="E21:G21"/>
    <mergeCell ref="B16:D16"/>
    <mergeCell ref="E16:G16"/>
    <mergeCell ref="B18:D18"/>
    <mergeCell ref="E18:G18"/>
    <mergeCell ref="B17:D17"/>
    <mergeCell ref="E17:G17"/>
  </mergeCells>
  <phoneticPr fontId="1"/>
  <dataValidations count="2">
    <dataValidation type="textLength" imeMode="halfAlpha" operator="equal" allowBlank="1" showInputMessage="1" showErrorMessage="1" error="7桁の半角数字で入力してください" sqref="E4:G4" xr:uid="{00000000-0002-0000-0400-000000000000}">
      <formula1>7</formula1>
    </dataValidation>
    <dataValidation type="list" showInputMessage="1" showErrorMessage="1" sqref="E10:F10" xr:uid="{B6126A87-7C82-4FE0-B59D-4C8FFB0BBE05}">
      <formula1>"✔"</formula1>
    </dataValidation>
  </dataValidations>
  <printOptions horizontalCentered="1"/>
  <pageMargins left="0.23622047244094491" right="0.23622047244094491" top="0.74803149606299213" bottom="0.74803149606299213" header="0.31496062992125984" footer="0.31496062992125984"/>
  <pageSetup paperSize="9" scale="84" orientation="portrait" blackAndWhite="1" r:id="rId1"/>
  <rowBreaks count="1" manualBreakCount="1">
    <brk id="13" max="7"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DA409"/>
  <sheetViews>
    <sheetView showZeros="0" view="pageBreakPreview" zoomScaleNormal="100" zoomScaleSheetLayoutView="100" workbookViewId="0">
      <selection activeCell="AD2" sqref="AD2:AP2"/>
    </sheetView>
  </sheetViews>
  <sheetFormatPr defaultColWidth="2.125" defaultRowHeight="15" customHeight="1"/>
  <cols>
    <col min="1" max="28" width="2.125" style="148"/>
    <col min="29" max="43" width="2.125" style="153"/>
    <col min="44" max="44" width="8.125" style="148" bestFit="1" customWidth="1"/>
    <col min="45" max="45" width="3.125" style="148" bestFit="1" customWidth="1"/>
    <col min="46" max="46" width="10.625" style="148" customWidth="1"/>
    <col min="47" max="52" width="4.125" style="148" customWidth="1"/>
    <col min="53" max="80" width="2.125" style="148"/>
    <col min="81" max="95" width="2.125" style="153"/>
    <col min="96" max="96" width="2.125" style="148"/>
    <col min="97" max="97" width="8" style="148" bestFit="1" customWidth="1"/>
    <col min="98" max="98" width="9.125" style="148" bestFit="1" customWidth="1"/>
    <col min="99" max="16384" width="2.125" style="148"/>
  </cols>
  <sheetData>
    <row r="1" spans="1:95" ht="15" customHeight="1">
      <c r="A1" s="193" t="s">
        <v>27</v>
      </c>
      <c r="AQ1" s="159" t="s">
        <v>283</v>
      </c>
      <c r="BA1" s="193" t="s">
        <v>27</v>
      </c>
      <c r="CQ1" s="159" t="s">
        <v>283</v>
      </c>
    </row>
    <row r="2" spans="1:95" ht="15" customHeight="1">
      <c r="Z2" s="153"/>
      <c r="AD2" s="917"/>
      <c r="AE2" s="917"/>
      <c r="AF2" s="917"/>
      <c r="AG2" s="917"/>
      <c r="AH2" s="917"/>
      <c r="AI2" s="917"/>
      <c r="AJ2" s="917"/>
      <c r="AK2" s="917"/>
      <c r="AL2" s="917"/>
      <c r="AM2" s="917"/>
      <c r="AN2" s="917"/>
      <c r="AO2" s="917"/>
      <c r="AP2" s="917"/>
      <c r="AR2" s="160" t="s">
        <v>506</v>
      </c>
      <c r="BZ2" s="153"/>
      <c r="CD2" s="918">
        <v>45383</v>
      </c>
      <c r="CE2" s="918"/>
      <c r="CF2" s="918"/>
      <c r="CG2" s="918"/>
      <c r="CH2" s="918"/>
      <c r="CI2" s="918"/>
      <c r="CJ2" s="918"/>
      <c r="CK2" s="918"/>
      <c r="CL2" s="918"/>
      <c r="CM2" s="918"/>
      <c r="CN2" s="918"/>
      <c r="CO2" s="918"/>
      <c r="CP2" s="918"/>
    </row>
    <row r="3" spans="1:95" ht="5.0999999999999996" customHeight="1">
      <c r="Z3" s="153"/>
      <c r="AA3" s="153"/>
      <c r="AJ3" s="444"/>
      <c r="AK3" s="444"/>
      <c r="AL3" s="444"/>
      <c r="AM3" s="444"/>
      <c r="AP3" s="444"/>
      <c r="AS3" s="194"/>
      <c r="BZ3" s="153"/>
      <c r="CA3" s="153"/>
      <c r="CJ3" s="444"/>
      <c r="CK3" s="444"/>
      <c r="CL3" s="444"/>
      <c r="CM3" s="444"/>
      <c r="CP3" s="444"/>
    </row>
    <row r="4" spans="1:95" ht="15" customHeight="1">
      <c r="A4" s="161" t="s">
        <v>29</v>
      </c>
      <c r="AA4" s="159"/>
      <c r="AB4" s="159"/>
      <c r="AC4" s="148"/>
      <c r="AD4" s="148"/>
      <c r="AE4" s="148"/>
      <c r="AF4" s="148"/>
      <c r="AG4" s="148"/>
      <c r="AH4" s="148"/>
      <c r="AI4" s="148"/>
      <c r="AJ4" s="148"/>
      <c r="AK4" s="148"/>
      <c r="AL4" s="148"/>
      <c r="AM4" s="148"/>
      <c r="AN4" s="148"/>
      <c r="AO4" s="148"/>
      <c r="AP4" s="159"/>
      <c r="BA4" s="161" t="s">
        <v>29</v>
      </c>
      <c r="CA4" s="159"/>
      <c r="CB4" s="159"/>
      <c r="CC4" s="148"/>
      <c r="CD4" s="148"/>
      <c r="CE4" s="148"/>
      <c r="CF4" s="148"/>
      <c r="CG4" s="148"/>
      <c r="CH4" s="148"/>
      <c r="CI4" s="148"/>
      <c r="CJ4" s="148"/>
      <c r="CK4" s="148"/>
      <c r="CL4" s="148"/>
      <c r="CM4" s="148"/>
      <c r="CN4" s="148"/>
      <c r="CO4" s="148"/>
      <c r="CP4" s="159"/>
    </row>
    <row r="5" spans="1:95" ht="15" customHeight="1">
      <c r="A5" s="148" t="s">
        <v>30</v>
      </c>
      <c r="BA5" s="148" t="s">
        <v>30</v>
      </c>
    </row>
    <row r="6" spans="1:95" ht="15" customHeight="1">
      <c r="U6" s="161" t="s">
        <v>31</v>
      </c>
      <c r="V6" s="161"/>
      <c r="W6" s="161"/>
      <c r="X6" s="161"/>
      <c r="Y6" s="161"/>
      <c r="BU6" s="161" t="s">
        <v>31</v>
      </c>
      <c r="BV6" s="161"/>
      <c r="BW6" s="161"/>
      <c r="BX6" s="161"/>
      <c r="BY6" s="161"/>
    </row>
    <row r="7" spans="1:95" ht="30" customHeight="1">
      <c r="U7" s="654" t="s">
        <v>515</v>
      </c>
      <c r="V7" s="654"/>
      <c r="W7" s="654"/>
      <c r="X7" s="654"/>
      <c r="Y7" s="654"/>
      <c r="Z7" s="669">
        <f>基本情報!$E$4</f>
        <v>0</v>
      </c>
      <c r="AA7" s="669"/>
      <c r="AB7" s="669"/>
      <c r="AC7" s="664">
        <f>基本情報!$E$5</f>
        <v>0</v>
      </c>
      <c r="AD7" s="664"/>
      <c r="AE7" s="664"/>
      <c r="AF7" s="664"/>
      <c r="AG7" s="664"/>
      <c r="AH7" s="664"/>
      <c r="AI7" s="664"/>
      <c r="AJ7" s="664"/>
      <c r="AK7" s="664"/>
      <c r="AL7" s="664"/>
      <c r="AM7" s="664"/>
      <c r="AN7" s="664"/>
      <c r="AO7" s="664"/>
      <c r="AP7" s="664"/>
      <c r="BU7" s="654" t="s">
        <v>515</v>
      </c>
      <c r="BV7" s="654"/>
      <c r="BW7" s="654"/>
      <c r="BX7" s="654"/>
      <c r="BY7" s="162"/>
      <c r="BZ7" s="669">
        <f>基本情報!$BE$4</f>
        <v>1630817</v>
      </c>
      <c r="CA7" s="669"/>
      <c r="CB7" s="669"/>
      <c r="CC7" s="664" t="str">
        <f>基本情報!$BE$5</f>
        <v>東京都新宿区西新宿2-4-1　新宿NSビル17階</v>
      </c>
      <c r="CD7" s="664"/>
      <c r="CE7" s="664"/>
      <c r="CF7" s="664"/>
      <c r="CG7" s="664"/>
      <c r="CH7" s="664"/>
      <c r="CI7" s="664"/>
      <c r="CJ7" s="664"/>
      <c r="CK7" s="664"/>
      <c r="CL7" s="664"/>
      <c r="CM7" s="664"/>
      <c r="CN7" s="664"/>
      <c r="CO7" s="664"/>
      <c r="CP7" s="664"/>
    </row>
    <row r="8" spans="1:95" ht="30" customHeight="1">
      <c r="U8" s="654" t="s">
        <v>32</v>
      </c>
      <c r="V8" s="654"/>
      <c r="W8" s="654"/>
      <c r="X8" s="654"/>
      <c r="Y8" s="654"/>
      <c r="Z8" s="664">
        <f>基本情報!$E$3</f>
        <v>0</v>
      </c>
      <c r="AA8" s="664"/>
      <c r="AB8" s="664"/>
      <c r="AC8" s="664"/>
      <c r="AD8" s="664"/>
      <c r="AE8" s="664"/>
      <c r="AF8" s="664"/>
      <c r="AG8" s="664"/>
      <c r="AH8" s="664"/>
      <c r="AI8" s="664"/>
      <c r="AJ8" s="664"/>
      <c r="AK8" s="664"/>
      <c r="AL8" s="664"/>
      <c r="AM8" s="664"/>
      <c r="AN8" s="664"/>
      <c r="AO8" s="664"/>
      <c r="AP8" s="664"/>
      <c r="BU8" s="654" t="s">
        <v>32</v>
      </c>
      <c r="BV8" s="654"/>
      <c r="BW8" s="654"/>
      <c r="BX8" s="654"/>
      <c r="BY8" s="162"/>
      <c r="BZ8" s="664" t="str">
        <f>基本情報!$BE$3</f>
        <v>東京都環境公社</v>
      </c>
      <c r="CA8" s="664"/>
      <c r="CB8" s="664"/>
      <c r="CC8" s="664"/>
      <c r="CD8" s="664"/>
      <c r="CE8" s="664"/>
      <c r="CF8" s="664"/>
      <c r="CG8" s="664"/>
      <c r="CH8" s="664"/>
      <c r="CI8" s="664"/>
      <c r="CJ8" s="664"/>
      <c r="CK8" s="664"/>
      <c r="CL8" s="664"/>
      <c r="CM8" s="664"/>
      <c r="CN8" s="664"/>
      <c r="CO8" s="664"/>
      <c r="CP8" s="664"/>
    </row>
    <row r="9" spans="1:95" ht="30" customHeight="1">
      <c r="U9" s="655" t="s">
        <v>33</v>
      </c>
      <c r="V9" s="655"/>
      <c r="W9" s="655"/>
      <c r="X9" s="655"/>
      <c r="Y9" s="655"/>
      <c r="Z9" s="664">
        <f>基本情報!$E$6</f>
        <v>0</v>
      </c>
      <c r="AA9" s="664"/>
      <c r="AB9" s="664"/>
      <c r="AC9" s="664"/>
      <c r="AD9" s="664"/>
      <c r="AE9" s="664"/>
      <c r="AF9" s="664"/>
      <c r="AG9" s="664">
        <f>基本情報!$E$8</f>
        <v>0</v>
      </c>
      <c r="AH9" s="664"/>
      <c r="AI9" s="664"/>
      <c r="AJ9" s="664"/>
      <c r="AK9" s="664"/>
      <c r="AL9" s="664"/>
      <c r="AM9" s="664"/>
      <c r="AN9" s="664"/>
      <c r="AO9" s="664"/>
      <c r="AP9" s="664"/>
      <c r="BU9" s="655" t="s">
        <v>33</v>
      </c>
      <c r="BV9" s="655"/>
      <c r="BW9" s="655"/>
      <c r="BX9" s="655"/>
      <c r="BY9" s="175"/>
      <c r="BZ9" s="664" t="str">
        <f>基本情報!$BE$6</f>
        <v>代表取締役</v>
      </c>
      <c r="CA9" s="664"/>
      <c r="CB9" s="664"/>
      <c r="CC9" s="664"/>
      <c r="CD9" s="664"/>
      <c r="CE9" s="664"/>
      <c r="CF9" s="664"/>
      <c r="CG9" s="664" t="str">
        <f>基本情報!$BE$8</f>
        <v>環境　太郎</v>
      </c>
      <c r="CH9" s="664"/>
      <c r="CI9" s="664"/>
      <c r="CJ9" s="664"/>
      <c r="CK9" s="664"/>
      <c r="CL9" s="664"/>
      <c r="CM9" s="664"/>
      <c r="CN9" s="664"/>
      <c r="CO9" s="664"/>
      <c r="CP9" s="664"/>
    </row>
    <row r="10" spans="1:95" ht="5.0999999999999996" customHeight="1">
      <c r="U10" s="195"/>
      <c r="V10" s="195"/>
      <c r="W10" s="195"/>
      <c r="X10" s="195"/>
      <c r="Y10" s="163"/>
      <c r="Z10" s="155"/>
      <c r="AA10" s="155"/>
      <c r="AB10" s="155"/>
      <c r="AC10" s="155"/>
      <c r="AD10" s="155"/>
      <c r="AE10" s="155"/>
      <c r="AF10" s="156"/>
      <c r="AG10" s="196"/>
      <c r="AH10" s="196"/>
      <c r="AI10" s="196"/>
      <c r="AJ10" s="196"/>
      <c r="AK10" s="196"/>
      <c r="AL10" s="196"/>
      <c r="AM10" s="196"/>
      <c r="AN10" s="196"/>
      <c r="AO10" s="196"/>
      <c r="AP10" s="196"/>
      <c r="BU10" s="195"/>
      <c r="BV10" s="195"/>
      <c r="BW10" s="195"/>
      <c r="BX10" s="195"/>
      <c r="BY10" s="163"/>
      <c r="BZ10" s="155"/>
      <c r="CA10" s="155"/>
      <c r="CB10" s="155"/>
      <c r="CC10" s="155"/>
      <c r="CD10" s="155"/>
      <c r="CE10" s="155"/>
      <c r="CF10" s="156"/>
      <c r="CG10" s="196"/>
      <c r="CH10" s="196"/>
      <c r="CI10" s="196"/>
      <c r="CJ10" s="196"/>
      <c r="CK10" s="196"/>
      <c r="CL10" s="196"/>
      <c r="CM10" s="196"/>
      <c r="CN10" s="196"/>
      <c r="CO10" s="196"/>
      <c r="CP10" s="196"/>
    </row>
    <row r="11" spans="1:95"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BB11" s="885" t="s">
        <v>480</v>
      </c>
      <c r="BC11" s="885"/>
      <c r="BD11" s="885"/>
      <c r="BE11" s="885"/>
      <c r="BF11" s="885"/>
      <c r="BG11" s="885"/>
      <c r="BH11" s="885"/>
      <c r="BI11" s="885"/>
      <c r="BJ11" s="885"/>
      <c r="BK11" s="885"/>
      <c r="BL11" s="885"/>
      <c r="BM11" s="885"/>
      <c r="BN11" s="885"/>
      <c r="BO11" s="885"/>
      <c r="BP11" s="885"/>
      <c r="BQ11" s="885"/>
      <c r="BR11" s="885"/>
      <c r="BS11" s="885"/>
      <c r="BT11" s="885"/>
      <c r="BU11" s="885"/>
      <c r="BV11" s="885"/>
      <c r="BW11" s="885"/>
      <c r="BX11" s="885"/>
      <c r="BY11" s="885"/>
      <c r="BZ11" s="885"/>
      <c r="CA11" s="885"/>
      <c r="CB11" s="885"/>
      <c r="CC11" s="885"/>
      <c r="CD11" s="885"/>
      <c r="CE11" s="885"/>
      <c r="CF11" s="885"/>
      <c r="CG11" s="885"/>
      <c r="CH11" s="885"/>
      <c r="CI11" s="885"/>
      <c r="CJ11" s="885"/>
      <c r="CK11" s="885"/>
      <c r="CL11" s="885"/>
      <c r="CM11" s="885"/>
      <c r="CN11" s="885"/>
      <c r="CO11" s="885"/>
      <c r="CP11" s="885"/>
    </row>
    <row r="12" spans="1:95" ht="30" customHeight="1">
      <c r="B12" s="885" t="s">
        <v>34</v>
      </c>
      <c r="C12" s="885"/>
      <c r="D12" s="885"/>
      <c r="E12" s="885"/>
      <c r="F12" s="885"/>
      <c r="G12" s="885"/>
      <c r="H12" s="885"/>
      <c r="I12" s="885"/>
      <c r="J12" s="885"/>
      <c r="K12" s="885"/>
      <c r="L12" s="885"/>
      <c r="M12" s="885"/>
      <c r="N12" s="885"/>
      <c r="O12" s="885"/>
      <c r="P12" s="885"/>
      <c r="Q12" s="885"/>
      <c r="R12" s="885"/>
      <c r="S12" s="885"/>
      <c r="T12" s="885"/>
      <c r="U12" s="885"/>
      <c r="V12" s="885"/>
      <c r="W12" s="885"/>
      <c r="X12" s="885"/>
      <c r="Y12" s="885"/>
      <c r="Z12" s="885"/>
      <c r="AA12" s="885"/>
      <c r="AB12" s="885"/>
      <c r="AC12" s="885"/>
      <c r="AD12" s="885"/>
      <c r="AE12" s="885"/>
      <c r="AF12" s="885"/>
      <c r="AG12" s="885"/>
      <c r="AH12" s="885"/>
      <c r="AI12" s="885"/>
      <c r="AJ12" s="885"/>
      <c r="AK12" s="885"/>
      <c r="AL12" s="885"/>
      <c r="AM12" s="885"/>
      <c r="AN12" s="885"/>
      <c r="AO12" s="885"/>
      <c r="AP12" s="885"/>
      <c r="BB12" s="885" t="s">
        <v>34</v>
      </c>
      <c r="BC12" s="885"/>
      <c r="BD12" s="885"/>
      <c r="BE12" s="885"/>
      <c r="BF12" s="885"/>
      <c r="BG12" s="885"/>
      <c r="BH12" s="885"/>
      <c r="BI12" s="885"/>
      <c r="BJ12" s="885"/>
      <c r="BK12" s="885"/>
      <c r="BL12" s="885"/>
      <c r="BM12" s="885"/>
      <c r="BN12" s="885"/>
      <c r="BO12" s="885"/>
      <c r="BP12" s="885"/>
      <c r="BQ12" s="885"/>
      <c r="BR12" s="885"/>
      <c r="BS12" s="885"/>
      <c r="BT12" s="885"/>
      <c r="BU12" s="885"/>
      <c r="BV12" s="885"/>
      <c r="BW12" s="885"/>
      <c r="BX12" s="885"/>
      <c r="BY12" s="885"/>
      <c r="BZ12" s="885"/>
      <c r="CA12" s="885"/>
      <c r="CB12" s="885"/>
      <c r="CC12" s="885"/>
      <c r="CD12" s="885"/>
      <c r="CE12" s="885"/>
      <c r="CF12" s="885"/>
      <c r="CG12" s="885"/>
      <c r="CH12" s="885"/>
      <c r="CI12" s="885"/>
      <c r="CJ12" s="885"/>
      <c r="CK12" s="885"/>
      <c r="CL12" s="885"/>
      <c r="CM12" s="885"/>
      <c r="CN12" s="885"/>
      <c r="CO12" s="885"/>
      <c r="CP12" s="885"/>
    </row>
    <row r="13" spans="1:95" ht="5.0999999999999996" customHeight="1">
      <c r="B13" s="164"/>
      <c r="C13" s="164"/>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row>
    <row r="14" spans="1:95" ht="18" customHeight="1">
      <c r="B14" s="882" t="s">
        <v>516</v>
      </c>
      <c r="C14" s="882"/>
      <c r="D14" s="882"/>
      <c r="E14" s="882"/>
      <c r="F14" s="882"/>
      <c r="G14" s="882"/>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BB14" s="882" t="s">
        <v>474</v>
      </c>
      <c r="BC14" s="882"/>
      <c r="BD14" s="882"/>
      <c r="BE14" s="882"/>
      <c r="BF14" s="882"/>
      <c r="BG14" s="882"/>
      <c r="BH14" s="882"/>
      <c r="BI14" s="882"/>
      <c r="BJ14" s="882"/>
      <c r="BK14" s="882"/>
      <c r="BL14" s="882"/>
      <c r="BM14" s="882"/>
      <c r="BN14" s="882"/>
      <c r="BO14" s="882"/>
      <c r="BP14" s="882"/>
      <c r="BQ14" s="882"/>
      <c r="BR14" s="882"/>
      <c r="BS14" s="882"/>
      <c r="BT14" s="882"/>
      <c r="BU14" s="882"/>
      <c r="BV14" s="882"/>
      <c r="BW14" s="882"/>
      <c r="BX14" s="882"/>
      <c r="BY14" s="882"/>
      <c r="BZ14" s="882"/>
      <c r="CA14" s="882"/>
      <c r="CB14" s="882"/>
      <c r="CC14" s="882"/>
      <c r="CD14" s="882"/>
      <c r="CE14" s="882"/>
      <c r="CF14" s="882"/>
      <c r="CG14" s="882"/>
      <c r="CH14" s="882"/>
      <c r="CI14" s="882"/>
      <c r="CJ14" s="882"/>
      <c r="CK14" s="882"/>
      <c r="CL14" s="882"/>
      <c r="CM14" s="882"/>
      <c r="CN14" s="882"/>
      <c r="CO14" s="882"/>
      <c r="CP14" s="882"/>
    </row>
    <row r="15" spans="1:95" ht="18" customHeight="1">
      <c r="B15" s="882"/>
      <c r="C15" s="882"/>
      <c r="D15" s="882"/>
      <c r="E15" s="882"/>
      <c r="F15" s="882"/>
      <c r="G15" s="882"/>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BB15" s="882"/>
      <c r="BC15" s="882"/>
      <c r="BD15" s="882"/>
      <c r="BE15" s="882"/>
      <c r="BF15" s="882"/>
      <c r="BG15" s="882"/>
      <c r="BH15" s="882"/>
      <c r="BI15" s="882"/>
      <c r="BJ15" s="882"/>
      <c r="BK15" s="882"/>
      <c r="BL15" s="882"/>
      <c r="BM15" s="882"/>
      <c r="BN15" s="882"/>
      <c r="BO15" s="882"/>
      <c r="BP15" s="882"/>
      <c r="BQ15" s="882"/>
      <c r="BR15" s="882"/>
      <c r="BS15" s="882"/>
      <c r="BT15" s="882"/>
      <c r="BU15" s="882"/>
      <c r="BV15" s="882"/>
      <c r="BW15" s="882"/>
      <c r="BX15" s="882"/>
      <c r="BY15" s="882"/>
      <c r="BZ15" s="882"/>
      <c r="CA15" s="882"/>
      <c r="CB15" s="882"/>
      <c r="CC15" s="882"/>
      <c r="CD15" s="882"/>
      <c r="CE15" s="882"/>
      <c r="CF15" s="882"/>
      <c r="CG15" s="882"/>
      <c r="CH15" s="882"/>
      <c r="CI15" s="882"/>
      <c r="CJ15" s="882"/>
      <c r="CK15" s="882"/>
      <c r="CL15" s="882"/>
      <c r="CM15" s="882"/>
      <c r="CN15" s="882"/>
      <c r="CO15" s="882"/>
      <c r="CP15" s="882"/>
    </row>
    <row r="16" spans="1:95" ht="5.0999999999999996" customHeight="1">
      <c r="B16" s="197"/>
      <c r="C16" s="197"/>
      <c r="D16" s="197"/>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97"/>
      <c r="AL16" s="197"/>
      <c r="AM16" s="197"/>
      <c r="AN16" s="197"/>
      <c r="AO16" s="197"/>
      <c r="AP16" s="197"/>
      <c r="BB16" s="197"/>
      <c r="BC16" s="197"/>
      <c r="BD16" s="197"/>
      <c r="BE16" s="197"/>
      <c r="BF16" s="197"/>
      <c r="BG16" s="197"/>
      <c r="BH16" s="197"/>
      <c r="BI16" s="197"/>
      <c r="BJ16" s="197"/>
      <c r="BK16" s="197"/>
      <c r="BL16" s="197"/>
      <c r="BM16" s="197"/>
      <c r="BN16" s="197"/>
      <c r="BO16" s="197"/>
      <c r="BP16" s="197"/>
      <c r="BQ16" s="197"/>
      <c r="BR16" s="197"/>
      <c r="BS16" s="197"/>
      <c r="BT16" s="197"/>
      <c r="BU16" s="197"/>
      <c r="BV16" s="197"/>
      <c r="BW16" s="197"/>
      <c r="BX16" s="197"/>
      <c r="BY16" s="197"/>
      <c r="BZ16" s="197"/>
      <c r="CA16" s="197"/>
      <c r="CB16" s="197"/>
      <c r="CC16" s="197"/>
      <c r="CD16" s="197"/>
      <c r="CE16" s="197"/>
      <c r="CF16" s="197"/>
      <c r="CG16" s="197"/>
      <c r="CH16" s="197"/>
      <c r="CI16" s="197"/>
      <c r="CJ16" s="197"/>
      <c r="CK16" s="197"/>
      <c r="CL16" s="197"/>
      <c r="CM16" s="197"/>
      <c r="CN16" s="197"/>
      <c r="CO16" s="197"/>
      <c r="CP16" s="197"/>
    </row>
    <row r="17" spans="2:94" ht="15" customHeight="1">
      <c r="B17" s="894" t="s">
        <v>35</v>
      </c>
      <c r="C17" s="894"/>
      <c r="D17" s="894"/>
      <c r="E17" s="894"/>
      <c r="F17" s="894"/>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c r="AE17" s="894"/>
      <c r="AF17" s="894"/>
      <c r="AG17" s="894"/>
      <c r="AH17" s="894"/>
      <c r="AI17" s="894"/>
      <c r="AJ17" s="894"/>
      <c r="AK17" s="894"/>
      <c r="AL17" s="894"/>
      <c r="AM17" s="894"/>
      <c r="AN17" s="894"/>
      <c r="AO17" s="894"/>
      <c r="AP17" s="894"/>
      <c r="BB17" s="894" t="s">
        <v>35</v>
      </c>
      <c r="BC17" s="894"/>
      <c r="BD17" s="894"/>
      <c r="BE17" s="894"/>
      <c r="BF17" s="894"/>
      <c r="BG17" s="894"/>
      <c r="BH17" s="894"/>
      <c r="BI17" s="894"/>
      <c r="BJ17" s="894"/>
      <c r="BK17" s="894"/>
      <c r="BL17" s="894"/>
      <c r="BM17" s="894"/>
      <c r="BN17" s="894"/>
      <c r="BO17" s="894"/>
      <c r="BP17" s="894"/>
      <c r="BQ17" s="894"/>
      <c r="BR17" s="894"/>
      <c r="BS17" s="894"/>
      <c r="BT17" s="894"/>
      <c r="BU17" s="894"/>
      <c r="BV17" s="894"/>
      <c r="BW17" s="894"/>
      <c r="BX17" s="894"/>
      <c r="BY17" s="894"/>
      <c r="BZ17" s="894"/>
      <c r="CA17" s="894"/>
      <c r="CB17" s="894"/>
      <c r="CC17" s="894"/>
      <c r="CD17" s="894"/>
      <c r="CE17" s="894"/>
      <c r="CF17" s="894"/>
      <c r="CG17" s="894"/>
      <c r="CH17" s="894"/>
      <c r="CI17" s="894"/>
      <c r="CJ17" s="894"/>
      <c r="CK17" s="894"/>
      <c r="CL17" s="894"/>
      <c r="CM17" s="894"/>
      <c r="CN17" s="894"/>
      <c r="CO17" s="894"/>
      <c r="CP17" s="894"/>
    </row>
    <row r="18" spans="2:94" ht="5.0999999999999996" customHeight="1">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198"/>
      <c r="CK18" s="198"/>
      <c r="CL18" s="198"/>
      <c r="CM18" s="198"/>
      <c r="CN18" s="198"/>
      <c r="CO18" s="198"/>
      <c r="CP18" s="198"/>
    </row>
    <row r="19" spans="2:94" ht="30" customHeight="1">
      <c r="B19" s="596" t="s">
        <v>580</v>
      </c>
      <c r="C19" s="597"/>
      <c r="D19" s="597"/>
      <c r="E19" s="597"/>
      <c r="F19" s="597"/>
      <c r="G19" s="597"/>
      <c r="H19" s="597"/>
      <c r="I19" s="597"/>
      <c r="J19" s="597"/>
      <c r="K19" s="597"/>
      <c r="L19" s="597"/>
      <c r="M19" s="597"/>
      <c r="N19" s="597"/>
      <c r="O19" s="597"/>
      <c r="P19" s="597"/>
      <c r="Q19" s="597"/>
      <c r="R19" s="597"/>
      <c r="S19" s="597"/>
      <c r="T19" s="887" t="s">
        <v>593</v>
      </c>
      <c r="U19" s="887"/>
      <c r="V19" s="887"/>
      <c r="W19" s="887"/>
      <c r="X19" s="887"/>
      <c r="Y19" s="887"/>
      <c r="Z19" s="887"/>
      <c r="AA19" s="887"/>
      <c r="AB19" s="887"/>
      <c r="AC19" s="887"/>
      <c r="AD19" s="887"/>
      <c r="AE19" s="887"/>
      <c r="AF19" s="887"/>
      <c r="AG19" s="887"/>
      <c r="AH19" s="887"/>
      <c r="AI19" s="887"/>
      <c r="AJ19" s="887"/>
      <c r="AK19" s="887"/>
      <c r="AL19" s="887"/>
      <c r="AM19" s="887"/>
      <c r="AN19" s="887"/>
      <c r="AO19" s="887"/>
      <c r="AP19" s="887"/>
      <c r="BB19" s="596" t="s">
        <v>481</v>
      </c>
      <c r="BC19" s="597"/>
      <c r="BD19" s="597"/>
      <c r="BE19" s="597"/>
      <c r="BF19" s="597"/>
      <c r="BG19" s="597"/>
      <c r="BH19" s="597"/>
      <c r="BI19" s="597"/>
      <c r="BJ19" s="597"/>
      <c r="BK19" s="597"/>
      <c r="BL19" s="597"/>
      <c r="BM19" s="597"/>
      <c r="BN19" s="597"/>
      <c r="BO19" s="597"/>
      <c r="BP19" s="597"/>
      <c r="BQ19" s="597"/>
      <c r="BR19" s="597"/>
      <c r="BS19" s="597"/>
      <c r="BT19" s="903" t="s">
        <v>482</v>
      </c>
      <c r="BU19" s="903"/>
      <c r="BV19" s="903"/>
      <c r="BW19" s="903"/>
      <c r="BX19" s="903"/>
      <c r="BY19" s="903"/>
      <c r="BZ19" s="903"/>
      <c r="CA19" s="903"/>
      <c r="CB19" s="903"/>
      <c r="CC19" s="903"/>
      <c r="CD19" s="903"/>
      <c r="CE19" s="903"/>
      <c r="CF19" s="903"/>
      <c r="CG19" s="903"/>
      <c r="CH19" s="903"/>
      <c r="CI19" s="903"/>
      <c r="CJ19" s="903"/>
      <c r="CK19" s="903"/>
      <c r="CL19" s="903"/>
      <c r="CM19" s="903"/>
      <c r="CN19" s="903"/>
      <c r="CO19" s="903"/>
      <c r="CP19" s="903"/>
    </row>
    <row r="20" spans="2:94" ht="30" customHeight="1">
      <c r="B20" s="656" t="s">
        <v>581</v>
      </c>
      <c r="C20" s="597"/>
      <c r="D20" s="597"/>
      <c r="E20" s="597"/>
      <c r="F20" s="597"/>
      <c r="G20" s="597"/>
      <c r="H20" s="597"/>
      <c r="I20" s="597"/>
      <c r="J20" s="597"/>
      <c r="K20" s="597"/>
      <c r="L20" s="597"/>
      <c r="M20" s="597"/>
      <c r="N20" s="597"/>
      <c r="O20" s="597"/>
      <c r="P20" s="597"/>
      <c r="Q20" s="597"/>
      <c r="R20" s="597"/>
      <c r="S20" s="598"/>
      <c r="T20" s="599"/>
      <c r="U20" s="600"/>
      <c r="V20" s="600"/>
      <c r="W20" s="600"/>
      <c r="X20" s="600"/>
      <c r="Y20" s="600"/>
      <c r="Z20" s="600"/>
      <c r="AA20" s="600"/>
      <c r="AB20" s="600"/>
      <c r="AC20" s="600"/>
      <c r="AD20" s="600"/>
      <c r="AE20" s="600"/>
      <c r="AF20" s="600"/>
      <c r="AG20" s="600"/>
      <c r="AH20" s="600"/>
      <c r="AI20" s="600"/>
      <c r="AJ20" s="600"/>
      <c r="AK20" s="600"/>
      <c r="AL20" s="600"/>
      <c r="AM20" s="600"/>
      <c r="AN20" s="600"/>
      <c r="AO20" s="600"/>
      <c r="AP20" s="601"/>
      <c r="AR20" s="76" t="str">
        <f>IF(T19="支店","←対象支店名を入力してください。","")</f>
        <v/>
      </c>
      <c r="BB20" s="656" t="s">
        <v>517</v>
      </c>
      <c r="BC20" s="597"/>
      <c r="BD20" s="597"/>
      <c r="BE20" s="597"/>
      <c r="BF20" s="597"/>
      <c r="BG20" s="597"/>
      <c r="BH20" s="597"/>
      <c r="BI20" s="597"/>
      <c r="BJ20" s="597"/>
      <c r="BK20" s="597"/>
      <c r="BL20" s="597"/>
      <c r="BM20" s="597"/>
      <c r="BN20" s="597"/>
      <c r="BO20" s="597"/>
      <c r="BP20" s="597"/>
      <c r="BQ20" s="597"/>
      <c r="BR20" s="597"/>
      <c r="BS20" s="598"/>
      <c r="BT20" s="644"/>
      <c r="BU20" s="645"/>
      <c r="BV20" s="645"/>
      <c r="BW20" s="645"/>
      <c r="BX20" s="645"/>
      <c r="BY20" s="645"/>
      <c r="BZ20" s="645"/>
      <c r="CA20" s="645"/>
      <c r="CB20" s="645"/>
      <c r="CC20" s="645"/>
      <c r="CD20" s="645"/>
      <c r="CE20" s="645"/>
      <c r="CF20" s="645"/>
      <c r="CG20" s="645"/>
      <c r="CH20" s="645"/>
      <c r="CI20" s="645"/>
      <c r="CJ20" s="645"/>
      <c r="CK20" s="645"/>
      <c r="CL20" s="645"/>
      <c r="CM20" s="645"/>
      <c r="CN20" s="645"/>
      <c r="CO20" s="645"/>
      <c r="CP20" s="646"/>
    </row>
    <row r="21" spans="2:94" ht="20.100000000000001" customHeight="1">
      <c r="B21" s="760" t="s">
        <v>485</v>
      </c>
      <c r="C21" s="760"/>
      <c r="D21" s="760"/>
      <c r="E21" s="760"/>
      <c r="F21" s="760"/>
      <c r="G21" s="760"/>
      <c r="H21" s="760"/>
      <c r="I21" s="760"/>
      <c r="J21" s="760"/>
      <c r="K21" s="760"/>
      <c r="L21" s="760"/>
      <c r="M21" s="760"/>
      <c r="N21" s="760"/>
      <c r="O21" s="661" t="s">
        <v>518</v>
      </c>
      <c r="P21" s="661"/>
      <c r="Q21" s="661"/>
      <c r="R21" s="661"/>
      <c r="S21" s="661"/>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BB21" s="760" t="str">
        <f>B21</f>
        <v>本申請における
実績報告の管理者情報</v>
      </c>
      <c r="BC21" s="760"/>
      <c r="BD21" s="760"/>
      <c r="BE21" s="760"/>
      <c r="BF21" s="760"/>
      <c r="BG21" s="760"/>
      <c r="BH21" s="760"/>
      <c r="BI21" s="760"/>
      <c r="BJ21" s="760"/>
      <c r="BK21" s="760"/>
      <c r="BL21" s="760"/>
      <c r="BM21" s="760"/>
      <c r="BN21" s="760"/>
      <c r="BO21" s="661" t="s">
        <v>518</v>
      </c>
      <c r="BP21" s="661"/>
      <c r="BQ21" s="661"/>
      <c r="BR21" s="661"/>
      <c r="BS21" s="661"/>
      <c r="BT21" s="665" t="s">
        <v>460</v>
      </c>
      <c r="BU21" s="665"/>
      <c r="BV21" s="665"/>
      <c r="BW21" s="665"/>
      <c r="BX21" s="665"/>
      <c r="BY21" s="665"/>
      <c r="BZ21" s="665"/>
      <c r="CA21" s="665"/>
      <c r="CB21" s="665"/>
      <c r="CC21" s="665"/>
      <c r="CD21" s="665"/>
      <c r="CE21" s="665"/>
      <c r="CF21" s="665"/>
      <c r="CG21" s="665"/>
      <c r="CH21" s="665"/>
      <c r="CI21" s="665"/>
      <c r="CJ21" s="665"/>
      <c r="CK21" s="665"/>
      <c r="CL21" s="665"/>
      <c r="CM21" s="665"/>
      <c r="CN21" s="665"/>
      <c r="CO21" s="665"/>
      <c r="CP21" s="665"/>
    </row>
    <row r="22" spans="2:94" ht="20.100000000000001" customHeight="1">
      <c r="B22" s="760"/>
      <c r="C22" s="760"/>
      <c r="D22" s="760"/>
      <c r="E22" s="760"/>
      <c r="F22" s="760"/>
      <c r="G22" s="760"/>
      <c r="H22" s="760"/>
      <c r="I22" s="760"/>
      <c r="J22" s="760"/>
      <c r="K22" s="760"/>
      <c r="L22" s="760"/>
      <c r="M22" s="760"/>
      <c r="N22" s="760"/>
      <c r="O22" s="661" t="s">
        <v>519</v>
      </c>
      <c r="P22" s="661"/>
      <c r="Q22" s="661"/>
      <c r="R22" s="661"/>
      <c r="S22" s="661"/>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BB22" s="760"/>
      <c r="BC22" s="760"/>
      <c r="BD22" s="760"/>
      <c r="BE22" s="760"/>
      <c r="BF22" s="760"/>
      <c r="BG22" s="760"/>
      <c r="BH22" s="760"/>
      <c r="BI22" s="760"/>
      <c r="BJ22" s="760"/>
      <c r="BK22" s="760"/>
      <c r="BL22" s="760"/>
      <c r="BM22" s="760"/>
      <c r="BN22" s="760"/>
      <c r="BO22" s="661" t="s">
        <v>519</v>
      </c>
      <c r="BP22" s="661"/>
      <c r="BQ22" s="661"/>
      <c r="BR22" s="661"/>
      <c r="BS22" s="661"/>
      <c r="BT22" s="665" t="s">
        <v>569</v>
      </c>
      <c r="BU22" s="665"/>
      <c r="BV22" s="665"/>
      <c r="BW22" s="665"/>
      <c r="BX22" s="665"/>
      <c r="BY22" s="665"/>
      <c r="BZ22" s="665"/>
      <c r="CA22" s="665"/>
      <c r="CB22" s="665"/>
      <c r="CC22" s="665"/>
      <c r="CD22" s="665"/>
      <c r="CE22" s="665"/>
      <c r="CF22" s="665"/>
      <c r="CG22" s="665"/>
      <c r="CH22" s="665"/>
      <c r="CI22" s="665"/>
      <c r="CJ22" s="665"/>
      <c r="CK22" s="665"/>
      <c r="CL22" s="665"/>
      <c r="CM22" s="665"/>
      <c r="CN22" s="665"/>
      <c r="CO22" s="665"/>
      <c r="CP22" s="665"/>
    </row>
    <row r="23" spans="2:94" ht="15" customHeight="1">
      <c r="B23" s="760"/>
      <c r="C23" s="760"/>
      <c r="D23" s="760"/>
      <c r="E23" s="760"/>
      <c r="F23" s="760"/>
      <c r="G23" s="760"/>
      <c r="H23" s="760"/>
      <c r="I23" s="760"/>
      <c r="J23" s="760"/>
      <c r="K23" s="760"/>
      <c r="L23" s="760"/>
      <c r="M23" s="760"/>
      <c r="N23" s="760"/>
      <c r="O23" s="919" t="s">
        <v>160</v>
      </c>
      <c r="P23" s="920"/>
      <c r="Q23" s="920"/>
      <c r="R23" s="920"/>
      <c r="S23" s="920"/>
      <c r="T23" s="921" t="str">
        <f>PHONETIC(T24)</f>
        <v/>
      </c>
      <c r="U23" s="921"/>
      <c r="V23" s="921"/>
      <c r="W23" s="921"/>
      <c r="X23" s="921"/>
      <c r="Y23" s="921"/>
      <c r="Z23" s="921"/>
      <c r="AA23" s="921"/>
      <c r="AB23" s="921"/>
      <c r="AC23" s="921"/>
      <c r="AD23" s="921"/>
      <c r="AE23" s="921"/>
      <c r="AF23" s="921"/>
      <c r="AG23" s="921"/>
      <c r="AH23" s="921"/>
      <c r="AI23" s="921"/>
      <c r="AJ23" s="921"/>
      <c r="AK23" s="921"/>
      <c r="AL23" s="921"/>
      <c r="AM23" s="921"/>
      <c r="AN23" s="921"/>
      <c r="AO23" s="921"/>
      <c r="AP23" s="921"/>
      <c r="BB23" s="760"/>
      <c r="BC23" s="760"/>
      <c r="BD23" s="760"/>
      <c r="BE23" s="760"/>
      <c r="BF23" s="760"/>
      <c r="BG23" s="760"/>
      <c r="BH23" s="760"/>
      <c r="BI23" s="760"/>
      <c r="BJ23" s="760"/>
      <c r="BK23" s="760"/>
      <c r="BL23" s="760"/>
      <c r="BM23" s="760"/>
      <c r="BN23" s="760"/>
      <c r="BO23" s="919" t="s">
        <v>160</v>
      </c>
      <c r="BP23" s="920"/>
      <c r="BQ23" s="920"/>
      <c r="BR23" s="920"/>
      <c r="BS23" s="920"/>
      <c r="BT23" s="922" t="str">
        <f>PHONETIC(BT24)</f>
        <v>カンキョウ　タロウ</v>
      </c>
      <c r="BU23" s="922"/>
      <c r="BV23" s="922"/>
      <c r="BW23" s="922"/>
      <c r="BX23" s="922"/>
      <c r="BY23" s="922"/>
      <c r="BZ23" s="922"/>
      <c r="CA23" s="922"/>
      <c r="CB23" s="922"/>
      <c r="CC23" s="922"/>
      <c r="CD23" s="922"/>
      <c r="CE23" s="922"/>
      <c r="CF23" s="922"/>
      <c r="CG23" s="922"/>
      <c r="CH23" s="922"/>
      <c r="CI23" s="922"/>
      <c r="CJ23" s="922"/>
      <c r="CK23" s="922"/>
      <c r="CL23" s="922"/>
      <c r="CM23" s="922"/>
      <c r="CN23" s="922"/>
      <c r="CO23" s="922"/>
      <c r="CP23" s="922"/>
    </row>
    <row r="24" spans="2:94" ht="20.100000000000001" customHeight="1">
      <c r="B24" s="760"/>
      <c r="C24" s="760"/>
      <c r="D24" s="760"/>
      <c r="E24" s="760"/>
      <c r="F24" s="760"/>
      <c r="G24" s="760"/>
      <c r="H24" s="760"/>
      <c r="I24" s="760"/>
      <c r="J24" s="760"/>
      <c r="K24" s="760"/>
      <c r="L24" s="760"/>
      <c r="M24" s="760"/>
      <c r="N24" s="760"/>
      <c r="O24" s="923" t="s">
        <v>167</v>
      </c>
      <c r="P24" s="924"/>
      <c r="Q24" s="924"/>
      <c r="R24" s="924"/>
      <c r="S24" s="924"/>
      <c r="T24" s="925"/>
      <c r="U24" s="925"/>
      <c r="V24" s="925"/>
      <c r="W24" s="925"/>
      <c r="X24" s="925"/>
      <c r="Y24" s="925"/>
      <c r="Z24" s="925"/>
      <c r="AA24" s="925"/>
      <c r="AB24" s="925"/>
      <c r="AC24" s="925"/>
      <c r="AD24" s="925"/>
      <c r="AE24" s="925"/>
      <c r="AF24" s="925"/>
      <c r="AG24" s="925"/>
      <c r="AH24" s="925"/>
      <c r="AI24" s="925"/>
      <c r="AJ24" s="925"/>
      <c r="AK24" s="925"/>
      <c r="AL24" s="925"/>
      <c r="AM24" s="925"/>
      <c r="AN24" s="925"/>
      <c r="AO24" s="925"/>
      <c r="AP24" s="925"/>
      <c r="BB24" s="760"/>
      <c r="BC24" s="760"/>
      <c r="BD24" s="760"/>
      <c r="BE24" s="760"/>
      <c r="BF24" s="760"/>
      <c r="BG24" s="760"/>
      <c r="BH24" s="760"/>
      <c r="BI24" s="760"/>
      <c r="BJ24" s="760"/>
      <c r="BK24" s="760"/>
      <c r="BL24" s="760"/>
      <c r="BM24" s="760"/>
      <c r="BN24" s="760"/>
      <c r="BO24" s="924" t="s">
        <v>520</v>
      </c>
      <c r="BP24" s="924"/>
      <c r="BQ24" s="924"/>
      <c r="BR24" s="924"/>
      <c r="BS24" s="924"/>
      <c r="BT24" s="911" t="s">
        <v>462</v>
      </c>
      <c r="BU24" s="911"/>
      <c r="BV24" s="911"/>
      <c r="BW24" s="911"/>
      <c r="BX24" s="911"/>
      <c r="BY24" s="911"/>
      <c r="BZ24" s="911"/>
      <c r="CA24" s="911"/>
      <c r="CB24" s="911"/>
      <c r="CC24" s="911"/>
      <c r="CD24" s="911"/>
      <c r="CE24" s="911"/>
      <c r="CF24" s="911"/>
      <c r="CG24" s="911"/>
      <c r="CH24" s="911"/>
      <c r="CI24" s="911"/>
      <c r="CJ24" s="911"/>
      <c r="CK24" s="911"/>
      <c r="CL24" s="911"/>
      <c r="CM24" s="911"/>
      <c r="CN24" s="911"/>
      <c r="CO24" s="911"/>
      <c r="CP24" s="911"/>
    </row>
    <row r="25" spans="2:94" ht="20.100000000000001" customHeight="1">
      <c r="B25" s="760"/>
      <c r="C25" s="760"/>
      <c r="D25" s="760"/>
      <c r="E25" s="760"/>
      <c r="F25" s="760"/>
      <c r="G25" s="760"/>
      <c r="H25" s="760"/>
      <c r="I25" s="760"/>
      <c r="J25" s="760"/>
      <c r="K25" s="760"/>
      <c r="L25" s="760"/>
      <c r="M25" s="760"/>
      <c r="N25" s="760"/>
      <c r="O25" s="660" t="s">
        <v>483</v>
      </c>
      <c r="P25" s="661"/>
      <c r="Q25" s="661"/>
      <c r="R25" s="661"/>
      <c r="S25" s="661"/>
      <c r="T25" s="662"/>
      <c r="U25" s="662"/>
      <c r="V25" s="662"/>
      <c r="W25" s="662"/>
      <c r="X25" s="662"/>
      <c r="Y25" s="662"/>
      <c r="Z25" s="662"/>
      <c r="AA25" s="662"/>
      <c r="AB25" s="662"/>
      <c r="AC25" s="662"/>
      <c r="AD25" s="662"/>
      <c r="AE25" s="662"/>
      <c r="AF25" s="662"/>
      <c r="AG25" s="662"/>
      <c r="AH25" s="662"/>
      <c r="AI25" s="662"/>
      <c r="AJ25" s="662"/>
      <c r="AK25" s="662"/>
      <c r="AL25" s="662"/>
      <c r="AM25" s="662"/>
      <c r="AN25" s="662"/>
      <c r="AO25" s="662"/>
      <c r="AP25" s="662"/>
      <c r="BB25" s="760"/>
      <c r="BC25" s="760"/>
      <c r="BD25" s="760"/>
      <c r="BE25" s="760"/>
      <c r="BF25" s="760"/>
      <c r="BG25" s="760"/>
      <c r="BH25" s="760"/>
      <c r="BI25" s="760"/>
      <c r="BJ25" s="760"/>
      <c r="BK25" s="760"/>
      <c r="BL25" s="760"/>
      <c r="BM25" s="760"/>
      <c r="BN25" s="760"/>
      <c r="BO25" s="660" t="s">
        <v>483</v>
      </c>
      <c r="BP25" s="661"/>
      <c r="BQ25" s="661"/>
      <c r="BR25" s="661"/>
      <c r="BS25" s="661"/>
      <c r="BT25" s="663" t="s">
        <v>497</v>
      </c>
      <c r="BU25" s="663"/>
      <c r="BV25" s="663"/>
      <c r="BW25" s="663"/>
      <c r="BX25" s="663"/>
      <c r="BY25" s="663"/>
      <c r="BZ25" s="663"/>
      <c r="CA25" s="663"/>
      <c r="CB25" s="663"/>
      <c r="CC25" s="663"/>
      <c r="CD25" s="663"/>
      <c r="CE25" s="663"/>
      <c r="CF25" s="663"/>
      <c r="CG25" s="663"/>
      <c r="CH25" s="663"/>
      <c r="CI25" s="663"/>
      <c r="CJ25" s="663"/>
      <c r="CK25" s="663"/>
      <c r="CL25" s="663"/>
      <c r="CM25" s="663"/>
      <c r="CN25" s="663"/>
      <c r="CO25" s="663"/>
      <c r="CP25" s="663"/>
    </row>
    <row r="26" spans="2:94" ht="20.100000000000001" customHeight="1">
      <c r="B26" s="760"/>
      <c r="C26" s="760"/>
      <c r="D26" s="760"/>
      <c r="E26" s="760"/>
      <c r="F26" s="760"/>
      <c r="G26" s="760"/>
      <c r="H26" s="760"/>
      <c r="I26" s="760"/>
      <c r="J26" s="760"/>
      <c r="K26" s="760"/>
      <c r="L26" s="760"/>
      <c r="M26" s="760"/>
      <c r="N26" s="760"/>
      <c r="O26" s="660" t="s">
        <v>164</v>
      </c>
      <c r="P26" s="661"/>
      <c r="Q26" s="661"/>
      <c r="R26" s="661"/>
      <c r="S26" s="661"/>
      <c r="T26" s="883"/>
      <c r="U26" s="883"/>
      <c r="V26" s="883"/>
      <c r="W26" s="883"/>
      <c r="X26" s="883"/>
      <c r="Y26" s="883"/>
      <c r="Z26" s="883"/>
      <c r="AA26" s="883"/>
      <c r="AB26" s="883"/>
      <c r="AC26" s="883"/>
      <c r="AD26" s="883"/>
      <c r="AE26" s="883"/>
      <c r="AF26" s="883"/>
      <c r="AG26" s="883"/>
      <c r="AH26" s="883"/>
      <c r="AI26" s="883"/>
      <c r="AJ26" s="883"/>
      <c r="AK26" s="883"/>
      <c r="AL26" s="883"/>
      <c r="AM26" s="883"/>
      <c r="AN26" s="883"/>
      <c r="AO26" s="883"/>
      <c r="AP26" s="883"/>
      <c r="BB26" s="760"/>
      <c r="BC26" s="760"/>
      <c r="BD26" s="760"/>
      <c r="BE26" s="760"/>
      <c r="BF26" s="760"/>
      <c r="BG26" s="760"/>
      <c r="BH26" s="760"/>
      <c r="BI26" s="760"/>
      <c r="BJ26" s="760"/>
      <c r="BK26" s="760"/>
      <c r="BL26" s="760"/>
      <c r="BM26" s="760"/>
      <c r="BN26" s="760"/>
      <c r="BO26" s="660" t="s">
        <v>164</v>
      </c>
      <c r="BP26" s="661"/>
      <c r="BQ26" s="661"/>
      <c r="BR26" s="661"/>
      <c r="BS26" s="661"/>
      <c r="BT26" s="665" t="s">
        <v>498</v>
      </c>
      <c r="BU26" s="665"/>
      <c r="BV26" s="665"/>
      <c r="BW26" s="665"/>
      <c r="BX26" s="665"/>
      <c r="BY26" s="665"/>
      <c r="BZ26" s="665"/>
      <c r="CA26" s="665"/>
      <c r="CB26" s="665"/>
      <c r="CC26" s="665"/>
      <c r="CD26" s="665"/>
      <c r="CE26" s="665"/>
      <c r="CF26" s="665"/>
      <c r="CG26" s="665"/>
      <c r="CH26" s="665"/>
      <c r="CI26" s="665"/>
      <c r="CJ26" s="665"/>
      <c r="CK26" s="665"/>
      <c r="CL26" s="665"/>
      <c r="CM26" s="665"/>
      <c r="CN26" s="665"/>
      <c r="CO26" s="665"/>
      <c r="CP26" s="665"/>
    </row>
    <row r="27" spans="2:94" ht="20.100000000000001" customHeight="1">
      <c r="B27" s="760"/>
      <c r="C27" s="760"/>
      <c r="D27" s="760"/>
      <c r="E27" s="760"/>
      <c r="F27" s="760"/>
      <c r="G27" s="760"/>
      <c r="H27" s="760"/>
      <c r="I27" s="760"/>
      <c r="J27" s="760"/>
      <c r="K27" s="760"/>
      <c r="L27" s="760"/>
      <c r="M27" s="760"/>
      <c r="N27" s="760"/>
      <c r="O27" s="660" t="s">
        <v>36</v>
      </c>
      <c r="P27" s="660"/>
      <c r="Q27" s="660"/>
      <c r="R27" s="660"/>
      <c r="S27" s="660"/>
      <c r="T27" s="879"/>
      <c r="U27" s="880"/>
      <c r="V27" s="880"/>
      <c r="W27" s="880"/>
      <c r="X27" s="880"/>
      <c r="Y27" s="880"/>
      <c r="Z27" s="880"/>
      <c r="AA27" s="880"/>
      <c r="AB27" s="880"/>
      <c r="AC27" s="880"/>
      <c r="AD27" s="880"/>
      <c r="AE27" s="880"/>
      <c r="AF27" s="880"/>
      <c r="AG27" s="880"/>
      <c r="AH27" s="880"/>
      <c r="AI27" s="880"/>
      <c r="AJ27" s="880"/>
      <c r="AK27" s="880"/>
      <c r="AL27" s="880"/>
      <c r="AM27" s="880"/>
      <c r="AN27" s="880"/>
      <c r="AO27" s="880"/>
      <c r="AP27" s="881"/>
      <c r="BB27" s="760"/>
      <c r="BC27" s="760"/>
      <c r="BD27" s="760"/>
      <c r="BE27" s="760"/>
      <c r="BF27" s="760"/>
      <c r="BG27" s="760"/>
      <c r="BH27" s="760"/>
      <c r="BI27" s="760"/>
      <c r="BJ27" s="760"/>
      <c r="BK27" s="760"/>
      <c r="BL27" s="760"/>
      <c r="BM27" s="760"/>
      <c r="BN27" s="760"/>
      <c r="BO27" s="660" t="s">
        <v>36</v>
      </c>
      <c r="BP27" s="660"/>
      <c r="BQ27" s="660"/>
      <c r="BR27" s="660"/>
      <c r="BS27" s="660"/>
      <c r="BT27" s="666" t="s">
        <v>499</v>
      </c>
      <c r="BU27" s="667"/>
      <c r="BV27" s="667"/>
      <c r="BW27" s="667"/>
      <c r="BX27" s="667"/>
      <c r="BY27" s="667"/>
      <c r="BZ27" s="667"/>
      <c r="CA27" s="667"/>
      <c r="CB27" s="667"/>
      <c r="CC27" s="667"/>
      <c r="CD27" s="667"/>
      <c r="CE27" s="667"/>
      <c r="CF27" s="667"/>
      <c r="CG27" s="667"/>
      <c r="CH27" s="667"/>
      <c r="CI27" s="667"/>
      <c r="CJ27" s="667"/>
      <c r="CK27" s="667"/>
      <c r="CL27" s="667"/>
      <c r="CM27" s="667"/>
      <c r="CN27" s="667"/>
      <c r="CO27" s="667"/>
      <c r="CP27" s="668"/>
    </row>
    <row r="28" spans="2:94" ht="20.100000000000001" customHeight="1">
      <c r="B28" s="760"/>
      <c r="C28" s="760"/>
      <c r="D28" s="760"/>
      <c r="E28" s="760"/>
      <c r="F28" s="760"/>
      <c r="G28" s="760"/>
      <c r="H28" s="760"/>
      <c r="I28" s="760"/>
      <c r="J28" s="760"/>
      <c r="K28" s="760"/>
      <c r="L28" s="760"/>
      <c r="M28" s="760"/>
      <c r="N28" s="760"/>
      <c r="O28" s="895" t="s">
        <v>312</v>
      </c>
      <c r="P28" s="895"/>
      <c r="Q28" s="895"/>
      <c r="R28" s="895"/>
      <c r="S28" s="895"/>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BB28" s="760"/>
      <c r="BC28" s="760"/>
      <c r="BD28" s="760"/>
      <c r="BE28" s="760"/>
      <c r="BF28" s="760"/>
      <c r="BG28" s="760"/>
      <c r="BH28" s="760"/>
      <c r="BI28" s="760"/>
      <c r="BJ28" s="760"/>
      <c r="BK28" s="760"/>
      <c r="BL28" s="760"/>
      <c r="BM28" s="760"/>
      <c r="BN28" s="760"/>
      <c r="BO28" s="915" t="s">
        <v>312</v>
      </c>
      <c r="BP28" s="915"/>
      <c r="BQ28" s="915"/>
      <c r="BR28" s="915"/>
      <c r="BS28" s="915"/>
      <c r="BT28" s="665" t="s">
        <v>500</v>
      </c>
      <c r="BU28" s="665"/>
      <c r="BV28" s="665"/>
      <c r="BW28" s="665"/>
      <c r="BX28" s="665"/>
      <c r="BY28" s="665"/>
      <c r="BZ28" s="665"/>
      <c r="CA28" s="665"/>
      <c r="CB28" s="665"/>
      <c r="CC28" s="665"/>
      <c r="CD28" s="665"/>
      <c r="CE28" s="665"/>
      <c r="CF28" s="665"/>
      <c r="CG28" s="665"/>
      <c r="CH28" s="665"/>
      <c r="CI28" s="665"/>
      <c r="CJ28" s="665"/>
      <c r="CK28" s="665"/>
      <c r="CL28" s="665"/>
      <c r="CM28" s="665"/>
      <c r="CN28" s="665"/>
      <c r="CO28" s="665"/>
      <c r="CP28" s="665"/>
    </row>
    <row r="29" spans="2:94" ht="20.100000000000001" customHeight="1">
      <c r="B29" s="884" t="s">
        <v>298</v>
      </c>
      <c r="C29" s="884"/>
      <c r="D29" s="884"/>
      <c r="E29" s="884"/>
      <c r="F29" s="884"/>
      <c r="G29" s="884"/>
      <c r="H29" s="884"/>
      <c r="I29" s="884"/>
      <c r="J29" s="884"/>
      <c r="K29" s="884"/>
      <c r="L29" s="884"/>
      <c r="M29" s="884"/>
      <c r="N29" s="884"/>
      <c r="O29" s="661" t="s">
        <v>518</v>
      </c>
      <c r="P29" s="661"/>
      <c r="Q29" s="661"/>
      <c r="R29" s="661"/>
      <c r="S29" s="661"/>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BB29" s="884" t="s">
        <v>298</v>
      </c>
      <c r="BC29" s="884"/>
      <c r="BD29" s="884"/>
      <c r="BE29" s="884"/>
      <c r="BF29" s="884"/>
      <c r="BG29" s="884"/>
      <c r="BH29" s="884"/>
      <c r="BI29" s="884"/>
      <c r="BJ29" s="884"/>
      <c r="BK29" s="884"/>
      <c r="BL29" s="884"/>
      <c r="BM29" s="884"/>
      <c r="BN29" s="884"/>
      <c r="BO29" s="661" t="s">
        <v>518</v>
      </c>
      <c r="BP29" s="661"/>
      <c r="BQ29" s="661"/>
      <c r="BR29" s="661"/>
      <c r="BS29" s="661"/>
      <c r="BT29" s="665" t="s">
        <v>501</v>
      </c>
      <c r="BU29" s="665"/>
      <c r="BV29" s="665"/>
      <c r="BW29" s="665"/>
      <c r="BX29" s="665"/>
      <c r="BY29" s="665"/>
      <c r="BZ29" s="665"/>
      <c r="CA29" s="665"/>
      <c r="CB29" s="665"/>
      <c r="CC29" s="665"/>
      <c r="CD29" s="665"/>
      <c r="CE29" s="665"/>
      <c r="CF29" s="665"/>
      <c r="CG29" s="665"/>
      <c r="CH29" s="665"/>
      <c r="CI29" s="665"/>
      <c r="CJ29" s="665"/>
      <c r="CK29" s="665"/>
      <c r="CL29" s="665"/>
      <c r="CM29" s="665"/>
      <c r="CN29" s="665"/>
      <c r="CO29" s="665"/>
      <c r="CP29" s="665"/>
    </row>
    <row r="30" spans="2:94" ht="20.100000000000001" customHeight="1">
      <c r="B30" s="884"/>
      <c r="C30" s="884"/>
      <c r="D30" s="884"/>
      <c r="E30" s="884"/>
      <c r="F30" s="884"/>
      <c r="G30" s="884"/>
      <c r="H30" s="884"/>
      <c r="I30" s="884"/>
      <c r="J30" s="884"/>
      <c r="K30" s="884"/>
      <c r="L30" s="884"/>
      <c r="M30" s="884"/>
      <c r="N30" s="884"/>
      <c r="O30" s="661" t="s">
        <v>519</v>
      </c>
      <c r="P30" s="661"/>
      <c r="Q30" s="661"/>
      <c r="R30" s="661"/>
      <c r="S30" s="661"/>
      <c r="T30" s="883"/>
      <c r="U30" s="883"/>
      <c r="V30" s="883"/>
      <c r="W30" s="883"/>
      <c r="X30" s="883"/>
      <c r="Y30" s="883"/>
      <c r="Z30" s="883"/>
      <c r="AA30" s="883"/>
      <c r="AB30" s="883"/>
      <c r="AC30" s="883"/>
      <c r="AD30" s="883"/>
      <c r="AE30" s="883"/>
      <c r="AF30" s="883"/>
      <c r="AG30" s="883"/>
      <c r="AH30" s="883"/>
      <c r="AI30" s="883"/>
      <c r="AJ30" s="883"/>
      <c r="AK30" s="883"/>
      <c r="AL30" s="883"/>
      <c r="AM30" s="883"/>
      <c r="AN30" s="883"/>
      <c r="AO30" s="883"/>
      <c r="AP30" s="883"/>
      <c r="BB30" s="884"/>
      <c r="BC30" s="884"/>
      <c r="BD30" s="884"/>
      <c r="BE30" s="884"/>
      <c r="BF30" s="884"/>
      <c r="BG30" s="884"/>
      <c r="BH30" s="884"/>
      <c r="BI30" s="884"/>
      <c r="BJ30" s="884"/>
      <c r="BK30" s="884"/>
      <c r="BL30" s="884"/>
      <c r="BM30" s="884"/>
      <c r="BN30" s="884"/>
      <c r="BO30" s="661" t="s">
        <v>519</v>
      </c>
      <c r="BP30" s="661"/>
      <c r="BQ30" s="661"/>
      <c r="BR30" s="661"/>
      <c r="BS30" s="661"/>
      <c r="BT30" s="665" t="s">
        <v>500</v>
      </c>
      <c r="BU30" s="665"/>
      <c r="BV30" s="665"/>
      <c r="BW30" s="665"/>
      <c r="BX30" s="665"/>
      <c r="BY30" s="665"/>
      <c r="BZ30" s="665"/>
      <c r="CA30" s="665"/>
      <c r="CB30" s="665"/>
      <c r="CC30" s="665"/>
      <c r="CD30" s="665"/>
      <c r="CE30" s="665"/>
      <c r="CF30" s="665"/>
      <c r="CG30" s="665"/>
      <c r="CH30" s="665"/>
      <c r="CI30" s="665"/>
      <c r="CJ30" s="665"/>
      <c r="CK30" s="665"/>
      <c r="CL30" s="665"/>
      <c r="CM30" s="665"/>
      <c r="CN30" s="665"/>
      <c r="CO30" s="665"/>
      <c r="CP30" s="665"/>
    </row>
    <row r="31" spans="2:94" ht="15" customHeight="1">
      <c r="B31" s="884"/>
      <c r="C31" s="884"/>
      <c r="D31" s="884"/>
      <c r="E31" s="884"/>
      <c r="F31" s="884"/>
      <c r="G31" s="884"/>
      <c r="H31" s="884"/>
      <c r="I31" s="884"/>
      <c r="J31" s="884"/>
      <c r="K31" s="884"/>
      <c r="L31" s="884"/>
      <c r="M31" s="884"/>
      <c r="N31" s="884"/>
      <c r="O31" s="919" t="s">
        <v>160</v>
      </c>
      <c r="P31" s="920"/>
      <c r="Q31" s="920"/>
      <c r="R31" s="920"/>
      <c r="S31" s="920"/>
      <c r="T31" s="921" t="str">
        <f>PHONETIC(T32)</f>
        <v/>
      </c>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BB31" s="884"/>
      <c r="BC31" s="884"/>
      <c r="BD31" s="884"/>
      <c r="BE31" s="884"/>
      <c r="BF31" s="884"/>
      <c r="BG31" s="884"/>
      <c r="BH31" s="884"/>
      <c r="BI31" s="884"/>
      <c r="BJ31" s="884"/>
      <c r="BK31" s="884"/>
      <c r="BL31" s="884"/>
      <c r="BM31" s="884"/>
      <c r="BN31" s="884"/>
      <c r="BO31" s="919" t="s">
        <v>160</v>
      </c>
      <c r="BP31" s="920"/>
      <c r="BQ31" s="920"/>
      <c r="BR31" s="920"/>
      <c r="BS31" s="920"/>
      <c r="BT31" s="922" t="str">
        <f>PHONETIC(BT32)</f>
        <v>タイヨウ　ジロウ</v>
      </c>
      <c r="BU31" s="922"/>
      <c r="BV31" s="922"/>
      <c r="BW31" s="922"/>
      <c r="BX31" s="922"/>
      <c r="BY31" s="922"/>
      <c r="BZ31" s="922"/>
      <c r="CA31" s="922"/>
      <c r="CB31" s="922"/>
      <c r="CC31" s="922"/>
      <c r="CD31" s="922"/>
      <c r="CE31" s="922"/>
      <c r="CF31" s="922"/>
      <c r="CG31" s="922"/>
      <c r="CH31" s="922"/>
      <c r="CI31" s="922"/>
      <c r="CJ31" s="922"/>
      <c r="CK31" s="922"/>
      <c r="CL31" s="922"/>
      <c r="CM31" s="922"/>
      <c r="CN31" s="922"/>
      <c r="CO31" s="922"/>
      <c r="CP31" s="922"/>
    </row>
    <row r="32" spans="2:94" ht="20.100000000000001" customHeight="1">
      <c r="B32" s="884"/>
      <c r="C32" s="884"/>
      <c r="D32" s="884"/>
      <c r="E32" s="884"/>
      <c r="F32" s="884"/>
      <c r="G32" s="884"/>
      <c r="H32" s="884"/>
      <c r="I32" s="884"/>
      <c r="J32" s="884"/>
      <c r="K32" s="884"/>
      <c r="L32" s="884"/>
      <c r="M32" s="884"/>
      <c r="N32" s="884"/>
      <c r="O32" s="896" t="s">
        <v>167</v>
      </c>
      <c r="P32" s="897"/>
      <c r="Q32" s="897"/>
      <c r="R32" s="897"/>
      <c r="S32" s="897"/>
      <c r="T32" s="898"/>
      <c r="U32" s="898"/>
      <c r="V32" s="898"/>
      <c r="W32" s="898"/>
      <c r="X32" s="898"/>
      <c r="Y32" s="898"/>
      <c r="Z32" s="898"/>
      <c r="AA32" s="898"/>
      <c r="AB32" s="898"/>
      <c r="AC32" s="898"/>
      <c r="AD32" s="898"/>
      <c r="AE32" s="898"/>
      <c r="AF32" s="898"/>
      <c r="AG32" s="898"/>
      <c r="AH32" s="898"/>
      <c r="AI32" s="898"/>
      <c r="AJ32" s="898"/>
      <c r="AK32" s="898"/>
      <c r="AL32" s="898"/>
      <c r="AM32" s="898"/>
      <c r="AN32" s="898"/>
      <c r="AO32" s="898"/>
      <c r="AP32" s="898"/>
      <c r="BB32" s="884"/>
      <c r="BC32" s="884"/>
      <c r="BD32" s="884"/>
      <c r="BE32" s="884"/>
      <c r="BF32" s="884"/>
      <c r="BG32" s="884"/>
      <c r="BH32" s="884"/>
      <c r="BI32" s="884"/>
      <c r="BJ32" s="884"/>
      <c r="BK32" s="884"/>
      <c r="BL32" s="884"/>
      <c r="BM32" s="884"/>
      <c r="BN32" s="884"/>
      <c r="BO32" s="897" t="s">
        <v>520</v>
      </c>
      <c r="BP32" s="897"/>
      <c r="BQ32" s="897"/>
      <c r="BR32" s="897"/>
      <c r="BS32" s="897"/>
      <c r="BT32" s="916" t="s">
        <v>463</v>
      </c>
      <c r="BU32" s="916"/>
      <c r="BV32" s="916"/>
      <c r="BW32" s="916"/>
      <c r="BX32" s="916"/>
      <c r="BY32" s="916"/>
      <c r="BZ32" s="916"/>
      <c r="CA32" s="916"/>
      <c r="CB32" s="916"/>
      <c r="CC32" s="916"/>
      <c r="CD32" s="916"/>
      <c r="CE32" s="916"/>
      <c r="CF32" s="916"/>
      <c r="CG32" s="916"/>
      <c r="CH32" s="916"/>
      <c r="CI32" s="916"/>
      <c r="CJ32" s="916"/>
      <c r="CK32" s="916"/>
      <c r="CL32" s="916"/>
      <c r="CM32" s="916"/>
      <c r="CN32" s="916"/>
      <c r="CO32" s="916"/>
      <c r="CP32" s="916"/>
    </row>
    <row r="33" spans="1:105" ht="20.100000000000001" customHeight="1">
      <c r="B33" s="884"/>
      <c r="C33" s="884"/>
      <c r="D33" s="884"/>
      <c r="E33" s="884"/>
      <c r="F33" s="884"/>
      <c r="G33" s="884"/>
      <c r="H33" s="884"/>
      <c r="I33" s="884"/>
      <c r="J33" s="884"/>
      <c r="K33" s="884"/>
      <c r="L33" s="884"/>
      <c r="M33" s="884"/>
      <c r="N33" s="884"/>
      <c r="O33" s="660" t="s">
        <v>483</v>
      </c>
      <c r="P33" s="661"/>
      <c r="Q33" s="661"/>
      <c r="R33" s="661"/>
      <c r="S33" s="661"/>
      <c r="T33" s="662"/>
      <c r="U33" s="662"/>
      <c r="V33" s="662"/>
      <c r="W33" s="662"/>
      <c r="X33" s="662"/>
      <c r="Y33" s="662"/>
      <c r="Z33" s="662"/>
      <c r="AA33" s="662"/>
      <c r="AB33" s="662"/>
      <c r="AC33" s="662"/>
      <c r="AD33" s="662"/>
      <c r="AE33" s="662"/>
      <c r="AF33" s="662"/>
      <c r="AG33" s="662"/>
      <c r="AH33" s="662"/>
      <c r="AI33" s="662"/>
      <c r="AJ33" s="662"/>
      <c r="AK33" s="662"/>
      <c r="AL33" s="662"/>
      <c r="AM33" s="662"/>
      <c r="AN33" s="662"/>
      <c r="AO33" s="662"/>
      <c r="AP33" s="662"/>
      <c r="BB33" s="884"/>
      <c r="BC33" s="884"/>
      <c r="BD33" s="884"/>
      <c r="BE33" s="884"/>
      <c r="BF33" s="884"/>
      <c r="BG33" s="884"/>
      <c r="BH33" s="884"/>
      <c r="BI33" s="884"/>
      <c r="BJ33" s="884"/>
      <c r="BK33" s="884"/>
      <c r="BL33" s="884"/>
      <c r="BM33" s="884"/>
      <c r="BN33" s="884"/>
      <c r="BO33" s="660" t="s">
        <v>483</v>
      </c>
      <c r="BP33" s="661"/>
      <c r="BQ33" s="661"/>
      <c r="BR33" s="661"/>
      <c r="BS33" s="661"/>
      <c r="BT33" s="663">
        <v>1630810</v>
      </c>
      <c r="BU33" s="663"/>
      <c r="BV33" s="663"/>
      <c r="BW33" s="663"/>
      <c r="BX33" s="663"/>
      <c r="BY33" s="663"/>
      <c r="BZ33" s="663"/>
      <c r="CA33" s="663"/>
      <c r="CB33" s="663"/>
      <c r="CC33" s="663"/>
      <c r="CD33" s="663"/>
      <c r="CE33" s="663"/>
      <c r="CF33" s="663"/>
      <c r="CG33" s="663"/>
      <c r="CH33" s="663"/>
      <c r="CI33" s="663"/>
      <c r="CJ33" s="663"/>
      <c r="CK33" s="663"/>
      <c r="CL33" s="663"/>
      <c r="CM33" s="663"/>
      <c r="CN33" s="663"/>
      <c r="CO33" s="663"/>
      <c r="CP33" s="663"/>
    </row>
    <row r="34" spans="1:105" ht="20.100000000000001" customHeight="1">
      <c r="B34" s="884"/>
      <c r="C34" s="884"/>
      <c r="D34" s="884"/>
      <c r="E34" s="884"/>
      <c r="F34" s="884"/>
      <c r="G34" s="884"/>
      <c r="H34" s="884"/>
      <c r="I34" s="884"/>
      <c r="J34" s="884"/>
      <c r="K34" s="884"/>
      <c r="L34" s="884"/>
      <c r="M34" s="884"/>
      <c r="N34" s="884"/>
      <c r="O34" s="660" t="s">
        <v>164</v>
      </c>
      <c r="P34" s="661"/>
      <c r="Q34" s="661"/>
      <c r="R34" s="661"/>
      <c r="S34" s="661"/>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BB34" s="884"/>
      <c r="BC34" s="884"/>
      <c r="BD34" s="884"/>
      <c r="BE34" s="884"/>
      <c r="BF34" s="884"/>
      <c r="BG34" s="884"/>
      <c r="BH34" s="884"/>
      <c r="BI34" s="884"/>
      <c r="BJ34" s="884"/>
      <c r="BK34" s="884"/>
      <c r="BL34" s="884"/>
      <c r="BM34" s="884"/>
      <c r="BN34" s="884"/>
      <c r="BO34" s="660" t="s">
        <v>164</v>
      </c>
      <c r="BP34" s="661"/>
      <c r="BQ34" s="661"/>
      <c r="BR34" s="661"/>
      <c r="BS34" s="661"/>
      <c r="BT34" s="665" t="s">
        <v>497</v>
      </c>
      <c r="BU34" s="665"/>
      <c r="BV34" s="665"/>
      <c r="BW34" s="665"/>
      <c r="BX34" s="665"/>
      <c r="BY34" s="665"/>
      <c r="BZ34" s="665"/>
      <c r="CA34" s="665"/>
      <c r="CB34" s="665"/>
      <c r="CC34" s="665"/>
      <c r="CD34" s="665"/>
      <c r="CE34" s="665"/>
      <c r="CF34" s="665"/>
      <c r="CG34" s="665"/>
      <c r="CH34" s="665"/>
      <c r="CI34" s="665"/>
      <c r="CJ34" s="665"/>
      <c r="CK34" s="665"/>
      <c r="CL34" s="665"/>
      <c r="CM34" s="665"/>
      <c r="CN34" s="665"/>
      <c r="CO34" s="665"/>
      <c r="CP34" s="665"/>
    </row>
    <row r="35" spans="1:105" ht="20.100000000000001" customHeight="1">
      <c r="B35" s="884"/>
      <c r="C35" s="884"/>
      <c r="D35" s="884"/>
      <c r="E35" s="884"/>
      <c r="F35" s="884"/>
      <c r="G35" s="884"/>
      <c r="H35" s="884"/>
      <c r="I35" s="884"/>
      <c r="J35" s="884"/>
      <c r="K35" s="884"/>
      <c r="L35" s="884"/>
      <c r="M35" s="884"/>
      <c r="N35" s="884"/>
      <c r="O35" s="660" t="s">
        <v>36</v>
      </c>
      <c r="P35" s="660"/>
      <c r="Q35" s="660"/>
      <c r="R35" s="660"/>
      <c r="S35" s="660"/>
      <c r="T35" s="879"/>
      <c r="U35" s="880"/>
      <c r="V35" s="880"/>
      <c r="W35" s="880"/>
      <c r="X35" s="880"/>
      <c r="Y35" s="880"/>
      <c r="Z35" s="880"/>
      <c r="AA35" s="880"/>
      <c r="AB35" s="880"/>
      <c r="AC35" s="880"/>
      <c r="AD35" s="880"/>
      <c r="AE35" s="880"/>
      <c r="AF35" s="880"/>
      <c r="AG35" s="880"/>
      <c r="AH35" s="880"/>
      <c r="AI35" s="880"/>
      <c r="AJ35" s="880"/>
      <c r="AK35" s="880"/>
      <c r="AL35" s="880"/>
      <c r="AM35" s="880"/>
      <c r="AN35" s="880"/>
      <c r="AO35" s="880"/>
      <c r="AP35" s="881"/>
      <c r="BB35" s="884"/>
      <c r="BC35" s="884"/>
      <c r="BD35" s="884"/>
      <c r="BE35" s="884"/>
      <c r="BF35" s="884"/>
      <c r="BG35" s="884"/>
      <c r="BH35" s="884"/>
      <c r="BI35" s="884"/>
      <c r="BJ35" s="884"/>
      <c r="BK35" s="884"/>
      <c r="BL35" s="884"/>
      <c r="BM35" s="884"/>
      <c r="BN35" s="884"/>
      <c r="BO35" s="660" t="s">
        <v>36</v>
      </c>
      <c r="BP35" s="660"/>
      <c r="BQ35" s="660"/>
      <c r="BR35" s="660"/>
      <c r="BS35" s="660"/>
      <c r="BT35" s="666" t="s">
        <v>502</v>
      </c>
      <c r="BU35" s="667"/>
      <c r="BV35" s="667"/>
      <c r="BW35" s="667"/>
      <c r="BX35" s="667"/>
      <c r="BY35" s="667"/>
      <c r="BZ35" s="667"/>
      <c r="CA35" s="667"/>
      <c r="CB35" s="667"/>
      <c r="CC35" s="667"/>
      <c r="CD35" s="667"/>
      <c r="CE35" s="667"/>
      <c r="CF35" s="667"/>
      <c r="CG35" s="667"/>
      <c r="CH35" s="667"/>
      <c r="CI35" s="667"/>
      <c r="CJ35" s="667"/>
      <c r="CK35" s="667"/>
      <c r="CL35" s="667"/>
      <c r="CM35" s="667"/>
      <c r="CN35" s="667"/>
      <c r="CO35" s="667"/>
      <c r="CP35" s="668"/>
    </row>
    <row r="36" spans="1:105" ht="20.100000000000001" customHeight="1">
      <c r="B36" s="884"/>
      <c r="C36" s="884"/>
      <c r="D36" s="884"/>
      <c r="E36" s="884"/>
      <c r="F36" s="884"/>
      <c r="G36" s="884"/>
      <c r="H36" s="884"/>
      <c r="I36" s="884"/>
      <c r="J36" s="884"/>
      <c r="K36" s="884"/>
      <c r="L36" s="884"/>
      <c r="M36" s="884"/>
      <c r="N36" s="884"/>
      <c r="O36" s="895" t="s">
        <v>312</v>
      </c>
      <c r="P36" s="895"/>
      <c r="Q36" s="895"/>
      <c r="R36" s="895"/>
      <c r="S36" s="895"/>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BB36" s="884"/>
      <c r="BC36" s="884"/>
      <c r="BD36" s="884"/>
      <c r="BE36" s="884"/>
      <c r="BF36" s="884"/>
      <c r="BG36" s="884"/>
      <c r="BH36" s="884"/>
      <c r="BI36" s="884"/>
      <c r="BJ36" s="884"/>
      <c r="BK36" s="884"/>
      <c r="BL36" s="884"/>
      <c r="BM36" s="884"/>
      <c r="BN36" s="884"/>
      <c r="BO36" s="915" t="s">
        <v>312</v>
      </c>
      <c r="BP36" s="915"/>
      <c r="BQ36" s="915"/>
      <c r="BR36" s="915"/>
      <c r="BS36" s="915"/>
      <c r="BT36" s="665" t="s">
        <v>503</v>
      </c>
      <c r="BU36" s="665"/>
      <c r="BV36" s="665"/>
      <c r="BW36" s="665"/>
      <c r="BX36" s="665"/>
      <c r="BY36" s="665"/>
      <c r="BZ36" s="665"/>
      <c r="CA36" s="665"/>
      <c r="CB36" s="665"/>
      <c r="CC36" s="665"/>
      <c r="CD36" s="665"/>
      <c r="CE36" s="665"/>
      <c r="CF36" s="665"/>
      <c r="CG36" s="665"/>
      <c r="CH36" s="665"/>
      <c r="CI36" s="665"/>
      <c r="CJ36" s="665"/>
      <c r="CK36" s="665"/>
      <c r="CL36" s="665"/>
      <c r="CM36" s="665"/>
      <c r="CN36" s="665"/>
      <c r="CO36" s="665"/>
      <c r="CP36" s="665"/>
    </row>
    <row r="37" spans="1:105" ht="15" customHeight="1">
      <c r="A37" s="157"/>
      <c r="B37" s="878" t="s">
        <v>604</v>
      </c>
      <c r="C37" s="878"/>
      <c r="D37" s="878"/>
      <c r="E37" s="878"/>
      <c r="F37" s="878"/>
      <c r="G37" s="878"/>
      <c r="H37" s="878"/>
      <c r="I37" s="878"/>
      <c r="J37" s="878"/>
      <c r="K37" s="878"/>
      <c r="L37" s="878"/>
      <c r="M37" s="878"/>
      <c r="N37" s="878"/>
      <c r="O37" s="878"/>
      <c r="P37" s="878"/>
      <c r="Q37" s="878"/>
      <c r="R37" s="878"/>
      <c r="S37" s="878"/>
      <c r="T37" s="878"/>
      <c r="U37" s="878"/>
      <c r="V37" s="878"/>
      <c r="W37" s="878"/>
      <c r="X37" s="878"/>
      <c r="Y37" s="878"/>
      <c r="Z37" s="878"/>
      <c r="AA37" s="878"/>
      <c r="AB37" s="878"/>
      <c r="AC37" s="878"/>
      <c r="AD37" s="878"/>
      <c r="AE37" s="878"/>
      <c r="AF37" s="878"/>
      <c r="AG37" s="878"/>
      <c r="AH37" s="878"/>
      <c r="AI37" s="878"/>
      <c r="AJ37" s="878"/>
      <c r="AK37" s="878"/>
      <c r="AL37" s="878"/>
      <c r="AM37" s="878"/>
      <c r="AN37" s="878"/>
      <c r="AO37" s="878"/>
      <c r="AP37" s="878"/>
      <c r="BA37" s="157"/>
      <c r="BB37" s="912" t="s">
        <v>39</v>
      </c>
      <c r="BC37" s="912"/>
      <c r="BD37" s="912"/>
      <c r="BE37" s="912"/>
      <c r="BF37" s="912"/>
      <c r="BG37" s="912"/>
      <c r="BH37" s="912"/>
      <c r="BI37" s="912"/>
      <c r="BJ37" s="912"/>
      <c r="BK37" s="912"/>
      <c r="BL37" s="912"/>
      <c r="BM37" s="912"/>
      <c r="BN37" s="912"/>
      <c r="BO37" s="912"/>
      <c r="BP37" s="912"/>
      <c r="BQ37" s="912"/>
      <c r="BR37" s="912"/>
      <c r="BS37" s="912"/>
      <c r="BT37" s="912"/>
      <c r="BU37" s="912"/>
      <c r="BV37" s="912"/>
      <c r="BW37" s="912"/>
      <c r="BX37" s="912"/>
      <c r="BY37" s="912"/>
      <c r="BZ37" s="912"/>
      <c r="CA37" s="912"/>
      <c r="CB37" s="912"/>
      <c r="CC37" s="912"/>
      <c r="CD37" s="912"/>
      <c r="CE37" s="912"/>
      <c r="CF37" s="912"/>
      <c r="CG37" s="912"/>
      <c r="CH37" s="912"/>
      <c r="CI37" s="912"/>
      <c r="CJ37" s="912"/>
      <c r="CK37" s="912"/>
      <c r="CL37" s="912"/>
      <c r="CM37" s="912"/>
      <c r="CN37" s="912"/>
      <c r="CO37" s="912"/>
      <c r="CP37" s="912"/>
    </row>
    <row r="38" spans="1:105" ht="15" customHeight="1">
      <c r="A38" s="157"/>
      <c r="B38" s="878"/>
      <c r="C38" s="878"/>
      <c r="D38" s="878"/>
      <c r="E38" s="878"/>
      <c r="F38" s="878"/>
      <c r="G38" s="878"/>
      <c r="H38" s="878"/>
      <c r="I38" s="878"/>
      <c r="J38" s="878"/>
      <c r="K38" s="878"/>
      <c r="L38" s="878"/>
      <c r="M38" s="878"/>
      <c r="N38" s="878"/>
      <c r="O38" s="878"/>
      <c r="P38" s="878"/>
      <c r="Q38" s="878"/>
      <c r="R38" s="878"/>
      <c r="S38" s="878"/>
      <c r="T38" s="878"/>
      <c r="U38" s="878"/>
      <c r="V38" s="878"/>
      <c r="W38" s="878"/>
      <c r="X38" s="878"/>
      <c r="Y38" s="878"/>
      <c r="Z38" s="878"/>
      <c r="AA38" s="878"/>
      <c r="AB38" s="878"/>
      <c r="AC38" s="878"/>
      <c r="AD38" s="878"/>
      <c r="AE38" s="878"/>
      <c r="AF38" s="878"/>
      <c r="AG38" s="878"/>
      <c r="AH38" s="878"/>
      <c r="AI38" s="878"/>
      <c r="AJ38" s="878"/>
      <c r="AK38" s="878"/>
      <c r="AL38" s="878"/>
      <c r="AM38" s="878"/>
      <c r="AN38" s="878"/>
      <c r="AO38" s="878"/>
      <c r="AP38" s="878"/>
      <c r="AS38" s="160"/>
      <c r="BA38" s="157"/>
      <c r="BB38" s="912"/>
      <c r="BC38" s="912"/>
      <c r="BD38" s="912"/>
      <c r="BE38" s="912"/>
      <c r="BF38" s="912"/>
      <c r="BG38" s="912"/>
      <c r="BH38" s="912"/>
      <c r="BI38" s="912"/>
      <c r="BJ38" s="912"/>
      <c r="BK38" s="912"/>
      <c r="BL38" s="912"/>
      <c r="BM38" s="912"/>
      <c r="BN38" s="912"/>
      <c r="BO38" s="912"/>
      <c r="BP38" s="912"/>
      <c r="BQ38" s="912"/>
      <c r="BR38" s="912"/>
      <c r="BS38" s="912"/>
      <c r="BT38" s="912"/>
      <c r="BU38" s="912"/>
      <c r="BV38" s="912"/>
      <c r="BW38" s="912"/>
      <c r="BX38" s="912"/>
      <c r="BY38" s="912"/>
      <c r="BZ38" s="912"/>
      <c r="CA38" s="912"/>
      <c r="CB38" s="912"/>
      <c r="CC38" s="912"/>
      <c r="CD38" s="912"/>
      <c r="CE38" s="912"/>
      <c r="CF38" s="912"/>
      <c r="CG38" s="912"/>
      <c r="CH38" s="912"/>
      <c r="CI38" s="912"/>
      <c r="CJ38" s="912"/>
      <c r="CK38" s="912"/>
      <c r="CL38" s="912"/>
      <c r="CM38" s="912"/>
      <c r="CN38" s="912"/>
      <c r="CO38" s="912"/>
      <c r="CP38" s="912"/>
    </row>
    <row r="39" spans="1:105" ht="18.75">
      <c r="A39" s="157"/>
      <c r="B39" s="152"/>
      <c r="C39" s="152"/>
      <c r="D39" s="152"/>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9" t="s">
        <v>282</v>
      </c>
      <c r="AS39" s="160"/>
      <c r="BA39" s="157"/>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9" t="s">
        <v>282</v>
      </c>
    </row>
    <row r="40" spans="1:105" ht="30" customHeight="1">
      <c r="B40" s="682" t="s">
        <v>341</v>
      </c>
      <c r="C40" s="683"/>
      <c r="D40" s="684"/>
      <c r="E40" s="901" t="s">
        <v>266</v>
      </c>
      <c r="F40" s="901"/>
      <c r="G40" s="901"/>
      <c r="H40" s="901"/>
      <c r="I40" s="901"/>
      <c r="J40" s="901"/>
      <c r="K40" s="901"/>
      <c r="L40" s="901"/>
      <c r="M40" s="901"/>
      <c r="N40" s="902"/>
      <c r="O40" s="873"/>
      <c r="P40" s="873"/>
      <c r="Q40" s="873"/>
      <c r="R40" s="873"/>
      <c r="S40" s="873"/>
      <c r="T40" s="873"/>
      <c r="U40" s="873"/>
      <c r="V40" s="873"/>
      <c r="W40" s="873"/>
      <c r="X40" s="873"/>
      <c r="Y40" s="873"/>
      <c r="Z40" s="873"/>
      <c r="AA40" s="873"/>
      <c r="AB40" s="873"/>
      <c r="AC40" s="873"/>
      <c r="AD40" s="873"/>
      <c r="AE40" s="873"/>
      <c r="AF40" s="873"/>
      <c r="AG40" s="873"/>
      <c r="AH40" s="873"/>
      <c r="AI40" s="873"/>
      <c r="AJ40" s="658" t="s">
        <v>37</v>
      </c>
      <c r="AK40" s="658"/>
      <c r="AL40" s="658"/>
      <c r="AM40" s="658"/>
      <c r="AN40" s="658"/>
      <c r="AO40" s="658"/>
      <c r="AP40" s="658"/>
      <c r="AQ40" s="77"/>
      <c r="AR40" s="160"/>
      <c r="AS40" s="77"/>
      <c r="AT40" s="199">
        <f>O40+O41</f>
        <v>0</v>
      </c>
      <c r="AU40" s="77"/>
      <c r="AV40" s="77"/>
      <c r="AW40" s="77"/>
      <c r="AX40" s="77"/>
      <c r="AY40" s="77"/>
      <c r="BB40" s="682" t="s">
        <v>341</v>
      </c>
      <c r="BC40" s="683"/>
      <c r="BD40" s="684"/>
      <c r="BE40" s="901" t="s">
        <v>266</v>
      </c>
      <c r="BF40" s="901"/>
      <c r="BG40" s="901"/>
      <c r="BH40" s="901"/>
      <c r="BI40" s="901"/>
      <c r="BJ40" s="901"/>
      <c r="BK40" s="901"/>
      <c r="BL40" s="901"/>
      <c r="BM40" s="901"/>
      <c r="BN40" s="902"/>
      <c r="BO40" s="913">
        <v>80</v>
      </c>
      <c r="BP40" s="913"/>
      <c r="BQ40" s="913"/>
      <c r="BR40" s="913"/>
      <c r="BS40" s="913"/>
      <c r="BT40" s="913"/>
      <c r="BU40" s="913"/>
      <c r="BV40" s="913"/>
      <c r="BW40" s="913"/>
      <c r="BX40" s="913"/>
      <c r="BY40" s="913"/>
      <c r="BZ40" s="913"/>
      <c r="CA40" s="913"/>
      <c r="CB40" s="913"/>
      <c r="CC40" s="913"/>
      <c r="CD40" s="913"/>
      <c r="CE40" s="913"/>
      <c r="CF40" s="913"/>
      <c r="CG40" s="913"/>
      <c r="CH40" s="913"/>
      <c r="CI40" s="913"/>
      <c r="CJ40" s="658" t="s">
        <v>37</v>
      </c>
      <c r="CK40" s="658"/>
      <c r="CL40" s="658"/>
      <c r="CM40" s="658"/>
      <c r="CN40" s="658"/>
      <c r="CO40" s="658"/>
      <c r="CP40" s="658"/>
      <c r="CQ40" s="77"/>
      <c r="CT40" s="199">
        <f>BO40+BO41</f>
        <v>130</v>
      </c>
      <c r="CU40" s="77"/>
    </row>
    <row r="41" spans="1:105" ht="30" customHeight="1">
      <c r="B41" s="685"/>
      <c r="C41" s="686"/>
      <c r="D41" s="687"/>
      <c r="E41" s="899" t="s">
        <v>267</v>
      </c>
      <c r="F41" s="899"/>
      <c r="G41" s="899"/>
      <c r="H41" s="899"/>
      <c r="I41" s="899"/>
      <c r="J41" s="899"/>
      <c r="K41" s="899"/>
      <c r="L41" s="899"/>
      <c r="M41" s="899"/>
      <c r="N41" s="900"/>
      <c r="O41" s="873"/>
      <c r="P41" s="873"/>
      <c r="Q41" s="873"/>
      <c r="R41" s="873"/>
      <c r="S41" s="873"/>
      <c r="T41" s="873"/>
      <c r="U41" s="873"/>
      <c r="V41" s="873"/>
      <c r="W41" s="873"/>
      <c r="X41" s="873"/>
      <c r="Y41" s="873"/>
      <c r="Z41" s="873"/>
      <c r="AA41" s="873"/>
      <c r="AB41" s="873"/>
      <c r="AC41" s="873"/>
      <c r="AD41" s="873"/>
      <c r="AE41" s="873"/>
      <c r="AF41" s="873"/>
      <c r="AG41" s="873"/>
      <c r="AH41" s="873"/>
      <c r="AI41" s="873"/>
      <c r="AJ41" s="658" t="s">
        <v>37</v>
      </c>
      <c r="AK41" s="658"/>
      <c r="AL41" s="658"/>
      <c r="AM41" s="658"/>
      <c r="AN41" s="658"/>
      <c r="AO41" s="658"/>
      <c r="AP41" s="658"/>
      <c r="AQ41" s="77"/>
      <c r="AR41" s="160"/>
      <c r="AS41" s="77"/>
      <c r="AT41" s="201" t="str">
        <f>IF(AT40=第3号様式_事業計画表!E9,"OK","事業計画表と相違しています。確認してください。")</f>
        <v>OK</v>
      </c>
      <c r="AU41" s="76" t="s">
        <v>360</v>
      </c>
      <c r="AV41" s="76"/>
      <c r="AW41" s="77"/>
      <c r="AX41" s="77"/>
      <c r="AY41" s="77"/>
      <c r="BB41" s="685"/>
      <c r="BC41" s="686"/>
      <c r="BD41" s="687"/>
      <c r="BE41" s="899" t="s">
        <v>267</v>
      </c>
      <c r="BF41" s="899"/>
      <c r="BG41" s="899"/>
      <c r="BH41" s="899"/>
      <c r="BI41" s="899"/>
      <c r="BJ41" s="899"/>
      <c r="BK41" s="899"/>
      <c r="BL41" s="899"/>
      <c r="BM41" s="899"/>
      <c r="BN41" s="900"/>
      <c r="BO41" s="913">
        <v>50</v>
      </c>
      <c r="BP41" s="913"/>
      <c r="BQ41" s="913"/>
      <c r="BR41" s="913"/>
      <c r="BS41" s="913"/>
      <c r="BT41" s="913"/>
      <c r="BU41" s="913"/>
      <c r="BV41" s="913"/>
      <c r="BW41" s="913"/>
      <c r="BX41" s="913"/>
      <c r="BY41" s="913"/>
      <c r="BZ41" s="913"/>
      <c r="CA41" s="913"/>
      <c r="CB41" s="913"/>
      <c r="CC41" s="913"/>
      <c r="CD41" s="913"/>
      <c r="CE41" s="913"/>
      <c r="CF41" s="913"/>
      <c r="CG41" s="913"/>
      <c r="CH41" s="913"/>
      <c r="CI41" s="913"/>
      <c r="CJ41" s="658" t="s">
        <v>37</v>
      </c>
      <c r="CK41" s="658"/>
      <c r="CL41" s="658"/>
      <c r="CM41" s="658"/>
      <c r="CN41" s="658"/>
      <c r="CO41" s="658"/>
      <c r="CP41" s="658"/>
      <c r="CQ41" s="77"/>
      <c r="CT41" s="201" t="e">
        <f>IF(CT40=#REF!,"OK","事業計画表と相違しています。確認してください。")</f>
        <v>#REF!</v>
      </c>
      <c r="CU41" s="76"/>
    </row>
    <row r="42" spans="1:105" ht="30" customHeight="1">
      <c r="B42" s="685"/>
      <c r="C42" s="686"/>
      <c r="D42" s="687"/>
      <c r="E42" s="899" t="s">
        <v>621</v>
      </c>
      <c r="F42" s="899"/>
      <c r="G42" s="899"/>
      <c r="H42" s="899"/>
      <c r="I42" s="899"/>
      <c r="J42" s="899"/>
      <c r="K42" s="899"/>
      <c r="L42" s="899"/>
      <c r="M42" s="899"/>
      <c r="N42" s="900"/>
      <c r="O42" s="886"/>
      <c r="P42" s="886"/>
      <c r="Q42" s="886"/>
      <c r="R42" s="886"/>
      <c r="S42" s="886"/>
      <c r="T42" s="886"/>
      <c r="U42" s="886"/>
      <c r="V42" s="886"/>
      <c r="W42" s="886"/>
      <c r="X42" s="886"/>
      <c r="Y42" s="886"/>
      <c r="Z42" s="886"/>
      <c r="AA42" s="886"/>
      <c r="AB42" s="886"/>
      <c r="AC42" s="886"/>
      <c r="AD42" s="886"/>
      <c r="AE42" s="886"/>
      <c r="AF42" s="886"/>
      <c r="AG42" s="886"/>
      <c r="AH42" s="886"/>
      <c r="AI42" s="886"/>
      <c r="AJ42" s="658" t="s">
        <v>38</v>
      </c>
      <c r="AK42" s="658"/>
      <c r="AL42" s="658"/>
      <c r="AM42" s="658"/>
      <c r="AN42" s="658"/>
      <c r="AO42" s="658"/>
      <c r="AP42" s="658"/>
      <c r="AQ42" s="77"/>
      <c r="AR42" s="160"/>
      <c r="AS42" s="77"/>
      <c r="AT42" s="201" t="str">
        <f>IF(O42=第3号様式_事業計画表!F9,"OK","事業計画表と相違しています。確認してください。")</f>
        <v>OK</v>
      </c>
      <c r="AU42" s="76" t="s">
        <v>361</v>
      </c>
      <c r="AV42" s="76"/>
      <c r="AW42" s="77"/>
      <c r="AX42" s="77"/>
      <c r="AY42" s="77"/>
      <c r="BB42" s="685"/>
      <c r="BC42" s="686"/>
      <c r="BD42" s="687"/>
      <c r="BE42" s="899" t="s">
        <v>621</v>
      </c>
      <c r="BF42" s="899"/>
      <c r="BG42" s="899"/>
      <c r="BH42" s="899"/>
      <c r="BI42" s="899"/>
      <c r="BJ42" s="899"/>
      <c r="BK42" s="899"/>
      <c r="BL42" s="899"/>
      <c r="BM42" s="899"/>
      <c r="BN42" s="900"/>
      <c r="BO42" s="914">
        <v>10000</v>
      </c>
      <c r="BP42" s="914"/>
      <c r="BQ42" s="914"/>
      <c r="BR42" s="914"/>
      <c r="BS42" s="914"/>
      <c r="BT42" s="914"/>
      <c r="BU42" s="914"/>
      <c r="BV42" s="914"/>
      <c r="BW42" s="914"/>
      <c r="BX42" s="914"/>
      <c r="BY42" s="914"/>
      <c r="BZ42" s="914"/>
      <c r="CA42" s="914"/>
      <c r="CB42" s="914"/>
      <c r="CC42" s="914"/>
      <c r="CD42" s="914"/>
      <c r="CE42" s="914"/>
      <c r="CF42" s="914"/>
      <c r="CG42" s="914"/>
      <c r="CH42" s="914"/>
      <c r="CI42" s="914"/>
      <c r="CJ42" s="658" t="s">
        <v>38</v>
      </c>
      <c r="CK42" s="658"/>
      <c r="CL42" s="658"/>
      <c r="CM42" s="658"/>
      <c r="CN42" s="658"/>
      <c r="CO42" s="658"/>
      <c r="CP42" s="658"/>
      <c r="CQ42" s="77"/>
      <c r="CT42" s="201" t="e">
        <f>IF(BO42=#REF!,"OK","事業計画表と相違しています。確認してください。")</f>
        <v>#REF!</v>
      </c>
      <c r="CU42" s="76"/>
    </row>
    <row r="43" spans="1:105" ht="30" customHeight="1">
      <c r="B43" s="688"/>
      <c r="C43" s="689"/>
      <c r="D43" s="690"/>
      <c r="E43" s="648" t="s">
        <v>616</v>
      </c>
      <c r="F43" s="648"/>
      <c r="G43" s="648"/>
      <c r="H43" s="648"/>
      <c r="I43" s="648"/>
      <c r="J43" s="648"/>
      <c r="K43" s="648"/>
      <c r="L43" s="648"/>
      <c r="M43" s="648"/>
      <c r="N43" s="648"/>
      <c r="O43" s="650"/>
      <c r="P43" s="650"/>
      <c r="Q43" s="650"/>
      <c r="R43" s="650"/>
      <c r="S43" s="650"/>
      <c r="T43" s="650"/>
      <c r="U43" s="650"/>
      <c r="V43" s="650"/>
      <c r="W43" s="650"/>
      <c r="X43" s="650"/>
      <c r="Y43" s="650"/>
      <c r="Z43" s="650"/>
      <c r="AA43" s="650"/>
      <c r="AB43" s="650"/>
      <c r="AC43" s="650"/>
      <c r="AD43" s="650"/>
      <c r="AE43" s="650"/>
      <c r="AF43" s="650"/>
      <c r="AG43" s="650"/>
      <c r="AH43" s="650"/>
      <c r="AI43" s="650"/>
      <c r="AJ43" s="658"/>
      <c r="AK43" s="658"/>
      <c r="AL43" s="658"/>
      <c r="AM43" s="658"/>
      <c r="AN43" s="658"/>
      <c r="AO43" s="658"/>
      <c r="AP43" s="658"/>
      <c r="AQ43" s="77"/>
      <c r="AR43" s="160"/>
      <c r="AS43" s="77"/>
      <c r="AT43" s="201"/>
      <c r="AU43" s="76"/>
      <c r="AV43" s="76"/>
      <c r="AW43" s="77"/>
      <c r="AX43" s="77"/>
      <c r="AY43" s="77"/>
      <c r="BB43" s="688"/>
      <c r="BC43" s="689"/>
      <c r="BD43" s="690"/>
      <c r="BE43" s="647" t="s">
        <v>616</v>
      </c>
      <c r="BF43" s="648"/>
      <c r="BG43" s="648"/>
      <c r="BH43" s="648"/>
      <c r="BI43" s="648"/>
      <c r="BJ43" s="648"/>
      <c r="BK43" s="648"/>
      <c r="BL43" s="648"/>
      <c r="BM43" s="648"/>
      <c r="BN43" s="649"/>
      <c r="BO43" s="650" t="s">
        <v>620</v>
      </c>
      <c r="BP43" s="650"/>
      <c r="BQ43" s="650"/>
      <c r="BR43" s="650"/>
      <c r="BS43" s="650"/>
      <c r="BT43" s="650"/>
      <c r="BU43" s="650"/>
      <c r="BV43" s="650"/>
      <c r="BW43" s="650"/>
      <c r="BX43" s="650"/>
      <c r="BY43" s="650"/>
      <c r="BZ43" s="650"/>
      <c r="CA43" s="650"/>
      <c r="CB43" s="650"/>
      <c r="CC43" s="650"/>
      <c r="CD43" s="650"/>
      <c r="CE43" s="650"/>
      <c r="CF43" s="650"/>
      <c r="CG43" s="650"/>
      <c r="CH43" s="650"/>
      <c r="CI43" s="650"/>
      <c r="CJ43" s="651"/>
      <c r="CK43" s="652"/>
      <c r="CL43" s="652"/>
      <c r="CM43" s="652"/>
      <c r="CN43" s="652"/>
      <c r="CO43" s="652"/>
      <c r="CP43" s="653"/>
      <c r="CQ43" s="77"/>
      <c r="CT43" s="201"/>
      <c r="CU43" s="76"/>
    </row>
    <row r="44" spans="1:105" ht="15" customHeight="1">
      <c r="B44" s="202"/>
      <c r="C44" s="202"/>
      <c r="D44" s="202"/>
      <c r="E44" s="200"/>
      <c r="F44" s="200"/>
      <c r="G44" s="200"/>
      <c r="H44" s="200"/>
      <c r="I44" s="200"/>
      <c r="J44" s="200"/>
      <c r="K44" s="200"/>
      <c r="L44" s="200"/>
      <c r="M44" s="200"/>
      <c r="N44" s="200"/>
      <c r="O44" s="203"/>
      <c r="P44" s="203"/>
      <c r="Q44" s="203"/>
      <c r="R44" s="203"/>
      <c r="S44" s="203"/>
      <c r="T44" s="203"/>
      <c r="U44" s="203"/>
      <c r="V44" s="203"/>
      <c r="W44" s="203"/>
      <c r="X44" s="203"/>
      <c r="Y44" s="203"/>
      <c r="Z44" s="203"/>
      <c r="AA44" s="203"/>
      <c r="AB44" s="203"/>
      <c r="AC44" s="203"/>
      <c r="AD44" s="203"/>
      <c r="AE44" s="203"/>
      <c r="AF44" s="203"/>
      <c r="AG44" s="203"/>
      <c r="AH44" s="203"/>
      <c r="AI44" s="203"/>
      <c r="AJ44" s="204"/>
      <c r="AK44" s="204"/>
      <c r="AL44" s="204"/>
      <c r="AM44" s="204"/>
      <c r="AN44" s="204"/>
      <c r="AO44" s="204"/>
      <c r="AP44" s="204"/>
      <c r="AQ44" s="77"/>
      <c r="AR44" s="160"/>
      <c r="AS44" s="77"/>
      <c r="AT44" s="165"/>
      <c r="AU44" s="76"/>
      <c r="AV44" s="76"/>
      <c r="AW44" s="77"/>
      <c r="AX44" s="77"/>
      <c r="AY44" s="77"/>
      <c r="BB44" s="205"/>
      <c r="BC44" s="205"/>
      <c r="BD44" s="205"/>
      <c r="BE44" s="206"/>
      <c r="BF44" s="206"/>
      <c r="BG44" s="206"/>
      <c r="BH44" s="206"/>
      <c r="BI44" s="206"/>
      <c r="BJ44" s="206"/>
      <c r="BK44" s="206"/>
      <c r="BL44" s="206"/>
      <c r="BM44" s="206"/>
      <c r="BN44" s="206"/>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4"/>
      <c r="CK44" s="204"/>
      <c r="CL44" s="204"/>
      <c r="CM44" s="204"/>
      <c r="CN44" s="204"/>
      <c r="CO44" s="204"/>
      <c r="CP44" s="204"/>
      <c r="CQ44" s="77"/>
      <c r="CT44" s="165"/>
      <c r="CU44" s="76"/>
    </row>
    <row r="45" spans="1:105" ht="30" customHeight="1">
      <c r="B45" s="657" t="s">
        <v>619</v>
      </c>
      <c r="C45" s="657"/>
      <c r="D45" s="657"/>
      <c r="E45" s="657"/>
      <c r="F45" s="657"/>
      <c r="G45" s="657"/>
      <c r="H45" s="657"/>
      <c r="I45" s="657"/>
      <c r="J45" s="657"/>
      <c r="K45" s="657"/>
      <c r="L45" s="657"/>
      <c r="M45" s="657"/>
      <c r="N45" s="657"/>
      <c r="O45" s="589" t="s">
        <v>504</v>
      </c>
      <c r="P45" s="589"/>
      <c r="Q45" s="589"/>
      <c r="R45" s="589"/>
      <c r="S45" s="589"/>
      <c r="T45" s="904"/>
      <c r="U45" s="904"/>
      <c r="V45" s="904"/>
      <c r="W45" s="904"/>
      <c r="X45" s="904"/>
      <c r="Y45" s="904"/>
      <c r="Z45" s="904"/>
      <c r="AA45" s="904"/>
      <c r="AB45" s="904"/>
      <c r="AC45" s="904"/>
      <c r="AD45" s="904"/>
      <c r="AE45" s="904"/>
      <c r="AF45" s="904"/>
      <c r="AG45" s="904"/>
      <c r="AH45" s="904"/>
      <c r="AI45" s="904"/>
      <c r="AJ45" s="658" t="s">
        <v>38</v>
      </c>
      <c r="AK45" s="658"/>
      <c r="AL45" s="658"/>
      <c r="AM45" s="658"/>
      <c r="AN45" s="658"/>
      <c r="AO45" s="658"/>
      <c r="AP45" s="658"/>
      <c r="AQ45" s="77"/>
      <c r="AR45" s="208" t="str">
        <f>IF(T45=$AT$29,"NG",IF(T45=$AT$30,"NG",IF(T45=$AT$31,"NG",IF(T45=$AT$32,"NG",IF(T45=$AT$33,"NG","OK")))))</f>
        <v>NG</v>
      </c>
      <c r="AS45" s="77"/>
      <c r="AT45" s="659" t="str">
        <f>IF(AR45="OK","",IF(AR46="OK","",IF(AR47="OK","","5,000㎡未満となっているため、助成対象外となります。")))</f>
        <v>5,000㎡未満となっているため、助成対象外となります。</v>
      </c>
      <c r="AU45" s="659"/>
      <c r="AV45" s="659"/>
      <c r="AW45" s="659"/>
      <c r="AX45" s="659"/>
      <c r="AY45" s="659"/>
      <c r="AZ45" s="659"/>
      <c r="BB45" s="657" t="s">
        <v>619</v>
      </c>
      <c r="BC45" s="657"/>
      <c r="BD45" s="657"/>
      <c r="BE45" s="657"/>
      <c r="BF45" s="657"/>
      <c r="BG45" s="657"/>
      <c r="BH45" s="657"/>
      <c r="BI45" s="657"/>
      <c r="BJ45" s="657"/>
      <c r="BK45" s="657"/>
      <c r="BL45" s="657"/>
      <c r="BM45" s="657"/>
      <c r="BN45" s="657"/>
      <c r="BO45" s="589" t="s">
        <v>504</v>
      </c>
      <c r="BP45" s="589"/>
      <c r="BQ45" s="589"/>
      <c r="BR45" s="589"/>
      <c r="BS45" s="589"/>
      <c r="BT45" s="904">
        <v>3000</v>
      </c>
      <c r="BU45" s="904"/>
      <c r="BV45" s="904"/>
      <c r="BW45" s="904"/>
      <c r="BX45" s="904"/>
      <c r="BY45" s="904"/>
      <c r="BZ45" s="904"/>
      <c r="CA45" s="904"/>
      <c r="CB45" s="904"/>
      <c r="CC45" s="904"/>
      <c r="CD45" s="904"/>
      <c r="CE45" s="904"/>
      <c r="CF45" s="904"/>
      <c r="CG45" s="904"/>
      <c r="CH45" s="904"/>
      <c r="CI45" s="904"/>
      <c r="CJ45" s="658" t="s">
        <v>38</v>
      </c>
      <c r="CK45" s="658"/>
      <c r="CL45" s="658"/>
      <c r="CM45" s="658"/>
      <c r="CN45" s="658"/>
      <c r="CO45" s="658"/>
      <c r="CP45" s="658"/>
      <c r="CQ45" s="77"/>
      <c r="CS45" s="208" t="str">
        <f>IF(BT45=$AT$29,"NG",IF(BT45=$AT$30,"NG",IF(BT45=$AT$31,"NG",IF(BT45=$AT$32,"NG",IF(BT45=$AT$33,"NG","OK")))))</f>
        <v>OK</v>
      </c>
      <c r="CT45" s="77"/>
      <c r="CU45" s="659" t="str">
        <f>IF(CS45="OK","",IF(CS46="OK","",IF(CS47="OK","","5,000㎡未満となっているため、助成対象外となります。")))</f>
        <v/>
      </c>
      <c r="CV45" s="659"/>
      <c r="CW45" s="659"/>
      <c r="CX45" s="659"/>
      <c r="CY45" s="659"/>
      <c r="CZ45" s="659"/>
      <c r="DA45" s="659"/>
    </row>
    <row r="46" spans="1:105" ht="30" customHeight="1">
      <c r="B46" s="657"/>
      <c r="C46" s="657"/>
      <c r="D46" s="657"/>
      <c r="E46" s="657"/>
      <c r="F46" s="657"/>
      <c r="G46" s="657"/>
      <c r="H46" s="657"/>
      <c r="I46" s="657"/>
      <c r="J46" s="657"/>
      <c r="K46" s="657"/>
      <c r="L46" s="657"/>
      <c r="M46" s="657"/>
      <c r="N46" s="657"/>
      <c r="O46" s="589" t="s">
        <v>505</v>
      </c>
      <c r="P46" s="589"/>
      <c r="Q46" s="589"/>
      <c r="R46" s="589"/>
      <c r="S46" s="589"/>
      <c r="T46" s="904"/>
      <c r="U46" s="904"/>
      <c r="V46" s="904"/>
      <c r="W46" s="904"/>
      <c r="X46" s="904"/>
      <c r="Y46" s="904"/>
      <c r="Z46" s="904"/>
      <c r="AA46" s="904"/>
      <c r="AB46" s="904"/>
      <c r="AC46" s="904"/>
      <c r="AD46" s="904"/>
      <c r="AE46" s="904"/>
      <c r="AF46" s="904"/>
      <c r="AG46" s="904"/>
      <c r="AH46" s="904"/>
      <c r="AI46" s="904"/>
      <c r="AJ46" s="658" t="s">
        <v>38</v>
      </c>
      <c r="AK46" s="658"/>
      <c r="AL46" s="658"/>
      <c r="AM46" s="658"/>
      <c r="AN46" s="658"/>
      <c r="AO46" s="658"/>
      <c r="AP46" s="658"/>
      <c r="AQ46" s="77"/>
      <c r="AR46" s="208" t="str">
        <f>IF(T46=$AT$29,"NG",IF(T46=$AT$30,"NG",IF(T46=$AT$31,"NG",IF(T46=$AT$32,"NG",IF(T46=$AT$33,"NG","OK")))))</f>
        <v>NG</v>
      </c>
      <c r="AS46" s="77"/>
      <c r="AT46" s="659"/>
      <c r="AU46" s="659"/>
      <c r="AV46" s="659"/>
      <c r="AW46" s="659"/>
      <c r="AX46" s="659"/>
      <c r="AY46" s="659"/>
      <c r="AZ46" s="659"/>
      <c r="BB46" s="657"/>
      <c r="BC46" s="657"/>
      <c r="BD46" s="657"/>
      <c r="BE46" s="657"/>
      <c r="BF46" s="657"/>
      <c r="BG46" s="657"/>
      <c r="BH46" s="657"/>
      <c r="BI46" s="657"/>
      <c r="BJ46" s="657"/>
      <c r="BK46" s="657"/>
      <c r="BL46" s="657"/>
      <c r="BM46" s="657"/>
      <c r="BN46" s="657"/>
      <c r="BO46" s="589" t="s">
        <v>505</v>
      </c>
      <c r="BP46" s="589"/>
      <c r="BQ46" s="589"/>
      <c r="BR46" s="589"/>
      <c r="BS46" s="589"/>
      <c r="BT46" s="904">
        <v>6000</v>
      </c>
      <c r="BU46" s="904"/>
      <c r="BV46" s="904"/>
      <c r="BW46" s="904"/>
      <c r="BX46" s="904"/>
      <c r="BY46" s="904"/>
      <c r="BZ46" s="904"/>
      <c r="CA46" s="904"/>
      <c r="CB46" s="904"/>
      <c r="CC46" s="904"/>
      <c r="CD46" s="904"/>
      <c r="CE46" s="904"/>
      <c r="CF46" s="904"/>
      <c r="CG46" s="904"/>
      <c r="CH46" s="904"/>
      <c r="CI46" s="904"/>
      <c r="CJ46" s="658" t="s">
        <v>38</v>
      </c>
      <c r="CK46" s="658"/>
      <c r="CL46" s="658"/>
      <c r="CM46" s="658"/>
      <c r="CN46" s="658"/>
      <c r="CO46" s="658"/>
      <c r="CP46" s="658"/>
      <c r="CQ46" s="77"/>
      <c r="CS46" s="208" t="str">
        <f>IF(BT46=$AT$29,"NG",IF(BT46=$AT$30,"NG",IF(BT46=$AT$31,"NG",IF(BT46=$AT$32,"NG",IF(BT46=$AT$33,"NG","OK")))))</f>
        <v>OK</v>
      </c>
      <c r="CT46" s="77"/>
      <c r="CU46" s="659"/>
      <c r="CV46" s="659"/>
      <c r="CW46" s="659"/>
      <c r="CX46" s="659"/>
      <c r="CY46" s="659"/>
      <c r="CZ46" s="659"/>
      <c r="DA46" s="659"/>
    </row>
    <row r="47" spans="1:105" ht="30" customHeight="1">
      <c r="B47" s="657"/>
      <c r="C47" s="657"/>
      <c r="D47" s="657"/>
      <c r="E47" s="657"/>
      <c r="F47" s="657"/>
      <c r="G47" s="657"/>
      <c r="H47" s="657"/>
      <c r="I47" s="657"/>
      <c r="J47" s="657"/>
      <c r="K47" s="657"/>
      <c r="L47" s="657"/>
      <c r="M47" s="657"/>
      <c r="N47" s="657"/>
      <c r="O47" s="589" t="s">
        <v>214</v>
      </c>
      <c r="P47" s="589"/>
      <c r="Q47" s="589"/>
      <c r="R47" s="589"/>
      <c r="S47" s="589"/>
      <c r="T47" s="904"/>
      <c r="U47" s="904"/>
      <c r="V47" s="904"/>
      <c r="W47" s="904"/>
      <c r="X47" s="904"/>
      <c r="Y47" s="904"/>
      <c r="Z47" s="904"/>
      <c r="AA47" s="904"/>
      <c r="AB47" s="904"/>
      <c r="AC47" s="904"/>
      <c r="AD47" s="904"/>
      <c r="AE47" s="904"/>
      <c r="AF47" s="904"/>
      <c r="AG47" s="904"/>
      <c r="AH47" s="904"/>
      <c r="AI47" s="904"/>
      <c r="AJ47" s="658" t="s">
        <v>38</v>
      </c>
      <c r="AK47" s="658"/>
      <c r="AL47" s="658"/>
      <c r="AM47" s="658"/>
      <c r="AN47" s="658"/>
      <c r="AO47" s="658"/>
      <c r="AP47" s="658"/>
      <c r="AQ47" s="77"/>
      <c r="AR47" s="208" t="str">
        <f>IF(T47=$AT$29,"NG",IF(T47=$AT$30,"NG",IF(T47=$AT$31,"NG",IF(T47=$AT$32,"NG",IF(T47=$AT$33,"NG","OK")))))</f>
        <v>NG</v>
      </c>
      <c r="AS47" s="77"/>
      <c r="AT47" s="659"/>
      <c r="AU47" s="659"/>
      <c r="AV47" s="659"/>
      <c r="AW47" s="659"/>
      <c r="AX47" s="659"/>
      <c r="AY47" s="659"/>
      <c r="AZ47" s="659"/>
      <c r="BB47" s="657"/>
      <c r="BC47" s="657"/>
      <c r="BD47" s="657"/>
      <c r="BE47" s="657"/>
      <c r="BF47" s="657"/>
      <c r="BG47" s="657"/>
      <c r="BH47" s="657"/>
      <c r="BI47" s="657"/>
      <c r="BJ47" s="657"/>
      <c r="BK47" s="657"/>
      <c r="BL47" s="657"/>
      <c r="BM47" s="657"/>
      <c r="BN47" s="657"/>
      <c r="BO47" s="589" t="s">
        <v>214</v>
      </c>
      <c r="BP47" s="589"/>
      <c r="BQ47" s="589"/>
      <c r="BR47" s="589"/>
      <c r="BS47" s="589"/>
      <c r="BT47" s="904">
        <v>2000</v>
      </c>
      <c r="BU47" s="904"/>
      <c r="BV47" s="904"/>
      <c r="BW47" s="904"/>
      <c r="BX47" s="904"/>
      <c r="BY47" s="904"/>
      <c r="BZ47" s="904"/>
      <c r="CA47" s="904"/>
      <c r="CB47" s="904"/>
      <c r="CC47" s="904"/>
      <c r="CD47" s="904"/>
      <c r="CE47" s="904"/>
      <c r="CF47" s="904"/>
      <c r="CG47" s="904"/>
      <c r="CH47" s="904"/>
      <c r="CI47" s="904"/>
      <c r="CJ47" s="658" t="s">
        <v>38</v>
      </c>
      <c r="CK47" s="658"/>
      <c r="CL47" s="658"/>
      <c r="CM47" s="658"/>
      <c r="CN47" s="658"/>
      <c r="CO47" s="658"/>
      <c r="CP47" s="658"/>
      <c r="CQ47" s="77"/>
      <c r="CS47" s="208" t="str">
        <f>IF(BT47=$AT$29,"NG",IF(BT47=$AT$30,"NG",IF(BT47=$AT$31,"NG",IF(BT47=$AT$32,"NG",IF(BT47=$AT$33,"NG","OK")))))</f>
        <v>OK</v>
      </c>
      <c r="CT47" s="77"/>
      <c r="CU47" s="659"/>
      <c r="CV47" s="659"/>
      <c r="CW47" s="659"/>
      <c r="CX47" s="659"/>
      <c r="CY47" s="659"/>
      <c r="CZ47" s="659"/>
      <c r="DA47" s="659"/>
    </row>
    <row r="48" spans="1:105" ht="15" customHeight="1">
      <c r="B48" s="209"/>
      <c r="C48" s="209"/>
      <c r="D48" s="209"/>
      <c r="E48" s="209"/>
      <c r="F48" s="209"/>
      <c r="G48" s="209"/>
      <c r="H48" s="209"/>
      <c r="I48" s="209"/>
      <c r="J48" s="209"/>
      <c r="K48" s="209"/>
      <c r="L48" s="209"/>
      <c r="M48" s="209"/>
      <c r="N48" s="209"/>
      <c r="O48" s="210"/>
      <c r="P48" s="210"/>
      <c r="Q48" s="210"/>
      <c r="R48" s="210"/>
      <c r="S48" s="210"/>
      <c r="T48" s="210"/>
      <c r="U48" s="210"/>
      <c r="V48" s="210"/>
      <c r="W48" s="210"/>
      <c r="X48" s="210"/>
      <c r="Y48" s="210"/>
      <c r="Z48" s="210"/>
      <c r="AA48" s="210"/>
      <c r="AB48" s="210"/>
      <c r="AC48" s="210"/>
      <c r="AD48" s="210"/>
      <c r="AE48" s="210"/>
      <c r="AF48" s="210"/>
      <c r="AG48" s="210"/>
      <c r="AH48" s="210"/>
      <c r="AI48" s="210"/>
      <c r="AJ48" s="211"/>
      <c r="AK48" s="211"/>
      <c r="AL48" s="211"/>
      <c r="AM48" s="211"/>
      <c r="AN48" s="211"/>
      <c r="AO48" s="211"/>
      <c r="AP48" s="211"/>
      <c r="AQ48" s="77"/>
      <c r="AR48" s="160"/>
      <c r="AS48" s="77"/>
      <c r="AT48" s="77"/>
      <c r="AU48" s="77"/>
      <c r="AV48" s="77"/>
      <c r="AW48" s="77"/>
      <c r="AX48" s="77"/>
      <c r="AY48" s="77"/>
      <c r="BB48" s="209"/>
      <c r="BC48" s="209"/>
      <c r="BD48" s="209"/>
      <c r="BE48" s="209"/>
      <c r="BF48" s="209"/>
      <c r="BG48" s="209"/>
      <c r="BH48" s="209"/>
      <c r="BI48" s="209"/>
      <c r="BJ48" s="209"/>
      <c r="BK48" s="209"/>
      <c r="BL48" s="209"/>
      <c r="BM48" s="209"/>
      <c r="BN48" s="209"/>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1"/>
      <c r="CK48" s="211"/>
      <c r="CL48" s="211"/>
      <c r="CM48" s="211"/>
      <c r="CN48" s="211"/>
      <c r="CO48" s="211"/>
      <c r="CP48" s="211"/>
      <c r="CQ48" s="77"/>
    </row>
    <row r="49" spans="1:95" ht="30" customHeight="1">
      <c r="B49" s="760" t="s">
        <v>280</v>
      </c>
      <c r="C49" s="760"/>
      <c r="D49" s="760"/>
      <c r="E49" s="760"/>
      <c r="F49" s="760"/>
      <c r="G49" s="760"/>
      <c r="H49" s="760"/>
      <c r="I49" s="760"/>
      <c r="J49" s="760"/>
      <c r="K49" s="760"/>
      <c r="L49" s="760"/>
      <c r="M49" s="760"/>
      <c r="N49" s="760"/>
      <c r="O49" s="891" t="s">
        <v>268</v>
      </c>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3"/>
      <c r="AQ49" s="77"/>
      <c r="AR49" s="160"/>
      <c r="AS49" s="77"/>
      <c r="AT49" s="77"/>
      <c r="AU49" s="77"/>
      <c r="AV49" s="77"/>
      <c r="AW49" s="77"/>
      <c r="AX49" s="77"/>
      <c r="AY49" s="77"/>
      <c r="BB49" s="760" t="s">
        <v>280</v>
      </c>
      <c r="BC49" s="760"/>
      <c r="BD49" s="760"/>
      <c r="BE49" s="760"/>
      <c r="BF49" s="760"/>
      <c r="BG49" s="760"/>
      <c r="BH49" s="760"/>
      <c r="BI49" s="760"/>
      <c r="BJ49" s="760"/>
      <c r="BK49" s="760"/>
      <c r="BL49" s="760"/>
      <c r="BM49" s="760"/>
      <c r="BN49" s="760"/>
      <c r="BO49" s="905" t="s">
        <v>268</v>
      </c>
      <c r="BP49" s="905"/>
      <c r="BQ49" s="905"/>
      <c r="BR49" s="905"/>
      <c r="BS49" s="905"/>
      <c r="BT49" s="905"/>
      <c r="BU49" s="905"/>
      <c r="BV49" s="905"/>
      <c r="BW49" s="905"/>
      <c r="BX49" s="905"/>
      <c r="BY49" s="905"/>
      <c r="BZ49" s="905"/>
      <c r="CA49" s="905"/>
      <c r="CB49" s="905"/>
      <c r="CC49" s="905"/>
      <c r="CD49" s="905"/>
      <c r="CE49" s="905"/>
      <c r="CF49" s="905"/>
      <c r="CG49" s="905"/>
      <c r="CH49" s="905"/>
      <c r="CI49" s="905"/>
      <c r="CJ49" s="905"/>
      <c r="CK49" s="905"/>
      <c r="CL49" s="905"/>
      <c r="CM49" s="905"/>
      <c r="CN49" s="905"/>
      <c r="CO49" s="905"/>
      <c r="CP49" s="905"/>
      <c r="CQ49" s="77"/>
    </row>
    <row r="50" spans="1:95" ht="30" customHeight="1">
      <c r="B50" s="760" t="s">
        <v>107</v>
      </c>
      <c r="C50" s="760"/>
      <c r="D50" s="760"/>
      <c r="E50" s="760"/>
      <c r="F50" s="760"/>
      <c r="G50" s="760"/>
      <c r="H50" s="760"/>
      <c r="I50" s="760"/>
      <c r="J50" s="760"/>
      <c r="K50" s="760"/>
      <c r="L50" s="760"/>
      <c r="M50" s="760"/>
      <c r="N50" s="760"/>
      <c r="O50" s="888">
        <f>第3号様式_事業計画表!L29</f>
        <v>0</v>
      </c>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90"/>
      <c r="AQ50" s="77"/>
      <c r="AR50" s="160"/>
      <c r="AS50" s="77"/>
      <c r="AT50" s="77"/>
      <c r="AU50" s="77"/>
      <c r="AV50" s="77"/>
      <c r="AW50" s="77"/>
      <c r="AX50" s="77"/>
      <c r="AY50" s="77"/>
      <c r="BB50" s="760" t="s">
        <v>107</v>
      </c>
      <c r="BC50" s="760"/>
      <c r="BD50" s="760"/>
      <c r="BE50" s="760"/>
      <c r="BF50" s="760"/>
      <c r="BG50" s="760"/>
      <c r="BH50" s="760"/>
      <c r="BI50" s="760"/>
      <c r="BJ50" s="760"/>
      <c r="BK50" s="760"/>
      <c r="BL50" s="760"/>
      <c r="BM50" s="760"/>
      <c r="BN50" s="760"/>
      <c r="BO50" s="906">
        <f>第3号様式_事業計画表!BL29</f>
        <v>0</v>
      </c>
      <c r="BP50" s="906"/>
      <c r="BQ50" s="906"/>
      <c r="BR50" s="906"/>
      <c r="BS50" s="906"/>
      <c r="BT50" s="906"/>
      <c r="BU50" s="906"/>
      <c r="BV50" s="906"/>
      <c r="BW50" s="906"/>
      <c r="BX50" s="906"/>
      <c r="BY50" s="906"/>
      <c r="BZ50" s="906"/>
      <c r="CA50" s="906"/>
      <c r="CB50" s="906"/>
      <c r="CC50" s="906"/>
      <c r="CD50" s="906"/>
      <c r="CE50" s="906"/>
      <c r="CF50" s="906"/>
      <c r="CG50" s="906"/>
      <c r="CH50" s="906"/>
      <c r="CI50" s="906"/>
      <c r="CJ50" s="906"/>
      <c r="CK50" s="906"/>
      <c r="CL50" s="906"/>
      <c r="CM50" s="906"/>
      <c r="CN50" s="906"/>
      <c r="CO50" s="906"/>
      <c r="CP50" s="906"/>
      <c r="CQ50" s="77"/>
    </row>
    <row r="51" spans="1:95" ht="15" customHeight="1">
      <c r="B51" s="473" t="s">
        <v>583</v>
      </c>
      <c r="C51" s="209"/>
      <c r="D51" s="209"/>
      <c r="E51" s="209"/>
      <c r="F51" s="209"/>
      <c r="G51" s="209"/>
      <c r="H51" s="209"/>
      <c r="I51" s="209"/>
      <c r="J51" s="209"/>
      <c r="K51" s="209"/>
      <c r="L51" s="209"/>
      <c r="M51" s="209"/>
      <c r="N51" s="209"/>
      <c r="O51" s="210"/>
      <c r="P51" s="210"/>
      <c r="Q51" s="210"/>
      <c r="R51" s="210"/>
      <c r="S51" s="210"/>
      <c r="T51" s="210"/>
      <c r="U51" s="210"/>
      <c r="V51" s="210"/>
      <c r="W51" s="210"/>
      <c r="X51" s="210"/>
      <c r="Y51" s="210"/>
      <c r="Z51" s="210"/>
      <c r="AA51" s="210"/>
      <c r="AB51" s="210"/>
      <c r="AC51" s="210"/>
      <c r="AD51" s="210"/>
      <c r="AE51" s="210"/>
      <c r="AF51" s="210"/>
      <c r="AG51" s="210"/>
      <c r="AH51" s="210"/>
      <c r="AI51" s="210"/>
      <c r="AJ51" s="211"/>
      <c r="AK51" s="211"/>
      <c r="AL51" s="211"/>
      <c r="AM51" s="211"/>
      <c r="AN51" s="211"/>
      <c r="AO51" s="211"/>
      <c r="AP51" s="211"/>
      <c r="AQ51" s="77"/>
      <c r="AR51" s="160"/>
      <c r="AS51" s="77"/>
      <c r="AT51" s="77"/>
      <c r="AU51" s="77"/>
      <c r="AV51" s="77"/>
      <c r="AW51" s="77"/>
      <c r="AX51" s="77"/>
      <c r="AY51" s="77"/>
      <c r="BB51" s="209"/>
      <c r="BC51" s="209"/>
      <c r="BD51" s="209"/>
      <c r="BE51" s="209"/>
      <c r="BF51" s="209"/>
      <c r="BG51" s="209"/>
      <c r="BH51" s="209"/>
      <c r="BI51" s="209"/>
      <c r="BJ51" s="209"/>
      <c r="BK51" s="209"/>
      <c r="BL51" s="209"/>
      <c r="BM51" s="209"/>
      <c r="BN51" s="209"/>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1"/>
      <c r="CK51" s="211"/>
      <c r="CL51" s="211"/>
      <c r="CM51" s="211"/>
      <c r="CN51" s="211"/>
      <c r="CO51" s="211"/>
      <c r="CP51" s="211"/>
      <c r="CQ51" s="77"/>
    </row>
    <row r="52" spans="1:95" ht="15" customHeight="1">
      <c r="A52" s="157"/>
      <c r="B52" s="152"/>
      <c r="C52" s="152"/>
      <c r="D52" s="152"/>
      <c r="E52" s="152"/>
      <c r="F52" s="152"/>
      <c r="G52" s="152"/>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c r="AN52" s="152"/>
      <c r="AO52" s="152"/>
      <c r="AP52" s="152"/>
      <c r="AS52" s="160"/>
      <c r="BA52" s="157"/>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row>
    <row r="53" spans="1:95" s="212" customFormat="1" ht="15" hidden="1" customHeight="1">
      <c r="B53" s="213" t="s">
        <v>40</v>
      </c>
      <c r="D53" s="213"/>
      <c r="E53" s="213"/>
      <c r="F53" s="213"/>
      <c r="G53" s="213"/>
      <c r="AQ53" s="214"/>
      <c r="BB53" s="213" t="s">
        <v>40</v>
      </c>
      <c r="BD53" s="213"/>
      <c r="BE53" s="213"/>
      <c r="BF53" s="213"/>
      <c r="BG53" s="213"/>
      <c r="CQ53" s="214"/>
    </row>
    <row r="54" spans="1:95" s="215" customFormat="1" ht="15" hidden="1" customHeight="1">
      <c r="C54" s="166"/>
      <c r="D54" s="166"/>
      <c r="E54" s="166"/>
      <c r="F54" s="166"/>
      <c r="G54" s="166"/>
      <c r="AQ54" s="159"/>
      <c r="BC54" s="166"/>
      <c r="BD54" s="166"/>
      <c r="BE54" s="166"/>
      <c r="BF54" s="166"/>
      <c r="BG54" s="166"/>
      <c r="CQ54" s="159"/>
    </row>
    <row r="55" spans="1:95" s="215" customFormat="1" ht="15" hidden="1" customHeight="1">
      <c r="B55" s="216" t="s">
        <v>521</v>
      </c>
      <c r="C55" s="166"/>
      <c r="D55" s="166"/>
      <c r="E55" s="166"/>
      <c r="F55" s="166"/>
      <c r="G55" s="166"/>
      <c r="AB55" s="217"/>
      <c r="AC55" s="217"/>
      <c r="AD55" s="217"/>
      <c r="AE55" s="217"/>
      <c r="AF55" s="217"/>
      <c r="AG55" s="217"/>
      <c r="AH55" s="217"/>
      <c r="AI55" s="218"/>
      <c r="AJ55" s="219"/>
      <c r="AQ55" s="159"/>
      <c r="BB55" s="216" t="s">
        <v>521</v>
      </c>
      <c r="BC55" s="166"/>
      <c r="BD55" s="166"/>
      <c r="BE55" s="166"/>
      <c r="BF55" s="166"/>
      <c r="BG55" s="166"/>
      <c r="CB55" s="217"/>
      <c r="CC55" s="217"/>
      <c r="CD55" s="217"/>
      <c r="CE55" s="217"/>
      <c r="CF55" s="217"/>
      <c r="CG55" s="217"/>
      <c r="CH55" s="217"/>
      <c r="CI55" s="218"/>
      <c r="CJ55" s="219"/>
      <c r="CQ55" s="159"/>
    </row>
    <row r="56" spans="1:95" s="215" customFormat="1" ht="15" hidden="1" customHeight="1">
      <c r="B56" s="705" t="s">
        <v>42</v>
      </c>
      <c r="C56" s="678"/>
      <c r="D56" s="678"/>
      <c r="E56" s="678"/>
      <c r="F56" s="678"/>
      <c r="G56" s="678"/>
      <c r="H56" s="679"/>
      <c r="I56" s="728" t="s">
        <v>43</v>
      </c>
      <c r="J56" s="728"/>
      <c r="K56" s="728" t="s">
        <v>44</v>
      </c>
      <c r="L56" s="728"/>
      <c r="M56" s="728"/>
      <c r="N56" s="728"/>
      <c r="O56" s="728"/>
      <c r="P56" s="728"/>
      <c r="Q56" s="728"/>
      <c r="R56" s="728"/>
      <c r="S56" s="728" t="s">
        <v>45</v>
      </c>
      <c r="T56" s="728"/>
      <c r="U56" s="728"/>
      <c r="V56" s="728"/>
      <c r="W56" s="728"/>
      <c r="X56" s="728"/>
      <c r="Y56" s="728"/>
      <c r="Z56" s="728"/>
      <c r="AA56" s="728"/>
      <c r="AB56" s="728" t="s">
        <v>46</v>
      </c>
      <c r="AC56" s="728"/>
      <c r="AD56" s="728"/>
      <c r="AE56" s="728"/>
      <c r="AF56" s="728"/>
      <c r="AG56" s="728"/>
      <c r="AH56" s="728"/>
      <c r="AI56" s="728"/>
      <c r="AJ56" s="728"/>
      <c r="AQ56" s="159"/>
      <c r="BB56" s="705" t="s">
        <v>42</v>
      </c>
      <c r="BC56" s="678"/>
      <c r="BD56" s="678"/>
      <c r="BE56" s="678"/>
      <c r="BF56" s="678"/>
      <c r="BG56" s="678"/>
      <c r="BH56" s="679"/>
      <c r="BI56" s="728" t="s">
        <v>43</v>
      </c>
      <c r="BJ56" s="728"/>
      <c r="BK56" s="728" t="s">
        <v>44</v>
      </c>
      <c r="BL56" s="728"/>
      <c r="BM56" s="728"/>
      <c r="BN56" s="728"/>
      <c r="BO56" s="728"/>
      <c r="BP56" s="728"/>
      <c r="BQ56" s="728"/>
      <c r="BR56" s="728"/>
      <c r="BS56" s="728" t="s">
        <v>45</v>
      </c>
      <c r="BT56" s="728"/>
      <c r="BU56" s="728"/>
      <c r="BV56" s="728"/>
      <c r="BW56" s="728"/>
      <c r="BX56" s="728"/>
      <c r="BY56" s="728"/>
      <c r="BZ56" s="728"/>
      <c r="CA56" s="728"/>
      <c r="CB56" s="728" t="s">
        <v>46</v>
      </c>
      <c r="CC56" s="728"/>
      <c r="CD56" s="728"/>
      <c r="CE56" s="728"/>
      <c r="CF56" s="728"/>
      <c r="CG56" s="728"/>
      <c r="CH56" s="728"/>
      <c r="CI56" s="728"/>
      <c r="CJ56" s="728"/>
      <c r="CQ56" s="159"/>
    </row>
    <row r="57" spans="1:95" s="215" customFormat="1" ht="15" hidden="1" customHeight="1">
      <c r="B57" s="707"/>
      <c r="C57" s="708"/>
      <c r="D57" s="708"/>
      <c r="E57" s="708"/>
      <c r="F57" s="708"/>
      <c r="G57" s="708"/>
      <c r="H57" s="709"/>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Q57" s="159"/>
      <c r="BB57" s="707"/>
      <c r="BC57" s="708"/>
      <c r="BD57" s="708"/>
      <c r="BE57" s="708"/>
      <c r="BF57" s="708"/>
      <c r="BG57" s="708"/>
      <c r="BH57" s="709"/>
      <c r="BI57" s="728"/>
      <c r="BJ57" s="728"/>
      <c r="BK57" s="728"/>
      <c r="BL57" s="728"/>
      <c r="BM57" s="728"/>
      <c r="BN57" s="728"/>
      <c r="BO57" s="728"/>
      <c r="BP57" s="728"/>
      <c r="BQ57" s="728"/>
      <c r="BR57" s="728"/>
      <c r="BS57" s="728"/>
      <c r="BT57" s="728"/>
      <c r="BU57" s="728"/>
      <c r="BV57" s="728"/>
      <c r="BW57" s="728"/>
      <c r="BX57" s="728"/>
      <c r="BY57" s="728"/>
      <c r="BZ57" s="728"/>
      <c r="CA57" s="728"/>
      <c r="CB57" s="728"/>
      <c r="CC57" s="728"/>
      <c r="CD57" s="728"/>
      <c r="CE57" s="728"/>
      <c r="CF57" s="728"/>
      <c r="CG57" s="728"/>
      <c r="CH57" s="728"/>
      <c r="CI57" s="728"/>
      <c r="CJ57" s="728"/>
      <c r="CQ57" s="159"/>
    </row>
    <row r="58" spans="1:95" ht="15" hidden="1" customHeight="1">
      <c r="B58" s="707"/>
      <c r="C58" s="708"/>
      <c r="D58" s="708"/>
      <c r="E58" s="708"/>
      <c r="F58" s="708"/>
      <c r="G58" s="708"/>
      <c r="H58" s="709"/>
      <c r="I58" s="728">
        <v>1</v>
      </c>
      <c r="J58" s="728"/>
      <c r="K58" s="704">
        <v>2</v>
      </c>
      <c r="L58" s="704"/>
      <c r="M58" s="704"/>
      <c r="N58" s="704"/>
      <c r="O58" s="704"/>
      <c r="P58" s="704"/>
      <c r="Q58" s="727" t="s">
        <v>47</v>
      </c>
      <c r="R58" s="729" t="s">
        <v>48</v>
      </c>
      <c r="S58" s="730">
        <v>80</v>
      </c>
      <c r="T58" s="730"/>
      <c r="U58" s="730"/>
      <c r="V58" s="730"/>
      <c r="W58" s="730"/>
      <c r="X58" s="730"/>
      <c r="Y58" s="730"/>
      <c r="Z58" s="589" t="s">
        <v>49</v>
      </c>
      <c r="AA58" s="589"/>
      <c r="AB58" s="731">
        <f>K58*S58</f>
        <v>160</v>
      </c>
      <c r="AC58" s="731"/>
      <c r="AD58" s="731"/>
      <c r="AE58" s="731"/>
      <c r="AF58" s="731"/>
      <c r="AG58" s="731"/>
      <c r="AH58" s="731"/>
      <c r="AI58" s="589" t="s">
        <v>47</v>
      </c>
      <c r="AJ58" s="589"/>
      <c r="BB58" s="707"/>
      <c r="BC58" s="708"/>
      <c r="BD58" s="708"/>
      <c r="BE58" s="708"/>
      <c r="BF58" s="708"/>
      <c r="BG58" s="708"/>
      <c r="BH58" s="709"/>
      <c r="BI58" s="728">
        <v>1</v>
      </c>
      <c r="BJ58" s="728"/>
      <c r="BK58" s="704">
        <v>2</v>
      </c>
      <c r="BL58" s="704"/>
      <c r="BM58" s="704"/>
      <c r="BN58" s="704"/>
      <c r="BO58" s="704"/>
      <c r="BP58" s="704"/>
      <c r="BQ58" s="727" t="s">
        <v>47</v>
      </c>
      <c r="BR58" s="729" t="s">
        <v>48</v>
      </c>
      <c r="BS58" s="730">
        <v>80</v>
      </c>
      <c r="BT58" s="730"/>
      <c r="BU58" s="730"/>
      <c r="BV58" s="730"/>
      <c r="BW58" s="730"/>
      <c r="BX58" s="730"/>
      <c r="BY58" s="730"/>
      <c r="BZ58" s="589" t="s">
        <v>49</v>
      </c>
      <c r="CA58" s="589"/>
      <c r="CB58" s="731">
        <f>BK58*BS58</f>
        <v>160</v>
      </c>
      <c r="CC58" s="731"/>
      <c r="CD58" s="731"/>
      <c r="CE58" s="731"/>
      <c r="CF58" s="731"/>
      <c r="CG58" s="731"/>
      <c r="CH58" s="731"/>
      <c r="CI58" s="589" t="s">
        <v>47</v>
      </c>
      <c r="CJ58" s="589"/>
    </row>
    <row r="59" spans="1:95" s="215" customFormat="1" ht="15" hidden="1" customHeight="1">
      <c r="B59" s="707"/>
      <c r="C59" s="708"/>
      <c r="D59" s="708"/>
      <c r="E59" s="708"/>
      <c r="F59" s="708"/>
      <c r="G59" s="708"/>
      <c r="H59" s="709"/>
      <c r="I59" s="728"/>
      <c r="J59" s="728"/>
      <c r="K59" s="704"/>
      <c r="L59" s="704"/>
      <c r="M59" s="704"/>
      <c r="N59" s="704"/>
      <c r="O59" s="704"/>
      <c r="P59" s="704"/>
      <c r="Q59" s="727"/>
      <c r="R59" s="729"/>
      <c r="S59" s="730"/>
      <c r="T59" s="730"/>
      <c r="U59" s="730"/>
      <c r="V59" s="730"/>
      <c r="W59" s="730"/>
      <c r="X59" s="730"/>
      <c r="Y59" s="730"/>
      <c r="Z59" s="589"/>
      <c r="AA59" s="589"/>
      <c r="AB59" s="731"/>
      <c r="AC59" s="731"/>
      <c r="AD59" s="731"/>
      <c r="AE59" s="731"/>
      <c r="AF59" s="731"/>
      <c r="AG59" s="731"/>
      <c r="AH59" s="731"/>
      <c r="AI59" s="589"/>
      <c r="AJ59" s="589"/>
      <c r="BB59" s="707"/>
      <c r="BC59" s="708"/>
      <c r="BD59" s="708"/>
      <c r="BE59" s="708"/>
      <c r="BF59" s="708"/>
      <c r="BG59" s="708"/>
      <c r="BH59" s="709"/>
      <c r="BI59" s="728"/>
      <c r="BJ59" s="728"/>
      <c r="BK59" s="704"/>
      <c r="BL59" s="704"/>
      <c r="BM59" s="704"/>
      <c r="BN59" s="704"/>
      <c r="BO59" s="704"/>
      <c r="BP59" s="704"/>
      <c r="BQ59" s="727"/>
      <c r="BR59" s="729"/>
      <c r="BS59" s="730"/>
      <c r="BT59" s="730"/>
      <c r="BU59" s="730"/>
      <c r="BV59" s="730"/>
      <c r="BW59" s="730"/>
      <c r="BX59" s="730"/>
      <c r="BY59" s="730"/>
      <c r="BZ59" s="589"/>
      <c r="CA59" s="589"/>
      <c r="CB59" s="731"/>
      <c r="CC59" s="731"/>
      <c r="CD59" s="731"/>
      <c r="CE59" s="731"/>
      <c r="CF59" s="731"/>
      <c r="CG59" s="731"/>
      <c r="CH59" s="731"/>
      <c r="CI59" s="589"/>
      <c r="CJ59" s="589"/>
    </row>
    <row r="60" spans="1:95" ht="15" hidden="1" customHeight="1">
      <c r="B60" s="707"/>
      <c r="C60" s="708"/>
      <c r="D60" s="708"/>
      <c r="E60" s="708"/>
      <c r="F60" s="708"/>
      <c r="G60" s="708"/>
      <c r="H60" s="709"/>
      <c r="I60" s="728">
        <v>2</v>
      </c>
      <c r="J60" s="728"/>
      <c r="K60" s="704">
        <v>3</v>
      </c>
      <c r="L60" s="704"/>
      <c r="M60" s="704"/>
      <c r="N60" s="704"/>
      <c r="O60" s="704"/>
      <c r="P60" s="704"/>
      <c r="Q60" s="727" t="s">
        <v>47</v>
      </c>
      <c r="R60" s="729" t="s">
        <v>48</v>
      </c>
      <c r="S60" s="730">
        <v>120</v>
      </c>
      <c r="T60" s="730"/>
      <c r="U60" s="730"/>
      <c r="V60" s="730"/>
      <c r="W60" s="730"/>
      <c r="X60" s="730"/>
      <c r="Y60" s="730"/>
      <c r="Z60" s="589" t="s">
        <v>49</v>
      </c>
      <c r="AA60" s="589"/>
      <c r="AB60" s="731">
        <f>K60*S60</f>
        <v>360</v>
      </c>
      <c r="AC60" s="731"/>
      <c r="AD60" s="731"/>
      <c r="AE60" s="731"/>
      <c r="AF60" s="731"/>
      <c r="AG60" s="731"/>
      <c r="AH60" s="731"/>
      <c r="AI60" s="589" t="s">
        <v>47</v>
      </c>
      <c r="AJ60" s="589"/>
      <c r="AK60" s="148"/>
      <c r="BB60" s="707"/>
      <c r="BC60" s="708"/>
      <c r="BD60" s="708"/>
      <c r="BE60" s="708"/>
      <c r="BF60" s="708"/>
      <c r="BG60" s="708"/>
      <c r="BH60" s="709"/>
      <c r="BI60" s="728">
        <v>2</v>
      </c>
      <c r="BJ60" s="728"/>
      <c r="BK60" s="704">
        <v>3</v>
      </c>
      <c r="BL60" s="704"/>
      <c r="BM60" s="704"/>
      <c r="BN60" s="704"/>
      <c r="BO60" s="704"/>
      <c r="BP60" s="704"/>
      <c r="BQ60" s="727" t="s">
        <v>47</v>
      </c>
      <c r="BR60" s="729" t="s">
        <v>48</v>
      </c>
      <c r="BS60" s="730">
        <v>120</v>
      </c>
      <c r="BT60" s="730"/>
      <c r="BU60" s="730"/>
      <c r="BV60" s="730"/>
      <c r="BW60" s="730"/>
      <c r="BX60" s="730"/>
      <c r="BY60" s="730"/>
      <c r="BZ60" s="589" t="s">
        <v>49</v>
      </c>
      <c r="CA60" s="589"/>
      <c r="CB60" s="731">
        <f>BK60*BS60</f>
        <v>360</v>
      </c>
      <c r="CC60" s="731"/>
      <c r="CD60" s="731"/>
      <c r="CE60" s="731"/>
      <c r="CF60" s="731"/>
      <c r="CG60" s="731"/>
      <c r="CH60" s="731"/>
      <c r="CI60" s="589" t="s">
        <v>47</v>
      </c>
      <c r="CJ60" s="589"/>
      <c r="CK60" s="148"/>
    </row>
    <row r="61" spans="1:95" s="215" customFormat="1" ht="15" hidden="1" customHeight="1">
      <c r="B61" s="707"/>
      <c r="C61" s="708"/>
      <c r="D61" s="708"/>
      <c r="E61" s="708"/>
      <c r="F61" s="708"/>
      <c r="G61" s="708"/>
      <c r="H61" s="709"/>
      <c r="I61" s="728"/>
      <c r="J61" s="728"/>
      <c r="K61" s="704"/>
      <c r="L61" s="704"/>
      <c r="M61" s="704"/>
      <c r="N61" s="704"/>
      <c r="O61" s="704"/>
      <c r="P61" s="704"/>
      <c r="Q61" s="727"/>
      <c r="R61" s="729"/>
      <c r="S61" s="730"/>
      <c r="T61" s="730"/>
      <c r="U61" s="730"/>
      <c r="V61" s="730"/>
      <c r="W61" s="730"/>
      <c r="X61" s="730"/>
      <c r="Y61" s="730"/>
      <c r="Z61" s="589"/>
      <c r="AA61" s="589"/>
      <c r="AB61" s="731"/>
      <c r="AC61" s="731"/>
      <c r="AD61" s="731"/>
      <c r="AE61" s="731"/>
      <c r="AF61" s="731"/>
      <c r="AG61" s="731"/>
      <c r="AH61" s="731"/>
      <c r="AI61" s="589"/>
      <c r="AJ61" s="589"/>
      <c r="BB61" s="707"/>
      <c r="BC61" s="708"/>
      <c r="BD61" s="708"/>
      <c r="BE61" s="708"/>
      <c r="BF61" s="708"/>
      <c r="BG61" s="708"/>
      <c r="BH61" s="709"/>
      <c r="BI61" s="728"/>
      <c r="BJ61" s="728"/>
      <c r="BK61" s="704"/>
      <c r="BL61" s="704"/>
      <c r="BM61" s="704"/>
      <c r="BN61" s="704"/>
      <c r="BO61" s="704"/>
      <c r="BP61" s="704"/>
      <c r="BQ61" s="727"/>
      <c r="BR61" s="729"/>
      <c r="BS61" s="730"/>
      <c r="BT61" s="730"/>
      <c r="BU61" s="730"/>
      <c r="BV61" s="730"/>
      <c r="BW61" s="730"/>
      <c r="BX61" s="730"/>
      <c r="BY61" s="730"/>
      <c r="BZ61" s="589"/>
      <c r="CA61" s="589"/>
      <c r="CB61" s="731"/>
      <c r="CC61" s="731"/>
      <c r="CD61" s="731"/>
      <c r="CE61" s="731"/>
      <c r="CF61" s="731"/>
      <c r="CG61" s="731"/>
      <c r="CH61" s="731"/>
      <c r="CI61" s="589"/>
      <c r="CJ61" s="589"/>
    </row>
    <row r="62" spans="1:95" s="215" customFormat="1" ht="15" hidden="1" customHeight="1">
      <c r="B62" s="707"/>
      <c r="C62" s="708"/>
      <c r="D62" s="708"/>
      <c r="E62" s="708"/>
      <c r="F62" s="708"/>
      <c r="G62" s="708"/>
      <c r="H62" s="709"/>
      <c r="I62" s="728">
        <v>3</v>
      </c>
      <c r="J62" s="728"/>
      <c r="K62" s="704"/>
      <c r="L62" s="704"/>
      <c r="M62" s="704"/>
      <c r="N62" s="704"/>
      <c r="O62" s="704"/>
      <c r="P62" s="704"/>
      <c r="Q62" s="727" t="s">
        <v>47</v>
      </c>
      <c r="R62" s="729" t="s">
        <v>48</v>
      </c>
      <c r="S62" s="730"/>
      <c r="T62" s="730"/>
      <c r="U62" s="730"/>
      <c r="V62" s="730"/>
      <c r="W62" s="730"/>
      <c r="X62" s="730"/>
      <c r="Y62" s="730"/>
      <c r="Z62" s="589" t="s">
        <v>49</v>
      </c>
      <c r="AA62" s="589"/>
      <c r="AB62" s="731">
        <f>K62*S62</f>
        <v>0</v>
      </c>
      <c r="AC62" s="731"/>
      <c r="AD62" s="731"/>
      <c r="AE62" s="731"/>
      <c r="AF62" s="731"/>
      <c r="AG62" s="731"/>
      <c r="AH62" s="731"/>
      <c r="AI62" s="589" t="s">
        <v>47</v>
      </c>
      <c r="AJ62" s="589"/>
      <c r="AL62" s="221"/>
      <c r="AM62" s="221"/>
      <c r="AN62" s="221"/>
      <c r="AO62" s="221"/>
      <c r="AP62" s="221"/>
      <c r="BB62" s="707"/>
      <c r="BC62" s="708"/>
      <c r="BD62" s="708"/>
      <c r="BE62" s="708"/>
      <c r="BF62" s="708"/>
      <c r="BG62" s="708"/>
      <c r="BH62" s="709"/>
      <c r="BI62" s="728">
        <v>3</v>
      </c>
      <c r="BJ62" s="728"/>
      <c r="BK62" s="704"/>
      <c r="BL62" s="704"/>
      <c r="BM62" s="704"/>
      <c r="BN62" s="704"/>
      <c r="BO62" s="704"/>
      <c r="BP62" s="704"/>
      <c r="BQ62" s="727" t="s">
        <v>47</v>
      </c>
      <c r="BR62" s="729" t="s">
        <v>48</v>
      </c>
      <c r="BS62" s="730"/>
      <c r="BT62" s="730"/>
      <c r="BU62" s="730"/>
      <c r="BV62" s="730"/>
      <c r="BW62" s="730"/>
      <c r="BX62" s="730"/>
      <c r="BY62" s="730"/>
      <c r="BZ62" s="589" t="s">
        <v>49</v>
      </c>
      <c r="CA62" s="589"/>
      <c r="CB62" s="731">
        <f>BK62*BS62</f>
        <v>0</v>
      </c>
      <c r="CC62" s="731"/>
      <c r="CD62" s="731"/>
      <c r="CE62" s="731"/>
      <c r="CF62" s="731"/>
      <c r="CG62" s="731"/>
      <c r="CH62" s="731"/>
      <c r="CI62" s="589" t="s">
        <v>47</v>
      </c>
      <c r="CJ62" s="589"/>
      <c r="CL62" s="221"/>
      <c r="CM62" s="221"/>
      <c r="CN62" s="221"/>
      <c r="CO62" s="221"/>
      <c r="CP62" s="221"/>
    </row>
    <row r="63" spans="1:95" s="215" customFormat="1" ht="15" hidden="1" customHeight="1">
      <c r="B63" s="707"/>
      <c r="C63" s="708"/>
      <c r="D63" s="708"/>
      <c r="E63" s="708"/>
      <c r="F63" s="708"/>
      <c r="G63" s="708"/>
      <c r="H63" s="709"/>
      <c r="I63" s="728"/>
      <c r="J63" s="728"/>
      <c r="K63" s="704"/>
      <c r="L63" s="704"/>
      <c r="M63" s="704"/>
      <c r="N63" s="704"/>
      <c r="O63" s="704"/>
      <c r="P63" s="704"/>
      <c r="Q63" s="727"/>
      <c r="R63" s="729"/>
      <c r="S63" s="730"/>
      <c r="T63" s="730"/>
      <c r="U63" s="730"/>
      <c r="V63" s="730"/>
      <c r="W63" s="730"/>
      <c r="X63" s="730"/>
      <c r="Y63" s="730"/>
      <c r="Z63" s="589"/>
      <c r="AA63" s="589"/>
      <c r="AB63" s="731"/>
      <c r="AC63" s="731"/>
      <c r="AD63" s="731"/>
      <c r="AE63" s="731"/>
      <c r="AF63" s="731"/>
      <c r="AG63" s="731"/>
      <c r="AH63" s="731"/>
      <c r="AI63" s="589"/>
      <c r="AJ63" s="589"/>
      <c r="AL63" s="221"/>
      <c r="AM63" s="221"/>
      <c r="AN63" s="221"/>
      <c r="AO63" s="221"/>
      <c r="AP63" s="221"/>
      <c r="BB63" s="707"/>
      <c r="BC63" s="708"/>
      <c r="BD63" s="708"/>
      <c r="BE63" s="708"/>
      <c r="BF63" s="708"/>
      <c r="BG63" s="708"/>
      <c r="BH63" s="709"/>
      <c r="BI63" s="728"/>
      <c r="BJ63" s="728"/>
      <c r="BK63" s="704"/>
      <c r="BL63" s="704"/>
      <c r="BM63" s="704"/>
      <c r="BN63" s="704"/>
      <c r="BO63" s="704"/>
      <c r="BP63" s="704"/>
      <c r="BQ63" s="727"/>
      <c r="BR63" s="729"/>
      <c r="BS63" s="730"/>
      <c r="BT63" s="730"/>
      <c r="BU63" s="730"/>
      <c r="BV63" s="730"/>
      <c r="BW63" s="730"/>
      <c r="BX63" s="730"/>
      <c r="BY63" s="730"/>
      <c r="BZ63" s="589"/>
      <c r="CA63" s="589"/>
      <c r="CB63" s="731"/>
      <c r="CC63" s="731"/>
      <c r="CD63" s="731"/>
      <c r="CE63" s="731"/>
      <c r="CF63" s="731"/>
      <c r="CG63" s="731"/>
      <c r="CH63" s="731"/>
      <c r="CI63" s="589"/>
      <c r="CJ63" s="589"/>
      <c r="CL63" s="221"/>
      <c r="CM63" s="221"/>
      <c r="CN63" s="221"/>
      <c r="CO63" s="221"/>
      <c r="CP63" s="221"/>
    </row>
    <row r="64" spans="1:95" s="215" customFormat="1" ht="15" hidden="1" customHeight="1">
      <c r="B64" s="707"/>
      <c r="C64" s="708"/>
      <c r="D64" s="708"/>
      <c r="E64" s="708"/>
      <c r="F64" s="708"/>
      <c r="G64" s="708"/>
      <c r="H64" s="709"/>
      <c r="I64" s="697">
        <v>4</v>
      </c>
      <c r="J64" s="697"/>
      <c r="K64" s="220"/>
      <c r="L64" s="220"/>
      <c r="M64" s="220"/>
      <c r="N64" s="220"/>
      <c r="O64" s="220"/>
      <c r="P64" s="220"/>
      <c r="Q64" s="727" t="s">
        <v>47</v>
      </c>
      <c r="R64" s="729" t="s">
        <v>48</v>
      </c>
      <c r="S64" s="730"/>
      <c r="T64" s="730"/>
      <c r="U64" s="730"/>
      <c r="V64" s="730"/>
      <c r="W64" s="730"/>
      <c r="X64" s="730"/>
      <c r="Y64" s="730"/>
      <c r="Z64" s="589" t="s">
        <v>49</v>
      </c>
      <c r="AA64" s="589"/>
      <c r="AB64" s="731">
        <f>K64*S64</f>
        <v>0</v>
      </c>
      <c r="AC64" s="731"/>
      <c r="AD64" s="731"/>
      <c r="AE64" s="731"/>
      <c r="AF64" s="731"/>
      <c r="AG64" s="731"/>
      <c r="AH64" s="731"/>
      <c r="AI64" s="589" t="s">
        <v>47</v>
      </c>
      <c r="AJ64" s="589"/>
      <c r="AL64" s="221"/>
      <c r="AM64" s="221"/>
      <c r="AN64" s="221"/>
      <c r="AO64" s="221"/>
      <c r="AP64" s="221"/>
      <c r="BB64" s="707"/>
      <c r="BC64" s="708"/>
      <c r="BD64" s="708"/>
      <c r="BE64" s="708"/>
      <c r="BF64" s="708"/>
      <c r="BG64" s="708"/>
      <c r="BH64" s="709"/>
      <c r="BI64" s="697">
        <v>4</v>
      </c>
      <c r="BJ64" s="697"/>
      <c r="BK64" s="220"/>
      <c r="BL64" s="220"/>
      <c r="BM64" s="220"/>
      <c r="BN64" s="220"/>
      <c r="BO64" s="220"/>
      <c r="BP64" s="220"/>
      <c r="BQ64" s="727" t="s">
        <v>47</v>
      </c>
      <c r="BR64" s="729" t="s">
        <v>48</v>
      </c>
      <c r="BS64" s="730"/>
      <c r="BT64" s="730"/>
      <c r="BU64" s="730"/>
      <c r="BV64" s="730"/>
      <c r="BW64" s="730"/>
      <c r="BX64" s="730"/>
      <c r="BY64" s="730"/>
      <c r="BZ64" s="589" t="s">
        <v>49</v>
      </c>
      <c r="CA64" s="589"/>
      <c r="CB64" s="731">
        <f>BK64*BS64</f>
        <v>0</v>
      </c>
      <c r="CC64" s="731"/>
      <c r="CD64" s="731"/>
      <c r="CE64" s="731"/>
      <c r="CF64" s="731"/>
      <c r="CG64" s="731"/>
      <c r="CH64" s="731"/>
      <c r="CI64" s="589" t="s">
        <v>47</v>
      </c>
      <c r="CJ64" s="589"/>
      <c r="CL64" s="221"/>
      <c r="CM64" s="221"/>
      <c r="CN64" s="221"/>
      <c r="CO64" s="221"/>
      <c r="CP64" s="221"/>
    </row>
    <row r="65" spans="2:95" s="215" customFormat="1" ht="15" hidden="1" customHeight="1">
      <c r="B65" s="707"/>
      <c r="C65" s="708"/>
      <c r="D65" s="708"/>
      <c r="E65" s="708"/>
      <c r="F65" s="708"/>
      <c r="G65" s="708"/>
      <c r="H65" s="709"/>
      <c r="I65" s="697"/>
      <c r="J65" s="697"/>
      <c r="K65" s="220"/>
      <c r="L65" s="220"/>
      <c r="M65" s="220"/>
      <c r="O65" s="220"/>
      <c r="P65" s="220"/>
      <c r="Q65" s="727"/>
      <c r="R65" s="729"/>
      <c r="S65" s="730"/>
      <c r="T65" s="730"/>
      <c r="U65" s="730"/>
      <c r="V65" s="730"/>
      <c r="W65" s="730"/>
      <c r="X65" s="730"/>
      <c r="Y65" s="730"/>
      <c r="Z65" s="589"/>
      <c r="AA65" s="589"/>
      <c r="AB65" s="731"/>
      <c r="AC65" s="731"/>
      <c r="AD65" s="731"/>
      <c r="AE65" s="731"/>
      <c r="AF65" s="731"/>
      <c r="AG65" s="731"/>
      <c r="AH65" s="731"/>
      <c r="AI65" s="589"/>
      <c r="AJ65" s="589"/>
      <c r="AL65" s="221"/>
      <c r="AM65" s="221"/>
      <c r="AN65" s="221"/>
      <c r="AO65" s="221"/>
      <c r="AP65" s="221"/>
      <c r="BB65" s="707"/>
      <c r="BC65" s="708"/>
      <c r="BD65" s="708"/>
      <c r="BE65" s="708"/>
      <c r="BF65" s="708"/>
      <c r="BG65" s="708"/>
      <c r="BH65" s="709"/>
      <c r="BI65" s="697"/>
      <c r="BJ65" s="697"/>
      <c r="BK65" s="220"/>
      <c r="BL65" s="220"/>
      <c r="BM65" s="220"/>
      <c r="BO65" s="220"/>
      <c r="BP65" s="220"/>
      <c r="BQ65" s="727"/>
      <c r="BR65" s="729"/>
      <c r="BS65" s="730"/>
      <c r="BT65" s="730"/>
      <c r="BU65" s="730"/>
      <c r="BV65" s="730"/>
      <c r="BW65" s="730"/>
      <c r="BX65" s="730"/>
      <c r="BY65" s="730"/>
      <c r="BZ65" s="589"/>
      <c r="CA65" s="589"/>
      <c r="CB65" s="731"/>
      <c r="CC65" s="731"/>
      <c r="CD65" s="731"/>
      <c r="CE65" s="731"/>
      <c r="CF65" s="731"/>
      <c r="CG65" s="731"/>
      <c r="CH65" s="731"/>
      <c r="CI65" s="589"/>
      <c r="CJ65" s="589"/>
      <c r="CL65" s="221"/>
      <c r="CM65" s="221"/>
      <c r="CN65" s="221"/>
      <c r="CO65" s="221"/>
      <c r="CP65" s="221"/>
    </row>
    <row r="66" spans="2:95" s="215" customFormat="1" ht="15" hidden="1" customHeight="1">
      <c r="B66" s="707"/>
      <c r="C66" s="708"/>
      <c r="D66" s="708"/>
      <c r="E66" s="708"/>
      <c r="F66" s="708"/>
      <c r="G66" s="708"/>
      <c r="H66" s="709"/>
      <c r="I66" s="697">
        <v>5</v>
      </c>
      <c r="J66" s="697"/>
      <c r="K66" s="704"/>
      <c r="L66" s="704"/>
      <c r="M66" s="704"/>
      <c r="N66" s="704"/>
      <c r="O66" s="704"/>
      <c r="P66" s="704"/>
      <c r="Q66" s="727" t="s">
        <v>47</v>
      </c>
      <c r="R66" s="729" t="s">
        <v>48</v>
      </c>
      <c r="S66" s="730"/>
      <c r="T66" s="730"/>
      <c r="U66" s="730"/>
      <c r="V66" s="730"/>
      <c r="W66" s="730"/>
      <c r="X66" s="730"/>
      <c r="Y66" s="730"/>
      <c r="Z66" s="589" t="s">
        <v>49</v>
      </c>
      <c r="AA66" s="589"/>
      <c r="AB66" s="731">
        <f>K66*S66</f>
        <v>0</v>
      </c>
      <c r="AC66" s="731"/>
      <c r="AD66" s="731"/>
      <c r="AE66" s="731"/>
      <c r="AF66" s="731"/>
      <c r="AG66" s="731"/>
      <c r="AH66" s="731"/>
      <c r="AI66" s="589" t="s">
        <v>47</v>
      </c>
      <c r="AJ66" s="589"/>
      <c r="BB66" s="707"/>
      <c r="BC66" s="708"/>
      <c r="BD66" s="708"/>
      <c r="BE66" s="708"/>
      <c r="BF66" s="708"/>
      <c r="BG66" s="708"/>
      <c r="BH66" s="709"/>
      <c r="BI66" s="697">
        <v>5</v>
      </c>
      <c r="BJ66" s="697"/>
      <c r="BK66" s="704"/>
      <c r="BL66" s="704"/>
      <c r="BM66" s="704"/>
      <c r="BN66" s="704"/>
      <c r="BO66" s="704"/>
      <c r="BP66" s="704"/>
      <c r="BQ66" s="727" t="s">
        <v>47</v>
      </c>
      <c r="BR66" s="729" t="s">
        <v>48</v>
      </c>
      <c r="BS66" s="730"/>
      <c r="BT66" s="730"/>
      <c r="BU66" s="730"/>
      <c r="BV66" s="730"/>
      <c r="BW66" s="730"/>
      <c r="BX66" s="730"/>
      <c r="BY66" s="730"/>
      <c r="BZ66" s="589" t="s">
        <v>49</v>
      </c>
      <c r="CA66" s="589"/>
      <c r="CB66" s="731">
        <f>BK66*BS66</f>
        <v>0</v>
      </c>
      <c r="CC66" s="731"/>
      <c r="CD66" s="731"/>
      <c r="CE66" s="731"/>
      <c r="CF66" s="731"/>
      <c r="CG66" s="731"/>
      <c r="CH66" s="731"/>
      <c r="CI66" s="589" t="s">
        <v>47</v>
      </c>
      <c r="CJ66" s="589"/>
    </row>
    <row r="67" spans="2:95" s="215" customFormat="1" ht="15" hidden="1" customHeight="1">
      <c r="B67" s="707"/>
      <c r="C67" s="708"/>
      <c r="D67" s="708"/>
      <c r="E67" s="708"/>
      <c r="F67" s="708"/>
      <c r="G67" s="708"/>
      <c r="H67" s="709"/>
      <c r="I67" s="697"/>
      <c r="J67" s="697"/>
      <c r="K67" s="704"/>
      <c r="L67" s="704"/>
      <c r="M67" s="704"/>
      <c r="N67" s="704"/>
      <c r="O67" s="704"/>
      <c r="P67" s="704"/>
      <c r="Q67" s="727"/>
      <c r="R67" s="729"/>
      <c r="S67" s="730"/>
      <c r="T67" s="730"/>
      <c r="U67" s="730"/>
      <c r="V67" s="730"/>
      <c r="W67" s="730"/>
      <c r="X67" s="730"/>
      <c r="Y67" s="730"/>
      <c r="Z67" s="589"/>
      <c r="AA67" s="589"/>
      <c r="AB67" s="731"/>
      <c r="AC67" s="731"/>
      <c r="AD67" s="731"/>
      <c r="AE67" s="731"/>
      <c r="AF67" s="731"/>
      <c r="AG67" s="731"/>
      <c r="AH67" s="731"/>
      <c r="AI67" s="589"/>
      <c r="AJ67" s="589"/>
      <c r="BB67" s="707"/>
      <c r="BC67" s="708"/>
      <c r="BD67" s="708"/>
      <c r="BE67" s="708"/>
      <c r="BF67" s="708"/>
      <c r="BG67" s="708"/>
      <c r="BH67" s="709"/>
      <c r="BI67" s="697"/>
      <c r="BJ67" s="697"/>
      <c r="BK67" s="704"/>
      <c r="BL67" s="704"/>
      <c r="BM67" s="704"/>
      <c r="BN67" s="704"/>
      <c r="BO67" s="704"/>
      <c r="BP67" s="704"/>
      <c r="BQ67" s="727"/>
      <c r="BR67" s="729"/>
      <c r="BS67" s="730"/>
      <c r="BT67" s="730"/>
      <c r="BU67" s="730"/>
      <c r="BV67" s="730"/>
      <c r="BW67" s="730"/>
      <c r="BX67" s="730"/>
      <c r="BY67" s="730"/>
      <c r="BZ67" s="589"/>
      <c r="CA67" s="589"/>
      <c r="CB67" s="731"/>
      <c r="CC67" s="731"/>
      <c r="CD67" s="731"/>
      <c r="CE67" s="731"/>
      <c r="CF67" s="731"/>
      <c r="CG67" s="731"/>
      <c r="CH67" s="731"/>
      <c r="CI67" s="589"/>
      <c r="CJ67" s="589"/>
    </row>
    <row r="68" spans="2:95" s="215" customFormat="1" ht="15" hidden="1" customHeight="1">
      <c r="B68" s="707"/>
      <c r="C68" s="708"/>
      <c r="D68" s="708"/>
      <c r="E68" s="708"/>
      <c r="F68" s="708"/>
      <c r="G68" s="708"/>
      <c r="H68" s="709"/>
      <c r="I68" s="705" t="s">
        <v>50</v>
      </c>
      <c r="J68" s="678"/>
      <c r="K68" s="678"/>
      <c r="L68" s="679"/>
      <c r="M68" s="738">
        <v>50</v>
      </c>
      <c r="N68" s="739"/>
      <c r="O68" s="739"/>
      <c r="P68" s="739"/>
      <c r="Q68" s="742" t="s">
        <v>51</v>
      </c>
      <c r="R68" s="705" t="s">
        <v>52</v>
      </c>
      <c r="S68" s="678"/>
      <c r="T68" s="678"/>
      <c r="U68" s="678"/>
      <c r="V68" s="678"/>
      <c r="W68" s="678"/>
      <c r="X68" s="678"/>
      <c r="Y68" s="678"/>
      <c r="Z68" s="678"/>
      <c r="AA68" s="679"/>
      <c r="AB68" s="731">
        <f>SUM(AB58:AH67)</f>
        <v>520</v>
      </c>
      <c r="AC68" s="731"/>
      <c r="AD68" s="731"/>
      <c r="AE68" s="731"/>
      <c r="AF68" s="731"/>
      <c r="AG68" s="731"/>
      <c r="AH68" s="731"/>
      <c r="AI68" s="589" t="s">
        <v>47</v>
      </c>
      <c r="AJ68" s="589"/>
      <c r="BB68" s="707"/>
      <c r="BC68" s="708"/>
      <c r="BD68" s="708"/>
      <c r="BE68" s="708"/>
      <c r="BF68" s="708"/>
      <c r="BG68" s="708"/>
      <c r="BH68" s="709"/>
      <c r="BI68" s="705" t="s">
        <v>50</v>
      </c>
      <c r="BJ68" s="678"/>
      <c r="BK68" s="678"/>
      <c r="BL68" s="679"/>
      <c r="BM68" s="738">
        <v>50</v>
      </c>
      <c r="BN68" s="739"/>
      <c r="BO68" s="739"/>
      <c r="BP68" s="739"/>
      <c r="BQ68" s="742" t="s">
        <v>37</v>
      </c>
      <c r="BR68" s="705" t="s">
        <v>52</v>
      </c>
      <c r="BS68" s="678"/>
      <c r="BT68" s="678"/>
      <c r="BU68" s="678"/>
      <c r="BV68" s="678"/>
      <c r="BW68" s="678"/>
      <c r="BX68" s="678"/>
      <c r="BY68" s="678"/>
      <c r="BZ68" s="678"/>
      <c r="CA68" s="679"/>
      <c r="CB68" s="731">
        <f>SUM(CB58:CH67)</f>
        <v>520</v>
      </c>
      <c r="CC68" s="731"/>
      <c r="CD68" s="731"/>
      <c r="CE68" s="731"/>
      <c r="CF68" s="731"/>
      <c r="CG68" s="731"/>
      <c r="CH68" s="731"/>
      <c r="CI68" s="589" t="s">
        <v>47</v>
      </c>
      <c r="CJ68" s="589"/>
    </row>
    <row r="69" spans="2:95" s="215" customFormat="1" ht="15" hidden="1" customHeight="1">
      <c r="B69" s="707"/>
      <c r="C69" s="708"/>
      <c r="D69" s="708"/>
      <c r="E69" s="708"/>
      <c r="F69" s="708"/>
      <c r="G69" s="708"/>
      <c r="H69" s="709"/>
      <c r="I69" s="706"/>
      <c r="J69" s="680"/>
      <c r="K69" s="680"/>
      <c r="L69" s="681"/>
      <c r="M69" s="740"/>
      <c r="N69" s="741"/>
      <c r="O69" s="741"/>
      <c r="P69" s="741"/>
      <c r="Q69" s="743"/>
      <c r="R69" s="706"/>
      <c r="S69" s="680"/>
      <c r="T69" s="680"/>
      <c r="U69" s="680"/>
      <c r="V69" s="680"/>
      <c r="W69" s="680"/>
      <c r="X69" s="680"/>
      <c r="Y69" s="680"/>
      <c r="Z69" s="680"/>
      <c r="AA69" s="681"/>
      <c r="AB69" s="731"/>
      <c r="AC69" s="731"/>
      <c r="AD69" s="731"/>
      <c r="AE69" s="731"/>
      <c r="AF69" s="731"/>
      <c r="AG69" s="731"/>
      <c r="AH69" s="731"/>
      <c r="AI69" s="589"/>
      <c r="AJ69" s="589"/>
      <c r="BB69" s="707"/>
      <c r="BC69" s="708"/>
      <c r="BD69" s="708"/>
      <c r="BE69" s="708"/>
      <c r="BF69" s="708"/>
      <c r="BG69" s="708"/>
      <c r="BH69" s="709"/>
      <c r="BI69" s="706"/>
      <c r="BJ69" s="680"/>
      <c r="BK69" s="680"/>
      <c r="BL69" s="681"/>
      <c r="BM69" s="740"/>
      <c r="BN69" s="741"/>
      <c r="BO69" s="741"/>
      <c r="BP69" s="741"/>
      <c r="BQ69" s="743"/>
      <c r="BR69" s="706"/>
      <c r="BS69" s="680"/>
      <c r="BT69" s="680"/>
      <c r="BU69" s="680"/>
      <c r="BV69" s="680"/>
      <c r="BW69" s="680"/>
      <c r="BX69" s="680"/>
      <c r="BY69" s="680"/>
      <c r="BZ69" s="680"/>
      <c r="CA69" s="681"/>
      <c r="CB69" s="731"/>
      <c r="CC69" s="731"/>
      <c r="CD69" s="731"/>
      <c r="CE69" s="731"/>
      <c r="CF69" s="731"/>
      <c r="CG69" s="731"/>
      <c r="CH69" s="731"/>
      <c r="CI69" s="589"/>
      <c r="CJ69" s="589"/>
    </row>
    <row r="70" spans="2:95" s="215" customFormat="1" ht="15" hidden="1" customHeight="1">
      <c r="B70" s="707"/>
      <c r="C70" s="708"/>
      <c r="D70" s="708"/>
      <c r="E70" s="708"/>
      <c r="F70" s="708"/>
      <c r="G70" s="708"/>
      <c r="H70" s="709"/>
      <c r="I70" s="705" t="s">
        <v>155</v>
      </c>
      <c r="J70" s="678"/>
      <c r="K70" s="678"/>
      <c r="L70" s="678"/>
      <c r="M70" s="744">
        <f>SUM(S58:Y67)</f>
        <v>200</v>
      </c>
      <c r="N70" s="745"/>
      <c r="O70" s="745"/>
      <c r="P70" s="745"/>
      <c r="Q70" s="694" t="s">
        <v>156</v>
      </c>
      <c r="R70" s="710" t="s">
        <v>111</v>
      </c>
      <c r="S70" s="711"/>
      <c r="T70" s="711"/>
      <c r="U70" s="711"/>
      <c r="V70" s="711"/>
      <c r="W70" s="711"/>
      <c r="X70" s="711"/>
      <c r="Y70" s="711"/>
      <c r="Z70" s="711"/>
      <c r="AA70" s="712"/>
      <c r="AB70" s="716">
        <f>AB68/M68</f>
        <v>10.4</v>
      </c>
      <c r="AC70" s="716"/>
      <c r="AD70" s="716"/>
      <c r="AE70" s="716"/>
      <c r="AF70" s="716"/>
      <c r="AG70" s="716"/>
      <c r="AH70" s="716"/>
      <c r="AI70" s="693" t="s">
        <v>47</v>
      </c>
      <c r="AJ70" s="694"/>
      <c r="BB70" s="707"/>
      <c r="BC70" s="708"/>
      <c r="BD70" s="708"/>
      <c r="BE70" s="708"/>
      <c r="BF70" s="708"/>
      <c r="BG70" s="708"/>
      <c r="BH70" s="709"/>
      <c r="BI70" s="705" t="s">
        <v>155</v>
      </c>
      <c r="BJ70" s="678"/>
      <c r="BK70" s="678"/>
      <c r="BL70" s="678"/>
      <c r="BM70" s="744">
        <f>SUM(BS58:BY67)</f>
        <v>200</v>
      </c>
      <c r="BN70" s="745"/>
      <c r="BO70" s="745"/>
      <c r="BP70" s="745"/>
      <c r="BQ70" s="694" t="s">
        <v>156</v>
      </c>
      <c r="BR70" s="710" t="s">
        <v>111</v>
      </c>
      <c r="BS70" s="711"/>
      <c r="BT70" s="711"/>
      <c r="BU70" s="711"/>
      <c r="BV70" s="711"/>
      <c r="BW70" s="711"/>
      <c r="BX70" s="711"/>
      <c r="BY70" s="711"/>
      <c r="BZ70" s="711"/>
      <c r="CA70" s="712"/>
      <c r="CB70" s="716">
        <f>CB68/BM68</f>
        <v>10.4</v>
      </c>
      <c r="CC70" s="716"/>
      <c r="CD70" s="716"/>
      <c r="CE70" s="716"/>
      <c r="CF70" s="716"/>
      <c r="CG70" s="716"/>
      <c r="CH70" s="716"/>
      <c r="CI70" s="693" t="s">
        <v>47</v>
      </c>
      <c r="CJ70" s="694"/>
    </row>
    <row r="71" spans="2:95" s="215" customFormat="1" ht="15" hidden="1" customHeight="1">
      <c r="B71" s="706"/>
      <c r="C71" s="680"/>
      <c r="D71" s="680"/>
      <c r="E71" s="680"/>
      <c r="F71" s="680"/>
      <c r="G71" s="680"/>
      <c r="H71" s="681"/>
      <c r="I71" s="706"/>
      <c r="J71" s="680"/>
      <c r="K71" s="680"/>
      <c r="L71" s="680"/>
      <c r="M71" s="746"/>
      <c r="N71" s="747"/>
      <c r="O71" s="747"/>
      <c r="P71" s="747"/>
      <c r="Q71" s="696"/>
      <c r="R71" s="713"/>
      <c r="S71" s="714"/>
      <c r="T71" s="714"/>
      <c r="U71" s="714"/>
      <c r="V71" s="714"/>
      <c r="W71" s="714"/>
      <c r="X71" s="714"/>
      <c r="Y71" s="714"/>
      <c r="Z71" s="714"/>
      <c r="AA71" s="715"/>
      <c r="AB71" s="716"/>
      <c r="AC71" s="716"/>
      <c r="AD71" s="716"/>
      <c r="AE71" s="716"/>
      <c r="AF71" s="716"/>
      <c r="AG71" s="716"/>
      <c r="AH71" s="716"/>
      <c r="AI71" s="695"/>
      <c r="AJ71" s="696"/>
      <c r="BB71" s="706"/>
      <c r="BC71" s="680"/>
      <c r="BD71" s="680"/>
      <c r="BE71" s="680"/>
      <c r="BF71" s="680"/>
      <c r="BG71" s="680"/>
      <c r="BH71" s="681"/>
      <c r="BI71" s="706"/>
      <c r="BJ71" s="680"/>
      <c r="BK71" s="680"/>
      <c r="BL71" s="680"/>
      <c r="BM71" s="746"/>
      <c r="BN71" s="747"/>
      <c r="BO71" s="747"/>
      <c r="BP71" s="747"/>
      <c r="BQ71" s="696"/>
      <c r="BR71" s="713"/>
      <c r="BS71" s="714"/>
      <c r="BT71" s="714"/>
      <c r="BU71" s="714"/>
      <c r="BV71" s="714"/>
      <c r="BW71" s="714"/>
      <c r="BX71" s="714"/>
      <c r="BY71" s="714"/>
      <c r="BZ71" s="714"/>
      <c r="CA71" s="715"/>
      <c r="CB71" s="716"/>
      <c r="CC71" s="716"/>
      <c r="CD71" s="716"/>
      <c r="CE71" s="716"/>
      <c r="CF71" s="716"/>
      <c r="CG71" s="716"/>
      <c r="CH71" s="716"/>
      <c r="CI71" s="695"/>
      <c r="CJ71" s="696"/>
    </row>
    <row r="72" spans="2:95" s="215" customFormat="1" ht="15" hidden="1" customHeight="1">
      <c r="B72" s="697" t="s">
        <v>53</v>
      </c>
      <c r="C72" s="697"/>
      <c r="D72" s="697"/>
      <c r="E72" s="697"/>
      <c r="F72" s="697"/>
      <c r="G72" s="697"/>
      <c r="H72" s="697"/>
      <c r="I72" s="697" t="s">
        <v>110</v>
      </c>
      <c r="J72" s="697"/>
      <c r="K72" s="697"/>
      <c r="L72" s="697"/>
      <c r="M72" s="697"/>
      <c r="N72" s="697"/>
      <c r="O72" s="697"/>
      <c r="P72" s="697"/>
      <c r="Q72" s="732"/>
      <c r="R72" s="732"/>
      <c r="S72" s="732"/>
      <c r="T72" s="732"/>
      <c r="U72" s="732"/>
      <c r="V72" s="733"/>
      <c r="W72" s="719" t="s">
        <v>47</v>
      </c>
      <c r="X72" s="719"/>
      <c r="Y72" s="734"/>
      <c r="Z72" s="734"/>
      <c r="AA72" s="734"/>
      <c r="AB72" s="734"/>
      <c r="AC72" s="734"/>
      <c r="AD72" s="734"/>
      <c r="AE72" s="734"/>
      <c r="AF72" s="734"/>
      <c r="AG72" s="734"/>
      <c r="AH72" s="734"/>
      <c r="AI72" s="734"/>
      <c r="AJ72" s="735"/>
      <c r="AT72" s="225"/>
      <c r="AU72" s="225"/>
      <c r="AV72" s="225"/>
      <c r="AW72" s="226"/>
      <c r="BB72" s="697" t="s">
        <v>53</v>
      </c>
      <c r="BC72" s="697"/>
      <c r="BD72" s="697"/>
      <c r="BE72" s="697"/>
      <c r="BF72" s="697"/>
      <c r="BG72" s="697"/>
      <c r="BH72" s="697"/>
      <c r="BI72" s="697" t="s">
        <v>110</v>
      </c>
      <c r="BJ72" s="697"/>
      <c r="BK72" s="697"/>
      <c r="BL72" s="697"/>
      <c r="BM72" s="697"/>
      <c r="BN72" s="697"/>
      <c r="BO72" s="697"/>
      <c r="BP72" s="697"/>
      <c r="BQ72" s="732"/>
      <c r="BR72" s="732"/>
      <c r="BS72" s="732"/>
      <c r="BT72" s="732"/>
      <c r="BU72" s="732"/>
      <c r="BV72" s="733"/>
      <c r="BW72" s="719" t="s">
        <v>47</v>
      </c>
      <c r="BX72" s="719"/>
      <c r="BY72" s="734"/>
      <c r="BZ72" s="734"/>
      <c r="CA72" s="734"/>
      <c r="CB72" s="734"/>
      <c r="CC72" s="734"/>
      <c r="CD72" s="734"/>
      <c r="CE72" s="734"/>
      <c r="CF72" s="734"/>
      <c r="CG72" s="734"/>
      <c r="CH72" s="734"/>
      <c r="CI72" s="734"/>
      <c r="CJ72" s="735"/>
    </row>
    <row r="73" spans="2:95" s="215" customFormat="1" ht="15" hidden="1" customHeight="1">
      <c r="B73" s="697"/>
      <c r="C73" s="697"/>
      <c r="D73" s="697"/>
      <c r="E73" s="697"/>
      <c r="F73" s="697"/>
      <c r="G73" s="697"/>
      <c r="H73" s="697"/>
      <c r="I73" s="697"/>
      <c r="J73" s="697"/>
      <c r="K73" s="697"/>
      <c r="L73" s="697"/>
      <c r="M73" s="697"/>
      <c r="N73" s="697"/>
      <c r="O73" s="697"/>
      <c r="P73" s="697"/>
      <c r="Q73" s="732"/>
      <c r="R73" s="732"/>
      <c r="S73" s="732"/>
      <c r="T73" s="732"/>
      <c r="U73" s="732"/>
      <c r="V73" s="733"/>
      <c r="W73" s="720"/>
      <c r="X73" s="720"/>
      <c r="Y73" s="736"/>
      <c r="Z73" s="736"/>
      <c r="AA73" s="736"/>
      <c r="AB73" s="736"/>
      <c r="AC73" s="736"/>
      <c r="AD73" s="736"/>
      <c r="AE73" s="736"/>
      <c r="AF73" s="736"/>
      <c r="AG73" s="736"/>
      <c r="AH73" s="736"/>
      <c r="AI73" s="736"/>
      <c r="AJ73" s="737"/>
      <c r="AT73" s="225"/>
      <c r="AU73" s="225"/>
      <c r="AV73" s="225"/>
      <c r="AW73" s="226"/>
      <c r="BB73" s="697"/>
      <c r="BC73" s="697"/>
      <c r="BD73" s="697"/>
      <c r="BE73" s="697"/>
      <c r="BF73" s="697"/>
      <c r="BG73" s="697"/>
      <c r="BH73" s="697"/>
      <c r="BI73" s="697"/>
      <c r="BJ73" s="697"/>
      <c r="BK73" s="697"/>
      <c r="BL73" s="697"/>
      <c r="BM73" s="697"/>
      <c r="BN73" s="697"/>
      <c r="BO73" s="697"/>
      <c r="BP73" s="697"/>
      <c r="BQ73" s="732"/>
      <c r="BR73" s="732"/>
      <c r="BS73" s="732"/>
      <c r="BT73" s="732"/>
      <c r="BU73" s="732"/>
      <c r="BV73" s="733"/>
      <c r="BW73" s="720"/>
      <c r="BX73" s="720"/>
      <c r="BY73" s="736"/>
      <c r="BZ73" s="736"/>
      <c r="CA73" s="736"/>
      <c r="CB73" s="736"/>
      <c r="CC73" s="736"/>
      <c r="CD73" s="736"/>
      <c r="CE73" s="736"/>
      <c r="CF73" s="736"/>
      <c r="CG73" s="736"/>
      <c r="CH73" s="736"/>
      <c r="CI73" s="736"/>
      <c r="CJ73" s="737"/>
    </row>
    <row r="74" spans="2:95" s="215" customFormat="1" ht="15" hidden="1" customHeight="1">
      <c r="B74" s="698" t="s">
        <v>54</v>
      </c>
      <c r="C74" s="699"/>
      <c r="D74" s="699"/>
      <c r="E74" s="699"/>
      <c r="F74" s="699"/>
      <c r="G74" s="699"/>
      <c r="H74" s="699"/>
      <c r="I74" s="699"/>
      <c r="J74" s="699"/>
      <c r="K74" s="699"/>
      <c r="L74" s="699"/>
      <c r="M74" s="699"/>
      <c r="N74" s="699"/>
      <c r="O74" s="699"/>
      <c r="P74" s="700"/>
      <c r="Q74" s="717"/>
      <c r="R74" s="717"/>
      <c r="S74" s="717"/>
      <c r="T74" s="717"/>
      <c r="U74" s="717"/>
      <c r="V74" s="717"/>
      <c r="W74" s="719" t="s">
        <v>47</v>
      </c>
      <c r="X74" s="719"/>
      <c r="Y74" s="721" t="s">
        <v>112</v>
      </c>
      <c r="Z74" s="722"/>
      <c r="AA74" s="722"/>
      <c r="AB74" s="722"/>
      <c r="AC74" s="722"/>
      <c r="AD74" s="722"/>
      <c r="AE74" s="722"/>
      <c r="AF74" s="722"/>
      <c r="AG74" s="722"/>
      <c r="AH74" s="722"/>
      <c r="AI74" s="722"/>
      <c r="AJ74" s="723"/>
      <c r="AK74" s="691" t="s">
        <v>55</v>
      </c>
      <c r="AL74" s="692"/>
      <c r="AM74" s="692"/>
      <c r="AN74" s="692"/>
      <c r="AO74" s="692"/>
      <c r="AP74" s="692"/>
      <c r="AQ74" s="692"/>
      <c r="AT74" s="225"/>
      <c r="AU74" s="225"/>
      <c r="AV74" s="225"/>
      <c r="AW74" s="226"/>
      <c r="BB74" s="698" t="s">
        <v>54</v>
      </c>
      <c r="BC74" s="699"/>
      <c r="BD74" s="699"/>
      <c r="BE74" s="699"/>
      <c r="BF74" s="699"/>
      <c r="BG74" s="699"/>
      <c r="BH74" s="699"/>
      <c r="BI74" s="699"/>
      <c r="BJ74" s="699"/>
      <c r="BK74" s="699"/>
      <c r="BL74" s="699"/>
      <c r="BM74" s="699"/>
      <c r="BN74" s="699"/>
      <c r="BO74" s="699"/>
      <c r="BP74" s="700"/>
      <c r="BQ74" s="717"/>
      <c r="BR74" s="717"/>
      <c r="BS74" s="717"/>
      <c r="BT74" s="717"/>
      <c r="BU74" s="717"/>
      <c r="BV74" s="717"/>
      <c r="BW74" s="719" t="s">
        <v>47</v>
      </c>
      <c r="BX74" s="719"/>
      <c r="BY74" s="721" t="s">
        <v>112</v>
      </c>
      <c r="BZ74" s="722"/>
      <c r="CA74" s="722"/>
      <c r="CB74" s="722"/>
      <c r="CC74" s="722"/>
      <c r="CD74" s="722"/>
      <c r="CE74" s="722"/>
      <c r="CF74" s="722"/>
      <c r="CG74" s="722"/>
      <c r="CH74" s="722"/>
      <c r="CI74" s="722"/>
      <c r="CJ74" s="723"/>
      <c r="CK74" s="692" t="s">
        <v>55</v>
      </c>
      <c r="CL74" s="692"/>
      <c r="CM74" s="692"/>
      <c r="CN74" s="692"/>
      <c r="CO74" s="692"/>
      <c r="CP74" s="692"/>
      <c r="CQ74" s="692"/>
    </row>
    <row r="75" spans="2:95" s="215" customFormat="1" ht="15" hidden="1" customHeight="1">
      <c r="B75" s="701"/>
      <c r="C75" s="702"/>
      <c r="D75" s="702"/>
      <c r="E75" s="702"/>
      <c r="F75" s="702"/>
      <c r="G75" s="702"/>
      <c r="H75" s="702"/>
      <c r="I75" s="702"/>
      <c r="J75" s="702"/>
      <c r="K75" s="702"/>
      <c r="L75" s="702"/>
      <c r="M75" s="702"/>
      <c r="N75" s="702"/>
      <c r="O75" s="702"/>
      <c r="P75" s="703"/>
      <c r="Q75" s="718"/>
      <c r="R75" s="718"/>
      <c r="S75" s="718"/>
      <c r="T75" s="718"/>
      <c r="U75" s="718"/>
      <c r="V75" s="718"/>
      <c r="W75" s="720"/>
      <c r="X75" s="720"/>
      <c r="Y75" s="724"/>
      <c r="Z75" s="725"/>
      <c r="AA75" s="725"/>
      <c r="AB75" s="725"/>
      <c r="AC75" s="725"/>
      <c r="AD75" s="725"/>
      <c r="AE75" s="725"/>
      <c r="AF75" s="725"/>
      <c r="AG75" s="725"/>
      <c r="AH75" s="725"/>
      <c r="AI75" s="725"/>
      <c r="AJ75" s="726"/>
      <c r="AK75" s="691"/>
      <c r="AL75" s="692"/>
      <c r="AM75" s="692"/>
      <c r="AN75" s="692"/>
      <c r="AO75" s="692"/>
      <c r="AP75" s="692"/>
      <c r="AQ75" s="692"/>
      <c r="AT75" s="225"/>
      <c r="AU75" s="225"/>
      <c r="AV75" s="225"/>
      <c r="AW75" s="226"/>
      <c r="BB75" s="701"/>
      <c r="BC75" s="702"/>
      <c r="BD75" s="702"/>
      <c r="BE75" s="702"/>
      <c r="BF75" s="702"/>
      <c r="BG75" s="702"/>
      <c r="BH75" s="702"/>
      <c r="BI75" s="702"/>
      <c r="BJ75" s="702"/>
      <c r="BK75" s="702"/>
      <c r="BL75" s="702"/>
      <c r="BM75" s="702"/>
      <c r="BN75" s="702"/>
      <c r="BO75" s="702"/>
      <c r="BP75" s="703"/>
      <c r="BQ75" s="718"/>
      <c r="BR75" s="718"/>
      <c r="BS75" s="718"/>
      <c r="BT75" s="718"/>
      <c r="BU75" s="718"/>
      <c r="BV75" s="718"/>
      <c r="BW75" s="720"/>
      <c r="BX75" s="720"/>
      <c r="BY75" s="724"/>
      <c r="BZ75" s="725"/>
      <c r="CA75" s="725"/>
      <c r="CB75" s="725"/>
      <c r="CC75" s="725"/>
      <c r="CD75" s="725"/>
      <c r="CE75" s="725"/>
      <c r="CF75" s="725"/>
      <c r="CG75" s="725"/>
      <c r="CH75" s="725"/>
      <c r="CI75" s="725"/>
      <c r="CJ75" s="726"/>
      <c r="CK75" s="692"/>
      <c r="CL75" s="692"/>
      <c r="CM75" s="692"/>
      <c r="CN75" s="692"/>
      <c r="CO75" s="692"/>
      <c r="CP75" s="692"/>
      <c r="CQ75" s="692"/>
    </row>
    <row r="76" spans="2:95" s="215" customFormat="1" ht="15" hidden="1" customHeight="1">
      <c r="C76" s="166"/>
      <c r="D76" s="166"/>
      <c r="E76" s="166"/>
      <c r="F76" s="166"/>
      <c r="G76" s="166"/>
      <c r="AQ76" s="159"/>
      <c r="BC76" s="166"/>
      <c r="BD76" s="166"/>
      <c r="BE76" s="166"/>
      <c r="BF76" s="166"/>
      <c r="BG76" s="166"/>
      <c r="CQ76" s="159"/>
    </row>
    <row r="77" spans="2:95" s="215" customFormat="1" ht="15" hidden="1" customHeight="1">
      <c r="B77" s="216" t="s">
        <v>522</v>
      </c>
      <c r="C77" s="166"/>
      <c r="D77" s="166"/>
      <c r="E77" s="166"/>
      <c r="F77" s="166"/>
      <c r="G77" s="166"/>
      <c r="AB77" s="217"/>
      <c r="AC77" s="217"/>
      <c r="AD77" s="217"/>
      <c r="AE77" s="217"/>
      <c r="AF77" s="217"/>
      <c r="AG77" s="217"/>
      <c r="AH77" s="217"/>
      <c r="AI77" s="218"/>
      <c r="AJ77" s="219"/>
      <c r="AQ77" s="159"/>
      <c r="BB77" s="216" t="s">
        <v>522</v>
      </c>
      <c r="BC77" s="166"/>
      <c r="BD77" s="166"/>
      <c r="BE77" s="166"/>
      <c r="BF77" s="166"/>
      <c r="BG77" s="166"/>
      <c r="CB77" s="217"/>
      <c r="CC77" s="217"/>
      <c r="CD77" s="217"/>
      <c r="CE77" s="217"/>
      <c r="CF77" s="217"/>
      <c r="CG77" s="217"/>
      <c r="CH77" s="217"/>
      <c r="CI77" s="218"/>
      <c r="CJ77" s="219"/>
      <c r="CQ77" s="159"/>
    </row>
    <row r="78" spans="2:95" s="215" customFormat="1" ht="15" hidden="1" customHeight="1">
      <c r="B78" s="705" t="s">
        <v>42</v>
      </c>
      <c r="C78" s="678"/>
      <c r="D78" s="678"/>
      <c r="E78" s="678"/>
      <c r="F78" s="678"/>
      <c r="G78" s="678"/>
      <c r="H78" s="679"/>
      <c r="I78" s="728" t="s">
        <v>43</v>
      </c>
      <c r="J78" s="728"/>
      <c r="K78" s="728" t="s">
        <v>44</v>
      </c>
      <c r="L78" s="728"/>
      <c r="M78" s="728"/>
      <c r="N78" s="728"/>
      <c r="O78" s="728"/>
      <c r="P78" s="728"/>
      <c r="Q78" s="728"/>
      <c r="R78" s="728"/>
      <c r="S78" s="728" t="s">
        <v>45</v>
      </c>
      <c r="T78" s="728"/>
      <c r="U78" s="728"/>
      <c r="V78" s="728"/>
      <c r="W78" s="728"/>
      <c r="X78" s="728"/>
      <c r="Y78" s="728"/>
      <c r="Z78" s="728"/>
      <c r="AA78" s="728"/>
      <c r="AB78" s="728" t="s">
        <v>46</v>
      </c>
      <c r="AC78" s="728"/>
      <c r="AD78" s="728"/>
      <c r="AE78" s="728"/>
      <c r="AF78" s="728"/>
      <c r="AG78" s="728"/>
      <c r="AH78" s="728"/>
      <c r="AI78" s="728"/>
      <c r="AJ78" s="728"/>
      <c r="AQ78" s="159"/>
      <c r="BB78" s="705" t="s">
        <v>42</v>
      </c>
      <c r="BC78" s="678"/>
      <c r="BD78" s="678"/>
      <c r="BE78" s="678"/>
      <c r="BF78" s="678"/>
      <c r="BG78" s="678"/>
      <c r="BH78" s="679"/>
      <c r="BI78" s="728" t="s">
        <v>43</v>
      </c>
      <c r="BJ78" s="728"/>
      <c r="BK78" s="728" t="s">
        <v>44</v>
      </c>
      <c r="BL78" s="728"/>
      <c r="BM78" s="728"/>
      <c r="BN78" s="728"/>
      <c r="BO78" s="728"/>
      <c r="BP78" s="728"/>
      <c r="BQ78" s="728"/>
      <c r="BR78" s="728"/>
      <c r="BS78" s="728" t="s">
        <v>45</v>
      </c>
      <c r="BT78" s="728"/>
      <c r="BU78" s="728"/>
      <c r="BV78" s="728"/>
      <c r="BW78" s="728"/>
      <c r="BX78" s="728"/>
      <c r="BY78" s="728"/>
      <c r="BZ78" s="728"/>
      <c r="CA78" s="728"/>
      <c r="CB78" s="728" t="s">
        <v>46</v>
      </c>
      <c r="CC78" s="728"/>
      <c r="CD78" s="728"/>
      <c r="CE78" s="728"/>
      <c r="CF78" s="728"/>
      <c r="CG78" s="728"/>
      <c r="CH78" s="728"/>
      <c r="CI78" s="728"/>
      <c r="CJ78" s="728"/>
      <c r="CQ78" s="159"/>
    </row>
    <row r="79" spans="2:95" s="215" customFormat="1" ht="15" hidden="1" customHeight="1">
      <c r="B79" s="707"/>
      <c r="C79" s="708"/>
      <c r="D79" s="708"/>
      <c r="E79" s="708"/>
      <c r="F79" s="708"/>
      <c r="G79" s="708"/>
      <c r="H79" s="709"/>
      <c r="I79" s="728"/>
      <c r="J79" s="728"/>
      <c r="K79" s="728"/>
      <c r="L79" s="728"/>
      <c r="M79" s="728"/>
      <c r="N79" s="728"/>
      <c r="O79" s="728"/>
      <c r="P79" s="728"/>
      <c r="Q79" s="728"/>
      <c r="R79" s="728"/>
      <c r="S79" s="728"/>
      <c r="T79" s="728"/>
      <c r="U79" s="728"/>
      <c r="V79" s="728"/>
      <c r="W79" s="728"/>
      <c r="X79" s="728"/>
      <c r="Y79" s="728"/>
      <c r="Z79" s="728"/>
      <c r="AA79" s="728"/>
      <c r="AB79" s="728"/>
      <c r="AC79" s="728"/>
      <c r="AD79" s="728"/>
      <c r="AE79" s="728"/>
      <c r="AF79" s="728"/>
      <c r="AG79" s="728"/>
      <c r="AH79" s="728"/>
      <c r="AI79" s="728"/>
      <c r="AJ79" s="728"/>
      <c r="AQ79" s="159"/>
      <c r="BB79" s="707"/>
      <c r="BC79" s="708"/>
      <c r="BD79" s="708"/>
      <c r="BE79" s="708"/>
      <c r="BF79" s="708"/>
      <c r="BG79" s="708"/>
      <c r="BH79" s="709"/>
      <c r="BI79" s="728"/>
      <c r="BJ79" s="728"/>
      <c r="BK79" s="728"/>
      <c r="BL79" s="728"/>
      <c r="BM79" s="728"/>
      <c r="BN79" s="728"/>
      <c r="BO79" s="728"/>
      <c r="BP79" s="728"/>
      <c r="BQ79" s="728"/>
      <c r="BR79" s="728"/>
      <c r="BS79" s="728"/>
      <c r="BT79" s="728"/>
      <c r="BU79" s="728"/>
      <c r="BV79" s="728"/>
      <c r="BW79" s="728"/>
      <c r="BX79" s="728"/>
      <c r="BY79" s="728"/>
      <c r="BZ79" s="728"/>
      <c r="CA79" s="728"/>
      <c r="CB79" s="728"/>
      <c r="CC79" s="728"/>
      <c r="CD79" s="728"/>
      <c r="CE79" s="728"/>
      <c r="CF79" s="728"/>
      <c r="CG79" s="728"/>
      <c r="CH79" s="728"/>
      <c r="CI79" s="728"/>
      <c r="CJ79" s="728"/>
      <c r="CQ79" s="159"/>
    </row>
    <row r="80" spans="2:95" ht="15" hidden="1" customHeight="1">
      <c r="B80" s="707"/>
      <c r="C80" s="708"/>
      <c r="D80" s="708"/>
      <c r="E80" s="708"/>
      <c r="F80" s="708"/>
      <c r="G80" s="708"/>
      <c r="H80" s="709"/>
      <c r="I80" s="728">
        <v>1</v>
      </c>
      <c r="J80" s="728"/>
      <c r="K80" s="704">
        <v>4</v>
      </c>
      <c r="L80" s="704"/>
      <c r="M80" s="704"/>
      <c r="N80" s="704"/>
      <c r="O80" s="704"/>
      <c r="P80" s="704"/>
      <c r="Q80" s="727" t="s">
        <v>47</v>
      </c>
      <c r="R80" s="729" t="s">
        <v>48</v>
      </c>
      <c r="S80" s="730">
        <v>20</v>
      </c>
      <c r="T80" s="730"/>
      <c r="U80" s="730"/>
      <c r="V80" s="730"/>
      <c r="W80" s="730"/>
      <c r="X80" s="730"/>
      <c r="Y80" s="730"/>
      <c r="Z80" s="589" t="s">
        <v>49</v>
      </c>
      <c r="AA80" s="589"/>
      <c r="AB80" s="731">
        <f>K80*S80</f>
        <v>80</v>
      </c>
      <c r="AC80" s="731"/>
      <c r="AD80" s="731"/>
      <c r="AE80" s="731"/>
      <c r="AF80" s="731"/>
      <c r="AG80" s="731"/>
      <c r="AH80" s="731"/>
      <c r="AI80" s="589" t="s">
        <v>47</v>
      </c>
      <c r="AJ80" s="589"/>
      <c r="BB80" s="707"/>
      <c r="BC80" s="708"/>
      <c r="BD80" s="708"/>
      <c r="BE80" s="708"/>
      <c r="BF80" s="708"/>
      <c r="BG80" s="708"/>
      <c r="BH80" s="709"/>
      <c r="BI80" s="728">
        <v>1</v>
      </c>
      <c r="BJ80" s="728"/>
      <c r="BK80" s="704">
        <v>4</v>
      </c>
      <c r="BL80" s="704"/>
      <c r="BM80" s="704"/>
      <c r="BN80" s="704"/>
      <c r="BO80" s="704"/>
      <c r="BP80" s="704"/>
      <c r="BQ80" s="727" t="s">
        <v>47</v>
      </c>
      <c r="BR80" s="729" t="s">
        <v>48</v>
      </c>
      <c r="BS80" s="730">
        <v>20</v>
      </c>
      <c r="BT80" s="730"/>
      <c r="BU80" s="730"/>
      <c r="BV80" s="730"/>
      <c r="BW80" s="730"/>
      <c r="BX80" s="730"/>
      <c r="BY80" s="730"/>
      <c r="BZ80" s="589" t="s">
        <v>49</v>
      </c>
      <c r="CA80" s="589"/>
      <c r="CB80" s="731">
        <f>BK80*BS80</f>
        <v>80</v>
      </c>
      <c r="CC80" s="731"/>
      <c r="CD80" s="731"/>
      <c r="CE80" s="731"/>
      <c r="CF80" s="731"/>
      <c r="CG80" s="731"/>
      <c r="CH80" s="731"/>
      <c r="CI80" s="589" t="s">
        <v>47</v>
      </c>
      <c r="CJ80" s="589"/>
    </row>
    <row r="81" spans="2:95" s="215" customFormat="1" ht="15" hidden="1" customHeight="1">
      <c r="B81" s="707"/>
      <c r="C81" s="708"/>
      <c r="D81" s="708"/>
      <c r="E81" s="708"/>
      <c r="F81" s="708"/>
      <c r="G81" s="708"/>
      <c r="H81" s="709"/>
      <c r="I81" s="728"/>
      <c r="J81" s="728"/>
      <c r="K81" s="704"/>
      <c r="L81" s="704"/>
      <c r="M81" s="704"/>
      <c r="N81" s="704"/>
      <c r="O81" s="704"/>
      <c r="P81" s="704"/>
      <c r="Q81" s="727"/>
      <c r="R81" s="729"/>
      <c r="S81" s="730"/>
      <c r="T81" s="730"/>
      <c r="U81" s="730"/>
      <c r="V81" s="730"/>
      <c r="W81" s="730"/>
      <c r="X81" s="730"/>
      <c r="Y81" s="730"/>
      <c r="Z81" s="589"/>
      <c r="AA81" s="589"/>
      <c r="AB81" s="731"/>
      <c r="AC81" s="731"/>
      <c r="AD81" s="731"/>
      <c r="AE81" s="731"/>
      <c r="AF81" s="731"/>
      <c r="AG81" s="731"/>
      <c r="AH81" s="731"/>
      <c r="AI81" s="589"/>
      <c r="AJ81" s="589"/>
      <c r="BB81" s="707"/>
      <c r="BC81" s="708"/>
      <c r="BD81" s="708"/>
      <c r="BE81" s="708"/>
      <c r="BF81" s="708"/>
      <c r="BG81" s="708"/>
      <c r="BH81" s="709"/>
      <c r="BI81" s="728"/>
      <c r="BJ81" s="728"/>
      <c r="BK81" s="704"/>
      <c r="BL81" s="704"/>
      <c r="BM81" s="704"/>
      <c r="BN81" s="704"/>
      <c r="BO81" s="704"/>
      <c r="BP81" s="704"/>
      <c r="BQ81" s="727"/>
      <c r="BR81" s="729"/>
      <c r="BS81" s="730"/>
      <c r="BT81" s="730"/>
      <c r="BU81" s="730"/>
      <c r="BV81" s="730"/>
      <c r="BW81" s="730"/>
      <c r="BX81" s="730"/>
      <c r="BY81" s="730"/>
      <c r="BZ81" s="589"/>
      <c r="CA81" s="589"/>
      <c r="CB81" s="731"/>
      <c r="CC81" s="731"/>
      <c r="CD81" s="731"/>
      <c r="CE81" s="731"/>
      <c r="CF81" s="731"/>
      <c r="CG81" s="731"/>
      <c r="CH81" s="731"/>
      <c r="CI81" s="589"/>
      <c r="CJ81" s="589"/>
    </row>
    <row r="82" spans="2:95" ht="15" hidden="1" customHeight="1">
      <c r="B82" s="707"/>
      <c r="C82" s="708"/>
      <c r="D82" s="708"/>
      <c r="E82" s="708"/>
      <c r="F82" s="708"/>
      <c r="G82" s="708"/>
      <c r="H82" s="709"/>
      <c r="I82" s="728">
        <v>2</v>
      </c>
      <c r="J82" s="728"/>
      <c r="K82" s="704">
        <v>5</v>
      </c>
      <c r="L82" s="704"/>
      <c r="M82" s="704"/>
      <c r="N82" s="704"/>
      <c r="O82" s="704"/>
      <c r="P82" s="704"/>
      <c r="Q82" s="727" t="s">
        <v>47</v>
      </c>
      <c r="R82" s="729" t="s">
        <v>48</v>
      </c>
      <c r="S82" s="730">
        <v>10</v>
      </c>
      <c r="T82" s="730"/>
      <c r="U82" s="730"/>
      <c r="V82" s="730"/>
      <c r="W82" s="730"/>
      <c r="X82" s="730"/>
      <c r="Y82" s="730"/>
      <c r="Z82" s="589" t="s">
        <v>49</v>
      </c>
      <c r="AA82" s="589"/>
      <c r="AB82" s="731">
        <f>K82*S82</f>
        <v>50</v>
      </c>
      <c r="AC82" s="731"/>
      <c r="AD82" s="731"/>
      <c r="AE82" s="731"/>
      <c r="AF82" s="731"/>
      <c r="AG82" s="731"/>
      <c r="AH82" s="731"/>
      <c r="AI82" s="589" t="s">
        <v>47</v>
      </c>
      <c r="AJ82" s="589"/>
      <c r="AK82" s="148"/>
      <c r="BB82" s="707"/>
      <c r="BC82" s="708"/>
      <c r="BD82" s="708"/>
      <c r="BE82" s="708"/>
      <c r="BF82" s="708"/>
      <c r="BG82" s="708"/>
      <c r="BH82" s="709"/>
      <c r="BI82" s="728">
        <v>2</v>
      </c>
      <c r="BJ82" s="728"/>
      <c r="BK82" s="704">
        <v>5</v>
      </c>
      <c r="BL82" s="704"/>
      <c r="BM82" s="704"/>
      <c r="BN82" s="704"/>
      <c r="BO82" s="704"/>
      <c r="BP82" s="704"/>
      <c r="BQ82" s="727" t="s">
        <v>47</v>
      </c>
      <c r="BR82" s="729" t="s">
        <v>48</v>
      </c>
      <c r="BS82" s="730">
        <v>10</v>
      </c>
      <c r="BT82" s="730"/>
      <c r="BU82" s="730"/>
      <c r="BV82" s="730"/>
      <c r="BW82" s="730"/>
      <c r="BX82" s="730"/>
      <c r="BY82" s="730"/>
      <c r="BZ82" s="589" t="s">
        <v>49</v>
      </c>
      <c r="CA82" s="589"/>
      <c r="CB82" s="731">
        <f>BK82*BS82</f>
        <v>50</v>
      </c>
      <c r="CC82" s="731"/>
      <c r="CD82" s="731"/>
      <c r="CE82" s="731"/>
      <c r="CF82" s="731"/>
      <c r="CG82" s="731"/>
      <c r="CH82" s="731"/>
      <c r="CI82" s="589" t="s">
        <v>47</v>
      </c>
      <c r="CJ82" s="589"/>
      <c r="CK82" s="148"/>
    </row>
    <row r="83" spans="2:95" s="215" customFormat="1" ht="15" hidden="1" customHeight="1">
      <c r="B83" s="707"/>
      <c r="C83" s="708"/>
      <c r="D83" s="708"/>
      <c r="E83" s="708"/>
      <c r="F83" s="708"/>
      <c r="G83" s="708"/>
      <c r="H83" s="709"/>
      <c r="I83" s="728"/>
      <c r="J83" s="728"/>
      <c r="K83" s="704"/>
      <c r="L83" s="704"/>
      <c r="M83" s="704"/>
      <c r="N83" s="704"/>
      <c r="O83" s="704"/>
      <c r="P83" s="704"/>
      <c r="Q83" s="727"/>
      <c r="R83" s="729"/>
      <c r="S83" s="730"/>
      <c r="T83" s="730"/>
      <c r="U83" s="730"/>
      <c r="V83" s="730"/>
      <c r="W83" s="730"/>
      <c r="X83" s="730"/>
      <c r="Y83" s="730"/>
      <c r="Z83" s="589"/>
      <c r="AA83" s="589"/>
      <c r="AB83" s="731"/>
      <c r="AC83" s="731"/>
      <c r="AD83" s="731"/>
      <c r="AE83" s="731"/>
      <c r="AF83" s="731"/>
      <c r="AG83" s="731"/>
      <c r="AH83" s="731"/>
      <c r="AI83" s="589"/>
      <c r="AJ83" s="589"/>
      <c r="BB83" s="707"/>
      <c r="BC83" s="708"/>
      <c r="BD83" s="708"/>
      <c r="BE83" s="708"/>
      <c r="BF83" s="708"/>
      <c r="BG83" s="708"/>
      <c r="BH83" s="709"/>
      <c r="BI83" s="728"/>
      <c r="BJ83" s="728"/>
      <c r="BK83" s="704"/>
      <c r="BL83" s="704"/>
      <c r="BM83" s="704"/>
      <c r="BN83" s="704"/>
      <c r="BO83" s="704"/>
      <c r="BP83" s="704"/>
      <c r="BQ83" s="727"/>
      <c r="BR83" s="729"/>
      <c r="BS83" s="730"/>
      <c r="BT83" s="730"/>
      <c r="BU83" s="730"/>
      <c r="BV83" s="730"/>
      <c r="BW83" s="730"/>
      <c r="BX83" s="730"/>
      <c r="BY83" s="730"/>
      <c r="BZ83" s="589"/>
      <c r="CA83" s="589"/>
      <c r="CB83" s="731"/>
      <c r="CC83" s="731"/>
      <c r="CD83" s="731"/>
      <c r="CE83" s="731"/>
      <c r="CF83" s="731"/>
      <c r="CG83" s="731"/>
      <c r="CH83" s="731"/>
      <c r="CI83" s="589"/>
      <c r="CJ83" s="589"/>
    </row>
    <row r="84" spans="2:95" s="215" customFormat="1" ht="15" hidden="1" customHeight="1">
      <c r="B84" s="707"/>
      <c r="C84" s="708"/>
      <c r="D84" s="708"/>
      <c r="E84" s="708"/>
      <c r="F84" s="708"/>
      <c r="G84" s="708"/>
      <c r="H84" s="709"/>
      <c r="I84" s="728">
        <v>3</v>
      </c>
      <c r="J84" s="728"/>
      <c r="K84" s="704"/>
      <c r="L84" s="704"/>
      <c r="M84" s="704"/>
      <c r="N84" s="704"/>
      <c r="O84" s="704"/>
      <c r="P84" s="704"/>
      <c r="Q84" s="727" t="s">
        <v>47</v>
      </c>
      <c r="R84" s="729" t="s">
        <v>48</v>
      </c>
      <c r="S84" s="730"/>
      <c r="T84" s="730"/>
      <c r="U84" s="730"/>
      <c r="V84" s="730"/>
      <c r="W84" s="730"/>
      <c r="X84" s="730"/>
      <c r="Y84" s="730"/>
      <c r="Z84" s="589" t="s">
        <v>49</v>
      </c>
      <c r="AA84" s="589"/>
      <c r="AB84" s="731">
        <f>K84*S84</f>
        <v>0</v>
      </c>
      <c r="AC84" s="731"/>
      <c r="AD84" s="731"/>
      <c r="AE84" s="731"/>
      <c r="AF84" s="731"/>
      <c r="AG84" s="731"/>
      <c r="AH84" s="731"/>
      <c r="AI84" s="589" t="s">
        <v>47</v>
      </c>
      <c r="AJ84" s="589"/>
      <c r="AL84" s="221"/>
      <c r="AM84" s="221"/>
      <c r="AN84" s="221"/>
      <c r="AO84" s="221"/>
      <c r="AP84" s="221"/>
      <c r="BB84" s="707"/>
      <c r="BC84" s="708"/>
      <c r="BD84" s="708"/>
      <c r="BE84" s="708"/>
      <c r="BF84" s="708"/>
      <c r="BG84" s="708"/>
      <c r="BH84" s="709"/>
      <c r="BI84" s="728">
        <v>3</v>
      </c>
      <c r="BJ84" s="728"/>
      <c r="BK84" s="704"/>
      <c r="BL84" s="704"/>
      <c r="BM84" s="704"/>
      <c r="BN84" s="704"/>
      <c r="BO84" s="704"/>
      <c r="BP84" s="704"/>
      <c r="BQ84" s="727" t="s">
        <v>47</v>
      </c>
      <c r="BR84" s="729" t="s">
        <v>48</v>
      </c>
      <c r="BS84" s="730"/>
      <c r="BT84" s="730"/>
      <c r="BU84" s="730"/>
      <c r="BV84" s="730"/>
      <c r="BW84" s="730"/>
      <c r="BX84" s="730"/>
      <c r="BY84" s="730"/>
      <c r="BZ84" s="589" t="s">
        <v>49</v>
      </c>
      <c r="CA84" s="589"/>
      <c r="CB84" s="731">
        <f>BK84*BS84</f>
        <v>0</v>
      </c>
      <c r="CC84" s="731"/>
      <c r="CD84" s="731"/>
      <c r="CE84" s="731"/>
      <c r="CF84" s="731"/>
      <c r="CG84" s="731"/>
      <c r="CH84" s="731"/>
      <c r="CI84" s="589" t="s">
        <v>47</v>
      </c>
      <c r="CJ84" s="589"/>
      <c r="CL84" s="221"/>
      <c r="CM84" s="221"/>
      <c r="CN84" s="221"/>
      <c r="CO84" s="221"/>
      <c r="CP84" s="221"/>
    </row>
    <row r="85" spans="2:95" s="215" customFormat="1" ht="15" hidden="1" customHeight="1">
      <c r="B85" s="707"/>
      <c r="C85" s="708"/>
      <c r="D85" s="708"/>
      <c r="E85" s="708"/>
      <c r="F85" s="708"/>
      <c r="G85" s="708"/>
      <c r="H85" s="709"/>
      <c r="I85" s="728"/>
      <c r="J85" s="728"/>
      <c r="K85" s="704"/>
      <c r="L85" s="704"/>
      <c r="M85" s="704"/>
      <c r="N85" s="704"/>
      <c r="O85" s="704"/>
      <c r="P85" s="704"/>
      <c r="Q85" s="727"/>
      <c r="R85" s="729"/>
      <c r="S85" s="730"/>
      <c r="T85" s="730"/>
      <c r="U85" s="730"/>
      <c r="V85" s="730"/>
      <c r="W85" s="730"/>
      <c r="X85" s="730"/>
      <c r="Y85" s="730"/>
      <c r="Z85" s="589"/>
      <c r="AA85" s="589"/>
      <c r="AB85" s="731"/>
      <c r="AC85" s="731"/>
      <c r="AD85" s="731"/>
      <c r="AE85" s="731"/>
      <c r="AF85" s="731"/>
      <c r="AG85" s="731"/>
      <c r="AH85" s="731"/>
      <c r="AI85" s="589"/>
      <c r="AJ85" s="589"/>
      <c r="AL85" s="221"/>
      <c r="AM85" s="221"/>
      <c r="AN85" s="221"/>
      <c r="AO85" s="221"/>
      <c r="AP85" s="221"/>
      <c r="BB85" s="707"/>
      <c r="BC85" s="708"/>
      <c r="BD85" s="708"/>
      <c r="BE85" s="708"/>
      <c r="BF85" s="708"/>
      <c r="BG85" s="708"/>
      <c r="BH85" s="709"/>
      <c r="BI85" s="728"/>
      <c r="BJ85" s="728"/>
      <c r="BK85" s="704"/>
      <c r="BL85" s="704"/>
      <c r="BM85" s="704"/>
      <c r="BN85" s="704"/>
      <c r="BO85" s="704"/>
      <c r="BP85" s="704"/>
      <c r="BQ85" s="727"/>
      <c r="BR85" s="729"/>
      <c r="BS85" s="730"/>
      <c r="BT85" s="730"/>
      <c r="BU85" s="730"/>
      <c r="BV85" s="730"/>
      <c r="BW85" s="730"/>
      <c r="BX85" s="730"/>
      <c r="BY85" s="730"/>
      <c r="BZ85" s="589"/>
      <c r="CA85" s="589"/>
      <c r="CB85" s="731"/>
      <c r="CC85" s="731"/>
      <c r="CD85" s="731"/>
      <c r="CE85" s="731"/>
      <c r="CF85" s="731"/>
      <c r="CG85" s="731"/>
      <c r="CH85" s="731"/>
      <c r="CI85" s="589"/>
      <c r="CJ85" s="589"/>
      <c r="CL85" s="221"/>
      <c r="CM85" s="221"/>
      <c r="CN85" s="221"/>
      <c r="CO85" s="221"/>
      <c r="CP85" s="221"/>
    </row>
    <row r="86" spans="2:95" s="215" customFormat="1" ht="15" hidden="1" customHeight="1">
      <c r="B86" s="707"/>
      <c r="C86" s="708"/>
      <c r="D86" s="708"/>
      <c r="E86" s="708"/>
      <c r="F86" s="708"/>
      <c r="G86" s="708"/>
      <c r="H86" s="709"/>
      <c r="I86" s="697">
        <v>4</v>
      </c>
      <c r="J86" s="697"/>
      <c r="K86" s="704"/>
      <c r="L86" s="704"/>
      <c r="M86" s="704"/>
      <c r="N86" s="704"/>
      <c r="O86" s="704"/>
      <c r="P86" s="704"/>
      <c r="Q86" s="727" t="s">
        <v>47</v>
      </c>
      <c r="R86" s="729" t="s">
        <v>48</v>
      </c>
      <c r="S86" s="730"/>
      <c r="T86" s="730"/>
      <c r="U86" s="730"/>
      <c r="V86" s="730"/>
      <c r="W86" s="730"/>
      <c r="X86" s="730"/>
      <c r="Y86" s="730"/>
      <c r="Z86" s="589" t="s">
        <v>49</v>
      </c>
      <c r="AA86" s="589"/>
      <c r="AB86" s="731">
        <f>K86*S86</f>
        <v>0</v>
      </c>
      <c r="AC86" s="731"/>
      <c r="AD86" s="731"/>
      <c r="AE86" s="731"/>
      <c r="AF86" s="731"/>
      <c r="AG86" s="731"/>
      <c r="AH86" s="731"/>
      <c r="AI86" s="589" t="s">
        <v>47</v>
      </c>
      <c r="AJ86" s="589"/>
      <c r="AL86" s="221"/>
      <c r="AM86" s="221"/>
      <c r="AN86" s="221"/>
      <c r="AO86" s="221"/>
      <c r="AP86" s="221"/>
      <c r="BB86" s="707"/>
      <c r="BC86" s="708"/>
      <c r="BD86" s="708"/>
      <c r="BE86" s="708"/>
      <c r="BF86" s="708"/>
      <c r="BG86" s="708"/>
      <c r="BH86" s="709"/>
      <c r="BI86" s="697">
        <v>4</v>
      </c>
      <c r="BJ86" s="697"/>
      <c r="BK86" s="704"/>
      <c r="BL86" s="704"/>
      <c r="BM86" s="704"/>
      <c r="BN86" s="704"/>
      <c r="BO86" s="704"/>
      <c r="BP86" s="704"/>
      <c r="BQ86" s="727" t="s">
        <v>47</v>
      </c>
      <c r="BR86" s="729" t="s">
        <v>48</v>
      </c>
      <c r="BS86" s="730"/>
      <c r="BT86" s="730"/>
      <c r="BU86" s="730"/>
      <c r="BV86" s="730"/>
      <c r="BW86" s="730"/>
      <c r="BX86" s="730"/>
      <c r="BY86" s="730"/>
      <c r="BZ86" s="589" t="s">
        <v>49</v>
      </c>
      <c r="CA86" s="589"/>
      <c r="CB86" s="731">
        <f>BK86*BS86</f>
        <v>0</v>
      </c>
      <c r="CC86" s="731"/>
      <c r="CD86" s="731"/>
      <c r="CE86" s="731"/>
      <c r="CF86" s="731"/>
      <c r="CG86" s="731"/>
      <c r="CH86" s="731"/>
      <c r="CI86" s="589" t="s">
        <v>47</v>
      </c>
      <c r="CJ86" s="589"/>
      <c r="CL86" s="221"/>
      <c r="CM86" s="221"/>
      <c r="CN86" s="221"/>
      <c r="CO86" s="221"/>
      <c r="CP86" s="221"/>
    </row>
    <row r="87" spans="2:95" s="215" customFormat="1" ht="15" hidden="1" customHeight="1">
      <c r="B87" s="707"/>
      <c r="C87" s="708"/>
      <c r="D87" s="708"/>
      <c r="E87" s="708"/>
      <c r="F87" s="708"/>
      <c r="G87" s="708"/>
      <c r="H87" s="709"/>
      <c r="I87" s="697"/>
      <c r="J87" s="697"/>
      <c r="K87" s="704"/>
      <c r="L87" s="704"/>
      <c r="M87" s="704"/>
      <c r="N87" s="704"/>
      <c r="O87" s="704"/>
      <c r="P87" s="704"/>
      <c r="Q87" s="727"/>
      <c r="R87" s="729"/>
      <c r="S87" s="730"/>
      <c r="T87" s="730"/>
      <c r="U87" s="730"/>
      <c r="V87" s="730"/>
      <c r="W87" s="730"/>
      <c r="X87" s="730"/>
      <c r="Y87" s="730"/>
      <c r="Z87" s="589"/>
      <c r="AA87" s="589"/>
      <c r="AB87" s="731"/>
      <c r="AC87" s="731"/>
      <c r="AD87" s="731"/>
      <c r="AE87" s="731"/>
      <c r="AF87" s="731"/>
      <c r="AG87" s="731"/>
      <c r="AH87" s="731"/>
      <c r="AI87" s="589"/>
      <c r="AJ87" s="589"/>
      <c r="AL87" s="221"/>
      <c r="AM87" s="221"/>
      <c r="AN87" s="221"/>
      <c r="AO87" s="221"/>
      <c r="AP87" s="221"/>
      <c r="BB87" s="707"/>
      <c r="BC87" s="708"/>
      <c r="BD87" s="708"/>
      <c r="BE87" s="708"/>
      <c r="BF87" s="708"/>
      <c r="BG87" s="708"/>
      <c r="BH87" s="709"/>
      <c r="BI87" s="697"/>
      <c r="BJ87" s="697"/>
      <c r="BK87" s="704"/>
      <c r="BL87" s="704"/>
      <c r="BM87" s="704"/>
      <c r="BN87" s="704"/>
      <c r="BO87" s="704"/>
      <c r="BP87" s="704"/>
      <c r="BQ87" s="727"/>
      <c r="BR87" s="729"/>
      <c r="BS87" s="730"/>
      <c r="BT87" s="730"/>
      <c r="BU87" s="730"/>
      <c r="BV87" s="730"/>
      <c r="BW87" s="730"/>
      <c r="BX87" s="730"/>
      <c r="BY87" s="730"/>
      <c r="BZ87" s="589"/>
      <c r="CA87" s="589"/>
      <c r="CB87" s="731"/>
      <c r="CC87" s="731"/>
      <c r="CD87" s="731"/>
      <c r="CE87" s="731"/>
      <c r="CF87" s="731"/>
      <c r="CG87" s="731"/>
      <c r="CH87" s="731"/>
      <c r="CI87" s="589"/>
      <c r="CJ87" s="589"/>
      <c r="CL87" s="221"/>
      <c r="CM87" s="221"/>
      <c r="CN87" s="221"/>
      <c r="CO87" s="221"/>
      <c r="CP87" s="221"/>
    </row>
    <row r="88" spans="2:95" s="215" customFormat="1" ht="15" hidden="1" customHeight="1">
      <c r="B88" s="707"/>
      <c r="C88" s="708"/>
      <c r="D88" s="708"/>
      <c r="E88" s="708"/>
      <c r="F88" s="708"/>
      <c r="G88" s="708"/>
      <c r="H88" s="709"/>
      <c r="I88" s="697">
        <v>5</v>
      </c>
      <c r="J88" s="697"/>
      <c r="K88" s="704"/>
      <c r="L88" s="704"/>
      <c r="M88" s="704"/>
      <c r="N88" s="704"/>
      <c r="O88" s="704"/>
      <c r="P88" s="704"/>
      <c r="Q88" s="727" t="s">
        <v>47</v>
      </c>
      <c r="R88" s="729" t="s">
        <v>48</v>
      </c>
      <c r="S88" s="730"/>
      <c r="T88" s="730"/>
      <c r="U88" s="730"/>
      <c r="V88" s="730"/>
      <c r="W88" s="730"/>
      <c r="X88" s="730"/>
      <c r="Y88" s="730"/>
      <c r="Z88" s="589" t="s">
        <v>49</v>
      </c>
      <c r="AA88" s="589"/>
      <c r="AB88" s="731">
        <f>K88*S88</f>
        <v>0</v>
      </c>
      <c r="AC88" s="731"/>
      <c r="AD88" s="731"/>
      <c r="AE88" s="731"/>
      <c r="AF88" s="731"/>
      <c r="AG88" s="731"/>
      <c r="AH88" s="731"/>
      <c r="AI88" s="589" t="s">
        <v>47</v>
      </c>
      <c r="AJ88" s="589"/>
      <c r="BB88" s="707"/>
      <c r="BC88" s="708"/>
      <c r="BD88" s="708"/>
      <c r="BE88" s="708"/>
      <c r="BF88" s="708"/>
      <c r="BG88" s="708"/>
      <c r="BH88" s="709"/>
      <c r="BI88" s="697">
        <v>5</v>
      </c>
      <c r="BJ88" s="697"/>
      <c r="BK88" s="704"/>
      <c r="BL88" s="704"/>
      <c r="BM88" s="704"/>
      <c r="BN88" s="704"/>
      <c r="BO88" s="704"/>
      <c r="BP88" s="704"/>
      <c r="BQ88" s="727" t="s">
        <v>47</v>
      </c>
      <c r="BR88" s="729" t="s">
        <v>48</v>
      </c>
      <c r="BS88" s="730"/>
      <c r="BT88" s="730"/>
      <c r="BU88" s="730"/>
      <c r="BV88" s="730"/>
      <c r="BW88" s="730"/>
      <c r="BX88" s="730"/>
      <c r="BY88" s="730"/>
      <c r="BZ88" s="589" t="s">
        <v>49</v>
      </c>
      <c r="CA88" s="589"/>
      <c r="CB88" s="731">
        <f>BK88*BS88</f>
        <v>0</v>
      </c>
      <c r="CC88" s="731"/>
      <c r="CD88" s="731"/>
      <c r="CE88" s="731"/>
      <c r="CF88" s="731"/>
      <c r="CG88" s="731"/>
      <c r="CH88" s="731"/>
      <c r="CI88" s="589" t="s">
        <v>47</v>
      </c>
      <c r="CJ88" s="589"/>
    </row>
    <row r="89" spans="2:95" s="215" customFormat="1" ht="15" hidden="1" customHeight="1">
      <c r="B89" s="707"/>
      <c r="C89" s="708"/>
      <c r="D89" s="708"/>
      <c r="E89" s="708"/>
      <c r="F89" s="708"/>
      <c r="G89" s="708"/>
      <c r="H89" s="709"/>
      <c r="I89" s="697"/>
      <c r="J89" s="697"/>
      <c r="K89" s="704"/>
      <c r="L89" s="704"/>
      <c r="M89" s="704"/>
      <c r="N89" s="704"/>
      <c r="O89" s="704"/>
      <c r="P89" s="704"/>
      <c r="Q89" s="727"/>
      <c r="R89" s="729"/>
      <c r="S89" s="730"/>
      <c r="T89" s="730"/>
      <c r="U89" s="730"/>
      <c r="V89" s="730"/>
      <c r="W89" s="730"/>
      <c r="X89" s="730"/>
      <c r="Y89" s="730"/>
      <c r="Z89" s="589"/>
      <c r="AA89" s="589"/>
      <c r="AB89" s="731"/>
      <c r="AC89" s="731"/>
      <c r="AD89" s="731"/>
      <c r="AE89" s="731"/>
      <c r="AF89" s="731"/>
      <c r="AG89" s="731"/>
      <c r="AH89" s="731"/>
      <c r="AI89" s="589"/>
      <c r="AJ89" s="589"/>
      <c r="BB89" s="707"/>
      <c r="BC89" s="708"/>
      <c r="BD89" s="708"/>
      <c r="BE89" s="708"/>
      <c r="BF89" s="708"/>
      <c r="BG89" s="708"/>
      <c r="BH89" s="709"/>
      <c r="BI89" s="697"/>
      <c r="BJ89" s="697"/>
      <c r="BK89" s="704"/>
      <c r="BL89" s="704"/>
      <c r="BM89" s="704"/>
      <c r="BN89" s="704"/>
      <c r="BO89" s="704"/>
      <c r="BP89" s="704"/>
      <c r="BQ89" s="727"/>
      <c r="BR89" s="729"/>
      <c r="BS89" s="730"/>
      <c r="BT89" s="730"/>
      <c r="BU89" s="730"/>
      <c r="BV89" s="730"/>
      <c r="BW89" s="730"/>
      <c r="BX89" s="730"/>
      <c r="BY89" s="730"/>
      <c r="BZ89" s="589"/>
      <c r="CA89" s="589"/>
      <c r="CB89" s="731"/>
      <c r="CC89" s="731"/>
      <c r="CD89" s="731"/>
      <c r="CE89" s="731"/>
      <c r="CF89" s="731"/>
      <c r="CG89" s="731"/>
      <c r="CH89" s="731"/>
      <c r="CI89" s="589"/>
      <c r="CJ89" s="589"/>
    </row>
    <row r="90" spans="2:95" s="215" customFormat="1" ht="15" hidden="1" customHeight="1">
      <c r="B90" s="707"/>
      <c r="C90" s="708"/>
      <c r="D90" s="708"/>
      <c r="E90" s="708"/>
      <c r="F90" s="708"/>
      <c r="G90" s="708"/>
      <c r="H90" s="709"/>
      <c r="I90" s="705" t="s">
        <v>50</v>
      </c>
      <c r="J90" s="678"/>
      <c r="K90" s="678"/>
      <c r="L90" s="679"/>
      <c r="M90" s="738">
        <v>10</v>
      </c>
      <c r="N90" s="739"/>
      <c r="O90" s="739"/>
      <c r="P90" s="739"/>
      <c r="Q90" s="742" t="s">
        <v>51</v>
      </c>
      <c r="R90" s="705" t="s">
        <v>52</v>
      </c>
      <c r="S90" s="678"/>
      <c r="T90" s="678"/>
      <c r="U90" s="678"/>
      <c r="V90" s="678"/>
      <c r="W90" s="678"/>
      <c r="X90" s="678"/>
      <c r="Y90" s="678"/>
      <c r="Z90" s="678"/>
      <c r="AA90" s="679"/>
      <c r="AB90" s="731">
        <f>SUM(AB80:AH89)</f>
        <v>130</v>
      </c>
      <c r="AC90" s="731"/>
      <c r="AD90" s="731"/>
      <c r="AE90" s="731"/>
      <c r="AF90" s="731"/>
      <c r="AG90" s="731"/>
      <c r="AH90" s="731"/>
      <c r="AI90" s="589" t="s">
        <v>47</v>
      </c>
      <c r="AJ90" s="589"/>
      <c r="BB90" s="707"/>
      <c r="BC90" s="708"/>
      <c r="BD90" s="708"/>
      <c r="BE90" s="708"/>
      <c r="BF90" s="708"/>
      <c r="BG90" s="708"/>
      <c r="BH90" s="709"/>
      <c r="BI90" s="705" t="s">
        <v>50</v>
      </c>
      <c r="BJ90" s="678"/>
      <c r="BK90" s="678"/>
      <c r="BL90" s="679"/>
      <c r="BM90" s="738">
        <v>10</v>
      </c>
      <c r="BN90" s="739"/>
      <c r="BO90" s="739"/>
      <c r="BP90" s="739"/>
      <c r="BQ90" s="742" t="s">
        <v>37</v>
      </c>
      <c r="BR90" s="705" t="s">
        <v>52</v>
      </c>
      <c r="BS90" s="678"/>
      <c r="BT90" s="678"/>
      <c r="BU90" s="678"/>
      <c r="BV90" s="678"/>
      <c r="BW90" s="678"/>
      <c r="BX90" s="678"/>
      <c r="BY90" s="678"/>
      <c r="BZ90" s="678"/>
      <c r="CA90" s="679"/>
      <c r="CB90" s="731">
        <f>SUM(CB80:CH89)</f>
        <v>130</v>
      </c>
      <c r="CC90" s="731"/>
      <c r="CD90" s="731"/>
      <c r="CE90" s="731"/>
      <c r="CF90" s="731"/>
      <c r="CG90" s="731"/>
      <c r="CH90" s="731"/>
      <c r="CI90" s="589" t="s">
        <v>47</v>
      </c>
      <c r="CJ90" s="589"/>
    </row>
    <row r="91" spans="2:95" s="215" customFormat="1" ht="15" hidden="1" customHeight="1">
      <c r="B91" s="707"/>
      <c r="C91" s="708"/>
      <c r="D91" s="708"/>
      <c r="E91" s="708"/>
      <c r="F91" s="708"/>
      <c r="G91" s="708"/>
      <c r="H91" s="709"/>
      <c r="I91" s="706"/>
      <c r="J91" s="680"/>
      <c r="K91" s="680"/>
      <c r="L91" s="681"/>
      <c r="M91" s="740"/>
      <c r="N91" s="741"/>
      <c r="O91" s="741"/>
      <c r="P91" s="741"/>
      <c r="Q91" s="743"/>
      <c r="R91" s="706"/>
      <c r="S91" s="680"/>
      <c r="T91" s="680"/>
      <c r="U91" s="680"/>
      <c r="V91" s="680"/>
      <c r="W91" s="680"/>
      <c r="X91" s="680"/>
      <c r="Y91" s="680"/>
      <c r="Z91" s="680"/>
      <c r="AA91" s="681"/>
      <c r="AB91" s="731"/>
      <c r="AC91" s="731"/>
      <c r="AD91" s="731"/>
      <c r="AE91" s="731"/>
      <c r="AF91" s="731"/>
      <c r="AG91" s="731"/>
      <c r="AH91" s="731"/>
      <c r="AI91" s="589"/>
      <c r="AJ91" s="589"/>
      <c r="BB91" s="707"/>
      <c r="BC91" s="708"/>
      <c r="BD91" s="708"/>
      <c r="BE91" s="708"/>
      <c r="BF91" s="708"/>
      <c r="BG91" s="708"/>
      <c r="BH91" s="709"/>
      <c r="BI91" s="706"/>
      <c r="BJ91" s="680"/>
      <c r="BK91" s="680"/>
      <c r="BL91" s="681"/>
      <c r="BM91" s="740"/>
      <c r="BN91" s="741"/>
      <c r="BO91" s="741"/>
      <c r="BP91" s="741"/>
      <c r="BQ91" s="743"/>
      <c r="BR91" s="706"/>
      <c r="BS91" s="680"/>
      <c r="BT91" s="680"/>
      <c r="BU91" s="680"/>
      <c r="BV91" s="680"/>
      <c r="BW91" s="680"/>
      <c r="BX91" s="680"/>
      <c r="BY91" s="680"/>
      <c r="BZ91" s="680"/>
      <c r="CA91" s="681"/>
      <c r="CB91" s="731"/>
      <c r="CC91" s="731"/>
      <c r="CD91" s="731"/>
      <c r="CE91" s="731"/>
      <c r="CF91" s="731"/>
      <c r="CG91" s="731"/>
      <c r="CH91" s="731"/>
      <c r="CI91" s="589"/>
      <c r="CJ91" s="589"/>
    </row>
    <row r="92" spans="2:95" s="215" customFormat="1" ht="15" hidden="1" customHeight="1">
      <c r="B92" s="707"/>
      <c r="C92" s="708"/>
      <c r="D92" s="708"/>
      <c r="E92" s="708"/>
      <c r="F92" s="708"/>
      <c r="G92" s="708"/>
      <c r="H92" s="709"/>
      <c r="I92" s="705" t="s">
        <v>155</v>
      </c>
      <c r="J92" s="678"/>
      <c r="K92" s="678"/>
      <c r="L92" s="678"/>
      <c r="M92" s="744">
        <f>SUM(S80:Y89)</f>
        <v>30</v>
      </c>
      <c r="N92" s="745"/>
      <c r="O92" s="745"/>
      <c r="P92" s="745"/>
      <c r="Q92" s="694" t="s">
        <v>156</v>
      </c>
      <c r="R92" s="710" t="s">
        <v>111</v>
      </c>
      <c r="S92" s="711"/>
      <c r="T92" s="711"/>
      <c r="U92" s="711"/>
      <c r="V92" s="711"/>
      <c r="W92" s="711"/>
      <c r="X92" s="711"/>
      <c r="Y92" s="711"/>
      <c r="Z92" s="711"/>
      <c r="AA92" s="712"/>
      <c r="AB92" s="716">
        <f>AB90/M90</f>
        <v>13</v>
      </c>
      <c r="AC92" s="716"/>
      <c r="AD92" s="716"/>
      <c r="AE92" s="716"/>
      <c r="AF92" s="716"/>
      <c r="AG92" s="716"/>
      <c r="AH92" s="716"/>
      <c r="AI92" s="693" t="s">
        <v>47</v>
      </c>
      <c r="AJ92" s="694"/>
      <c r="BB92" s="707"/>
      <c r="BC92" s="708"/>
      <c r="BD92" s="708"/>
      <c r="BE92" s="708"/>
      <c r="BF92" s="708"/>
      <c r="BG92" s="708"/>
      <c r="BH92" s="709"/>
      <c r="BI92" s="705" t="s">
        <v>155</v>
      </c>
      <c r="BJ92" s="678"/>
      <c r="BK92" s="678"/>
      <c r="BL92" s="678"/>
      <c r="BM92" s="744">
        <f>SUM(BS80:BY89)</f>
        <v>30</v>
      </c>
      <c r="BN92" s="745"/>
      <c r="BO92" s="745"/>
      <c r="BP92" s="745"/>
      <c r="BQ92" s="694" t="s">
        <v>156</v>
      </c>
      <c r="BR92" s="710" t="s">
        <v>111</v>
      </c>
      <c r="BS92" s="711"/>
      <c r="BT92" s="711"/>
      <c r="BU92" s="711"/>
      <c r="BV92" s="711"/>
      <c r="BW92" s="711"/>
      <c r="BX92" s="711"/>
      <c r="BY92" s="711"/>
      <c r="BZ92" s="711"/>
      <c r="CA92" s="712"/>
      <c r="CB92" s="716">
        <f>CB90/BM90</f>
        <v>13</v>
      </c>
      <c r="CC92" s="716"/>
      <c r="CD92" s="716"/>
      <c r="CE92" s="716"/>
      <c r="CF92" s="716"/>
      <c r="CG92" s="716"/>
      <c r="CH92" s="716"/>
      <c r="CI92" s="693" t="s">
        <v>47</v>
      </c>
      <c r="CJ92" s="694"/>
    </row>
    <row r="93" spans="2:95" s="215" customFormat="1" ht="15" hidden="1" customHeight="1">
      <c r="B93" s="706"/>
      <c r="C93" s="680"/>
      <c r="D93" s="680"/>
      <c r="E93" s="680"/>
      <c r="F93" s="680"/>
      <c r="G93" s="680"/>
      <c r="H93" s="681"/>
      <c r="I93" s="706"/>
      <c r="J93" s="680"/>
      <c r="K93" s="680"/>
      <c r="L93" s="680"/>
      <c r="M93" s="746"/>
      <c r="N93" s="747"/>
      <c r="O93" s="747"/>
      <c r="P93" s="747"/>
      <c r="Q93" s="696"/>
      <c r="R93" s="713"/>
      <c r="S93" s="714"/>
      <c r="T93" s="714"/>
      <c r="U93" s="714"/>
      <c r="V93" s="714"/>
      <c r="W93" s="714"/>
      <c r="X93" s="714"/>
      <c r="Y93" s="714"/>
      <c r="Z93" s="714"/>
      <c r="AA93" s="715"/>
      <c r="AB93" s="716"/>
      <c r="AC93" s="716"/>
      <c r="AD93" s="716"/>
      <c r="AE93" s="716"/>
      <c r="AF93" s="716"/>
      <c r="AG93" s="716"/>
      <c r="AH93" s="716"/>
      <c r="AI93" s="695"/>
      <c r="AJ93" s="696"/>
      <c r="BB93" s="706"/>
      <c r="BC93" s="680"/>
      <c r="BD93" s="680"/>
      <c r="BE93" s="680"/>
      <c r="BF93" s="680"/>
      <c r="BG93" s="680"/>
      <c r="BH93" s="681"/>
      <c r="BI93" s="706"/>
      <c r="BJ93" s="680"/>
      <c r="BK93" s="680"/>
      <c r="BL93" s="680"/>
      <c r="BM93" s="746"/>
      <c r="BN93" s="747"/>
      <c r="BO93" s="747"/>
      <c r="BP93" s="747"/>
      <c r="BQ93" s="696"/>
      <c r="BR93" s="713"/>
      <c r="BS93" s="714"/>
      <c r="BT93" s="714"/>
      <c r="BU93" s="714"/>
      <c r="BV93" s="714"/>
      <c r="BW93" s="714"/>
      <c r="BX93" s="714"/>
      <c r="BY93" s="714"/>
      <c r="BZ93" s="714"/>
      <c r="CA93" s="715"/>
      <c r="CB93" s="716"/>
      <c r="CC93" s="716"/>
      <c r="CD93" s="716"/>
      <c r="CE93" s="716"/>
      <c r="CF93" s="716"/>
      <c r="CG93" s="716"/>
      <c r="CH93" s="716"/>
      <c r="CI93" s="695"/>
      <c r="CJ93" s="696"/>
    </row>
    <row r="94" spans="2:95" s="215" customFormat="1" ht="15" hidden="1" customHeight="1">
      <c r="B94" s="697" t="s">
        <v>53</v>
      </c>
      <c r="C94" s="697"/>
      <c r="D94" s="697"/>
      <c r="E94" s="697"/>
      <c r="F94" s="697"/>
      <c r="G94" s="697"/>
      <c r="H94" s="697"/>
      <c r="I94" s="697" t="s">
        <v>110</v>
      </c>
      <c r="J94" s="697"/>
      <c r="K94" s="697"/>
      <c r="L94" s="697"/>
      <c r="M94" s="697"/>
      <c r="N94" s="697"/>
      <c r="O94" s="697"/>
      <c r="P94" s="697"/>
      <c r="Q94" s="732"/>
      <c r="R94" s="732"/>
      <c r="S94" s="732"/>
      <c r="T94" s="732"/>
      <c r="U94" s="732"/>
      <c r="V94" s="733"/>
      <c r="W94" s="719" t="s">
        <v>47</v>
      </c>
      <c r="X94" s="719"/>
      <c r="Y94" s="697"/>
      <c r="Z94" s="728"/>
      <c r="AA94" s="728"/>
      <c r="AB94" s="874"/>
      <c r="AC94" s="874"/>
      <c r="AD94" s="874"/>
      <c r="AE94" s="874"/>
      <c r="AF94" s="874"/>
      <c r="AG94" s="874"/>
      <c r="AH94" s="875"/>
      <c r="AI94" s="589"/>
      <c r="AJ94" s="589"/>
      <c r="AT94" s="225"/>
      <c r="AU94" s="225"/>
      <c r="AV94" s="225"/>
      <c r="AW94" s="226"/>
      <c r="BB94" s="697" t="s">
        <v>53</v>
      </c>
      <c r="BC94" s="697"/>
      <c r="BD94" s="697"/>
      <c r="BE94" s="697"/>
      <c r="BF94" s="697"/>
      <c r="BG94" s="697"/>
      <c r="BH94" s="697"/>
      <c r="BI94" s="697" t="s">
        <v>110</v>
      </c>
      <c r="BJ94" s="697"/>
      <c r="BK94" s="697"/>
      <c r="BL94" s="697"/>
      <c r="BM94" s="697"/>
      <c r="BN94" s="697"/>
      <c r="BO94" s="697"/>
      <c r="BP94" s="697"/>
      <c r="BQ94" s="732"/>
      <c r="BR94" s="732"/>
      <c r="BS94" s="732"/>
      <c r="BT94" s="732"/>
      <c r="BU94" s="732"/>
      <c r="BV94" s="733"/>
      <c r="BW94" s="719" t="s">
        <v>47</v>
      </c>
      <c r="BX94" s="719"/>
      <c r="BY94" s="697"/>
      <c r="BZ94" s="728"/>
      <c r="CA94" s="728"/>
      <c r="CB94" s="874"/>
      <c r="CC94" s="874"/>
      <c r="CD94" s="874"/>
      <c r="CE94" s="874"/>
      <c r="CF94" s="874"/>
      <c r="CG94" s="874"/>
      <c r="CH94" s="875"/>
      <c r="CI94" s="589"/>
      <c r="CJ94" s="589"/>
    </row>
    <row r="95" spans="2:95" s="215" customFormat="1" ht="15" hidden="1" customHeight="1">
      <c r="B95" s="697"/>
      <c r="C95" s="697"/>
      <c r="D95" s="697"/>
      <c r="E95" s="697"/>
      <c r="F95" s="697"/>
      <c r="G95" s="697"/>
      <c r="H95" s="697"/>
      <c r="I95" s="697"/>
      <c r="J95" s="697"/>
      <c r="K95" s="697"/>
      <c r="L95" s="697"/>
      <c r="M95" s="697"/>
      <c r="N95" s="697"/>
      <c r="O95" s="697"/>
      <c r="P95" s="697"/>
      <c r="Q95" s="732"/>
      <c r="R95" s="732"/>
      <c r="S95" s="732"/>
      <c r="T95" s="732"/>
      <c r="U95" s="732"/>
      <c r="V95" s="733"/>
      <c r="W95" s="720"/>
      <c r="X95" s="720"/>
      <c r="Y95" s="728"/>
      <c r="Z95" s="728"/>
      <c r="AA95" s="728"/>
      <c r="AB95" s="876"/>
      <c r="AC95" s="876"/>
      <c r="AD95" s="876"/>
      <c r="AE95" s="876"/>
      <c r="AF95" s="876"/>
      <c r="AG95" s="876"/>
      <c r="AH95" s="877"/>
      <c r="AI95" s="589"/>
      <c r="AJ95" s="589"/>
      <c r="AT95" s="225"/>
      <c r="AU95" s="225"/>
      <c r="AV95" s="225"/>
      <c r="AW95" s="226"/>
      <c r="BB95" s="697"/>
      <c r="BC95" s="697"/>
      <c r="BD95" s="697"/>
      <c r="BE95" s="697"/>
      <c r="BF95" s="697"/>
      <c r="BG95" s="697"/>
      <c r="BH95" s="697"/>
      <c r="BI95" s="697"/>
      <c r="BJ95" s="697"/>
      <c r="BK95" s="697"/>
      <c r="BL95" s="697"/>
      <c r="BM95" s="697"/>
      <c r="BN95" s="697"/>
      <c r="BO95" s="697"/>
      <c r="BP95" s="697"/>
      <c r="BQ95" s="732"/>
      <c r="BR95" s="732"/>
      <c r="BS95" s="732"/>
      <c r="BT95" s="732"/>
      <c r="BU95" s="732"/>
      <c r="BV95" s="733"/>
      <c r="BW95" s="720"/>
      <c r="BX95" s="720"/>
      <c r="BY95" s="728"/>
      <c r="BZ95" s="728"/>
      <c r="CA95" s="728"/>
      <c r="CB95" s="876"/>
      <c r="CC95" s="876"/>
      <c r="CD95" s="876"/>
      <c r="CE95" s="876"/>
      <c r="CF95" s="876"/>
      <c r="CG95" s="876"/>
      <c r="CH95" s="877"/>
      <c r="CI95" s="589"/>
      <c r="CJ95" s="589"/>
    </row>
    <row r="96" spans="2:95" s="215" customFormat="1" ht="15" hidden="1" customHeight="1">
      <c r="B96" s="698" t="s">
        <v>54</v>
      </c>
      <c r="C96" s="699"/>
      <c r="D96" s="699"/>
      <c r="E96" s="699"/>
      <c r="F96" s="699"/>
      <c r="G96" s="699"/>
      <c r="H96" s="699"/>
      <c r="I96" s="699"/>
      <c r="J96" s="699"/>
      <c r="K96" s="699"/>
      <c r="L96" s="699"/>
      <c r="M96" s="699"/>
      <c r="N96" s="699"/>
      <c r="O96" s="699"/>
      <c r="P96" s="700"/>
      <c r="Q96" s="717"/>
      <c r="R96" s="717"/>
      <c r="S96" s="717"/>
      <c r="T96" s="717"/>
      <c r="U96" s="717"/>
      <c r="V96" s="717"/>
      <c r="W96" s="719" t="s">
        <v>47</v>
      </c>
      <c r="X96" s="719"/>
      <c r="Y96" s="721" t="s">
        <v>112</v>
      </c>
      <c r="Z96" s="722"/>
      <c r="AA96" s="722"/>
      <c r="AB96" s="722"/>
      <c r="AC96" s="722"/>
      <c r="AD96" s="722"/>
      <c r="AE96" s="722"/>
      <c r="AF96" s="722"/>
      <c r="AG96" s="722"/>
      <c r="AH96" s="722"/>
      <c r="AI96" s="722"/>
      <c r="AJ96" s="723"/>
      <c r="AK96" s="691" t="s">
        <v>55</v>
      </c>
      <c r="AL96" s="692"/>
      <c r="AM96" s="692"/>
      <c r="AN96" s="692"/>
      <c r="AO96" s="692"/>
      <c r="AP96" s="692"/>
      <c r="AQ96" s="692"/>
      <c r="AT96" s="225"/>
      <c r="AU96" s="225"/>
      <c r="AV96" s="225"/>
      <c r="AW96" s="226"/>
      <c r="BB96" s="698" t="s">
        <v>54</v>
      </c>
      <c r="BC96" s="699"/>
      <c r="BD96" s="699"/>
      <c r="BE96" s="699"/>
      <c r="BF96" s="699"/>
      <c r="BG96" s="699"/>
      <c r="BH96" s="699"/>
      <c r="BI96" s="699"/>
      <c r="BJ96" s="699"/>
      <c r="BK96" s="699"/>
      <c r="BL96" s="699"/>
      <c r="BM96" s="699"/>
      <c r="BN96" s="699"/>
      <c r="BO96" s="699"/>
      <c r="BP96" s="700"/>
      <c r="BQ96" s="717"/>
      <c r="BR96" s="717"/>
      <c r="BS96" s="717"/>
      <c r="BT96" s="717"/>
      <c r="BU96" s="717"/>
      <c r="BV96" s="717"/>
      <c r="BW96" s="719" t="s">
        <v>47</v>
      </c>
      <c r="BX96" s="719"/>
      <c r="BY96" s="721" t="s">
        <v>112</v>
      </c>
      <c r="BZ96" s="722"/>
      <c r="CA96" s="722"/>
      <c r="CB96" s="722"/>
      <c r="CC96" s="722"/>
      <c r="CD96" s="722"/>
      <c r="CE96" s="722"/>
      <c r="CF96" s="722"/>
      <c r="CG96" s="722"/>
      <c r="CH96" s="722"/>
      <c r="CI96" s="722"/>
      <c r="CJ96" s="723"/>
      <c r="CK96" s="692" t="s">
        <v>55</v>
      </c>
      <c r="CL96" s="692"/>
      <c r="CM96" s="692"/>
      <c r="CN96" s="692"/>
      <c r="CO96" s="692"/>
      <c r="CP96" s="692"/>
      <c r="CQ96" s="692"/>
    </row>
    <row r="97" spans="2:95" s="215" customFormat="1" ht="15" hidden="1" customHeight="1">
      <c r="B97" s="701"/>
      <c r="C97" s="702"/>
      <c r="D97" s="702"/>
      <c r="E97" s="702"/>
      <c r="F97" s="702"/>
      <c r="G97" s="702"/>
      <c r="H97" s="702"/>
      <c r="I97" s="702"/>
      <c r="J97" s="702"/>
      <c r="K97" s="702"/>
      <c r="L97" s="702"/>
      <c r="M97" s="702"/>
      <c r="N97" s="702"/>
      <c r="O97" s="702"/>
      <c r="P97" s="703"/>
      <c r="Q97" s="718"/>
      <c r="R97" s="718"/>
      <c r="S97" s="718"/>
      <c r="T97" s="718"/>
      <c r="U97" s="718"/>
      <c r="V97" s="718"/>
      <c r="W97" s="720"/>
      <c r="X97" s="720"/>
      <c r="Y97" s="724"/>
      <c r="Z97" s="725"/>
      <c r="AA97" s="725"/>
      <c r="AB97" s="725"/>
      <c r="AC97" s="725"/>
      <c r="AD97" s="725"/>
      <c r="AE97" s="725"/>
      <c r="AF97" s="725"/>
      <c r="AG97" s="725"/>
      <c r="AH97" s="725"/>
      <c r="AI97" s="725"/>
      <c r="AJ97" s="726"/>
      <c r="AK97" s="691"/>
      <c r="AL97" s="692"/>
      <c r="AM97" s="692"/>
      <c r="AN97" s="692"/>
      <c r="AO97" s="692"/>
      <c r="AP97" s="692"/>
      <c r="AQ97" s="692"/>
      <c r="AT97" s="225"/>
      <c r="AU97" s="225"/>
      <c r="AV97" s="225"/>
      <c r="AW97" s="226"/>
      <c r="BB97" s="701"/>
      <c r="BC97" s="702"/>
      <c r="BD97" s="702"/>
      <c r="BE97" s="702"/>
      <c r="BF97" s="702"/>
      <c r="BG97" s="702"/>
      <c r="BH97" s="702"/>
      <c r="BI97" s="702"/>
      <c r="BJ97" s="702"/>
      <c r="BK97" s="702"/>
      <c r="BL97" s="702"/>
      <c r="BM97" s="702"/>
      <c r="BN97" s="702"/>
      <c r="BO97" s="702"/>
      <c r="BP97" s="703"/>
      <c r="BQ97" s="718"/>
      <c r="BR97" s="718"/>
      <c r="BS97" s="718"/>
      <c r="BT97" s="718"/>
      <c r="BU97" s="718"/>
      <c r="BV97" s="718"/>
      <c r="BW97" s="720"/>
      <c r="BX97" s="720"/>
      <c r="BY97" s="724"/>
      <c r="BZ97" s="725"/>
      <c r="CA97" s="725"/>
      <c r="CB97" s="725"/>
      <c r="CC97" s="725"/>
      <c r="CD97" s="725"/>
      <c r="CE97" s="725"/>
      <c r="CF97" s="725"/>
      <c r="CG97" s="725"/>
      <c r="CH97" s="725"/>
      <c r="CI97" s="725"/>
      <c r="CJ97" s="726"/>
      <c r="CK97" s="692"/>
      <c r="CL97" s="692"/>
      <c r="CM97" s="692"/>
      <c r="CN97" s="692"/>
      <c r="CO97" s="692"/>
      <c r="CP97" s="692"/>
      <c r="CQ97" s="692"/>
    </row>
    <row r="98" spans="2:95" s="215" customFormat="1" ht="15" hidden="1" customHeight="1">
      <c r="B98" s="169"/>
      <c r="C98" s="169"/>
      <c r="D98" s="169"/>
      <c r="E98" s="169"/>
      <c r="F98" s="169"/>
      <c r="G98" s="169"/>
      <c r="H98" s="169"/>
      <c r="I98" s="169"/>
      <c r="J98" s="169"/>
      <c r="K98" s="169"/>
      <c r="L98" s="169"/>
      <c r="M98" s="169"/>
      <c r="N98" s="169"/>
      <c r="O98" s="169"/>
      <c r="P98" s="169"/>
      <c r="Q98" s="227"/>
      <c r="R98" s="227"/>
      <c r="S98" s="227"/>
      <c r="T98" s="227"/>
      <c r="U98" s="227"/>
      <c r="V98" s="227"/>
      <c r="W98" s="229"/>
      <c r="X98" s="229"/>
      <c r="Y98" s="230"/>
      <c r="Z98" s="230"/>
      <c r="AA98" s="230"/>
      <c r="AB98" s="230"/>
      <c r="AC98" s="230"/>
      <c r="AD98" s="230"/>
      <c r="AE98" s="230"/>
      <c r="AF98" s="230"/>
      <c r="AG98" s="230"/>
      <c r="AH98" s="230"/>
      <c r="AI98" s="230"/>
      <c r="AJ98" s="230"/>
      <c r="AK98" s="228"/>
      <c r="AL98" s="228"/>
      <c r="AM98" s="228"/>
      <c r="AN98" s="228"/>
      <c r="AO98" s="228"/>
      <c r="AP98" s="228"/>
      <c r="AQ98" s="228"/>
      <c r="AT98" s="225"/>
      <c r="AU98" s="225"/>
      <c r="AV98" s="225"/>
      <c r="AW98" s="226"/>
      <c r="BB98" s="169"/>
      <c r="BC98" s="169"/>
      <c r="BD98" s="169"/>
      <c r="BE98" s="169"/>
      <c r="BF98" s="169"/>
      <c r="BG98" s="169"/>
      <c r="BH98" s="169"/>
      <c r="BI98" s="169"/>
      <c r="BJ98" s="169"/>
      <c r="BK98" s="169"/>
      <c r="BL98" s="169"/>
      <c r="BM98" s="169"/>
      <c r="BN98" s="169"/>
      <c r="BO98" s="169"/>
      <c r="BP98" s="169"/>
      <c r="BQ98" s="227"/>
      <c r="BR98" s="227"/>
      <c r="BS98" s="227"/>
      <c r="BT98" s="227"/>
      <c r="BU98" s="227"/>
      <c r="BV98" s="227"/>
      <c r="BW98" s="229"/>
      <c r="BX98" s="229"/>
      <c r="BY98" s="230"/>
      <c r="BZ98" s="230"/>
      <c r="CA98" s="230"/>
      <c r="CB98" s="230"/>
      <c r="CC98" s="230"/>
      <c r="CD98" s="230"/>
      <c r="CE98" s="230"/>
      <c r="CF98" s="230"/>
      <c r="CG98" s="230"/>
      <c r="CH98" s="230"/>
      <c r="CI98" s="230"/>
      <c r="CJ98" s="230"/>
      <c r="CK98" s="228"/>
      <c r="CL98" s="228"/>
      <c r="CM98" s="228"/>
      <c r="CN98" s="228"/>
      <c r="CO98" s="228"/>
      <c r="CP98" s="228"/>
      <c r="CQ98" s="228"/>
    </row>
    <row r="99" spans="2:95" s="215" customFormat="1" ht="15" hidden="1" customHeight="1">
      <c r="B99" s="216" t="s">
        <v>523</v>
      </c>
      <c r="C99" s="166"/>
      <c r="D99" s="166"/>
      <c r="E99" s="166"/>
      <c r="F99" s="166"/>
      <c r="G99" s="166"/>
      <c r="AQ99" s="159"/>
      <c r="BB99" s="216" t="s">
        <v>523</v>
      </c>
      <c r="BC99" s="166"/>
      <c r="BD99" s="166"/>
      <c r="BE99" s="166"/>
      <c r="BF99" s="166"/>
      <c r="BG99" s="166"/>
      <c r="CQ99" s="159"/>
    </row>
    <row r="100" spans="2:95" s="215" customFormat="1" ht="15" hidden="1" customHeight="1">
      <c r="B100" s="705" t="s">
        <v>42</v>
      </c>
      <c r="C100" s="678"/>
      <c r="D100" s="678"/>
      <c r="E100" s="678"/>
      <c r="F100" s="678"/>
      <c r="G100" s="678"/>
      <c r="H100" s="679"/>
      <c r="I100" s="728" t="s">
        <v>43</v>
      </c>
      <c r="J100" s="728"/>
      <c r="K100" s="728" t="s">
        <v>44</v>
      </c>
      <c r="L100" s="728"/>
      <c r="M100" s="728"/>
      <c r="N100" s="728"/>
      <c r="O100" s="728"/>
      <c r="P100" s="728"/>
      <c r="Q100" s="728"/>
      <c r="R100" s="728"/>
      <c r="S100" s="728" t="s">
        <v>45</v>
      </c>
      <c r="T100" s="728"/>
      <c r="U100" s="728"/>
      <c r="V100" s="728"/>
      <c r="W100" s="728"/>
      <c r="X100" s="728"/>
      <c r="Y100" s="728"/>
      <c r="Z100" s="728"/>
      <c r="AA100" s="728"/>
      <c r="AB100" s="728" t="s">
        <v>46</v>
      </c>
      <c r="AC100" s="728"/>
      <c r="AD100" s="728"/>
      <c r="AE100" s="728"/>
      <c r="AF100" s="728"/>
      <c r="AG100" s="728"/>
      <c r="AH100" s="728"/>
      <c r="AI100" s="728"/>
      <c r="AJ100" s="728"/>
      <c r="AQ100" s="159"/>
      <c r="BB100" s="705" t="s">
        <v>42</v>
      </c>
      <c r="BC100" s="678"/>
      <c r="BD100" s="678"/>
      <c r="BE100" s="678"/>
      <c r="BF100" s="678"/>
      <c r="BG100" s="678"/>
      <c r="BH100" s="679"/>
      <c r="BI100" s="728" t="s">
        <v>43</v>
      </c>
      <c r="BJ100" s="728"/>
      <c r="BK100" s="728" t="s">
        <v>44</v>
      </c>
      <c r="BL100" s="728"/>
      <c r="BM100" s="728"/>
      <c r="BN100" s="728"/>
      <c r="BO100" s="728"/>
      <c r="BP100" s="728"/>
      <c r="BQ100" s="728"/>
      <c r="BR100" s="728"/>
      <c r="BS100" s="728" t="s">
        <v>45</v>
      </c>
      <c r="BT100" s="728"/>
      <c r="BU100" s="728"/>
      <c r="BV100" s="728"/>
      <c r="BW100" s="728"/>
      <c r="BX100" s="728"/>
      <c r="BY100" s="728"/>
      <c r="BZ100" s="728"/>
      <c r="CA100" s="728"/>
      <c r="CB100" s="728" t="s">
        <v>46</v>
      </c>
      <c r="CC100" s="728"/>
      <c r="CD100" s="728"/>
      <c r="CE100" s="728"/>
      <c r="CF100" s="728"/>
      <c r="CG100" s="728"/>
      <c r="CH100" s="728"/>
      <c r="CI100" s="728"/>
      <c r="CJ100" s="728"/>
      <c r="CQ100" s="159"/>
    </row>
    <row r="101" spans="2:95" s="215" customFormat="1" ht="15" hidden="1" customHeight="1">
      <c r="B101" s="707"/>
      <c r="C101" s="708"/>
      <c r="D101" s="708"/>
      <c r="E101" s="708"/>
      <c r="F101" s="708"/>
      <c r="G101" s="708"/>
      <c r="H101" s="709"/>
      <c r="I101" s="728"/>
      <c r="J101" s="728"/>
      <c r="K101" s="728"/>
      <c r="L101" s="728"/>
      <c r="M101" s="728"/>
      <c r="N101" s="728"/>
      <c r="O101" s="728"/>
      <c r="P101" s="728"/>
      <c r="Q101" s="728"/>
      <c r="R101" s="728"/>
      <c r="S101" s="728"/>
      <c r="T101" s="728"/>
      <c r="U101" s="728"/>
      <c r="V101" s="728"/>
      <c r="W101" s="728"/>
      <c r="X101" s="728"/>
      <c r="Y101" s="728"/>
      <c r="Z101" s="728"/>
      <c r="AA101" s="728"/>
      <c r="AB101" s="728"/>
      <c r="AC101" s="728"/>
      <c r="AD101" s="728"/>
      <c r="AE101" s="728"/>
      <c r="AF101" s="728"/>
      <c r="AG101" s="728"/>
      <c r="AH101" s="728"/>
      <c r="AI101" s="728"/>
      <c r="AJ101" s="728"/>
      <c r="AQ101" s="159"/>
      <c r="BB101" s="707"/>
      <c r="BC101" s="708"/>
      <c r="BD101" s="708"/>
      <c r="BE101" s="708"/>
      <c r="BF101" s="708"/>
      <c r="BG101" s="708"/>
      <c r="BH101" s="709"/>
      <c r="BI101" s="728"/>
      <c r="BJ101" s="728"/>
      <c r="BK101" s="728"/>
      <c r="BL101" s="728"/>
      <c r="BM101" s="728"/>
      <c r="BN101" s="728"/>
      <c r="BO101" s="728"/>
      <c r="BP101" s="728"/>
      <c r="BQ101" s="728"/>
      <c r="BR101" s="728"/>
      <c r="BS101" s="728"/>
      <c r="BT101" s="728"/>
      <c r="BU101" s="728"/>
      <c r="BV101" s="728"/>
      <c r="BW101" s="728"/>
      <c r="BX101" s="728"/>
      <c r="BY101" s="728"/>
      <c r="BZ101" s="728"/>
      <c r="CA101" s="728"/>
      <c r="CB101" s="728"/>
      <c r="CC101" s="728"/>
      <c r="CD101" s="728"/>
      <c r="CE101" s="728"/>
      <c r="CF101" s="728"/>
      <c r="CG101" s="728"/>
      <c r="CH101" s="728"/>
      <c r="CI101" s="728"/>
      <c r="CJ101" s="728"/>
      <c r="CQ101" s="159"/>
    </row>
    <row r="102" spans="2:95" ht="15" hidden="1" customHeight="1">
      <c r="B102" s="707"/>
      <c r="C102" s="708"/>
      <c r="D102" s="708"/>
      <c r="E102" s="708"/>
      <c r="F102" s="708"/>
      <c r="G102" s="708"/>
      <c r="H102" s="709"/>
      <c r="I102" s="728">
        <v>1</v>
      </c>
      <c r="J102" s="728"/>
      <c r="K102" s="704">
        <v>2</v>
      </c>
      <c r="L102" s="704"/>
      <c r="M102" s="704"/>
      <c r="N102" s="704"/>
      <c r="O102" s="704"/>
      <c r="P102" s="704"/>
      <c r="Q102" s="727" t="s">
        <v>47</v>
      </c>
      <c r="R102" s="729" t="s">
        <v>48</v>
      </c>
      <c r="S102" s="730">
        <v>10</v>
      </c>
      <c r="T102" s="730"/>
      <c r="U102" s="730"/>
      <c r="V102" s="730"/>
      <c r="W102" s="730"/>
      <c r="X102" s="730"/>
      <c r="Y102" s="730"/>
      <c r="Z102" s="589" t="s">
        <v>49</v>
      </c>
      <c r="AA102" s="589"/>
      <c r="AB102" s="731">
        <f>K102*S102</f>
        <v>20</v>
      </c>
      <c r="AC102" s="731"/>
      <c r="AD102" s="731"/>
      <c r="AE102" s="731"/>
      <c r="AF102" s="731"/>
      <c r="AG102" s="731"/>
      <c r="AH102" s="731"/>
      <c r="AI102" s="589" t="s">
        <v>47</v>
      </c>
      <c r="AJ102" s="589"/>
      <c r="AR102" s="215">
        <f>IF(K102&lt;=3.6,K102,0)</f>
        <v>2</v>
      </c>
      <c r="AS102" s="148">
        <f>IF(K102&gt;3.6,K102,0)</f>
        <v>0</v>
      </c>
      <c r="BB102" s="707"/>
      <c r="BC102" s="708"/>
      <c r="BD102" s="708"/>
      <c r="BE102" s="708"/>
      <c r="BF102" s="708"/>
      <c r="BG102" s="708"/>
      <c r="BH102" s="709"/>
      <c r="BI102" s="728">
        <v>1</v>
      </c>
      <c r="BJ102" s="728"/>
      <c r="BK102" s="704">
        <v>2</v>
      </c>
      <c r="BL102" s="704"/>
      <c r="BM102" s="704"/>
      <c r="BN102" s="704"/>
      <c r="BO102" s="704"/>
      <c r="BP102" s="704"/>
      <c r="BQ102" s="727" t="s">
        <v>47</v>
      </c>
      <c r="BR102" s="729" t="s">
        <v>48</v>
      </c>
      <c r="BS102" s="730">
        <v>10</v>
      </c>
      <c r="BT102" s="730"/>
      <c r="BU102" s="730"/>
      <c r="BV102" s="730"/>
      <c r="BW102" s="730"/>
      <c r="BX102" s="730"/>
      <c r="BY102" s="730"/>
      <c r="BZ102" s="589" t="s">
        <v>49</v>
      </c>
      <c r="CA102" s="589"/>
      <c r="CB102" s="731">
        <f>BK102*BS102</f>
        <v>20</v>
      </c>
      <c r="CC102" s="731"/>
      <c r="CD102" s="731"/>
      <c r="CE102" s="731"/>
      <c r="CF102" s="731"/>
      <c r="CG102" s="731"/>
      <c r="CH102" s="731"/>
      <c r="CI102" s="589" t="s">
        <v>47</v>
      </c>
      <c r="CJ102" s="589"/>
    </row>
    <row r="103" spans="2:95" s="215" customFormat="1" ht="15" hidden="1" customHeight="1">
      <c r="B103" s="707"/>
      <c r="C103" s="708"/>
      <c r="D103" s="708"/>
      <c r="E103" s="708"/>
      <c r="F103" s="708"/>
      <c r="G103" s="708"/>
      <c r="H103" s="709"/>
      <c r="I103" s="728"/>
      <c r="J103" s="728"/>
      <c r="K103" s="704"/>
      <c r="L103" s="704"/>
      <c r="M103" s="704"/>
      <c r="N103" s="704"/>
      <c r="O103" s="704"/>
      <c r="P103" s="704"/>
      <c r="Q103" s="727"/>
      <c r="R103" s="729"/>
      <c r="S103" s="730"/>
      <c r="T103" s="730"/>
      <c r="U103" s="730"/>
      <c r="V103" s="730"/>
      <c r="W103" s="730"/>
      <c r="X103" s="730"/>
      <c r="Y103" s="730"/>
      <c r="Z103" s="589"/>
      <c r="AA103" s="589"/>
      <c r="AB103" s="731"/>
      <c r="AC103" s="731"/>
      <c r="AD103" s="731"/>
      <c r="AE103" s="731"/>
      <c r="AF103" s="731"/>
      <c r="AG103" s="731"/>
      <c r="AH103" s="731"/>
      <c r="AI103" s="589"/>
      <c r="AJ103" s="589"/>
      <c r="AR103" s="215">
        <f>AR102*S102</f>
        <v>20</v>
      </c>
      <c r="AS103" s="215">
        <f>AS102*S102</f>
        <v>0</v>
      </c>
      <c r="AT103" s="148"/>
      <c r="AU103" s="148"/>
      <c r="BB103" s="707"/>
      <c r="BC103" s="708"/>
      <c r="BD103" s="708"/>
      <c r="BE103" s="708"/>
      <c r="BF103" s="708"/>
      <c r="BG103" s="708"/>
      <c r="BH103" s="709"/>
      <c r="BI103" s="728"/>
      <c r="BJ103" s="728"/>
      <c r="BK103" s="704"/>
      <c r="BL103" s="704"/>
      <c r="BM103" s="704"/>
      <c r="BN103" s="704"/>
      <c r="BO103" s="704"/>
      <c r="BP103" s="704"/>
      <c r="BQ103" s="727"/>
      <c r="BR103" s="729"/>
      <c r="BS103" s="730"/>
      <c r="BT103" s="730"/>
      <c r="BU103" s="730"/>
      <c r="BV103" s="730"/>
      <c r="BW103" s="730"/>
      <c r="BX103" s="730"/>
      <c r="BY103" s="730"/>
      <c r="BZ103" s="589"/>
      <c r="CA103" s="589"/>
      <c r="CB103" s="731"/>
      <c r="CC103" s="731"/>
      <c r="CD103" s="731"/>
      <c r="CE103" s="731"/>
      <c r="CF103" s="731"/>
      <c r="CG103" s="731"/>
      <c r="CH103" s="731"/>
      <c r="CI103" s="589"/>
      <c r="CJ103" s="589"/>
    </row>
    <row r="104" spans="2:95" ht="15" hidden="1" customHeight="1">
      <c r="B104" s="707"/>
      <c r="C104" s="708"/>
      <c r="D104" s="708"/>
      <c r="E104" s="708"/>
      <c r="F104" s="708"/>
      <c r="G104" s="708"/>
      <c r="H104" s="709"/>
      <c r="I104" s="728">
        <v>2</v>
      </c>
      <c r="J104" s="728"/>
      <c r="K104" s="704">
        <v>3</v>
      </c>
      <c r="L104" s="704"/>
      <c r="M104" s="704"/>
      <c r="N104" s="704"/>
      <c r="O104" s="704"/>
      <c r="P104" s="704"/>
      <c r="Q104" s="727" t="s">
        <v>47</v>
      </c>
      <c r="R104" s="729" t="s">
        <v>48</v>
      </c>
      <c r="S104" s="730">
        <v>30</v>
      </c>
      <c r="T104" s="730"/>
      <c r="U104" s="730"/>
      <c r="V104" s="730"/>
      <c r="W104" s="730"/>
      <c r="X104" s="730"/>
      <c r="Y104" s="730"/>
      <c r="Z104" s="589" t="s">
        <v>49</v>
      </c>
      <c r="AA104" s="589"/>
      <c r="AB104" s="731">
        <f>K104*S104</f>
        <v>90</v>
      </c>
      <c r="AC104" s="731"/>
      <c r="AD104" s="731"/>
      <c r="AE104" s="731"/>
      <c r="AF104" s="731"/>
      <c r="AG104" s="731"/>
      <c r="AH104" s="731"/>
      <c r="AI104" s="589" t="s">
        <v>47</v>
      </c>
      <c r="AJ104" s="589"/>
      <c r="AK104" s="148"/>
      <c r="AR104" s="215">
        <f>IF(K104&lt;=3.6,K104,0)</f>
        <v>3</v>
      </c>
      <c r="AS104" s="148">
        <f>IF(K104&gt;3.6,K104,0)</f>
        <v>0</v>
      </c>
      <c r="BB104" s="707"/>
      <c r="BC104" s="708"/>
      <c r="BD104" s="708"/>
      <c r="BE104" s="708"/>
      <c r="BF104" s="708"/>
      <c r="BG104" s="708"/>
      <c r="BH104" s="709"/>
      <c r="BI104" s="728">
        <v>2</v>
      </c>
      <c r="BJ104" s="728"/>
      <c r="BK104" s="704">
        <v>3</v>
      </c>
      <c r="BL104" s="704"/>
      <c r="BM104" s="704"/>
      <c r="BN104" s="704"/>
      <c r="BO104" s="704"/>
      <c r="BP104" s="704"/>
      <c r="BQ104" s="727" t="s">
        <v>47</v>
      </c>
      <c r="BR104" s="729" t="s">
        <v>48</v>
      </c>
      <c r="BS104" s="730">
        <v>30</v>
      </c>
      <c r="BT104" s="730"/>
      <c r="BU104" s="730"/>
      <c r="BV104" s="730"/>
      <c r="BW104" s="730"/>
      <c r="BX104" s="730"/>
      <c r="BY104" s="730"/>
      <c r="BZ104" s="589" t="s">
        <v>49</v>
      </c>
      <c r="CA104" s="589"/>
      <c r="CB104" s="731">
        <f>BK104*BS104</f>
        <v>90</v>
      </c>
      <c r="CC104" s="731"/>
      <c r="CD104" s="731"/>
      <c r="CE104" s="731"/>
      <c r="CF104" s="731"/>
      <c r="CG104" s="731"/>
      <c r="CH104" s="731"/>
      <c r="CI104" s="589" t="s">
        <v>47</v>
      </c>
      <c r="CJ104" s="589"/>
      <c r="CK104" s="148"/>
    </row>
    <row r="105" spans="2:95" s="215" customFormat="1" ht="15" hidden="1" customHeight="1">
      <c r="B105" s="707"/>
      <c r="C105" s="708"/>
      <c r="D105" s="708"/>
      <c r="E105" s="708"/>
      <c r="F105" s="708"/>
      <c r="G105" s="708"/>
      <c r="H105" s="709"/>
      <c r="I105" s="728"/>
      <c r="J105" s="728"/>
      <c r="K105" s="704"/>
      <c r="L105" s="704"/>
      <c r="M105" s="704"/>
      <c r="N105" s="704"/>
      <c r="O105" s="704"/>
      <c r="P105" s="704"/>
      <c r="Q105" s="727"/>
      <c r="R105" s="729"/>
      <c r="S105" s="730"/>
      <c r="T105" s="730"/>
      <c r="U105" s="730"/>
      <c r="V105" s="730"/>
      <c r="W105" s="730"/>
      <c r="X105" s="730"/>
      <c r="Y105" s="730"/>
      <c r="Z105" s="589"/>
      <c r="AA105" s="589"/>
      <c r="AB105" s="731"/>
      <c r="AC105" s="731"/>
      <c r="AD105" s="731"/>
      <c r="AE105" s="731"/>
      <c r="AF105" s="731"/>
      <c r="AG105" s="731"/>
      <c r="AH105" s="731"/>
      <c r="AI105" s="589"/>
      <c r="AJ105" s="589"/>
      <c r="AR105" s="215">
        <f>AR104*S104</f>
        <v>90</v>
      </c>
      <c r="AS105" s="215">
        <f>AS104*S104</f>
        <v>0</v>
      </c>
      <c r="AT105" s="148"/>
      <c r="AU105" s="148"/>
      <c r="BB105" s="707"/>
      <c r="BC105" s="708"/>
      <c r="BD105" s="708"/>
      <c r="BE105" s="708"/>
      <c r="BF105" s="708"/>
      <c r="BG105" s="708"/>
      <c r="BH105" s="709"/>
      <c r="BI105" s="728"/>
      <c r="BJ105" s="728"/>
      <c r="BK105" s="704"/>
      <c r="BL105" s="704"/>
      <c r="BM105" s="704"/>
      <c r="BN105" s="704"/>
      <c r="BO105" s="704"/>
      <c r="BP105" s="704"/>
      <c r="BQ105" s="727"/>
      <c r="BR105" s="729"/>
      <c r="BS105" s="730"/>
      <c r="BT105" s="730"/>
      <c r="BU105" s="730"/>
      <c r="BV105" s="730"/>
      <c r="BW105" s="730"/>
      <c r="BX105" s="730"/>
      <c r="BY105" s="730"/>
      <c r="BZ105" s="589"/>
      <c r="CA105" s="589"/>
      <c r="CB105" s="731"/>
      <c r="CC105" s="731"/>
      <c r="CD105" s="731"/>
      <c r="CE105" s="731"/>
      <c r="CF105" s="731"/>
      <c r="CG105" s="731"/>
      <c r="CH105" s="731"/>
      <c r="CI105" s="589"/>
      <c r="CJ105" s="589"/>
    </row>
    <row r="106" spans="2:95" s="215" customFormat="1" ht="15" hidden="1" customHeight="1">
      <c r="B106" s="707"/>
      <c r="C106" s="708"/>
      <c r="D106" s="708"/>
      <c r="E106" s="708"/>
      <c r="F106" s="708"/>
      <c r="G106" s="708"/>
      <c r="H106" s="709"/>
      <c r="I106" s="728">
        <v>3</v>
      </c>
      <c r="J106" s="728"/>
      <c r="K106" s="704">
        <v>4</v>
      </c>
      <c r="L106" s="704"/>
      <c r="M106" s="704"/>
      <c r="N106" s="704"/>
      <c r="O106" s="704"/>
      <c r="P106" s="704"/>
      <c r="Q106" s="727" t="s">
        <v>47</v>
      </c>
      <c r="R106" s="729" t="s">
        <v>48</v>
      </c>
      <c r="S106" s="730">
        <v>10</v>
      </c>
      <c r="T106" s="730"/>
      <c r="U106" s="730"/>
      <c r="V106" s="730"/>
      <c r="W106" s="730"/>
      <c r="X106" s="730"/>
      <c r="Y106" s="730"/>
      <c r="Z106" s="589" t="s">
        <v>49</v>
      </c>
      <c r="AA106" s="589"/>
      <c r="AB106" s="731">
        <f>K106*S106</f>
        <v>40</v>
      </c>
      <c r="AC106" s="731"/>
      <c r="AD106" s="731"/>
      <c r="AE106" s="731"/>
      <c r="AF106" s="731"/>
      <c r="AG106" s="731"/>
      <c r="AH106" s="731"/>
      <c r="AI106" s="589" t="s">
        <v>47</v>
      </c>
      <c r="AJ106" s="589"/>
      <c r="AL106" s="221"/>
      <c r="AM106" s="221"/>
      <c r="AN106" s="221"/>
      <c r="AO106" s="221"/>
      <c r="AP106" s="221"/>
      <c r="AR106" s="215">
        <f>IF(K106&lt;=3.6,K106,0)</f>
        <v>0</v>
      </c>
      <c r="AS106" s="148">
        <f>IF(K106&gt;3.6,K106,0)</f>
        <v>4</v>
      </c>
      <c r="AT106" s="148"/>
      <c r="AU106" s="148"/>
      <c r="BB106" s="707"/>
      <c r="BC106" s="708"/>
      <c r="BD106" s="708"/>
      <c r="BE106" s="708"/>
      <c r="BF106" s="708"/>
      <c r="BG106" s="708"/>
      <c r="BH106" s="709"/>
      <c r="BI106" s="728">
        <v>3</v>
      </c>
      <c r="BJ106" s="728"/>
      <c r="BK106" s="704">
        <v>4</v>
      </c>
      <c r="BL106" s="704"/>
      <c r="BM106" s="704"/>
      <c r="BN106" s="704"/>
      <c r="BO106" s="704"/>
      <c r="BP106" s="704"/>
      <c r="BQ106" s="727" t="s">
        <v>47</v>
      </c>
      <c r="BR106" s="729" t="s">
        <v>48</v>
      </c>
      <c r="BS106" s="730">
        <v>10</v>
      </c>
      <c r="BT106" s="730"/>
      <c r="BU106" s="730"/>
      <c r="BV106" s="730"/>
      <c r="BW106" s="730"/>
      <c r="BX106" s="730"/>
      <c r="BY106" s="730"/>
      <c r="BZ106" s="589" t="s">
        <v>49</v>
      </c>
      <c r="CA106" s="589"/>
      <c r="CB106" s="731">
        <f>BK106*BS106</f>
        <v>40</v>
      </c>
      <c r="CC106" s="731"/>
      <c r="CD106" s="731"/>
      <c r="CE106" s="731"/>
      <c r="CF106" s="731"/>
      <c r="CG106" s="731"/>
      <c r="CH106" s="731"/>
      <c r="CI106" s="589" t="s">
        <v>47</v>
      </c>
      <c r="CJ106" s="589"/>
      <c r="CL106" s="221"/>
      <c r="CM106" s="221"/>
      <c r="CN106" s="221"/>
      <c r="CO106" s="221"/>
      <c r="CP106" s="221"/>
    </row>
    <row r="107" spans="2:95" s="215" customFormat="1" ht="15" hidden="1" customHeight="1">
      <c r="B107" s="707"/>
      <c r="C107" s="708"/>
      <c r="D107" s="708"/>
      <c r="E107" s="708"/>
      <c r="F107" s="708"/>
      <c r="G107" s="708"/>
      <c r="H107" s="709"/>
      <c r="I107" s="728"/>
      <c r="J107" s="728"/>
      <c r="K107" s="704"/>
      <c r="L107" s="704"/>
      <c r="M107" s="704"/>
      <c r="N107" s="704"/>
      <c r="O107" s="704"/>
      <c r="P107" s="704"/>
      <c r="Q107" s="727"/>
      <c r="R107" s="729"/>
      <c r="S107" s="730"/>
      <c r="T107" s="730"/>
      <c r="U107" s="730"/>
      <c r="V107" s="730"/>
      <c r="W107" s="730"/>
      <c r="X107" s="730"/>
      <c r="Y107" s="730"/>
      <c r="Z107" s="589"/>
      <c r="AA107" s="589"/>
      <c r="AB107" s="731"/>
      <c r="AC107" s="731"/>
      <c r="AD107" s="731"/>
      <c r="AE107" s="731"/>
      <c r="AF107" s="731"/>
      <c r="AG107" s="731"/>
      <c r="AH107" s="731"/>
      <c r="AI107" s="589"/>
      <c r="AJ107" s="589"/>
      <c r="AL107" s="221"/>
      <c r="AM107" s="221"/>
      <c r="AN107" s="221"/>
      <c r="AO107" s="221"/>
      <c r="AP107" s="221"/>
      <c r="AR107" s="215">
        <f>AR106*S106</f>
        <v>0</v>
      </c>
      <c r="AS107" s="215">
        <f>AS106*S106</f>
        <v>40</v>
      </c>
      <c r="AT107" s="148"/>
      <c r="AU107" s="148"/>
      <c r="BB107" s="707"/>
      <c r="BC107" s="708"/>
      <c r="BD107" s="708"/>
      <c r="BE107" s="708"/>
      <c r="BF107" s="708"/>
      <c r="BG107" s="708"/>
      <c r="BH107" s="709"/>
      <c r="BI107" s="728"/>
      <c r="BJ107" s="728"/>
      <c r="BK107" s="704"/>
      <c r="BL107" s="704"/>
      <c r="BM107" s="704"/>
      <c r="BN107" s="704"/>
      <c r="BO107" s="704"/>
      <c r="BP107" s="704"/>
      <c r="BQ107" s="727"/>
      <c r="BR107" s="729"/>
      <c r="BS107" s="730"/>
      <c r="BT107" s="730"/>
      <c r="BU107" s="730"/>
      <c r="BV107" s="730"/>
      <c r="BW107" s="730"/>
      <c r="BX107" s="730"/>
      <c r="BY107" s="730"/>
      <c r="BZ107" s="589"/>
      <c r="CA107" s="589"/>
      <c r="CB107" s="731"/>
      <c r="CC107" s="731"/>
      <c r="CD107" s="731"/>
      <c r="CE107" s="731"/>
      <c r="CF107" s="731"/>
      <c r="CG107" s="731"/>
      <c r="CH107" s="731"/>
      <c r="CI107" s="589"/>
      <c r="CJ107" s="589"/>
      <c r="CL107" s="221"/>
      <c r="CM107" s="221"/>
      <c r="CN107" s="221"/>
      <c r="CO107" s="221"/>
      <c r="CP107" s="221"/>
    </row>
    <row r="108" spans="2:95" s="215" customFormat="1" ht="15" hidden="1" customHeight="1">
      <c r="B108" s="707"/>
      <c r="C108" s="708"/>
      <c r="D108" s="708"/>
      <c r="E108" s="708"/>
      <c r="F108" s="708"/>
      <c r="G108" s="708"/>
      <c r="H108" s="709"/>
      <c r="I108" s="697">
        <v>4</v>
      </c>
      <c r="J108" s="697"/>
      <c r="K108" s="704">
        <v>5</v>
      </c>
      <c r="L108" s="704"/>
      <c r="M108" s="704"/>
      <c r="N108" s="704"/>
      <c r="O108" s="704"/>
      <c r="P108" s="704"/>
      <c r="Q108" s="727" t="s">
        <v>47</v>
      </c>
      <c r="R108" s="729" t="s">
        <v>48</v>
      </c>
      <c r="S108" s="730">
        <v>5</v>
      </c>
      <c r="T108" s="730"/>
      <c r="U108" s="730"/>
      <c r="V108" s="730"/>
      <c r="W108" s="730"/>
      <c r="X108" s="730"/>
      <c r="Y108" s="730"/>
      <c r="Z108" s="589" t="s">
        <v>49</v>
      </c>
      <c r="AA108" s="589"/>
      <c r="AB108" s="731">
        <f>K108*S108</f>
        <v>25</v>
      </c>
      <c r="AC108" s="731"/>
      <c r="AD108" s="731"/>
      <c r="AE108" s="731"/>
      <c r="AF108" s="731"/>
      <c r="AG108" s="731"/>
      <c r="AH108" s="731"/>
      <c r="AI108" s="589" t="s">
        <v>47</v>
      </c>
      <c r="AJ108" s="589"/>
      <c r="AL108" s="221"/>
      <c r="AM108" s="221"/>
      <c r="AN108" s="221"/>
      <c r="AO108" s="221"/>
      <c r="AP108" s="221"/>
      <c r="AR108" s="215">
        <f>IF(K108&lt;=3.6,K108,0)</f>
        <v>0</v>
      </c>
      <c r="AS108" s="148">
        <f>IF(K108&gt;3.6,K108,0)</f>
        <v>5</v>
      </c>
      <c r="AT108" s="148"/>
      <c r="AU108" s="148"/>
      <c r="BB108" s="707"/>
      <c r="BC108" s="708"/>
      <c r="BD108" s="708"/>
      <c r="BE108" s="708"/>
      <c r="BF108" s="708"/>
      <c r="BG108" s="708"/>
      <c r="BH108" s="709"/>
      <c r="BI108" s="697">
        <v>4</v>
      </c>
      <c r="BJ108" s="697"/>
      <c r="BK108" s="704">
        <v>5</v>
      </c>
      <c r="BL108" s="704"/>
      <c r="BM108" s="704"/>
      <c r="BN108" s="704"/>
      <c r="BO108" s="704"/>
      <c r="BP108" s="704"/>
      <c r="BQ108" s="727" t="s">
        <v>47</v>
      </c>
      <c r="BR108" s="729" t="s">
        <v>48</v>
      </c>
      <c r="BS108" s="730">
        <v>5</v>
      </c>
      <c r="BT108" s="730"/>
      <c r="BU108" s="730"/>
      <c r="BV108" s="730"/>
      <c r="BW108" s="730"/>
      <c r="BX108" s="730"/>
      <c r="BY108" s="730"/>
      <c r="BZ108" s="589" t="s">
        <v>49</v>
      </c>
      <c r="CA108" s="589"/>
      <c r="CB108" s="731">
        <f>BK108*BS108</f>
        <v>25</v>
      </c>
      <c r="CC108" s="731"/>
      <c r="CD108" s="731"/>
      <c r="CE108" s="731"/>
      <c r="CF108" s="731"/>
      <c r="CG108" s="731"/>
      <c r="CH108" s="731"/>
      <c r="CI108" s="589" t="s">
        <v>47</v>
      </c>
      <c r="CJ108" s="589"/>
      <c r="CL108" s="221"/>
      <c r="CM108" s="221"/>
      <c r="CN108" s="221"/>
      <c r="CO108" s="221"/>
      <c r="CP108" s="221"/>
    </row>
    <row r="109" spans="2:95" s="215" customFormat="1" ht="15" hidden="1" customHeight="1">
      <c r="B109" s="707"/>
      <c r="C109" s="708"/>
      <c r="D109" s="708"/>
      <c r="E109" s="708"/>
      <c r="F109" s="708"/>
      <c r="G109" s="708"/>
      <c r="H109" s="709"/>
      <c r="I109" s="697"/>
      <c r="J109" s="697"/>
      <c r="K109" s="704"/>
      <c r="L109" s="704"/>
      <c r="M109" s="704"/>
      <c r="N109" s="704"/>
      <c r="O109" s="704"/>
      <c r="P109" s="704"/>
      <c r="Q109" s="727"/>
      <c r="R109" s="729"/>
      <c r="S109" s="730"/>
      <c r="T109" s="730"/>
      <c r="U109" s="730"/>
      <c r="V109" s="730"/>
      <c r="W109" s="730"/>
      <c r="X109" s="730"/>
      <c r="Y109" s="730"/>
      <c r="Z109" s="589"/>
      <c r="AA109" s="589"/>
      <c r="AB109" s="731"/>
      <c r="AC109" s="731"/>
      <c r="AD109" s="731"/>
      <c r="AE109" s="731"/>
      <c r="AF109" s="731"/>
      <c r="AG109" s="731"/>
      <c r="AH109" s="731"/>
      <c r="AI109" s="589"/>
      <c r="AJ109" s="589"/>
      <c r="AL109" s="221"/>
      <c r="AM109" s="221"/>
      <c r="AN109" s="221"/>
      <c r="AO109" s="221"/>
      <c r="AP109" s="221"/>
      <c r="AR109" s="215">
        <f>AR108*S108</f>
        <v>0</v>
      </c>
      <c r="AS109" s="215">
        <f>AS108*S108</f>
        <v>25</v>
      </c>
      <c r="AT109" s="148"/>
      <c r="AU109" s="148"/>
      <c r="BB109" s="707"/>
      <c r="BC109" s="708"/>
      <c r="BD109" s="708"/>
      <c r="BE109" s="708"/>
      <c r="BF109" s="708"/>
      <c r="BG109" s="708"/>
      <c r="BH109" s="709"/>
      <c r="BI109" s="697"/>
      <c r="BJ109" s="697"/>
      <c r="BK109" s="704"/>
      <c r="BL109" s="704"/>
      <c r="BM109" s="704"/>
      <c r="BN109" s="704"/>
      <c r="BO109" s="704"/>
      <c r="BP109" s="704"/>
      <c r="BQ109" s="727"/>
      <c r="BR109" s="729"/>
      <c r="BS109" s="730"/>
      <c r="BT109" s="730"/>
      <c r="BU109" s="730"/>
      <c r="BV109" s="730"/>
      <c r="BW109" s="730"/>
      <c r="BX109" s="730"/>
      <c r="BY109" s="730"/>
      <c r="BZ109" s="589"/>
      <c r="CA109" s="589"/>
      <c r="CB109" s="731"/>
      <c r="CC109" s="731"/>
      <c r="CD109" s="731"/>
      <c r="CE109" s="731"/>
      <c r="CF109" s="731"/>
      <c r="CG109" s="731"/>
      <c r="CH109" s="731"/>
      <c r="CI109" s="589"/>
      <c r="CJ109" s="589"/>
      <c r="CL109" s="221"/>
      <c r="CM109" s="221"/>
      <c r="CN109" s="221"/>
      <c r="CO109" s="221"/>
      <c r="CP109" s="221"/>
    </row>
    <row r="110" spans="2:95" s="215" customFormat="1" ht="15" hidden="1" customHeight="1">
      <c r="B110" s="707"/>
      <c r="C110" s="708"/>
      <c r="D110" s="708"/>
      <c r="E110" s="708"/>
      <c r="F110" s="708"/>
      <c r="G110" s="708"/>
      <c r="H110" s="709"/>
      <c r="I110" s="697">
        <v>5</v>
      </c>
      <c r="J110" s="697"/>
      <c r="K110" s="704">
        <v>6</v>
      </c>
      <c r="L110" s="704"/>
      <c r="M110" s="704"/>
      <c r="N110" s="704"/>
      <c r="O110" s="704"/>
      <c r="P110" s="704"/>
      <c r="Q110" s="727" t="s">
        <v>47</v>
      </c>
      <c r="R110" s="729" t="s">
        <v>48</v>
      </c>
      <c r="S110" s="730">
        <v>5</v>
      </c>
      <c r="T110" s="730"/>
      <c r="U110" s="730"/>
      <c r="V110" s="730"/>
      <c r="W110" s="730"/>
      <c r="X110" s="730"/>
      <c r="Y110" s="730"/>
      <c r="Z110" s="589" t="s">
        <v>49</v>
      </c>
      <c r="AA110" s="589"/>
      <c r="AB110" s="731">
        <f>K110*S110</f>
        <v>30</v>
      </c>
      <c r="AC110" s="731"/>
      <c r="AD110" s="731"/>
      <c r="AE110" s="731"/>
      <c r="AF110" s="731"/>
      <c r="AG110" s="731"/>
      <c r="AH110" s="731"/>
      <c r="AI110" s="589" t="s">
        <v>47</v>
      </c>
      <c r="AJ110" s="589"/>
      <c r="AR110" s="215">
        <f>IF(K110&lt;=3.6,K110,0)</f>
        <v>0</v>
      </c>
      <c r="AS110" s="148">
        <f>IF(K110&gt;3.6,K110,0)</f>
        <v>6</v>
      </c>
      <c r="AT110" s="148"/>
      <c r="AU110" s="148"/>
      <c r="BB110" s="707"/>
      <c r="BC110" s="708"/>
      <c r="BD110" s="708"/>
      <c r="BE110" s="708"/>
      <c r="BF110" s="708"/>
      <c r="BG110" s="708"/>
      <c r="BH110" s="709"/>
      <c r="BI110" s="697">
        <v>5</v>
      </c>
      <c r="BJ110" s="697"/>
      <c r="BK110" s="704">
        <v>6</v>
      </c>
      <c r="BL110" s="704"/>
      <c r="BM110" s="704"/>
      <c r="BN110" s="704"/>
      <c r="BO110" s="704"/>
      <c r="BP110" s="704"/>
      <c r="BQ110" s="727" t="s">
        <v>47</v>
      </c>
      <c r="BR110" s="729" t="s">
        <v>48</v>
      </c>
      <c r="BS110" s="730">
        <v>5</v>
      </c>
      <c r="BT110" s="730"/>
      <c r="BU110" s="730"/>
      <c r="BV110" s="730"/>
      <c r="BW110" s="730"/>
      <c r="BX110" s="730"/>
      <c r="BY110" s="730"/>
      <c r="BZ110" s="589" t="s">
        <v>49</v>
      </c>
      <c r="CA110" s="589"/>
      <c r="CB110" s="731">
        <f>BK110*BS110</f>
        <v>30</v>
      </c>
      <c r="CC110" s="731"/>
      <c r="CD110" s="731"/>
      <c r="CE110" s="731"/>
      <c r="CF110" s="731"/>
      <c r="CG110" s="731"/>
      <c r="CH110" s="731"/>
      <c r="CI110" s="589" t="s">
        <v>47</v>
      </c>
      <c r="CJ110" s="589"/>
    </row>
    <row r="111" spans="2:95" s="215" customFormat="1" ht="15" hidden="1" customHeight="1">
      <c r="B111" s="707"/>
      <c r="C111" s="708"/>
      <c r="D111" s="708"/>
      <c r="E111" s="708"/>
      <c r="F111" s="708"/>
      <c r="G111" s="708"/>
      <c r="H111" s="709"/>
      <c r="I111" s="697"/>
      <c r="J111" s="697"/>
      <c r="K111" s="704"/>
      <c r="L111" s="704"/>
      <c r="M111" s="704"/>
      <c r="N111" s="704"/>
      <c r="O111" s="704"/>
      <c r="P111" s="704"/>
      <c r="Q111" s="727"/>
      <c r="R111" s="729"/>
      <c r="S111" s="730"/>
      <c r="T111" s="730"/>
      <c r="U111" s="730"/>
      <c r="V111" s="730"/>
      <c r="W111" s="730"/>
      <c r="X111" s="730"/>
      <c r="Y111" s="730"/>
      <c r="Z111" s="589"/>
      <c r="AA111" s="589"/>
      <c r="AB111" s="731"/>
      <c r="AC111" s="731"/>
      <c r="AD111" s="731"/>
      <c r="AE111" s="731"/>
      <c r="AF111" s="731"/>
      <c r="AG111" s="731"/>
      <c r="AH111" s="731"/>
      <c r="AI111" s="589"/>
      <c r="AJ111" s="589"/>
      <c r="AR111" s="215">
        <f>AR110*S110</f>
        <v>0</v>
      </c>
      <c r="AS111" s="215">
        <f>AS110*S110</f>
        <v>30</v>
      </c>
      <c r="AT111" s="148"/>
      <c r="AU111" s="148"/>
      <c r="BB111" s="707"/>
      <c r="BC111" s="708"/>
      <c r="BD111" s="708"/>
      <c r="BE111" s="708"/>
      <c r="BF111" s="708"/>
      <c r="BG111" s="708"/>
      <c r="BH111" s="709"/>
      <c r="BI111" s="697"/>
      <c r="BJ111" s="697"/>
      <c r="BK111" s="704"/>
      <c r="BL111" s="704"/>
      <c r="BM111" s="704"/>
      <c r="BN111" s="704"/>
      <c r="BO111" s="704"/>
      <c r="BP111" s="704"/>
      <c r="BQ111" s="727"/>
      <c r="BR111" s="729"/>
      <c r="BS111" s="730"/>
      <c r="BT111" s="730"/>
      <c r="BU111" s="730"/>
      <c r="BV111" s="730"/>
      <c r="BW111" s="730"/>
      <c r="BX111" s="730"/>
      <c r="BY111" s="730"/>
      <c r="BZ111" s="589"/>
      <c r="CA111" s="589"/>
      <c r="CB111" s="731"/>
      <c r="CC111" s="731"/>
      <c r="CD111" s="731"/>
      <c r="CE111" s="731"/>
      <c r="CF111" s="731"/>
      <c r="CG111" s="731"/>
      <c r="CH111" s="731"/>
      <c r="CI111" s="589"/>
      <c r="CJ111" s="589"/>
    </row>
    <row r="112" spans="2:95" s="215" customFormat="1" ht="15" hidden="1" customHeight="1">
      <c r="B112" s="707"/>
      <c r="C112" s="708"/>
      <c r="D112" s="708"/>
      <c r="E112" s="708"/>
      <c r="F112" s="708"/>
      <c r="G112" s="708"/>
      <c r="H112" s="709"/>
      <c r="I112" s="705" t="s">
        <v>50</v>
      </c>
      <c r="J112" s="678"/>
      <c r="K112" s="678"/>
      <c r="L112" s="679"/>
      <c r="M112" s="738">
        <v>20</v>
      </c>
      <c r="N112" s="739"/>
      <c r="O112" s="739"/>
      <c r="P112" s="739"/>
      <c r="Q112" s="742" t="s">
        <v>51</v>
      </c>
      <c r="R112" s="705" t="s">
        <v>52</v>
      </c>
      <c r="S112" s="678"/>
      <c r="T112" s="678"/>
      <c r="U112" s="678"/>
      <c r="V112" s="678"/>
      <c r="W112" s="678"/>
      <c r="X112" s="678"/>
      <c r="Y112" s="678"/>
      <c r="Z112" s="678"/>
      <c r="AA112" s="679"/>
      <c r="AB112" s="731">
        <f>SUM(AB102:AH111)</f>
        <v>205</v>
      </c>
      <c r="AC112" s="731"/>
      <c r="AD112" s="731"/>
      <c r="AE112" s="731"/>
      <c r="AF112" s="731"/>
      <c r="AG112" s="731"/>
      <c r="AH112" s="731"/>
      <c r="AI112" s="589" t="s">
        <v>47</v>
      </c>
      <c r="AJ112" s="589"/>
      <c r="BB112" s="707"/>
      <c r="BC112" s="708"/>
      <c r="BD112" s="708"/>
      <c r="BE112" s="708"/>
      <c r="BF112" s="708"/>
      <c r="BG112" s="708"/>
      <c r="BH112" s="709"/>
      <c r="BI112" s="705" t="s">
        <v>50</v>
      </c>
      <c r="BJ112" s="678"/>
      <c r="BK112" s="678"/>
      <c r="BL112" s="679"/>
      <c r="BM112" s="738">
        <v>20</v>
      </c>
      <c r="BN112" s="739"/>
      <c r="BO112" s="739"/>
      <c r="BP112" s="739"/>
      <c r="BQ112" s="742" t="s">
        <v>37</v>
      </c>
      <c r="BR112" s="705" t="s">
        <v>52</v>
      </c>
      <c r="BS112" s="678"/>
      <c r="BT112" s="678"/>
      <c r="BU112" s="678"/>
      <c r="BV112" s="678"/>
      <c r="BW112" s="678"/>
      <c r="BX112" s="678"/>
      <c r="BY112" s="678"/>
      <c r="BZ112" s="678"/>
      <c r="CA112" s="679"/>
      <c r="CB112" s="731">
        <f>SUM(CB102:CH111)</f>
        <v>205</v>
      </c>
      <c r="CC112" s="731"/>
      <c r="CD112" s="731"/>
      <c r="CE112" s="731"/>
      <c r="CF112" s="731"/>
      <c r="CG112" s="731"/>
      <c r="CH112" s="731"/>
      <c r="CI112" s="589" t="s">
        <v>47</v>
      </c>
      <c r="CJ112" s="589"/>
    </row>
    <row r="113" spans="2:95" s="215" customFormat="1" ht="15" hidden="1" customHeight="1">
      <c r="B113" s="707"/>
      <c r="C113" s="708"/>
      <c r="D113" s="708"/>
      <c r="E113" s="708"/>
      <c r="F113" s="708"/>
      <c r="G113" s="708"/>
      <c r="H113" s="709"/>
      <c r="I113" s="706"/>
      <c r="J113" s="680"/>
      <c r="K113" s="680"/>
      <c r="L113" s="681"/>
      <c r="M113" s="740"/>
      <c r="N113" s="741"/>
      <c r="O113" s="741"/>
      <c r="P113" s="741"/>
      <c r="Q113" s="743"/>
      <c r="R113" s="706"/>
      <c r="S113" s="680"/>
      <c r="T113" s="680"/>
      <c r="U113" s="680"/>
      <c r="V113" s="680"/>
      <c r="W113" s="680"/>
      <c r="X113" s="680"/>
      <c r="Y113" s="680"/>
      <c r="Z113" s="680"/>
      <c r="AA113" s="681"/>
      <c r="AB113" s="731"/>
      <c r="AC113" s="731"/>
      <c r="AD113" s="731"/>
      <c r="AE113" s="731"/>
      <c r="AF113" s="731"/>
      <c r="AG113" s="731"/>
      <c r="AH113" s="731"/>
      <c r="AI113" s="589"/>
      <c r="AJ113" s="589"/>
      <c r="BB113" s="707"/>
      <c r="BC113" s="708"/>
      <c r="BD113" s="708"/>
      <c r="BE113" s="708"/>
      <c r="BF113" s="708"/>
      <c r="BG113" s="708"/>
      <c r="BH113" s="709"/>
      <c r="BI113" s="706"/>
      <c r="BJ113" s="680"/>
      <c r="BK113" s="680"/>
      <c r="BL113" s="681"/>
      <c r="BM113" s="740"/>
      <c r="BN113" s="741"/>
      <c r="BO113" s="741"/>
      <c r="BP113" s="741"/>
      <c r="BQ113" s="743"/>
      <c r="BR113" s="706"/>
      <c r="BS113" s="680"/>
      <c r="BT113" s="680"/>
      <c r="BU113" s="680"/>
      <c r="BV113" s="680"/>
      <c r="BW113" s="680"/>
      <c r="BX113" s="680"/>
      <c r="BY113" s="680"/>
      <c r="BZ113" s="680"/>
      <c r="CA113" s="681"/>
      <c r="CB113" s="731"/>
      <c r="CC113" s="731"/>
      <c r="CD113" s="731"/>
      <c r="CE113" s="731"/>
      <c r="CF113" s="731"/>
      <c r="CG113" s="731"/>
      <c r="CH113" s="731"/>
      <c r="CI113" s="589"/>
      <c r="CJ113" s="589"/>
    </row>
    <row r="114" spans="2:95" s="215" customFormat="1" ht="15" hidden="1" customHeight="1">
      <c r="B114" s="707"/>
      <c r="C114" s="708"/>
      <c r="D114" s="708"/>
      <c r="E114" s="708"/>
      <c r="F114" s="708"/>
      <c r="G114" s="708"/>
      <c r="H114" s="709"/>
      <c r="I114" s="705" t="s">
        <v>155</v>
      </c>
      <c r="J114" s="678"/>
      <c r="K114" s="678"/>
      <c r="L114" s="678"/>
      <c r="M114" s="744">
        <f>SUM(S102:Y111)</f>
        <v>60</v>
      </c>
      <c r="N114" s="745"/>
      <c r="O114" s="745"/>
      <c r="P114" s="745"/>
      <c r="Q114" s="694" t="s">
        <v>156</v>
      </c>
      <c r="R114" s="710" t="s">
        <v>111</v>
      </c>
      <c r="S114" s="711"/>
      <c r="T114" s="711"/>
      <c r="U114" s="711"/>
      <c r="V114" s="711"/>
      <c r="W114" s="711"/>
      <c r="X114" s="711"/>
      <c r="Y114" s="711"/>
      <c r="Z114" s="711"/>
      <c r="AA114" s="712"/>
      <c r="AB114" s="716">
        <f>AB112/M112</f>
        <v>10.25</v>
      </c>
      <c r="AC114" s="716"/>
      <c r="AD114" s="716"/>
      <c r="AE114" s="716"/>
      <c r="AF114" s="716"/>
      <c r="AG114" s="716"/>
      <c r="AH114" s="716"/>
      <c r="AI114" s="693" t="s">
        <v>47</v>
      </c>
      <c r="AJ114" s="694"/>
      <c r="BB114" s="707"/>
      <c r="BC114" s="708"/>
      <c r="BD114" s="708"/>
      <c r="BE114" s="708"/>
      <c r="BF114" s="708"/>
      <c r="BG114" s="708"/>
      <c r="BH114" s="709"/>
      <c r="BI114" s="705" t="s">
        <v>155</v>
      </c>
      <c r="BJ114" s="678"/>
      <c r="BK114" s="678"/>
      <c r="BL114" s="678"/>
      <c r="BM114" s="744">
        <f>SUM(BS102:BY111)</f>
        <v>60</v>
      </c>
      <c r="BN114" s="745"/>
      <c r="BO114" s="745"/>
      <c r="BP114" s="745"/>
      <c r="BQ114" s="694" t="s">
        <v>156</v>
      </c>
      <c r="BR114" s="710" t="s">
        <v>111</v>
      </c>
      <c r="BS114" s="711"/>
      <c r="BT114" s="711"/>
      <c r="BU114" s="711"/>
      <c r="BV114" s="711"/>
      <c r="BW114" s="711"/>
      <c r="BX114" s="711"/>
      <c r="BY114" s="711"/>
      <c r="BZ114" s="711"/>
      <c r="CA114" s="712"/>
      <c r="CB114" s="716">
        <f>CB112/BM112</f>
        <v>10.25</v>
      </c>
      <c r="CC114" s="716"/>
      <c r="CD114" s="716"/>
      <c r="CE114" s="716"/>
      <c r="CF114" s="716"/>
      <c r="CG114" s="716"/>
      <c r="CH114" s="716"/>
      <c r="CI114" s="693" t="s">
        <v>47</v>
      </c>
      <c r="CJ114" s="694"/>
    </row>
    <row r="115" spans="2:95" s="215" customFormat="1" ht="15" hidden="1" customHeight="1">
      <c r="B115" s="706"/>
      <c r="C115" s="680"/>
      <c r="D115" s="680"/>
      <c r="E115" s="680"/>
      <c r="F115" s="680"/>
      <c r="G115" s="680"/>
      <c r="H115" s="681"/>
      <c r="I115" s="706"/>
      <c r="J115" s="680"/>
      <c r="K115" s="680"/>
      <c r="L115" s="680"/>
      <c r="M115" s="746"/>
      <c r="N115" s="747"/>
      <c r="O115" s="747"/>
      <c r="P115" s="747"/>
      <c r="Q115" s="696"/>
      <c r="R115" s="713"/>
      <c r="S115" s="714"/>
      <c r="T115" s="714"/>
      <c r="U115" s="714"/>
      <c r="V115" s="714"/>
      <c r="W115" s="714"/>
      <c r="X115" s="714"/>
      <c r="Y115" s="714"/>
      <c r="Z115" s="714"/>
      <c r="AA115" s="715"/>
      <c r="AB115" s="716"/>
      <c r="AC115" s="716"/>
      <c r="AD115" s="716"/>
      <c r="AE115" s="716"/>
      <c r="AF115" s="716"/>
      <c r="AG115" s="716"/>
      <c r="AH115" s="716"/>
      <c r="AI115" s="695"/>
      <c r="AJ115" s="696"/>
      <c r="BB115" s="706"/>
      <c r="BC115" s="680"/>
      <c r="BD115" s="680"/>
      <c r="BE115" s="680"/>
      <c r="BF115" s="680"/>
      <c r="BG115" s="680"/>
      <c r="BH115" s="681"/>
      <c r="BI115" s="706"/>
      <c r="BJ115" s="680"/>
      <c r="BK115" s="680"/>
      <c r="BL115" s="680"/>
      <c r="BM115" s="746"/>
      <c r="BN115" s="747"/>
      <c r="BO115" s="747"/>
      <c r="BP115" s="747"/>
      <c r="BQ115" s="696"/>
      <c r="BR115" s="713"/>
      <c r="BS115" s="714"/>
      <c r="BT115" s="714"/>
      <c r="BU115" s="714"/>
      <c r="BV115" s="714"/>
      <c r="BW115" s="714"/>
      <c r="BX115" s="714"/>
      <c r="BY115" s="714"/>
      <c r="BZ115" s="714"/>
      <c r="CA115" s="715"/>
      <c r="CB115" s="716"/>
      <c r="CC115" s="716"/>
      <c r="CD115" s="716"/>
      <c r="CE115" s="716"/>
      <c r="CF115" s="716"/>
      <c r="CG115" s="716"/>
      <c r="CH115" s="716"/>
      <c r="CI115" s="695"/>
      <c r="CJ115" s="696"/>
    </row>
    <row r="116" spans="2:95" s="215" customFormat="1" ht="15" hidden="1" customHeight="1">
      <c r="B116" s="697" t="s">
        <v>53</v>
      </c>
      <c r="C116" s="697"/>
      <c r="D116" s="697"/>
      <c r="E116" s="697"/>
      <c r="F116" s="697"/>
      <c r="G116" s="697"/>
      <c r="H116" s="697"/>
      <c r="I116" s="697" t="s">
        <v>110</v>
      </c>
      <c r="J116" s="697"/>
      <c r="K116" s="697"/>
      <c r="L116" s="697"/>
      <c r="M116" s="697"/>
      <c r="N116" s="697"/>
      <c r="O116" s="697"/>
      <c r="P116" s="697"/>
      <c r="Q116" s="732"/>
      <c r="R116" s="732"/>
      <c r="S116" s="732"/>
      <c r="T116" s="732"/>
      <c r="U116" s="732"/>
      <c r="V116" s="733"/>
      <c r="W116" s="719" t="s">
        <v>47</v>
      </c>
      <c r="X116" s="719"/>
      <c r="Y116" s="734"/>
      <c r="Z116" s="734"/>
      <c r="AA116" s="734"/>
      <c r="AB116" s="734"/>
      <c r="AC116" s="734"/>
      <c r="AD116" s="734"/>
      <c r="AE116" s="734"/>
      <c r="AF116" s="734"/>
      <c r="AG116" s="734"/>
      <c r="AH116" s="734"/>
      <c r="AI116" s="734"/>
      <c r="AJ116" s="735"/>
      <c r="AT116" s="225"/>
      <c r="AU116" s="225"/>
      <c r="AV116" s="225"/>
      <c r="AW116" s="226"/>
      <c r="BB116" s="697" t="s">
        <v>53</v>
      </c>
      <c r="BC116" s="697"/>
      <c r="BD116" s="697"/>
      <c r="BE116" s="697"/>
      <c r="BF116" s="697"/>
      <c r="BG116" s="697"/>
      <c r="BH116" s="697"/>
      <c r="BI116" s="697" t="s">
        <v>110</v>
      </c>
      <c r="BJ116" s="697"/>
      <c r="BK116" s="697"/>
      <c r="BL116" s="697"/>
      <c r="BM116" s="697"/>
      <c r="BN116" s="697"/>
      <c r="BO116" s="697"/>
      <c r="BP116" s="697"/>
      <c r="BQ116" s="732"/>
      <c r="BR116" s="732"/>
      <c r="BS116" s="732"/>
      <c r="BT116" s="732"/>
      <c r="BU116" s="732"/>
      <c r="BV116" s="733"/>
      <c r="BW116" s="719" t="s">
        <v>47</v>
      </c>
      <c r="BX116" s="719"/>
      <c r="BY116" s="734"/>
      <c r="BZ116" s="734"/>
      <c r="CA116" s="734"/>
      <c r="CB116" s="734"/>
      <c r="CC116" s="734"/>
      <c r="CD116" s="734"/>
      <c r="CE116" s="734"/>
      <c r="CF116" s="734"/>
      <c r="CG116" s="734"/>
      <c r="CH116" s="734"/>
      <c r="CI116" s="734"/>
      <c r="CJ116" s="735"/>
    </row>
    <row r="117" spans="2:95" s="215" customFormat="1" ht="15" hidden="1" customHeight="1">
      <c r="B117" s="697"/>
      <c r="C117" s="697"/>
      <c r="D117" s="697"/>
      <c r="E117" s="697"/>
      <c r="F117" s="697"/>
      <c r="G117" s="697"/>
      <c r="H117" s="697"/>
      <c r="I117" s="697"/>
      <c r="J117" s="697"/>
      <c r="K117" s="697"/>
      <c r="L117" s="697"/>
      <c r="M117" s="697"/>
      <c r="N117" s="697"/>
      <c r="O117" s="697"/>
      <c r="P117" s="697"/>
      <c r="Q117" s="732"/>
      <c r="R117" s="732"/>
      <c r="S117" s="732"/>
      <c r="T117" s="732"/>
      <c r="U117" s="732"/>
      <c r="V117" s="733"/>
      <c r="W117" s="720"/>
      <c r="X117" s="720"/>
      <c r="Y117" s="736"/>
      <c r="Z117" s="736"/>
      <c r="AA117" s="736"/>
      <c r="AB117" s="736"/>
      <c r="AC117" s="736"/>
      <c r="AD117" s="736"/>
      <c r="AE117" s="736"/>
      <c r="AF117" s="736"/>
      <c r="AG117" s="736"/>
      <c r="AH117" s="736"/>
      <c r="AI117" s="736"/>
      <c r="AJ117" s="737"/>
      <c r="AT117" s="225"/>
      <c r="AU117" s="225"/>
      <c r="AV117" s="225"/>
      <c r="AW117" s="226"/>
      <c r="BB117" s="697"/>
      <c r="BC117" s="697"/>
      <c r="BD117" s="697"/>
      <c r="BE117" s="697"/>
      <c r="BF117" s="697"/>
      <c r="BG117" s="697"/>
      <c r="BH117" s="697"/>
      <c r="BI117" s="697"/>
      <c r="BJ117" s="697"/>
      <c r="BK117" s="697"/>
      <c r="BL117" s="697"/>
      <c r="BM117" s="697"/>
      <c r="BN117" s="697"/>
      <c r="BO117" s="697"/>
      <c r="BP117" s="697"/>
      <c r="BQ117" s="732"/>
      <c r="BR117" s="732"/>
      <c r="BS117" s="732"/>
      <c r="BT117" s="732"/>
      <c r="BU117" s="732"/>
      <c r="BV117" s="733"/>
      <c r="BW117" s="720"/>
      <c r="BX117" s="720"/>
      <c r="BY117" s="736"/>
      <c r="BZ117" s="736"/>
      <c r="CA117" s="736"/>
      <c r="CB117" s="736"/>
      <c r="CC117" s="736"/>
      <c r="CD117" s="736"/>
      <c r="CE117" s="736"/>
      <c r="CF117" s="736"/>
      <c r="CG117" s="736"/>
      <c r="CH117" s="736"/>
      <c r="CI117" s="736"/>
      <c r="CJ117" s="737"/>
    </row>
    <row r="118" spans="2:95" s="215" customFormat="1" ht="15" hidden="1" customHeight="1">
      <c r="B118" s="698" t="s">
        <v>54</v>
      </c>
      <c r="C118" s="699"/>
      <c r="D118" s="699"/>
      <c r="E118" s="699"/>
      <c r="F118" s="699"/>
      <c r="G118" s="699"/>
      <c r="H118" s="699"/>
      <c r="I118" s="699"/>
      <c r="J118" s="699"/>
      <c r="K118" s="699"/>
      <c r="L118" s="699"/>
      <c r="M118" s="699"/>
      <c r="N118" s="699"/>
      <c r="O118" s="699"/>
      <c r="P118" s="700"/>
      <c r="Q118" s="717"/>
      <c r="R118" s="717"/>
      <c r="S118" s="717"/>
      <c r="T118" s="717"/>
      <c r="U118" s="717"/>
      <c r="V118" s="717"/>
      <c r="W118" s="719" t="s">
        <v>47</v>
      </c>
      <c r="X118" s="719"/>
      <c r="Y118" s="721" t="s">
        <v>112</v>
      </c>
      <c r="Z118" s="722"/>
      <c r="AA118" s="722"/>
      <c r="AB118" s="722"/>
      <c r="AC118" s="722"/>
      <c r="AD118" s="722"/>
      <c r="AE118" s="722"/>
      <c r="AF118" s="722"/>
      <c r="AG118" s="722"/>
      <c r="AH118" s="722"/>
      <c r="AI118" s="722"/>
      <c r="AJ118" s="723"/>
      <c r="AK118" s="691" t="s">
        <v>55</v>
      </c>
      <c r="AL118" s="692"/>
      <c r="AM118" s="692"/>
      <c r="AN118" s="692"/>
      <c r="AO118" s="692"/>
      <c r="AP118" s="692"/>
      <c r="AQ118" s="692"/>
      <c r="AT118" s="225"/>
      <c r="AU118" s="225"/>
      <c r="AV118" s="225"/>
      <c r="AW118" s="226"/>
      <c r="BB118" s="698" t="s">
        <v>54</v>
      </c>
      <c r="BC118" s="699"/>
      <c r="BD118" s="699"/>
      <c r="BE118" s="699"/>
      <c r="BF118" s="699"/>
      <c r="BG118" s="699"/>
      <c r="BH118" s="699"/>
      <c r="BI118" s="699"/>
      <c r="BJ118" s="699"/>
      <c r="BK118" s="699"/>
      <c r="BL118" s="699"/>
      <c r="BM118" s="699"/>
      <c r="BN118" s="699"/>
      <c r="BO118" s="699"/>
      <c r="BP118" s="700"/>
      <c r="BQ118" s="717"/>
      <c r="BR118" s="717"/>
      <c r="BS118" s="717"/>
      <c r="BT118" s="717"/>
      <c r="BU118" s="717"/>
      <c r="BV118" s="717"/>
      <c r="BW118" s="719" t="s">
        <v>47</v>
      </c>
      <c r="BX118" s="719"/>
      <c r="BY118" s="721" t="s">
        <v>112</v>
      </c>
      <c r="BZ118" s="722"/>
      <c r="CA118" s="722"/>
      <c r="CB118" s="722"/>
      <c r="CC118" s="722"/>
      <c r="CD118" s="722"/>
      <c r="CE118" s="722"/>
      <c r="CF118" s="722"/>
      <c r="CG118" s="722"/>
      <c r="CH118" s="722"/>
      <c r="CI118" s="722"/>
      <c r="CJ118" s="723"/>
      <c r="CK118" s="691" t="s">
        <v>55</v>
      </c>
      <c r="CL118" s="692"/>
      <c r="CM118" s="692"/>
      <c r="CN118" s="692"/>
      <c r="CO118" s="692"/>
      <c r="CP118" s="692"/>
      <c r="CQ118" s="692"/>
    </row>
    <row r="119" spans="2:95" s="215" customFormat="1" ht="14.45" hidden="1" customHeight="1">
      <c r="B119" s="701"/>
      <c r="C119" s="702"/>
      <c r="D119" s="702"/>
      <c r="E119" s="702"/>
      <c r="F119" s="702"/>
      <c r="G119" s="702"/>
      <c r="H119" s="702"/>
      <c r="I119" s="702"/>
      <c r="J119" s="702"/>
      <c r="K119" s="702"/>
      <c r="L119" s="702"/>
      <c r="M119" s="702"/>
      <c r="N119" s="702"/>
      <c r="O119" s="702"/>
      <c r="P119" s="703"/>
      <c r="Q119" s="718"/>
      <c r="R119" s="718"/>
      <c r="S119" s="718"/>
      <c r="T119" s="718"/>
      <c r="U119" s="718"/>
      <c r="V119" s="718"/>
      <c r="W119" s="720"/>
      <c r="X119" s="720"/>
      <c r="Y119" s="724"/>
      <c r="Z119" s="725"/>
      <c r="AA119" s="725"/>
      <c r="AB119" s="725"/>
      <c r="AC119" s="725"/>
      <c r="AD119" s="725"/>
      <c r="AE119" s="725"/>
      <c r="AF119" s="725"/>
      <c r="AG119" s="725"/>
      <c r="AH119" s="725"/>
      <c r="AI119" s="725"/>
      <c r="AJ119" s="726"/>
      <c r="AK119" s="691"/>
      <c r="AL119" s="692"/>
      <c r="AM119" s="692"/>
      <c r="AN119" s="692"/>
      <c r="AO119" s="692"/>
      <c r="AP119" s="692"/>
      <c r="AQ119" s="692"/>
      <c r="AT119" s="225"/>
      <c r="AU119" s="225"/>
      <c r="AV119" s="225"/>
      <c r="AW119" s="226"/>
      <c r="BB119" s="701"/>
      <c r="BC119" s="702"/>
      <c r="BD119" s="702"/>
      <c r="BE119" s="702"/>
      <c r="BF119" s="702"/>
      <c r="BG119" s="702"/>
      <c r="BH119" s="702"/>
      <c r="BI119" s="702"/>
      <c r="BJ119" s="702"/>
      <c r="BK119" s="702"/>
      <c r="BL119" s="702"/>
      <c r="BM119" s="702"/>
      <c r="BN119" s="702"/>
      <c r="BO119" s="702"/>
      <c r="BP119" s="703"/>
      <c r="BQ119" s="718"/>
      <c r="BR119" s="718"/>
      <c r="BS119" s="718"/>
      <c r="BT119" s="718"/>
      <c r="BU119" s="718"/>
      <c r="BV119" s="718"/>
      <c r="BW119" s="720"/>
      <c r="BX119" s="720"/>
      <c r="BY119" s="724"/>
      <c r="BZ119" s="725"/>
      <c r="CA119" s="725"/>
      <c r="CB119" s="725"/>
      <c r="CC119" s="725"/>
      <c r="CD119" s="725"/>
      <c r="CE119" s="725"/>
      <c r="CF119" s="725"/>
      <c r="CG119" s="725"/>
      <c r="CH119" s="725"/>
      <c r="CI119" s="725"/>
      <c r="CJ119" s="726"/>
      <c r="CK119" s="691"/>
      <c r="CL119" s="692"/>
      <c r="CM119" s="692"/>
      <c r="CN119" s="692"/>
      <c r="CO119" s="692"/>
      <c r="CP119" s="692"/>
      <c r="CQ119" s="692"/>
    </row>
    <row r="120" spans="2:95" s="215" customFormat="1" ht="15" hidden="1" customHeight="1">
      <c r="C120" s="166"/>
      <c r="D120" s="166"/>
      <c r="E120" s="166"/>
      <c r="F120" s="166"/>
      <c r="G120" s="166"/>
      <c r="AB120" s="231"/>
      <c r="AC120" s="231"/>
      <c r="AD120" s="231"/>
      <c r="AE120" s="231"/>
      <c r="AF120" s="231"/>
      <c r="AG120" s="231"/>
      <c r="AH120" s="231"/>
      <c r="AI120" s="232"/>
      <c r="AJ120" s="233"/>
      <c r="AQ120" s="159"/>
      <c r="BC120" s="166"/>
      <c r="BD120" s="166"/>
      <c r="BE120" s="166"/>
      <c r="BF120" s="166"/>
      <c r="BG120" s="166"/>
      <c r="CB120" s="231"/>
      <c r="CC120" s="231"/>
      <c r="CD120" s="231"/>
      <c r="CE120" s="231"/>
      <c r="CF120" s="231"/>
      <c r="CG120" s="231"/>
      <c r="CH120" s="231"/>
      <c r="CI120" s="232"/>
      <c r="CJ120" s="233"/>
      <c r="CQ120" s="159"/>
    </row>
    <row r="121" spans="2:95" s="215" customFormat="1" ht="15" hidden="1" customHeight="1">
      <c r="B121" s="216" t="s">
        <v>524</v>
      </c>
      <c r="C121" s="166"/>
      <c r="D121" s="166"/>
      <c r="E121" s="166"/>
      <c r="F121" s="166"/>
      <c r="G121" s="166"/>
      <c r="AQ121" s="159"/>
      <c r="BB121" s="216" t="s">
        <v>524</v>
      </c>
      <c r="BC121" s="166"/>
      <c r="BD121" s="166"/>
      <c r="BE121" s="166"/>
      <c r="BF121" s="166"/>
      <c r="BG121" s="166"/>
      <c r="CQ121" s="159"/>
    </row>
    <row r="122" spans="2:95" s="215" customFormat="1" ht="15" hidden="1" customHeight="1">
      <c r="B122" s="705" t="s">
        <v>42</v>
      </c>
      <c r="C122" s="678"/>
      <c r="D122" s="678"/>
      <c r="E122" s="678"/>
      <c r="F122" s="678"/>
      <c r="G122" s="678"/>
      <c r="H122" s="679"/>
      <c r="I122" s="728" t="s">
        <v>43</v>
      </c>
      <c r="J122" s="728"/>
      <c r="K122" s="728" t="s">
        <v>44</v>
      </c>
      <c r="L122" s="728"/>
      <c r="M122" s="728"/>
      <c r="N122" s="728"/>
      <c r="O122" s="728"/>
      <c r="P122" s="728"/>
      <c r="Q122" s="728"/>
      <c r="R122" s="728"/>
      <c r="S122" s="728" t="s">
        <v>45</v>
      </c>
      <c r="T122" s="728"/>
      <c r="U122" s="728"/>
      <c r="V122" s="728"/>
      <c r="W122" s="728"/>
      <c r="X122" s="728"/>
      <c r="Y122" s="728"/>
      <c r="Z122" s="728"/>
      <c r="AA122" s="728"/>
      <c r="AB122" s="728" t="s">
        <v>46</v>
      </c>
      <c r="AC122" s="728"/>
      <c r="AD122" s="728"/>
      <c r="AE122" s="728"/>
      <c r="AF122" s="728"/>
      <c r="AG122" s="728"/>
      <c r="AH122" s="728"/>
      <c r="AI122" s="728"/>
      <c r="AJ122" s="728"/>
      <c r="AQ122" s="159"/>
      <c r="BB122" s="705" t="s">
        <v>42</v>
      </c>
      <c r="BC122" s="678"/>
      <c r="BD122" s="678"/>
      <c r="BE122" s="678"/>
      <c r="BF122" s="678"/>
      <c r="BG122" s="678"/>
      <c r="BH122" s="679"/>
      <c r="BI122" s="728" t="s">
        <v>43</v>
      </c>
      <c r="BJ122" s="728"/>
      <c r="BK122" s="728" t="s">
        <v>44</v>
      </c>
      <c r="BL122" s="728"/>
      <c r="BM122" s="728"/>
      <c r="BN122" s="728"/>
      <c r="BO122" s="728"/>
      <c r="BP122" s="728"/>
      <c r="BQ122" s="728"/>
      <c r="BR122" s="728"/>
      <c r="BS122" s="728" t="s">
        <v>45</v>
      </c>
      <c r="BT122" s="728"/>
      <c r="BU122" s="728"/>
      <c r="BV122" s="728"/>
      <c r="BW122" s="728"/>
      <c r="BX122" s="728"/>
      <c r="BY122" s="728"/>
      <c r="BZ122" s="728"/>
      <c r="CA122" s="728"/>
      <c r="CB122" s="728" t="s">
        <v>46</v>
      </c>
      <c r="CC122" s="728"/>
      <c r="CD122" s="728"/>
      <c r="CE122" s="728"/>
      <c r="CF122" s="728"/>
      <c r="CG122" s="728"/>
      <c r="CH122" s="728"/>
      <c r="CI122" s="728"/>
      <c r="CJ122" s="728"/>
      <c r="CQ122" s="159"/>
    </row>
    <row r="123" spans="2:95" s="215" customFormat="1" ht="15" hidden="1" customHeight="1">
      <c r="B123" s="707"/>
      <c r="C123" s="708"/>
      <c r="D123" s="708"/>
      <c r="E123" s="708"/>
      <c r="F123" s="708"/>
      <c r="G123" s="708"/>
      <c r="H123" s="709"/>
      <c r="I123" s="728"/>
      <c r="J123" s="728"/>
      <c r="K123" s="728"/>
      <c r="L123" s="728"/>
      <c r="M123" s="728"/>
      <c r="N123" s="728"/>
      <c r="O123" s="728"/>
      <c r="P123" s="728"/>
      <c r="Q123" s="728"/>
      <c r="R123" s="728"/>
      <c r="S123" s="728"/>
      <c r="T123" s="728"/>
      <c r="U123" s="728"/>
      <c r="V123" s="728"/>
      <c r="W123" s="728"/>
      <c r="X123" s="728"/>
      <c r="Y123" s="728"/>
      <c r="Z123" s="728"/>
      <c r="AA123" s="728"/>
      <c r="AB123" s="728"/>
      <c r="AC123" s="728"/>
      <c r="AD123" s="728"/>
      <c r="AE123" s="728"/>
      <c r="AF123" s="728"/>
      <c r="AG123" s="728"/>
      <c r="AH123" s="728"/>
      <c r="AI123" s="728"/>
      <c r="AJ123" s="728"/>
      <c r="AQ123" s="159"/>
      <c r="BB123" s="707"/>
      <c r="BC123" s="708"/>
      <c r="BD123" s="708"/>
      <c r="BE123" s="708"/>
      <c r="BF123" s="708"/>
      <c r="BG123" s="708"/>
      <c r="BH123" s="709"/>
      <c r="BI123" s="728"/>
      <c r="BJ123" s="728"/>
      <c r="BK123" s="728"/>
      <c r="BL123" s="728"/>
      <c r="BM123" s="728"/>
      <c r="BN123" s="728"/>
      <c r="BO123" s="728"/>
      <c r="BP123" s="728"/>
      <c r="BQ123" s="728"/>
      <c r="BR123" s="728"/>
      <c r="BS123" s="728"/>
      <c r="BT123" s="728"/>
      <c r="BU123" s="728"/>
      <c r="BV123" s="728"/>
      <c r="BW123" s="728"/>
      <c r="BX123" s="728"/>
      <c r="BY123" s="728"/>
      <c r="BZ123" s="728"/>
      <c r="CA123" s="728"/>
      <c r="CB123" s="728"/>
      <c r="CC123" s="728"/>
      <c r="CD123" s="728"/>
      <c r="CE123" s="728"/>
      <c r="CF123" s="728"/>
      <c r="CG123" s="728"/>
      <c r="CH123" s="728"/>
      <c r="CI123" s="728"/>
      <c r="CJ123" s="728"/>
      <c r="CQ123" s="159"/>
    </row>
    <row r="124" spans="2:95" ht="15" hidden="1" customHeight="1">
      <c r="B124" s="707"/>
      <c r="C124" s="708"/>
      <c r="D124" s="708"/>
      <c r="E124" s="708"/>
      <c r="F124" s="708"/>
      <c r="G124" s="708"/>
      <c r="H124" s="709"/>
      <c r="I124" s="728">
        <v>1</v>
      </c>
      <c r="J124" s="728"/>
      <c r="K124" s="704">
        <v>2</v>
      </c>
      <c r="L124" s="704"/>
      <c r="M124" s="704"/>
      <c r="N124" s="704"/>
      <c r="O124" s="704"/>
      <c r="P124" s="704"/>
      <c r="Q124" s="727" t="s">
        <v>47</v>
      </c>
      <c r="R124" s="729" t="s">
        <v>48</v>
      </c>
      <c r="S124" s="730">
        <v>10</v>
      </c>
      <c r="T124" s="730"/>
      <c r="U124" s="730"/>
      <c r="V124" s="730"/>
      <c r="W124" s="730"/>
      <c r="X124" s="730"/>
      <c r="Y124" s="730"/>
      <c r="Z124" s="589" t="s">
        <v>49</v>
      </c>
      <c r="AA124" s="589"/>
      <c r="AB124" s="731">
        <f>K124*S124</f>
        <v>20</v>
      </c>
      <c r="AC124" s="731"/>
      <c r="AD124" s="731"/>
      <c r="AE124" s="731"/>
      <c r="AF124" s="731"/>
      <c r="AG124" s="731"/>
      <c r="AH124" s="731"/>
      <c r="AI124" s="589" t="s">
        <v>47</v>
      </c>
      <c r="AJ124" s="589"/>
      <c r="BB124" s="707"/>
      <c r="BC124" s="708"/>
      <c r="BD124" s="708"/>
      <c r="BE124" s="708"/>
      <c r="BF124" s="708"/>
      <c r="BG124" s="708"/>
      <c r="BH124" s="709"/>
      <c r="BI124" s="728">
        <v>1</v>
      </c>
      <c r="BJ124" s="728"/>
      <c r="BK124" s="704">
        <v>2</v>
      </c>
      <c r="BL124" s="704"/>
      <c r="BM124" s="704"/>
      <c r="BN124" s="704"/>
      <c r="BO124" s="704"/>
      <c r="BP124" s="704"/>
      <c r="BQ124" s="727" t="s">
        <v>47</v>
      </c>
      <c r="BR124" s="729" t="s">
        <v>48</v>
      </c>
      <c r="BS124" s="730">
        <v>10</v>
      </c>
      <c r="BT124" s="730"/>
      <c r="BU124" s="730"/>
      <c r="BV124" s="730"/>
      <c r="BW124" s="730"/>
      <c r="BX124" s="730"/>
      <c r="BY124" s="730"/>
      <c r="BZ124" s="589" t="s">
        <v>49</v>
      </c>
      <c r="CA124" s="589"/>
      <c r="CB124" s="731">
        <f>BK124*BS124</f>
        <v>20</v>
      </c>
      <c r="CC124" s="731"/>
      <c r="CD124" s="731"/>
      <c r="CE124" s="731"/>
      <c r="CF124" s="731"/>
      <c r="CG124" s="731"/>
      <c r="CH124" s="731"/>
      <c r="CI124" s="589" t="s">
        <v>47</v>
      </c>
      <c r="CJ124" s="589"/>
    </row>
    <row r="125" spans="2:95" s="215" customFormat="1" ht="15" hidden="1" customHeight="1">
      <c r="B125" s="707"/>
      <c r="C125" s="708"/>
      <c r="D125" s="708"/>
      <c r="E125" s="708"/>
      <c r="F125" s="708"/>
      <c r="G125" s="708"/>
      <c r="H125" s="709"/>
      <c r="I125" s="728"/>
      <c r="J125" s="728"/>
      <c r="K125" s="704"/>
      <c r="L125" s="704"/>
      <c r="M125" s="704"/>
      <c r="N125" s="704"/>
      <c r="O125" s="704"/>
      <c r="P125" s="704"/>
      <c r="Q125" s="727"/>
      <c r="R125" s="729"/>
      <c r="S125" s="730"/>
      <c r="T125" s="730"/>
      <c r="U125" s="730"/>
      <c r="V125" s="730"/>
      <c r="W125" s="730"/>
      <c r="X125" s="730"/>
      <c r="Y125" s="730"/>
      <c r="Z125" s="589"/>
      <c r="AA125" s="589"/>
      <c r="AB125" s="731"/>
      <c r="AC125" s="731"/>
      <c r="AD125" s="731"/>
      <c r="AE125" s="731"/>
      <c r="AF125" s="731"/>
      <c r="AG125" s="731"/>
      <c r="AH125" s="731"/>
      <c r="AI125" s="589"/>
      <c r="AJ125" s="589"/>
      <c r="BB125" s="707"/>
      <c r="BC125" s="708"/>
      <c r="BD125" s="708"/>
      <c r="BE125" s="708"/>
      <c r="BF125" s="708"/>
      <c r="BG125" s="708"/>
      <c r="BH125" s="709"/>
      <c r="BI125" s="728"/>
      <c r="BJ125" s="728"/>
      <c r="BK125" s="704"/>
      <c r="BL125" s="704"/>
      <c r="BM125" s="704"/>
      <c r="BN125" s="704"/>
      <c r="BO125" s="704"/>
      <c r="BP125" s="704"/>
      <c r="BQ125" s="727"/>
      <c r="BR125" s="729"/>
      <c r="BS125" s="730"/>
      <c r="BT125" s="730"/>
      <c r="BU125" s="730"/>
      <c r="BV125" s="730"/>
      <c r="BW125" s="730"/>
      <c r="BX125" s="730"/>
      <c r="BY125" s="730"/>
      <c r="BZ125" s="589"/>
      <c r="CA125" s="589"/>
      <c r="CB125" s="731"/>
      <c r="CC125" s="731"/>
      <c r="CD125" s="731"/>
      <c r="CE125" s="731"/>
      <c r="CF125" s="731"/>
      <c r="CG125" s="731"/>
      <c r="CH125" s="731"/>
      <c r="CI125" s="589"/>
      <c r="CJ125" s="589"/>
    </row>
    <row r="126" spans="2:95" ht="15" hidden="1" customHeight="1">
      <c r="B126" s="707"/>
      <c r="C126" s="708"/>
      <c r="D126" s="708"/>
      <c r="E126" s="708"/>
      <c r="F126" s="708"/>
      <c r="G126" s="708"/>
      <c r="H126" s="709"/>
      <c r="I126" s="728">
        <v>2</v>
      </c>
      <c r="J126" s="728"/>
      <c r="K126" s="704">
        <v>4</v>
      </c>
      <c r="L126" s="704"/>
      <c r="M126" s="704"/>
      <c r="N126" s="704"/>
      <c r="O126" s="704"/>
      <c r="P126" s="704"/>
      <c r="Q126" s="727" t="s">
        <v>47</v>
      </c>
      <c r="R126" s="729" t="s">
        <v>48</v>
      </c>
      <c r="S126" s="730">
        <v>5</v>
      </c>
      <c r="T126" s="730"/>
      <c r="U126" s="730"/>
      <c r="V126" s="730"/>
      <c r="W126" s="730"/>
      <c r="X126" s="730"/>
      <c r="Y126" s="730"/>
      <c r="Z126" s="589" t="s">
        <v>49</v>
      </c>
      <c r="AA126" s="589"/>
      <c r="AB126" s="731">
        <f>K126*S126</f>
        <v>20</v>
      </c>
      <c r="AC126" s="731"/>
      <c r="AD126" s="731"/>
      <c r="AE126" s="731"/>
      <c r="AF126" s="731"/>
      <c r="AG126" s="731"/>
      <c r="AH126" s="731"/>
      <c r="AI126" s="589" t="s">
        <v>47</v>
      </c>
      <c r="AJ126" s="589"/>
      <c r="AK126" s="148"/>
      <c r="BB126" s="707"/>
      <c r="BC126" s="708"/>
      <c r="BD126" s="708"/>
      <c r="BE126" s="708"/>
      <c r="BF126" s="708"/>
      <c r="BG126" s="708"/>
      <c r="BH126" s="709"/>
      <c r="BI126" s="728">
        <v>2</v>
      </c>
      <c r="BJ126" s="728"/>
      <c r="BK126" s="704">
        <v>4</v>
      </c>
      <c r="BL126" s="704"/>
      <c r="BM126" s="704"/>
      <c r="BN126" s="704"/>
      <c r="BO126" s="704"/>
      <c r="BP126" s="704"/>
      <c r="BQ126" s="727" t="s">
        <v>47</v>
      </c>
      <c r="BR126" s="729" t="s">
        <v>48</v>
      </c>
      <c r="BS126" s="730">
        <v>5</v>
      </c>
      <c r="BT126" s="730"/>
      <c r="BU126" s="730"/>
      <c r="BV126" s="730"/>
      <c r="BW126" s="730"/>
      <c r="BX126" s="730"/>
      <c r="BY126" s="730"/>
      <c r="BZ126" s="589" t="s">
        <v>49</v>
      </c>
      <c r="CA126" s="589"/>
      <c r="CB126" s="731">
        <f>BK126*BS126</f>
        <v>20</v>
      </c>
      <c r="CC126" s="731"/>
      <c r="CD126" s="731"/>
      <c r="CE126" s="731"/>
      <c r="CF126" s="731"/>
      <c r="CG126" s="731"/>
      <c r="CH126" s="731"/>
      <c r="CI126" s="589" t="s">
        <v>47</v>
      </c>
      <c r="CJ126" s="589"/>
      <c r="CK126" s="148"/>
    </row>
    <row r="127" spans="2:95" s="215" customFormat="1" ht="15" hidden="1" customHeight="1">
      <c r="B127" s="707"/>
      <c r="C127" s="708"/>
      <c r="D127" s="708"/>
      <c r="E127" s="708"/>
      <c r="F127" s="708"/>
      <c r="G127" s="708"/>
      <c r="H127" s="709"/>
      <c r="I127" s="728"/>
      <c r="J127" s="728"/>
      <c r="K127" s="704"/>
      <c r="L127" s="704"/>
      <c r="M127" s="704"/>
      <c r="N127" s="704"/>
      <c r="O127" s="704"/>
      <c r="P127" s="704"/>
      <c r="Q127" s="727"/>
      <c r="R127" s="729"/>
      <c r="S127" s="730"/>
      <c r="T127" s="730"/>
      <c r="U127" s="730"/>
      <c r="V127" s="730"/>
      <c r="W127" s="730"/>
      <c r="X127" s="730"/>
      <c r="Y127" s="730"/>
      <c r="Z127" s="589"/>
      <c r="AA127" s="589"/>
      <c r="AB127" s="731"/>
      <c r="AC127" s="731"/>
      <c r="AD127" s="731"/>
      <c r="AE127" s="731"/>
      <c r="AF127" s="731"/>
      <c r="AG127" s="731"/>
      <c r="AH127" s="731"/>
      <c r="AI127" s="589"/>
      <c r="AJ127" s="589"/>
      <c r="BB127" s="707"/>
      <c r="BC127" s="708"/>
      <c r="BD127" s="708"/>
      <c r="BE127" s="708"/>
      <c r="BF127" s="708"/>
      <c r="BG127" s="708"/>
      <c r="BH127" s="709"/>
      <c r="BI127" s="728"/>
      <c r="BJ127" s="728"/>
      <c r="BK127" s="704"/>
      <c r="BL127" s="704"/>
      <c r="BM127" s="704"/>
      <c r="BN127" s="704"/>
      <c r="BO127" s="704"/>
      <c r="BP127" s="704"/>
      <c r="BQ127" s="727"/>
      <c r="BR127" s="729"/>
      <c r="BS127" s="730"/>
      <c r="BT127" s="730"/>
      <c r="BU127" s="730"/>
      <c r="BV127" s="730"/>
      <c r="BW127" s="730"/>
      <c r="BX127" s="730"/>
      <c r="BY127" s="730"/>
      <c r="BZ127" s="589"/>
      <c r="CA127" s="589"/>
      <c r="CB127" s="731"/>
      <c r="CC127" s="731"/>
      <c r="CD127" s="731"/>
      <c r="CE127" s="731"/>
      <c r="CF127" s="731"/>
      <c r="CG127" s="731"/>
      <c r="CH127" s="731"/>
      <c r="CI127" s="589"/>
      <c r="CJ127" s="589"/>
    </row>
    <row r="128" spans="2:95" s="215" customFormat="1" ht="15" hidden="1" customHeight="1">
      <c r="B128" s="707"/>
      <c r="C128" s="708"/>
      <c r="D128" s="708"/>
      <c r="E128" s="708"/>
      <c r="F128" s="708"/>
      <c r="G128" s="708"/>
      <c r="H128" s="709"/>
      <c r="I128" s="728">
        <v>3</v>
      </c>
      <c r="J128" s="728"/>
      <c r="K128" s="704"/>
      <c r="L128" s="704"/>
      <c r="M128" s="704"/>
      <c r="N128" s="704"/>
      <c r="O128" s="704"/>
      <c r="P128" s="704"/>
      <c r="Q128" s="727" t="s">
        <v>47</v>
      </c>
      <c r="R128" s="729" t="s">
        <v>48</v>
      </c>
      <c r="S128" s="730"/>
      <c r="T128" s="730"/>
      <c r="U128" s="730"/>
      <c r="V128" s="730"/>
      <c r="W128" s="730"/>
      <c r="X128" s="730"/>
      <c r="Y128" s="730"/>
      <c r="Z128" s="589" t="s">
        <v>49</v>
      </c>
      <c r="AA128" s="589"/>
      <c r="AB128" s="731">
        <f>K128*S128</f>
        <v>0</v>
      </c>
      <c r="AC128" s="731"/>
      <c r="AD128" s="731"/>
      <c r="AE128" s="731"/>
      <c r="AF128" s="731"/>
      <c r="AG128" s="731"/>
      <c r="AH128" s="731"/>
      <c r="AI128" s="589" t="s">
        <v>47</v>
      </c>
      <c r="AJ128" s="589"/>
      <c r="AL128" s="221"/>
      <c r="AM128" s="221"/>
      <c r="AN128" s="221"/>
      <c r="AO128" s="221"/>
      <c r="AP128" s="221"/>
      <c r="BB128" s="707"/>
      <c r="BC128" s="708"/>
      <c r="BD128" s="708"/>
      <c r="BE128" s="708"/>
      <c r="BF128" s="708"/>
      <c r="BG128" s="708"/>
      <c r="BH128" s="709"/>
      <c r="BI128" s="728">
        <v>3</v>
      </c>
      <c r="BJ128" s="728"/>
      <c r="BK128" s="704"/>
      <c r="BL128" s="704"/>
      <c r="BM128" s="704"/>
      <c r="BN128" s="704"/>
      <c r="BO128" s="704"/>
      <c r="BP128" s="704"/>
      <c r="BQ128" s="727" t="s">
        <v>47</v>
      </c>
      <c r="BR128" s="729" t="s">
        <v>48</v>
      </c>
      <c r="BS128" s="730"/>
      <c r="BT128" s="730"/>
      <c r="BU128" s="730"/>
      <c r="BV128" s="730"/>
      <c r="BW128" s="730"/>
      <c r="BX128" s="730"/>
      <c r="BY128" s="730"/>
      <c r="BZ128" s="589" t="s">
        <v>49</v>
      </c>
      <c r="CA128" s="589"/>
      <c r="CB128" s="731">
        <f>BK128*BS128</f>
        <v>0</v>
      </c>
      <c r="CC128" s="731"/>
      <c r="CD128" s="731"/>
      <c r="CE128" s="731"/>
      <c r="CF128" s="731"/>
      <c r="CG128" s="731"/>
      <c r="CH128" s="731"/>
      <c r="CI128" s="589" t="s">
        <v>47</v>
      </c>
      <c r="CJ128" s="589"/>
      <c r="CL128" s="221"/>
      <c r="CM128" s="221"/>
      <c r="CN128" s="221"/>
      <c r="CO128" s="221"/>
      <c r="CP128" s="221"/>
    </row>
    <row r="129" spans="2:95" s="215" customFormat="1" ht="15" hidden="1" customHeight="1">
      <c r="B129" s="707"/>
      <c r="C129" s="708"/>
      <c r="D129" s="708"/>
      <c r="E129" s="708"/>
      <c r="F129" s="708"/>
      <c r="G129" s="708"/>
      <c r="H129" s="709"/>
      <c r="I129" s="728"/>
      <c r="J129" s="728"/>
      <c r="K129" s="704"/>
      <c r="L129" s="704"/>
      <c r="M129" s="704"/>
      <c r="N129" s="704"/>
      <c r="O129" s="704"/>
      <c r="P129" s="704"/>
      <c r="Q129" s="727"/>
      <c r="R129" s="729"/>
      <c r="S129" s="730"/>
      <c r="T129" s="730"/>
      <c r="U129" s="730"/>
      <c r="V129" s="730"/>
      <c r="W129" s="730"/>
      <c r="X129" s="730"/>
      <c r="Y129" s="730"/>
      <c r="Z129" s="589"/>
      <c r="AA129" s="589"/>
      <c r="AB129" s="731"/>
      <c r="AC129" s="731"/>
      <c r="AD129" s="731"/>
      <c r="AE129" s="731"/>
      <c r="AF129" s="731"/>
      <c r="AG129" s="731"/>
      <c r="AH129" s="731"/>
      <c r="AI129" s="589"/>
      <c r="AJ129" s="589"/>
      <c r="AL129" s="221"/>
      <c r="AM129" s="221"/>
      <c r="AN129" s="221"/>
      <c r="AO129" s="221"/>
      <c r="AP129" s="221"/>
      <c r="BB129" s="707"/>
      <c r="BC129" s="708"/>
      <c r="BD129" s="708"/>
      <c r="BE129" s="708"/>
      <c r="BF129" s="708"/>
      <c r="BG129" s="708"/>
      <c r="BH129" s="709"/>
      <c r="BI129" s="728"/>
      <c r="BJ129" s="728"/>
      <c r="BK129" s="704"/>
      <c r="BL129" s="704"/>
      <c r="BM129" s="704"/>
      <c r="BN129" s="704"/>
      <c r="BO129" s="704"/>
      <c r="BP129" s="704"/>
      <c r="BQ129" s="727"/>
      <c r="BR129" s="729"/>
      <c r="BS129" s="730"/>
      <c r="BT129" s="730"/>
      <c r="BU129" s="730"/>
      <c r="BV129" s="730"/>
      <c r="BW129" s="730"/>
      <c r="BX129" s="730"/>
      <c r="BY129" s="730"/>
      <c r="BZ129" s="589"/>
      <c r="CA129" s="589"/>
      <c r="CB129" s="731"/>
      <c r="CC129" s="731"/>
      <c r="CD129" s="731"/>
      <c r="CE129" s="731"/>
      <c r="CF129" s="731"/>
      <c r="CG129" s="731"/>
      <c r="CH129" s="731"/>
      <c r="CI129" s="589"/>
      <c r="CJ129" s="589"/>
      <c r="CL129" s="221"/>
      <c r="CM129" s="221"/>
      <c r="CN129" s="221"/>
      <c r="CO129" s="221"/>
      <c r="CP129" s="221"/>
    </row>
    <row r="130" spans="2:95" s="215" customFormat="1" ht="15" hidden="1" customHeight="1">
      <c r="B130" s="707"/>
      <c r="C130" s="708"/>
      <c r="D130" s="708"/>
      <c r="E130" s="708"/>
      <c r="F130" s="708"/>
      <c r="G130" s="708"/>
      <c r="H130" s="709"/>
      <c r="I130" s="697">
        <v>4</v>
      </c>
      <c r="J130" s="697"/>
      <c r="K130" s="704"/>
      <c r="L130" s="704"/>
      <c r="M130" s="704"/>
      <c r="N130" s="704"/>
      <c r="O130" s="704"/>
      <c r="P130" s="704"/>
      <c r="Q130" s="727" t="s">
        <v>47</v>
      </c>
      <c r="R130" s="729" t="s">
        <v>48</v>
      </c>
      <c r="S130" s="730"/>
      <c r="T130" s="730"/>
      <c r="U130" s="730"/>
      <c r="V130" s="730"/>
      <c r="W130" s="730"/>
      <c r="X130" s="730"/>
      <c r="Y130" s="730"/>
      <c r="Z130" s="589" t="s">
        <v>49</v>
      </c>
      <c r="AA130" s="589"/>
      <c r="AB130" s="731">
        <f>K130*S130</f>
        <v>0</v>
      </c>
      <c r="AC130" s="731"/>
      <c r="AD130" s="731"/>
      <c r="AE130" s="731"/>
      <c r="AF130" s="731"/>
      <c r="AG130" s="731"/>
      <c r="AH130" s="731"/>
      <c r="AI130" s="589" t="s">
        <v>47</v>
      </c>
      <c r="AJ130" s="589"/>
      <c r="AL130" s="221"/>
      <c r="AM130" s="221"/>
      <c r="AN130" s="221"/>
      <c r="AO130" s="221"/>
      <c r="AP130" s="221"/>
      <c r="BB130" s="707"/>
      <c r="BC130" s="708"/>
      <c r="BD130" s="708"/>
      <c r="BE130" s="708"/>
      <c r="BF130" s="708"/>
      <c r="BG130" s="708"/>
      <c r="BH130" s="709"/>
      <c r="BI130" s="697">
        <v>4</v>
      </c>
      <c r="BJ130" s="697"/>
      <c r="BK130" s="704"/>
      <c r="BL130" s="704"/>
      <c r="BM130" s="704"/>
      <c r="BN130" s="704"/>
      <c r="BO130" s="704"/>
      <c r="BP130" s="704"/>
      <c r="BQ130" s="727" t="s">
        <v>47</v>
      </c>
      <c r="BR130" s="729" t="s">
        <v>48</v>
      </c>
      <c r="BS130" s="730"/>
      <c r="BT130" s="730"/>
      <c r="BU130" s="730"/>
      <c r="BV130" s="730"/>
      <c r="BW130" s="730"/>
      <c r="BX130" s="730"/>
      <c r="BY130" s="730"/>
      <c r="BZ130" s="589" t="s">
        <v>49</v>
      </c>
      <c r="CA130" s="589"/>
      <c r="CB130" s="731">
        <f>BK130*BS130</f>
        <v>0</v>
      </c>
      <c r="CC130" s="731"/>
      <c r="CD130" s="731"/>
      <c r="CE130" s="731"/>
      <c r="CF130" s="731"/>
      <c r="CG130" s="731"/>
      <c r="CH130" s="731"/>
      <c r="CI130" s="589" t="s">
        <v>47</v>
      </c>
      <c r="CJ130" s="589"/>
      <c r="CL130" s="221"/>
      <c r="CM130" s="221"/>
      <c r="CN130" s="221"/>
      <c r="CO130" s="221"/>
      <c r="CP130" s="221"/>
    </row>
    <row r="131" spans="2:95" s="215" customFormat="1" ht="15" hidden="1" customHeight="1">
      <c r="B131" s="707"/>
      <c r="C131" s="708"/>
      <c r="D131" s="708"/>
      <c r="E131" s="708"/>
      <c r="F131" s="708"/>
      <c r="G131" s="708"/>
      <c r="H131" s="709"/>
      <c r="I131" s="697"/>
      <c r="J131" s="697"/>
      <c r="K131" s="704"/>
      <c r="L131" s="704"/>
      <c r="M131" s="704"/>
      <c r="N131" s="704"/>
      <c r="O131" s="704"/>
      <c r="P131" s="704"/>
      <c r="Q131" s="727"/>
      <c r="R131" s="729"/>
      <c r="S131" s="730"/>
      <c r="T131" s="730"/>
      <c r="U131" s="730"/>
      <c r="V131" s="730"/>
      <c r="W131" s="730"/>
      <c r="X131" s="730"/>
      <c r="Y131" s="730"/>
      <c r="Z131" s="589"/>
      <c r="AA131" s="589"/>
      <c r="AB131" s="731"/>
      <c r="AC131" s="731"/>
      <c r="AD131" s="731"/>
      <c r="AE131" s="731"/>
      <c r="AF131" s="731"/>
      <c r="AG131" s="731"/>
      <c r="AH131" s="731"/>
      <c r="AI131" s="589"/>
      <c r="AJ131" s="589"/>
      <c r="AL131" s="221"/>
      <c r="AM131" s="221"/>
      <c r="AN131" s="221"/>
      <c r="AO131" s="221"/>
      <c r="AP131" s="221"/>
      <c r="BB131" s="707"/>
      <c r="BC131" s="708"/>
      <c r="BD131" s="708"/>
      <c r="BE131" s="708"/>
      <c r="BF131" s="708"/>
      <c r="BG131" s="708"/>
      <c r="BH131" s="709"/>
      <c r="BI131" s="697"/>
      <c r="BJ131" s="697"/>
      <c r="BK131" s="704"/>
      <c r="BL131" s="704"/>
      <c r="BM131" s="704"/>
      <c r="BN131" s="704"/>
      <c r="BO131" s="704"/>
      <c r="BP131" s="704"/>
      <c r="BQ131" s="727"/>
      <c r="BR131" s="729"/>
      <c r="BS131" s="730"/>
      <c r="BT131" s="730"/>
      <c r="BU131" s="730"/>
      <c r="BV131" s="730"/>
      <c r="BW131" s="730"/>
      <c r="BX131" s="730"/>
      <c r="BY131" s="730"/>
      <c r="BZ131" s="589"/>
      <c r="CA131" s="589"/>
      <c r="CB131" s="731"/>
      <c r="CC131" s="731"/>
      <c r="CD131" s="731"/>
      <c r="CE131" s="731"/>
      <c r="CF131" s="731"/>
      <c r="CG131" s="731"/>
      <c r="CH131" s="731"/>
      <c r="CI131" s="589"/>
      <c r="CJ131" s="589"/>
      <c r="CL131" s="221"/>
      <c r="CM131" s="221"/>
      <c r="CN131" s="221"/>
      <c r="CO131" s="221"/>
      <c r="CP131" s="221"/>
    </row>
    <row r="132" spans="2:95" s="215" customFormat="1" ht="15" hidden="1" customHeight="1">
      <c r="B132" s="707"/>
      <c r="C132" s="708"/>
      <c r="D132" s="708"/>
      <c r="E132" s="708"/>
      <c r="F132" s="708"/>
      <c r="G132" s="708"/>
      <c r="H132" s="709"/>
      <c r="I132" s="697">
        <v>5</v>
      </c>
      <c r="J132" s="697"/>
      <c r="K132" s="704"/>
      <c r="L132" s="704"/>
      <c r="M132" s="704"/>
      <c r="N132" s="704"/>
      <c r="O132" s="704"/>
      <c r="P132" s="704"/>
      <c r="Q132" s="727" t="s">
        <v>47</v>
      </c>
      <c r="R132" s="729" t="s">
        <v>48</v>
      </c>
      <c r="S132" s="730"/>
      <c r="T132" s="730"/>
      <c r="U132" s="730"/>
      <c r="V132" s="730"/>
      <c r="W132" s="730"/>
      <c r="X132" s="730"/>
      <c r="Y132" s="730"/>
      <c r="Z132" s="589" t="s">
        <v>49</v>
      </c>
      <c r="AA132" s="589"/>
      <c r="AB132" s="731">
        <f>K132*S132</f>
        <v>0</v>
      </c>
      <c r="AC132" s="731"/>
      <c r="AD132" s="731"/>
      <c r="AE132" s="731"/>
      <c r="AF132" s="731"/>
      <c r="AG132" s="731"/>
      <c r="AH132" s="731"/>
      <c r="AI132" s="589" t="s">
        <v>47</v>
      </c>
      <c r="AJ132" s="589"/>
      <c r="BB132" s="707"/>
      <c r="BC132" s="708"/>
      <c r="BD132" s="708"/>
      <c r="BE132" s="708"/>
      <c r="BF132" s="708"/>
      <c r="BG132" s="708"/>
      <c r="BH132" s="709"/>
      <c r="BI132" s="697">
        <v>5</v>
      </c>
      <c r="BJ132" s="697"/>
      <c r="BK132" s="704"/>
      <c r="BL132" s="704"/>
      <c r="BM132" s="704"/>
      <c r="BN132" s="704"/>
      <c r="BO132" s="704"/>
      <c r="BP132" s="704"/>
      <c r="BQ132" s="727" t="s">
        <v>47</v>
      </c>
      <c r="BR132" s="729" t="s">
        <v>48</v>
      </c>
      <c r="BS132" s="730"/>
      <c r="BT132" s="730"/>
      <c r="BU132" s="730"/>
      <c r="BV132" s="730"/>
      <c r="BW132" s="730"/>
      <c r="BX132" s="730"/>
      <c r="BY132" s="730"/>
      <c r="BZ132" s="589" t="s">
        <v>49</v>
      </c>
      <c r="CA132" s="589"/>
      <c r="CB132" s="731">
        <f>BK132*BS132</f>
        <v>0</v>
      </c>
      <c r="CC132" s="731"/>
      <c r="CD132" s="731"/>
      <c r="CE132" s="731"/>
      <c r="CF132" s="731"/>
      <c r="CG132" s="731"/>
      <c r="CH132" s="731"/>
      <c r="CI132" s="589" t="s">
        <v>47</v>
      </c>
      <c r="CJ132" s="589"/>
    </row>
    <row r="133" spans="2:95" s="215" customFormat="1" ht="15" hidden="1" customHeight="1">
      <c r="B133" s="707"/>
      <c r="C133" s="708"/>
      <c r="D133" s="708"/>
      <c r="E133" s="708"/>
      <c r="F133" s="708"/>
      <c r="G133" s="708"/>
      <c r="H133" s="709"/>
      <c r="I133" s="697"/>
      <c r="J133" s="697"/>
      <c r="K133" s="704"/>
      <c r="L133" s="704"/>
      <c r="M133" s="704"/>
      <c r="N133" s="704"/>
      <c r="O133" s="704"/>
      <c r="P133" s="704"/>
      <c r="Q133" s="727"/>
      <c r="R133" s="729"/>
      <c r="S133" s="730"/>
      <c r="T133" s="730"/>
      <c r="U133" s="730"/>
      <c r="V133" s="730"/>
      <c r="W133" s="730"/>
      <c r="X133" s="730"/>
      <c r="Y133" s="730"/>
      <c r="Z133" s="589"/>
      <c r="AA133" s="589"/>
      <c r="AB133" s="731"/>
      <c r="AC133" s="731"/>
      <c r="AD133" s="731"/>
      <c r="AE133" s="731"/>
      <c r="AF133" s="731"/>
      <c r="AG133" s="731"/>
      <c r="AH133" s="731"/>
      <c r="AI133" s="589"/>
      <c r="AJ133" s="589"/>
      <c r="BB133" s="707"/>
      <c r="BC133" s="708"/>
      <c r="BD133" s="708"/>
      <c r="BE133" s="708"/>
      <c r="BF133" s="708"/>
      <c r="BG133" s="708"/>
      <c r="BH133" s="709"/>
      <c r="BI133" s="697"/>
      <c r="BJ133" s="697"/>
      <c r="BK133" s="704"/>
      <c r="BL133" s="704"/>
      <c r="BM133" s="704"/>
      <c r="BN133" s="704"/>
      <c r="BO133" s="704"/>
      <c r="BP133" s="704"/>
      <c r="BQ133" s="727"/>
      <c r="BR133" s="729"/>
      <c r="BS133" s="730"/>
      <c r="BT133" s="730"/>
      <c r="BU133" s="730"/>
      <c r="BV133" s="730"/>
      <c r="BW133" s="730"/>
      <c r="BX133" s="730"/>
      <c r="BY133" s="730"/>
      <c r="BZ133" s="589"/>
      <c r="CA133" s="589"/>
      <c r="CB133" s="731"/>
      <c r="CC133" s="731"/>
      <c r="CD133" s="731"/>
      <c r="CE133" s="731"/>
      <c r="CF133" s="731"/>
      <c r="CG133" s="731"/>
      <c r="CH133" s="731"/>
      <c r="CI133" s="589"/>
      <c r="CJ133" s="589"/>
    </row>
    <row r="134" spans="2:95" s="215" customFormat="1" ht="15" hidden="1" customHeight="1">
      <c r="B134" s="707"/>
      <c r="C134" s="708"/>
      <c r="D134" s="708"/>
      <c r="E134" s="708"/>
      <c r="F134" s="708"/>
      <c r="G134" s="708"/>
      <c r="H134" s="709"/>
      <c r="I134" s="705" t="s">
        <v>50</v>
      </c>
      <c r="J134" s="678"/>
      <c r="K134" s="678"/>
      <c r="L134" s="679"/>
      <c r="M134" s="738">
        <v>10</v>
      </c>
      <c r="N134" s="739"/>
      <c r="O134" s="739"/>
      <c r="P134" s="739"/>
      <c r="Q134" s="742" t="s">
        <v>51</v>
      </c>
      <c r="R134" s="705" t="s">
        <v>52</v>
      </c>
      <c r="S134" s="678"/>
      <c r="T134" s="678"/>
      <c r="U134" s="678"/>
      <c r="V134" s="678"/>
      <c r="W134" s="678"/>
      <c r="X134" s="678"/>
      <c r="Y134" s="678"/>
      <c r="Z134" s="678"/>
      <c r="AA134" s="679"/>
      <c r="AB134" s="731">
        <f>SUM(AB124:AH133)</f>
        <v>40</v>
      </c>
      <c r="AC134" s="731"/>
      <c r="AD134" s="731"/>
      <c r="AE134" s="731"/>
      <c r="AF134" s="731"/>
      <c r="AG134" s="731"/>
      <c r="AH134" s="731"/>
      <c r="AI134" s="589" t="s">
        <v>47</v>
      </c>
      <c r="AJ134" s="589"/>
      <c r="BB134" s="707"/>
      <c r="BC134" s="708"/>
      <c r="BD134" s="708"/>
      <c r="BE134" s="708"/>
      <c r="BF134" s="708"/>
      <c r="BG134" s="708"/>
      <c r="BH134" s="709"/>
      <c r="BI134" s="705" t="s">
        <v>50</v>
      </c>
      <c r="BJ134" s="678"/>
      <c r="BK134" s="678"/>
      <c r="BL134" s="679"/>
      <c r="BM134" s="738">
        <v>10</v>
      </c>
      <c r="BN134" s="739"/>
      <c r="BO134" s="739"/>
      <c r="BP134" s="739"/>
      <c r="BQ134" s="742" t="s">
        <v>37</v>
      </c>
      <c r="BR134" s="705" t="s">
        <v>52</v>
      </c>
      <c r="BS134" s="678"/>
      <c r="BT134" s="678"/>
      <c r="BU134" s="678"/>
      <c r="BV134" s="678"/>
      <c r="BW134" s="678"/>
      <c r="BX134" s="678"/>
      <c r="BY134" s="678"/>
      <c r="BZ134" s="678"/>
      <c r="CA134" s="679"/>
      <c r="CB134" s="731">
        <f>SUM(CB124:CH133)</f>
        <v>40</v>
      </c>
      <c r="CC134" s="731"/>
      <c r="CD134" s="731"/>
      <c r="CE134" s="731"/>
      <c r="CF134" s="731"/>
      <c r="CG134" s="731"/>
      <c r="CH134" s="731"/>
      <c r="CI134" s="589" t="s">
        <v>47</v>
      </c>
      <c r="CJ134" s="589"/>
    </row>
    <row r="135" spans="2:95" s="215" customFormat="1" ht="15" hidden="1" customHeight="1">
      <c r="B135" s="707"/>
      <c r="C135" s="708"/>
      <c r="D135" s="708"/>
      <c r="E135" s="708"/>
      <c r="F135" s="708"/>
      <c r="G135" s="708"/>
      <c r="H135" s="709"/>
      <c r="I135" s="706"/>
      <c r="J135" s="680"/>
      <c r="K135" s="680"/>
      <c r="L135" s="681"/>
      <c r="M135" s="740"/>
      <c r="N135" s="741"/>
      <c r="O135" s="741"/>
      <c r="P135" s="741"/>
      <c r="Q135" s="743"/>
      <c r="R135" s="706"/>
      <c r="S135" s="680"/>
      <c r="T135" s="680"/>
      <c r="U135" s="680"/>
      <c r="V135" s="680"/>
      <c r="W135" s="680"/>
      <c r="X135" s="680"/>
      <c r="Y135" s="680"/>
      <c r="Z135" s="680"/>
      <c r="AA135" s="681"/>
      <c r="AB135" s="731"/>
      <c r="AC135" s="731"/>
      <c r="AD135" s="731"/>
      <c r="AE135" s="731"/>
      <c r="AF135" s="731"/>
      <c r="AG135" s="731"/>
      <c r="AH135" s="731"/>
      <c r="AI135" s="589"/>
      <c r="AJ135" s="589"/>
      <c r="BB135" s="707"/>
      <c r="BC135" s="708"/>
      <c r="BD135" s="708"/>
      <c r="BE135" s="708"/>
      <c r="BF135" s="708"/>
      <c r="BG135" s="708"/>
      <c r="BH135" s="709"/>
      <c r="BI135" s="706"/>
      <c r="BJ135" s="680"/>
      <c r="BK135" s="680"/>
      <c r="BL135" s="681"/>
      <c r="BM135" s="740"/>
      <c r="BN135" s="741"/>
      <c r="BO135" s="741"/>
      <c r="BP135" s="741"/>
      <c r="BQ135" s="743"/>
      <c r="BR135" s="706"/>
      <c r="BS135" s="680"/>
      <c r="BT135" s="680"/>
      <c r="BU135" s="680"/>
      <c r="BV135" s="680"/>
      <c r="BW135" s="680"/>
      <c r="BX135" s="680"/>
      <c r="BY135" s="680"/>
      <c r="BZ135" s="680"/>
      <c r="CA135" s="681"/>
      <c r="CB135" s="731"/>
      <c r="CC135" s="731"/>
      <c r="CD135" s="731"/>
      <c r="CE135" s="731"/>
      <c r="CF135" s="731"/>
      <c r="CG135" s="731"/>
      <c r="CH135" s="731"/>
      <c r="CI135" s="589"/>
      <c r="CJ135" s="589"/>
    </row>
    <row r="136" spans="2:95" s="215" customFormat="1" ht="15" hidden="1" customHeight="1">
      <c r="B136" s="707"/>
      <c r="C136" s="708"/>
      <c r="D136" s="708"/>
      <c r="E136" s="708"/>
      <c r="F136" s="708"/>
      <c r="G136" s="708"/>
      <c r="H136" s="709"/>
      <c r="I136" s="705" t="s">
        <v>155</v>
      </c>
      <c r="J136" s="678"/>
      <c r="K136" s="678"/>
      <c r="L136" s="678"/>
      <c r="M136" s="744">
        <f>SUM(S124:Y133)</f>
        <v>15</v>
      </c>
      <c r="N136" s="745"/>
      <c r="O136" s="745"/>
      <c r="P136" s="745"/>
      <c r="Q136" s="694" t="s">
        <v>156</v>
      </c>
      <c r="R136" s="710" t="s">
        <v>111</v>
      </c>
      <c r="S136" s="711"/>
      <c r="T136" s="711"/>
      <c r="U136" s="711"/>
      <c r="V136" s="711"/>
      <c r="W136" s="711"/>
      <c r="X136" s="711"/>
      <c r="Y136" s="711"/>
      <c r="Z136" s="711"/>
      <c r="AA136" s="712"/>
      <c r="AB136" s="716">
        <f>AB134/M134</f>
        <v>4</v>
      </c>
      <c r="AC136" s="716"/>
      <c r="AD136" s="716"/>
      <c r="AE136" s="716"/>
      <c r="AF136" s="716"/>
      <c r="AG136" s="716"/>
      <c r="AH136" s="716"/>
      <c r="AI136" s="693" t="s">
        <v>47</v>
      </c>
      <c r="AJ136" s="694"/>
      <c r="BB136" s="707"/>
      <c r="BC136" s="708"/>
      <c r="BD136" s="708"/>
      <c r="BE136" s="708"/>
      <c r="BF136" s="708"/>
      <c r="BG136" s="708"/>
      <c r="BH136" s="709"/>
      <c r="BI136" s="705" t="s">
        <v>155</v>
      </c>
      <c r="BJ136" s="678"/>
      <c r="BK136" s="678"/>
      <c r="BL136" s="678"/>
      <c r="BM136" s="744">
        <f>SUM(BS124:BY133)</f>
        <v>15</v>
      </c>
      <c r="BN136" s="745"/>
      <c r="BO136" s="745"/>
      <c r="BP136" s="745"/>
      <c r="BQ136" s="694" t="s">
        <v>156</v>
      </c>
      <c r="BR136" s="710" t="s">
        <v>111</v>
      </c>
      <c r="BS136" s="711"/>
      <c r="BT136" s="711"/>
      <c r="BU136" s="711"/>
      <c r="BV136" s="711"/>
      <c r="BW136" s="711"/>
      <c r="BX136" s="711"/>
      <c r="BY136" s="711"/>
      <c r="BZ136" s="711"/>
      <c r="CA136" s="712"/>
      <c r="CB136" s="716">
        <f>CB134/BM134</f>
        <v>4</v>
      </c>
      <c r="CC136" s="716"/>
      <c r="CD136" s="716"/>
      <c r="CE136" s="716"/>
      <c r="CF136" s="716"/>
      <c r="CG136" s="716"/>
      <c r="CH136" s="716"/>
      <c r="CI136" s="693" t="s">
        <v>47</v>
      </c>
      <c r="CJ136" s="694"/>
    </row>
    <row r="137" spans="2:95" s="215" customFormat="1" ht="15" hidden="1" customHeight="1">
      <c r="B137" s="706"/>
      <c r="C137" s="680"/>
      <c r="D137" s="680"/>
      <c r="E137" s="680"/>
      <c r="F137" s="680"/>
      <c r="G137" s="680"/>
      <c r="H137" s="681"/>
      <c r="I137" s="706"/>
      <c r="J137" s="680"/>
      <c r="K137" s="680"/>
      <c r="L137" s="680"/>
      <c r="M137" s="746"/>
      <c r="N137" s="747"/>
      <c r="O137" s="747"/>
      <c r="P137" s="747"/>
      <c r="Q137" s="696"/>
      <c r="R137" s="713"/>
      <c r="S137" s="714"/>
      <c r="T137" s="714"/>
      <c r="U137" s="714"/>
      <c r="V137" s="714"/>
      <c r="W137" s="714"/>
      <c r="X137" s="714"/>
      <c r="Y137" s="714"/>
      <c r="Z137" s="714"/>
      <c r="AA137" s="715"/>
      <c r="AB137" s="716"/>
      <c r="AC137" s="716"/>
      <c r="AD137" s="716"/>
      <c r="AE137" s="716"/>
      <c r="AF137" s="716"/>
      <c r="AG137" s="716"/>
      <c r="AH137" s="716"/>
      <c r="AI137" s="695"/>
      <c r="AJ137" s="696"/>
      <c r="BB137" s="706"/>
      <c r="BC137" s="680"/>
      <c r="BD137" s="680"/>
      <c r="BE137" s="680"/>
      <c r="BF137" s="680"/>
      <c r="BG137" s="680"/>
      <c r="BH137" s="681"/>
      <c r="BI137" s="706"/>
      <c r="BJ137" s="680"/>
      <c r="BK137" s="680"/>
      <c r="BL137" s="680"/>
      <c r="BM137" s="746"/>
      <c r="BN137" s="747"/>
      <c r="BO137" s="747"/>
      <c r="BP137" s="747"/>
      <c r="BQ137" s="696"/>
      <c r="BR137" s="713"/>
      <c r="BS137" s="714"/>
      <c r="BT137" s="714"/>
      <c r="BU137" s="714"/>
      <c r="BV137" s="714"/>
      <c r="BW137" s="714"/>
      <c r="BX137" s="714"/>
      <c r="BY137" s="714"/>
      <c r="BZ137" s="714"/>
      <c r="CA137" s="715"/>
      <c r="CB137" s="716"/>
      <c r="CC137" s="716"/>
      <c r="CD137" s="716"/>
      <c r="CE137" s="716"/>
      <c r="CF137" s="716"/>
      <c r="CG137" s="716"/>
      <c r="CH137" s="716"/>
      <c r="CI137" s="695"/>
      <c r="CJ137" s="696"/>
    </row>
    <row r="138" spans="2:95" s="215" customFormat="1" ht="15" hidden="1" customHeight="1">
      <c r="B138" s="697" t="s">
        <v>53</v>
      </c>
      <c r="C138" s="697"/>
      <c r="D138" s="697"/>
      <c r="E138" s="697"/>
      <c r="F138" s="697"/>
      <c r="G138" s="697"/>
      <c r="H138" s="697"/>
      <c r="I138" s="697" t="s">
        <v>110</v>
      </c>
      <c r="J138" s="697"/>
      <c r="K138" s="697"/>
      <c r="L138" s="697"/>
      <c r="M138" s="697"/>
      <c r="N138" s="697"/>
      <c r="O138" s="697"/>
      <c r="P138" s="697"/>
      <c r="Q138" s="732"/>
      <c r="R138" s="732"/>
      <c r="S138" s="732"/>
      <c r="T138" s="732"/>
      <c r="U138" s="732"/>
      <c r="V138" s="733"/>
      <c r="W138" s="719" t="s">
        <v>47</v>
      </c>
      <c r="X138" s="719"/>
      <c r="Y138" s="734"/>
      <c r="Z138" s="734"/>
      <c r="AA138" s="734"/>
      <c r="AB138" s="734"/>
      <c r="AC138" s="734"/>
      <c r="AD138" s="734"/>
      <c r="AE138" s="734"/>
      <c r="AF138" s="734"/>
      <c r="AG138" s="734"/>
      <c r="AH138" s="734"/>
      <c r="AI138" s="734"/>
      <c r="AJ138" s="735"/>
      <c r="AT138" s="225"/>
      <c r="AU138" s="225"/>
      <c r="AV138" s="225"/>
      <c r="AW138" s="226"/>
      <c r="BB138" s="697" t="s">
        <v>53</v>
      </c>
      <c r="BC138" s="697"/>
      <c r="BD138" s="697"/>
      <c r="BE138" s="697"/>
      <c r="BF138" s="697"/>
      <c r="BG138" s="697"/>
      <c r="BH138" s="697"/>
      <c r="BI138" s="697" t="s">
        <v>110</v>
      </c>
      <c r="BJ138" s="697"/>
      <c r="BK138" s="697"/>
      <c r="BL138" s="697"/>
      <c r="BM138" s="697"/>
      <c r="BN138" s="697"/>
      <c r="BO138" s="697"/>
      <c r="BP138" s="697"/>
      <c r="BQ138" s="732"/>
      <c r="BR138" s="732"/>
      <c r="BS138" s="732"/>
      <c r="BT138" s="732"/>
      <c r="BU138" s="732"/>
      <c r="BV138" s="733"/>
      <c r="BW138" s="719" t="s">
        <v>47</v>
      </c>
      <c r="BX138" s="719"/>
      <c r="BY138" s="734"/>
      <c r="BZ138" s="734"/>
      <c r="CA138" s="734"/>
      <c r="CB138" s="734"/>
      <c r="CC138" s="734"/>
      <c r="CD138" s="734"/>
      <c r="CE138" s="734"/>
      <c r="CF138" s="734"/>
      <c r="CG138" s="734"/>
      <c r="CH138" s="734"/>
      <c r="CI138" s="734"/>
      <c r="CJ138" s="735"/>
    </row>
    <row r="139" spans="2:95" s="215" customFormat="1" ht="15" hidden="1" customHeight="1">
      <c r="B139" s="697"/>
      <c r="C139" s="697"/>
      <c r="D139" s="697"/>
      <c r="E139" s="697"/>
      <c r="F139" s="697"/>
      <c r="G139" s="697"/>
      <c r="H139" s="697"/>
      <c r="I139" s="697"/>
      <c r="J139" s="697"/>
      <c r="K139" s="697"/>
      <c r="L139" s="697"/>
      <c r="M139" s="697"/>
      <c r="N139" s="697"/>
      <c r="O139" s="697"/>
      <c r="P139" s="697"/>
      <c r="Q139" s="732"/>
      <c r="R139" s="732"/>
      <c r="S139" s="732"/>
      <c r="T139" s="732"/>
      <c r="U139" s="732"/>
      <c r="V139" s="733"/>
      <c r="W139" s="720"/>
      <c r="X139" s="720"/>
      <c r="Y139" s="736"/>
      <c r="Z139" s="736"/>
      <c r="AA139" s="736"/>
      <c r="AB139" s="736"/>
      <c r="AC139" s="736"/>
      <c r="AD139" s="736"/>
      <c r="AE139" s="736"/>
      <c r="AF139" s="736"/>
      <c r="AG139" s="736"/>
      <c r="AH139" s="736"/>
      <c r="AI139" s="736"/>
      <c r="AJ139" s="737"/>
      <c r="AT139" s="225"/>
      <c r="AU139" s="225"/>
      <c r="AV139" s="225"/>
      <c r="AW139" s="226"/>
      <c r="BB139" s="697"/>
      <c r="BC139" s="697"/>
      <c r="BD139" s="697"/>
      <c r="BE139" s="697"/>
      <c r="BF139" s="697"/>
      <c r="BG139" s="697"/>
      <c r="BH139" s="697"/>
      <c r="BI139" s="697"/>
      <c r="BJ139" s="697"/>
      <c r="BK139" s="697"/>
      <c r="BL139" s="697"/>
      <c r="BM139" s="697"/>
      <c r="BN139" s="697"/>
      <c r="BO139" s="697"/>
      <c r="BP139" s="697"/>
      <c r="BQ139" s="732"/>
      <c r="BR139" s="732"/>
      <c r="BS139" s="732"/>
      <c r="BT139" s="732"/>
      <c r="BU139" s="732"/>
      <c r="BV139" s="733"/>
      <c r="BW139" s="720"/>
      <c r="BX139" s="720"/>
      <c r="BY139" s="736"/>
      <c r="BZ139" s="736"/>
      <c r="CA139" s="736"/>
      <c r="CB139" s="736"/>
      <c r="CC139" s="736"/>
      <c r="CD139" s="736"/>
      <c r="CE139" s="736"/>
      <c r="CF139" s="736"/>
      <c r="CG139" s="736"/>
      <c r="CH139" s="736"/>
      <c r="CI139" s="736"/>
      <c r="CJ139" s="737"/>
    </row>
    <row r="140" spans="2:95" s="215" customFormat="1" ht="15" hidden="1" customHeight="1">
      <c r="B140" s="698" t="s">
        <v>54</v>
      </c>
      <c r="C140" s="699"/>
      <c r="D140" s="699"/>
      <c r="E140" s="699"/>
      <c r="F140" s="699"/>
      <c r="G140" s="699"/>
      <c r="H140" s="699"/>
      <c r="I140" s="699"/>
      <c r="J140" s="699"/>
      <c r="K140" s="699"/>
      <c r="L140" s="699"/>
      <c r="M140" s="699"/>
      <c r="N140" s="699"/>
      <c r="O140" s="699"/>
      <c r="P140" s="700"/>
      <c r="Q140" s="717"/>
      <c r="R140" s="717"/>
      <c r="S140" s="717"/>
      <c r="T140" s="717"/>
      <c r="U140" s="717"/>
      <c r="V140" s="717"/>
      <c r="W140" s="719" t="s">
        <v>47</v>
      </c>
      <c r="X140" s="719"/>
      <c r="Y140" s="721" t="s">
        <v>112</v>
      </c>
      <c r="Z140" s="722"/>
      <c r="AA140" s="722"/>
      <c r="AB140" s="722"/>
      <c r="AC140" s="722"/>
      <c r="AD140" s="722"/>
      <c r="AE140" s="722"/>
      <c r="AF140" s="722"/>
      <c r="AG140" s="722"/>
      <c r="AH140" s="722"/>
      <c r="AI140" s="722"/>
      <c r="AJ140" s="723"/>
      <c r="AK140" s="691" t="s">
        <v>55</v>
      </c>
      <c r="AL140" s="692"/>
      <c r="AM140" s="692"/>
      <c r="AN140" s="692"/>
      <c r="AO140" s="692"/>
      <c r="AP140" s="692"/>
      <c r="AQ140" s="692"/>
      <c r="AT140" s="225"/>
      <c r="AU140" s="225"/>
      <c r="AV140" s="225"/>
      <c r="AW140" s="226"/>
      <c r="BB140" s="698" t="s">
        <v>54</v>
      </c>
      <c r="BC140" s="699"/>
      <c r="BD140" s="699"/>
      <c r="BE140" s="699"/>
      <c r="BF140" s="699"/>
      <c r="BG140" s="699"/>
      <c r="BH140" s="699"/>
      <c r="BI140" s="699"/>
      <c r="BJ140" s="699"/>
      <c r="BK140" s="699"/>
      <c r="BL140" s="699"/>
      <c r="BM140" s="699"/>
      <c r="BN140" s="699"/>
      <c r="BO140" s="699"/>
      <c r="BP140" s="700"/>
      <c r="BQ140" s="717"/>
      <c r="BR140" s="717"/>
      <c r="BS140" s="717"/>
      <c r="BT140" s="717"/>
      <c r="BU140" s="717"/>
      <c r="BV140" s="717"/>
      <c r="BW140" s="719" t="s">
        <v>47</v>
      </c>
      <c r="BX140" s="719"/>
      <c r="BY140" s="721" t="s">
        <v>112</v>
      </c>
      <c r="BZ140" s="722"/>
      <c r="CA140" s="722"/>
      <c r="CB140" s="722"/>
      <c r="CC140" s="722"/>
      <c r="CD140" s="722"/>
      <c r="CE140" s="722"/>
      <c r="CF140" s="722"/>
      <c r="CG140" s="722"/>
      <c r="CH140" s="722"/>
      <c r="CI140" s="722"/>
      <c r="CJ140" s="723"/>
      <c r="CK140" s="691" t="s">
        <v>55</v>
      </c>
      <c r="CL140" s="692"/>
      <c r="CM140" s="692"/>
      <c r="CN140" s="692"/>
      <c r="CO140" s="692"/>
      <c r="CP140" s="692"/>
      <c r="CQ140" s="692"/>
    </row>
    <row r="141" spans="2:95" s="215" customFormat="1" ht="14.45" hidden="1" customHeight="1">
      <c r="B141" s="701"/>
      <c r="C141" s="702"/>
      <c r="D141" s="702"/>
      <c r="E141" s="702"/>
      <c r="F141" s="702"/>
      <c r="G141" s="702"/>
      <c r="H141" s="702"/>
      <c r="I141" s="702"/>
      <c r="J141" s="702"/>
      <c r="K141" s="702"/>
      <c r="L141" s="702"/>
      <c r="M141" s="702"/>
      <c r="N141" s="702"/>
      <c r="O141" s="702"/>
      <c r="P141" s="703"/>
      <c r="Q141" s="718"/>
      <c r="R141" s="718"/>
      <c r="S141" s="718"/>
      <c r="T141" s="718"/>
      <c r="U141" s="718"/>
      <c r="V141" s="718"/>
      <c r="W141" s="720"/>
      <c r="X141" s="720"/>
      <c r="Y141" s="724"/>
      <c r="Z141" s="725"/>
      <c r="AA141" s="725"/>
      <c r="AB141" s="725"/>
      <c r="AC141" s="725"/>
      <c r="AD141" s="725"/>
      <c r="AE141" s="725"/>
      <c r="AF141" s="725"/>
      <c r="AG141" s="725"/>
      <c r="AH141" s="725"/>
      <c r="AI141" s="725"/>
      <c r="AJ141" s="726"/>
      <c r="AK141" s="691"/>
      <c r="AL141" s="692"/>
      <c r="AM141" s="692"/>
      <c r="AN141" s="692"/>
      <c r="AO141" s="692"/>
      <c r="AP141" s="692"/>
      <c r="AQ141" s="692"/>
      <c r="AT141" s="225"/>
      <c r="AU141" s="225"/>
      <c r="AV141" s="225"/>
      <c r="AW141" s="226"/>
      <c r="BB141" s="701"/>
      <c r="BC141" s="702"/>
      <c r="BD141" s="702"/>
      <c r="BE141" s="702"/>
      <c r="BF141" s="702"/>
      <c r="BG141" s="702"/>
      <c r="BH141" s="702"/>
      <c r="BI141" s="702"/>
      <c r="BJ141" s="702"/>
      <c r="BK141" s="702"/>
      <c r="BL141" s="702"/>
      <c r="BM141" s="702"/>
      <c r="BN141" s="702"/>
      <c r="BO141" s="702"/>
      <c r="BP141" s="703"/>
      <c r="BQ141" s="718"/>
      <c r="BR141" s="718"/>
      <c r="BS141" s="718"/>
      <c r="BT141" s="718"/>
      <c r="BU141" s="718"/>
      <c r="BV141" s="718"/>
      <c r="BW141" s="720"/>
      <c r="BX141" s="720"/>
      <c r="BY141" s="724"/>
      <c r="BZ141" s="725"/>
      <c r="CA141" s="725"/>
      <c r="CB141" s="725"/>
      <c r="CC141" s="725"/>
      <c r="CD141" s="725"/>
      <c r="CE141" s="725"/>
      <c r="CF141" s="725"/>
      <c r="CG141" s="725"/>
      <c r="CH141" s="725"/>
      <c r="CI141" s="725"/>
      <c r="CJ141" s="726"/>
      <c r="CK141" s="691"/>
      <c r="CL141" s="692"/>
      <c r="CM141" s="692"/>
      <c r="CN141" s="692"/>
      <c r="CO141" s="692"/>
      <c r="CP141" s="692"/>
      <c r="CQ141" s="692"/>
    </row>
    <row r="142" spans="2:95" s="215" customFormat="1" ht="15" hidden="1" customHeight="1">
      <c r="B142" s="170" t="s">
        <v>56</v>
      </c>
      <c r="C142" s="221"/>
      <c r="D142" s="221"/>
      <c r="E142" s="221"/>
      <c r="F142" s="221"/>
      <c r="G142" s="221"/>
      <c r="H142" s="221"/>
      <c r="I142" s="234"/>
      <c r="J142" s="234"/>
      <c r="K142" s="234"/>
      <c r="L142" s="234"/>
      <c r="M142" s="234"/>
      <c r="N142" s="234"/>
      <c r="O142" s="234"/>
      <c r="P142" s="234"/>
      <c r="Q142" s="234"/>
      <c r="R142" s="234"/>
      <c r="S142" s="234"/>
      <c r="T142" s="234"/>
      <c r="U142" s="234"/>
      <c r="V142" s="234"/>
      <c r="W142" s="234"/>
      <c r="X142" s="234"/>
      <c r="Y142" s="234"/>
      <c r="Z142" s="234"/>
      <c r="AA142" s="234"/>
      <c r="AB142" s="234"/>
      <c r="AT142" s="225"/>
      <c r="AU142" s="225"/>
      <c r="AV142" s="225"/>
      <c r="AW142" s="226"/>
      <c r="BB142" s="170" t="s">
        <v>56</v>
      </c>
      <c r="BC142" s="221"/>
      <c r="BD142" s="221"/>
      <c r="BE142" s="221"/>
      <c r="BF142" s="221"/>
      <c r="BG142" s="221"/>
      <c r="BH142" s="221"/>
      <c r="BI142" s="234"/>
      <c r="BJ142" s="234"/>
      <c r="BK142" s="234"/>
      <c r="BL142" s="234"/>
      <c r="BM142" s="234"/>
      <c r="BN142" s="234"/>
      <c r="BO142" s="234"/>
      <c r="BP142" s="234"/>
      <c r="BQ142" s="234"/>
      <c r="BR142" s="234"/>
      <c r="BS142" s="234"/>
      <c r="BT142" s="234"/>
      <c r="BU142" s="234"/>
      <c r="BV142" s="234"/>
      <c r="BW142" s="234"/>
      <c r="BX142" s="234"/>
      <c r="BY142" s="234"/>
      <c r="BZ142" s="234"/>
      <c r="CA142" s="234"/>
      <c r="CB142" s="234"/>
    </row>
    <row r="143" spans="2:95" s="215" customFormat="1" ht="15" hidden="1" customHeight="1">
      <c r="B143" s="170" t="s">
        <v>57</v>
      </c>
      <c r="C143" s="221"/>
      <c r="D143" s="221"/>
      <c r="E143" s="221"/>
      <c r="F143" s="221"/>
      <c r="G143" s="221"/>
      <c r="H143" s="221"/>
      <c r="I143" s="234"/>
      <c r="J143" s="234"/>
      <c r="K143" s="234"/>
      <c r="L143" s="234"/>
      <c r="M143" s="234"/>
      <c r="N143" s="234"/>
      <c r="O143" s="234"/>
      <c r="P143" s="234"/>
      <c r="Q143" s="234"/>
      <c r="R143" s="234"/>
      <c r="S143" s="234"/>
      <c r="T143" s="234"/>
      <c r="U143" s="234"/>
      <c r="V143" s="234"/>
      <c r="W143" s="234"/>
      <c r="X143" s="234"/>
      <c r="Y143" s="234"/>
      <c r="Z143" s="234"/>
      <c r="AA143" s="234"/>
      <c r="AB143" s="234"/>
      <c r="AT143" s="225"/>
      <c r="AU143" s="225"/>
      <c r="AV143" s="225"/>
      <c r="AW143" s="226"/>
      <c r="BB143" s="170" t="s">
        <v>57</v>
      </c>
      <c r="BC143" s="221"/>
      <c r="BD143" s="221"/>
      <c r="BE143" s="221"/>
      <c r="BF143" s="221"/>
      <c r="BG143" s="221"/>
      <c r="BH143" s="221"/>
      <c r="BI143" s="234"/>
      <c r="BJ143" s="234"/>
      <c r="BK143" s="234"/>
      <c r="BL143" s="234"/>
      <c r="BM143" s="234"/>
      <c r="BN143" s="234"/>
      <c r="BO143" s="234"/>
      <c r="BP143" s="234"/>
      <c r="BQ143" s="234"/>
      <c r="BR143" s="234"/>
      <c r="BS143" s="234"/>
      <c r="BT143" s="234"/>
      <c r="BU143" s="234"/>
      <c r="BV143" s="234"/>
      <c r="BW143" s="234"/>
      <c r="BX143" s="234"/>
      <c r="BY143" s="234"/>
      <c r="BZ143" s="234"/>
      <c r="CA143" s="234"/>
      <c r="CB143" s="234"/>
    </row>
    <row r="144" spans="2:95" s="215" customFormat="1" ht="15" hidden="1" customHeight="1">
      <c r="B144" s="169"/>
      <c r="C144" s="169"/>
      <c r="D144" s="169"/>
      <c r="E144" s="169"/>
      <c r="F144" s="169"/>
      <c r="G144" s="169"/>
      <c r="H144" s="169"/>
      <c r="I144" s="169"/>
      <c r="J144" s="169"/>
      <c r="K144" s="169"/>
      <c r="L144" s="169"/>
      <c r="M144" s="169"/>
      <c r="N144" s="169"/>
      <c r="O144" s="169"/>
      <c r="P144" s="169"/>
      <c r="Q144" s="235"/>
      <c r="R144" s="235"/>
      <c r="S144" s="235"/>
      <c r="T144" s="235"/>
      <c r="U144" s="235"/>
      <c r="V144" s="235"/>
      <c r="W144" s="229"/>
      <c r="X144" s="229"/>
      <c r="Y144" s="236"/>
      <c r="Z144" s="236"/>
      <c r="AA144" s="236"/>
      <c r="AB144" s="236"/>
      <c r="AC144" s="236"/>
      <c r="AD144" s="236"/>
      <c r="AE144" s="236"/>
      <c r="AF144" s="236"/>
      <c r="AG144" s="236"/>
      <c r="AH144" s="236"/>
      <c r="AI144" s="236"/>
      <c r="AJ144" s="236"/>
      <c r="AK144" s="237"/>
      <c r="AL144" s="237"/>
      <c r="AM144" s="237"/>
      <c r="AN144" s="237"/>
      <c r="AO144" s="237"/>
      <c r="AP144" s="237"/>
      <c r="AT144" s="225"/>
      <c r="AU144" s="225"/>
      <c r="AV144" s="225"/>
      <c r="AW144" s="226"/>
      <c r="BB144" s="169"/>
      <c r="BC144" s="169"/>
      <c r="BD144" s="169"/>
      <c r="BE144" s="169"/>
      <c r="BF144" s="169"/>
      <c r="BG144" s="169"/>
      <c r="BH144" s="169"/>
      <c r="BI144" s="169"/>
      <c r="BJ144" s="169"/>
      <c r="BK144" s="169"/>
      <c r="BL144" s="169"/>
      <c r="BM144" s="169"/>
      <c r="BN144" s="169"/>
      <c r="BO144" s="169"/>
      <c r="BP144" s="169"/>
      <c r="BQ144" s="235"/>
      <c r="BR144" s="235"/>
      <c r="BS144" s="235"/>
      <c r="BT144" s="235"/>
      <c r="BU144" s="235"/>
      <c r="BV144" s="235"/>
      <c r="BW144" s="229"/>
      <c r="BX144" s="229"/>
      <c r="BY144" s="236"/>
      <c r="BZ144" s="236"/>
      <c r="CA144" s="236"/>
      <c r="CB144" s="236"/>
      <c r="CC144" s="236"/>
      <c r="CD144" s="236"/>
      <c r="CE144" s="236"/>
      <c r="CF144" s="236"/>
      <c r="CG144" s="236"/>
      <c r="CH144" s="236"/>
      <c r="CI144" s="236"/>
      <c r="CJ144" s="236"/>
      <c r="CK144" s="237"/>
      <c r="CL144" s="237"/>
      <c r="CM144" s="237"/>
      <c r="CN144" s="237"/>
      <c r="CO144" s="237"/>
      <c r="CP144" s="237"/>
    </row>
    <row r="145" spans="2:95" s="215" customFormat="1" ht="15" hidden="1" customHeight="1">
      <c r="B145" s="216" t="s">
        <v>525</v>
      </c>
      <c r="C145" s="166"/>
      <c r="D145" s="166"/>
      <c r="E145" s="166"/>
      <c r="F145" s="166"/>
      <c r="G145" s="166"/>
      <c r="AQ145" s="159"/>
      <c r="BB145" s="216" t="s">
        <v>525</v>
      </c>
      <c r="BC145" s="166"/>
      <c r="BD145" s="166"/>
      <c r="BE145" s="166"/>
      <c r="BF145" s="166"/>
      <c r="BG145" s="166"/>
      <c r="CQ145" s="159"/>
    </row>
    <row r="146" spans="2:95" s="215" customFormat="1" ht="15" hidden="1" customHeight="1">
      <c r="B146" s="705" t="s">
        <v>65</v>
      </c>
      <c r="C146" s="678"/>
      <c r="D146" s="678"/>
      <c r="E146" s="678"/>
      <c r="F146" s="678"/>
      <c r="G146" s="678"/>
      <c r="H146" s="679"/>
      <c r="I146" s="705" t="s">
        <v>43</v>
      </c>
      <c r="J146" s="679"/>
      <c r="K146" s="705" t="s">
        <v>59</v>
      </c>
      <c r="L146" s="678"/>
      <c r="M146" s="678"/>
      <c r="N146" s="678"/>
      <c r="O146" s="678"/>
      <c r="P146" s="678"/>
      <c r="Q146" s="678"/>
      <c r="R146" s="679"/>
      <c r="S146" s="705" t="s">
        <v>66</v>
      </c>
      <c r="T146" s="678"/>
      <c r="U146" s="678"/>
      <c r="V146" s="678"/>
      <c r="W146" s="678"/>
      <c r="X146" s="678"/>
      <c r="Y146" s="678"/>
      <c r="Z146" s="678"/>
      <c r="AA146" s="679"/>
      <c r="AB146" s="705" t="s">
        <v>52</v>
      </c>
      <c r="AC146" s="678"/>
      <c r="AD146" s="678"/>
      <c r="AE146" s="678"/>
      <c r="AF146" s="678"/>
      <c r="AG146" s="678"/>
      <c r="AH146" s="678"/>
      <c r="AI146" s="678"/>
      <c r="AJ146" s="679"/>
      <c r="AQ146" s="159"/>
      <c r="BB146" s="705" t="s">
        <v>65</v>
      </c>
      <c r="BC146" s="678"/>
      <c r="BD146" s="678"/>
      <c r="BE146" s="678"/>
      <c r="BF146" s="678"/>
      <c r="BG146" s="678"/>
      <c r="BH146" s="679"/>
      <c r="BI146" s="705" t="s">
        <v>43</v>
      </c>
      <c r="BJ146" s="679"/>
      <c r="BK146" s="705" t="s">
        <v>59</v>
      </c>
      <c r="BL146" s="678"/>
      <c r="BM146" s="678"/>
      <c r="BN146" s="678"/>
      <c r="BO146" s="678"/>
      <c r="BP146" s="678"/>
      <c r="BQ146" s="678"/>
      <c r="BR146" s="679"/>
      <c r="BS146" s="705" t="s">
        <v>66</v>
      </c>
      <c r="BT146" s="678"/>
      <c r="BU146" s="678"/>
      <c r="BV146" s="678"/>
      <c r="BW146" s="678"/>
      <c r="BX146" s="678"/>
      <c r="BY146" s="678"/>
      <c r="BZ146" s="678"/>
      <c r="CA146" s="679"/>
      <c r="CB146" s="705" t="s">
        <v>52</v>
      </c>
      <c r="CC146" s="678"/>
      <c r="CD146" s="678"/>
      <c r="CE146" s="678"/>
      <c r="CF146" s="678"/>
      <c r="CG146" s="678"/>
      <c r="CH146" s="678"/>
      <c r="CI146" s="678"/>
      <c r="CJ146" s="679"/>
      <c r="CQ146" s="159"/>
    </row>
    <row r="147" spans="2:95" s="215" customFormat="1" ht="15" hidden="1" customHeight="1">
      <c r="B147" s="707"/>
      <c r="C147" s="708"/>
      <c r="D147" s="708"/>
      <c r="E147" s="708"/>
      <c r="F147" s="708"/>
      <c r="G147" s="708"/>
      <c r="H147" s="709"/>
      <c r="I147" s="706"/>
      <c r="J147" s="681"/>
      <c r="K147" s="706"/>
      <c r="L147" s="680"/>
      <c r="M147" s="680"/>
      <c r="N147" s="680"/>
      <c r="O147" s="680"/>
      <c r="P147" s="680"/>
      <c r="Q147" s="680"/>
      <c r="R147" s="681"/>
      <c r="S147" s="706"/>
      <c r="T147" s="680"/>
      <c r="U147" s="680"/>
      <c r="V147" s="680"/>
      <c r="W147" s="680"/>
      <c r="X147" s="680"/>
      <c r="Y147" s="680"/>
      <c r="Z147" s="680"/>
      <c r="AA147" s="681"/>
      <c r="AB147" s="706"/>
      <c r="AC147" s="680"/>
      <c r="AD147" s="680"/>
      <c r="AE147" s="680"/>
      <c r="AF147" s="680"/>
      <c r="AG147" s="680"/>
      <c r="AH147" s="680"/>
      <c r="AI147" s="680"/>
      <c r="AJ147" s="681"/>
      <c r="AQ147" s="159"/>
      <c r="BB147" s="707"/>
      <c r="BC147" s="708"/>
      <c r="BD147" s="708"/>
      <c r="BE147" s="708"/>
      <c r="BF147" s="708"/>
      <c r="BG147" s="708"/>
      <c r="BH147" s="709"/>
      <c r="BI147" s="706"/>
      <c r="BJ147" s="681"/>
      <c r="BK147" s="706"/>
      <c r="BL147" s="680"/>
      <c r="BM147" s="680"/>
      <c r="BN147" s="680"/>
      <c r="BO147" s="680"/>
      <c r="BP147" s="680"/>
      <c r="BQ147" s="680"/>
      <c r="BR147" s="681"/>
      <c r="BS147" s="706"/>
      <c r="BT147" s="680"/>
      <c r="BU147" s="680"/>
      <c r="BV147" s="680"/>
      <c r="BW147" s="680"/>
      <c r="BX147" s="680"/>
      <c r="BY147" s="680"/>
      <c r="BZ147" s="680"/>
      <c r="CA147" s="681"/>
      <c r="CB147" s="706"/>
      <c r="CC147" s="680"/>
      <c r="CD147" s="680"/>
      <c r="CE147" s="680"/>
      <c r="CF147" s="680"/>
      <c r="CG147" s="680"/>
      <c r="CH147" s="680"/>
      <c r="CI147" s="680"/>
      <c r="CJ147" s="681"/>
      <c r="CQ147" s="159"/>
    </row>
    <row r="148" spans="2:95" ht="15" hidden="1" customHeight="1">
      <c r="B148" s="707"/>
      <c r="C148" s="708"/>
      <c r="D148" s="708"/>
      <c r="E148" s="708"/>
      <c r="F148" s="708"/>
      <c r="G148" s="708"/>
      <c r="H148" s="709"/>
      <c r="I148" s="705">
        <v>1</v>
      </c>
      <c r="J148" s="679"/>
      <c r="K148" s="825">
        <v>4</v>
      </c>
      <c r="L148" s="826"/>
      <c r="M148" s="826"/>
      <c r="N148" s="826"/>
      <c r="O148" s="826"/>
      <c r="P148" s="827"/>
      <c r="Q148" s="831"/>
      <c r="R148" s="833" t="s">
        <v>48</v>
      </c>
      <c r="S148" s="843">
        <v>25</v>
      </c>
      <c r="T148" s="844"/>
      <c r="U148" s="844"/>
      <c r="V148" s="844"/>
      <c r="W148" s="844"/>
      <c r="X148" s="844"/>
      <c r="Y148" s="845"/>
      <c r="Z148" s="841" t="s">
        <v>62</v>
      </c>
      <c r="AA148" s="694"/>
      <c r="AB148" s="835">
        <f>K148*S148</f>
        <v>100</v>
      </c>
      <c r="AC148" s="836"/>
      <c r="AD148" s="836"/>
      <c r="AE148" s="836"/>
      <c r="AF148" s="836"/>
      <c r="AG148" s="837"/>
      <c r="AH148" s="841" t="s">
        <v>61</v>
      </c>
      <c r="AI148" s="693"/>
      <c r="AJ148" s="694"/>
      <c r="BB148" s="707"/>
      <c r="BC148" s="708"/>
      <c r="BD148" s="708"/>
      <c r="BE148" s="708"/>
      <c r="BF148" s="708"/>
      <c r="BG148" s="708"/>
      <c r="BH148" s="709"/>
      <c r="BI148" s="705">
        <v>1</v>
      </c>
      <c r="BJ148" s="679"/>
      <c r="BK148" s="825">
        <v>4</v>
      </c>
      <c r="BL148" s="826"/>
      <c r="BM148" s="826"/>
      <c r="BN148" s="826"/>
      <c r="BO148" s="826"/>
      <c r="BP148" s="827"/>
      <c r="BQ148" s="831"/>
      <c r="BR148" s="833" t="s">
        <v>48</v>
      </c>
      <c r="BS148" s="843">
        <v>25</v>
      </c>
      <c r="BT148" s="844"/>
      <c r="BU148" s="844"/>
      <c r="BV148" s="844"/>
      <c r="BW148" s="844"/>
      <c r="BX148" s="844"/>
      <c r="BY148" s="845"/>
      <c r="BZ148" s="841" t="s">
        <v>62</v>
      </c>
      <c r="CA148" s="694"/>
      <c r="CB148" s="835">
        <f>BK148*BS148</f>
        <v>100</v>
      </c>
      <c r="CC148" s="836"/>
      <c r="CD148" s="836"/>
      <c r="CE148" s="836"/>
      <c r="CF148" s="836"/>
      <c r="CG148" s="837"/>
      <c r="CH148" s="841" t="s">
        <v>61</v>
      </c>
      <c r="CI148" s="693"/>
      <c r="CJ148" s="694"/>
    </row>
    <row r="149" spans="2:95" s="215" customFormat="1" ht="15" hidden="1" customHeight="1">
      <c r="B149" s="707"/>
      <c r="C149" s="708"/>
      <c r="D149" s="708"/>
      <c r="E149" s="708"/>
      <c r="F149" s="708"/>
      <c r="G149" s="708"/>
      <c r="H149" s="709"/>
      <c r="I149" s="706"/>
      <c r="J149" s="681"/>
      <c r="K149" s="828"/>
      <c r="L149" s="829"/>
      <c r="M149" s="829"/>
      <c r="N149" s="829"/>
      <c r="O149" s="829"/>
      <c r="P149" s="830"/>
      <c r="Q149" s="832"/>
      <c r="R149" s="834"/>
      <c r="S149" s="846"/>
      <c r="T149" s="847"/>
      <c r="U149" s="847"/>
      <c r="V149" s="847"/>
      <c r="W149" s="847"/>
      <c r="X149" s="847"/>
      <c r="Y149" s="848"/>
      <c r="Z149" s="842"/>
      <c r="AA149" s="696"/>
      <c r="AB149" s="838"/>
      <c r="AC149" s="839"/>
      <c r="AD149" s="839"/>
      <c r="AE149" s="839"/>
      <c r="AF149" s="839"/>
      <c r="AG149" s="840"/>
      <c r="AH149" s="842"/>
      <c r="AI149" s="695"/>
      <c r="AJ149" s="696"/>
      <c r="BB149" s="707"/>
      <c r="BC149" s="708"/>
      <c r="BD149" s="708"/>
      <c r="BE149" s="708"/>
      <c r="BF149" s="708"/>
      <c r="BG149" s="708"/>
      <c r="BH149" s="709"/>
      <c r="BI149" s="706"/>
      <c r="BJ149" s="681"/>
      <c r="BK149" s="828"/>
      <c r="BL149" s="829"/>
      <c r="BM149" s="829"/>
      <c r="BN149" s="829"/>
      <c r="BO149" s="829"/>
      <c r="BP149" s="830"/>
      <c r="BQ149" s="832"/>
      <c r="BR149" s="834"/>
      <c r="BS149" s="846"/>
      <c r="BT149" s="847"/>
      <c r="BU149" s="847"/>
      <c r="BV149" s="847"/>
      <c r="BW149" s="847"/>
      <c r="BX149" s="847"/>
      <c r="BY149" s="848"/>
      <c r="BZ149" s="842"/>
      <c r="CA149" s="696"/>
      <c r="CB149" s="838"/>
      <c r="CC149" s="839"/>
      <c r="CD149" s="839"/>
      <c r="CE149" s="839"/>
      <c r="CF149" s="839"/>
      <c r="CG149" s="840"/>
      <c r="CH149" s="842"/>
      <c r="CI149" s="695"/>
      <c r="CJ149" s="696"/>
    </row>
    <row r="150" spans="2:95" ht="15" hidden="1" customHeight="1">
      <c r="B150" s="707"/>
      <c r="C150" s="708"/>
      <c r="D150" s="708"/>
      <c r="E150" s="708"/>
      <c r="F150" s="708"/>
      <c r="G150" s="708"/>
      <c r="H150" s="709"/>
      <c r="I150" s="705">
        <v>2</v>
      </c>
      <c r="J150" s="679"/>
      <c r="K150" s="825">
        <v>5</v>
      </c>
      <c r="L150" s="826"/>
      <c r="M150" s="826"/>
      <c r="N150" s="826"/>
      <c r="O150" s="826"/>
      <c r="P150" s="827"/>
      <c r="Q150" s="831"/>
      <c r="R150" s="833" t="s">
        <v>48</v>
      </c>
      <c r="S150" s="843">
        <v>20</v>
      </c>
      <c r="T150" s="844"/>
      <c r="U150" s="844"/>
      <c r="V150" s="844"/>
      <c r="W150" s="844"/>
      <c r="X150" s="844"/>
      <c r="Y150" s="845"/>
      <c r="Z150" s="841" t="s">
        <v>62</v>
      </c>
      <c r="AA150" s="694"/>
      <c r="AB150" s="835">
        <f>K150*S150</f>
        <v>100</v>
      </c>
      <c r="AC150" s="836"/>
      <c r="AD150" s="836"/>
      <c r="AE150" s="836"/>
      <c r="AF150" s="836"/>
      <c r="AG150" s="837"/>
      <c r="AH150" s="841" t="s">
        <v>61</v>
      </c>
      <c r="AI150" s="693"/>
      <c r="AJ150" s="694"/>
      <c r="AK150" s="148"/>
      <c r="BB150" s="707"/>
      <c r="BC150" s="708"/>
      <c r="BD150" s="708"/>
      <c r="BE150" s="708"/>
      <c r="BF150" s="708"/>
      <c r="BG150" s="708"/>
      <c r="BH150" s="709"/>
      <c r="BI150" s="705">
        <v>2</v>
      </c>
      <c r="BJ150" s="679"/>
      <c r="BK150" s="825">
        <v>5</v>
      </c>
      <c r="BL150" s="826"/>
      <c r="BM150" s="826"/>
      <c r="BN150" s="826"/>
      <c r="BO150" s="826"/>
      <c r="BP150" s="827"/>
      <c r="BQ150" s="831"/>
      <c r="BR150" s="833" t="s">
        <v>48</v>
      </c>
      <c r="BS150" s="843">
        <v>20</v>
      </c>
      <c r="BT150" s="844"/>
      <c r="BU150" s="844"/>
      <c r="BV150" s="844"/>
      <c r="BW150" s="844"/>
      <c r="BX150" s="844"/>
      <c r="BY150" s="845"/>
      <c r="BZ150" s="841" t="s">
        <v>62</v>
      </c>
      <c r="CA150" s="694"/>
      <c r="CB150" s="835">
        <f>BK150*BS150</f>
        <v>100</v>
      </c>
      <c r="CC150" s="836"/>
      <c r="CD150" s="836"/>
      <c r="CE150" s="836"/>
      <c r="CF150" s="836"/>
      <c r="CG150" s="837"/>
      <c r="CH150" s="841" t="s">
        <v>61</v>
      </c>
      <c r="CI150" s="693"/>
      <c r="CJ150" s="694"/>
      <c r="CK150" s="148"/>
    </row>
    <row r="151" spans="2:95" s="215" customFormat="1" ht="15" hidden="1" customHeight="1">
      <c r="B151" s="707"/>
      <c r="C151" s="708"/>
      <c r="D151" s="708"/>
      <c r="E151" s="708"/>
      <c r="F151" s="708"/>
      <c r="G151" s="708"/>
      <c r="H151" s="709"/>
      <c r="I151" s="706"/>
      <c r="J151" s="681"/>
      <c r="K151" s="828"/>
      <c r="L151" s="829"/>
      <c r="M151" s="829"/>
      <c r="N151" s="829"/>
      <c r="O151" s="829"/>
      <c r="P151" s="830"/>
      <c r="Q151" s="832"/>
      <c r="R151" s="834"/>
      <c r="S151" s="846"/>
      <c r="T151" s="847"/>
      <c r="U151" s="847"/>
      <c r="V151" s="847"/>
      <c r="W151" s="847"/>
      <c r="X151" s="847"/>
      <c r="Y151" s="848"/>
      <c r="Z151" s="842"/>
      <c r="AA151" s="696"/>
      <c r="AB151" s="838"/>
      <c r="AC151" s="839"/>
      <c r="AD151" s="839"/>
      <c r="AE151" s="839"/>
      <c r="AF151" s="839"/>
      <c r="AG151" s="840"/>
      <c r="AH151" s="842"/>
      <c r="AI151" s="695"/>
      <c r="AJ151" s="696"/>
      <c r="BB151" s="707"/>
      <c r="BC151" s="708"/>
      <c r="BD151" s="708"/>
      <c r="BE151" s="708"/>
      <c r="BF151" s="708"/>
      <c r="BG151" s="708"/>
      <c r="BH151" s="709"/>
      <c r="BI151" s="706"/>
      <c r="BJ151" s="681"/>
      <c r="BK151" s="828"/>
      <c r="BL151" s="829"/>
      <c r="BM151" s="829"/>
      <c r="BN151" s="829"/>
      <c r="BO151" s="829"/>
      <c r="BP151" s="830"/>
      <c r="BQ151" s="832"/>
      <c r="BR151" s="834"/>
      <c r="BS151" s="846"/>
      <c r="BT151" s="847"/>
      <c r="BU151" s="847"/>
      <c r="BV151" s="847"/>
      <c r="BW151" s="847"/>
      <c r="BX151" s="847"/>
      <c r="BY151" s="848"/>
      <c r="BZ151" s="842"/>
      <c r="CA151" s="696"/>
      <c r="CB151" s="838"/>
      <c r="CC151" s="839"/>
      <c r="CD151" s="839"/>
      <c r="CE151" s="839"/>
      <c r="CF151" s="839"/>
      <c r="CG151" s="840"/>
      <c r="CH151" s="842"/>
      <c r="CI151" s="695"/>
      <c r="CJ151" s="696"/>
    </row>
    <row r="152" spans="2:95" s="215" customFormat="1" ht="15" hidden="1" customHeight="1">
      <c r="B152" s="707"/>
      <c r="C152" s="708"/>
      <c r="D152" s="708"/>
      <c r="E152" s="708"/>
      <c r="F152" s="708"/>
      <c r="G152" s="708"/>
      <c r="H152" s="709"/>
      <c r="I152" s="705">
        <v>3</v>
      </c>
      <c r="J152" s="679"/>
      <c r="K152" s="825"/>
      <c r="L152" s="826"/>
      <c r="M152" s="826"/>
      <c r="N152" s="826"/>
      <c r="O152" s="826"/>
      <c r="P152" s="827"/>
      <c r="Q152" s="831"/>
      <c r="R152" s="833" t="s">
        <v>48</v>
      </c>
      <c r="S152" s="843"/>
      <c r="T152" s="844"/>
      <c r="U152" s="844"/>
      <c r="V152" s="844"/>
      <c r="W152" s="844"/>
      <c r="X152" s="844"/>
      <c r="Y152" s="845"/>
      <c r="Z152" s="841" t="s">
        <v>62</v>
      </c>
      <c r="AA152" s="694"/>
      <c r="AB152" s="835">
        <f>K152*S152</f>
        <v>0</v>
      </c>
      <c r="AC152" s="836"/>
      <c r="AD152" s="836"/>
      <c r="AE152" s="836"/>
      <c r="AF152" s="836"/>
      <c r="AG152" s="837"/>
      <c r="AH152" s="841" t="s">
        <v>61</v>
      </c>
      <c r="AI152" s="693"/>
      <c r="AJ152" s="694"/>
      <c r="AL152" s="221"/>
      <c r="AM152" s="221"/>
      <c r="AN152" s="221"/>
      <c r="AO152" s="221"/>
      <c r="AP152" s="221"/>
      <c r="BB152" s="707"/>
      <c r="BC152" s="708"/>
      <c r="BD152" s="708"/>
      <c r="BE152" s="708"/>
      <c r="BF152" s="708"/>
      <c r="BG152" s="708"/>
      <c r="BH152" s="709"/>
      <c r="BI152" s="705">
        <v>3</v>
      </c>
      <c r="BJ152" s="679"/>
      <c r="BK152" s="825"/>
      <c r="BL152" s="826"/>
      <c r="BM152" s="826"/>
      <c r="BN152" s="826"/>
      <c r="BO152" s="826"/>
      <c r="BP152" s="827"/>
      <c r="BQ152" s="831"/>
      <c r="BR152" s="833" t="s">
        <v>48</v>
      </c>
      <c r="BS152" s="843"/>
      <c r="BT152" s="844"/>
      <c r="BU152" s="844"/>
      <c r="BV152" s="844"/>
      <c r="BW152" s="844"/>
      <c r="BX152" s="844"/>
      <c r="BY152" s="845"/>
      <c r="BZ152" s="841" t="s">
        <v>62</v>
      </c>
      <c r="CA152" s="694"/>
      <c r="CB152" s="835">
        <f>BK152*BS152</f>
        <v>0</v>
      </c>
      <c r="CC152" s="836"/>
      <c r="CD152" s="836"/>
      <c r="CE152" s="836"/>
      <c r="CF152" s="836"/>
      <c r="CG152" s="837"/>
      <c r="CH152" s="841" t="s">
        <v>61</v>
      </c>
      <c r="CI152" s="693"/>
      <c r="CJ152" s="694"/>
      <c r="CL152" s="221"/>
      <c r="CM152" s="221"/>
      <c r="CN152" s="221"/>
      <c r="CO152" s="221"/>
      <c r="CP152" s="221"/>
    </row>
    <row r="153" spans="2:95" s="215" customFormat="1" ht="15" hidden="1" customHeight="1">
      <c r="B153" s="707"/>
      <c r="C153" s="708"/>
      <c r="D153" s="708"/>
      <c r="E153" s="708"/>
      <c r="F153" s="708"/>
      <c r="G153" s="708"/>
      <c r="H153" s="709"/>
      <c r="I153" s="706"/>
      <c r="J153" s="681"/>
      <c r="K153" s="828"/>
      <c r="L153" s="829"/>
      <c r="M153" s="829"/>
      <c r="N153" s="829"/>
      <c r="O153" s="829"/>
      <c r="P153" s="830"/>
      <c r="Q153" s="832"/>
      <c r="R153" s="834"/>
      <c r="S153" s="846"/>
      <c r="T153" s="847"/>
      <c r="U153" s="847"/>
      <c r="V153" s="847"/>
      <c r="W153" s="847"/>
      <c r="X153" s="847"/>
      <c r="Y153" s="848"/>
      <c r="Z153" s="842"/>
      <c r="AA153" s="696"/>
      <c r="AB153" s="838"/>
      <c r="AC153" s="839"/>
      <c r="AD153" s="839"/>
      <c r="AE153" s="839"/>
      <c r="AF153" s="839"/>
      <c r="AG153" s="840"/>
      <c r="AH153" s="842"/>
      <c r="AI153" s="695"/>
      <c r="AJ153" s="696"/>
      <c r="AL153" s="221"/>
      <c r="AM153" s="221"/>
      <c r="AN153" s="221"/>
      <c r="AO153" s="221"/>
      <c r="AP153" s="221"/>
      <c r="BB153" s="707"/>
      <c r="BC153" s="708"/>
      <c r="BD153" s="708"/>
      <c r="BE153" s="708"/>
      <c r="BF153" s="708"/>
      <c r="BG153" s="708"/>
      <c r="BH153" s="709"/>
      <c r="BI153" s="706"/>
      <c r="BJ153" s="681"/>
      <c r="BK153" s="828"/>
      <c r="BL153" s="829"/>
      <c r="BM153" s="829"/>
      <c r="BN153" s="829"/>
      <c r="BO153" s="829"/>
      <c r="BP153" s="830"/>
      <c r="BQ153" s="832"/>
      <c r="BR153" s="834"/>
      <c r="BS153" s="846"/>
      <c r="BT153" s="847"/>
      <c r="BU153" s="847"/>
      <c r="BV153" s="847"/>
      <c r="BW153" s="847"/>
      <c r="BX153" s="847"/>
      <c r="BY153" s="848"/>
      <c r="BZ153" s="842"/>
      <c r="CA153" s="696"/>
      <c r="CB153" s="838"/>
      <c r="CC153" s="839"/>
      <c r="CD153" s="839"/>
      <c r="CE153" s="839"/>
      <c r="CF153" s="839"/>
      <c r="CG153" s="840"/>
      <c r="CH153" s="842"/>
      <c r="CI153" s="695"/>
      <c r="CJ153" s="696"/>
      <c r="CL153" s="221"/>
      <c r="CM153" s="221"/>
      <c r="CN153" s="221"/>
      <c r="CO153" s="221"/>
      <c r="CP153" s="221"/>
    </row>
    <row r="154" spans="2:95" s="215" customFormat="1" ht="15" hidden="1" customHeight="1">
      <c r="B154" s="707"/>
      <c r="C154" s="708"/>
      <c r="D154" s="708"/>
      <c r="E154" s="708"/>
      <c r="F154" s="708"/>
      <c r="G154" s="708"/>
      <c r="H154" s="709"/>
      <c r="I154" s="698">
        <v>4</v>
      </c>
      <c r="J154" s="700"/>
      <c r="K154" s="825"/>
      <c r="L154" s="826"/>
      <c r="M154" s="826"/>
      <c r="N154" s="826"/>
      <c r="O154" s="826"/>
      <c r="P154" s="827"/>
      <c r="Q154" s="831"/>
      <c r="R154" s="833" t="s">
        <v>48</v>
      </c>
      <c r="S154" s="843"/>
      <c r="T154" s="844"/>
      <c r="U154" s="844"/>
      <c r="V154" s="844"/>
      <c r="W154" s="844"/>
      <c r="X154" s="844"/>
      <c r="Y154" s="845"/>
      <c r="Z154" s="841" t="s">
        <v>62</v>
      </c>
      <c r="AA154" s="694"/>
      <c r="AB154" s="835">
        <f>K154*S154</f>
        <v>0</v>
      </c>
      <c r="AC154" s="836"/>
      <c r="AD154" s="836"/>
      <c r="AE154" s="836"/>
      <c r="AF154" s="836"/>
      <c r="AG154" s="837"/>
      <c r="AH154" s="841" t="s">
        <v>61</v>
      </c>
      <c r="AI154" s="693"/>
      <c r="AJ154" s="694"/>
      <c r="AL154" s="221"/>
      <c r="AM154" s="221"/>
      <c r="AN154" s="221"/>
      <c r="AO154" s="221"/>
      <c r="AP154" s="221"/>
      <c r="BB154" s="707"/>
      <c r="BC154" s="708"/>
      <c r="BD154" s="708"/>
      <c r="BE154" s="708"/>
      <c r="BF154" s="708"/>
      <c r="BG154" s="708"/>
      <c r="BH154" s="709"/>
      <c r="BI154" s="698">
        <v>4</v>
      </c>
      <c r="BJ154" s="700"/>
      <c r="BK154" s="825"/>
      <c r="BL154" s="826"/>
      <c r="BM154" s="826"/>
      <c r="BN154" s="826"/>
      <c r="BO154" s="826"/>
      <c r="BP154" s="827"/>
      <c r="BQ154" s="831"/>
      <c r="BR154" s="833" t="s">
        <v>48</v>
      </c>
      <c r="BS154" s="843"/>
      <c r="BT154" s="844"/>
      <c r="BU154" s="844"/>
      <c r="BV154" s="844"/>
      <c r="BW154" s="844"/>
      <c r="BX154" s="844"/>
      <c r="BY154" s="845"/>
      <c r="BZ154" s="841" t="s">
        <v>62</v>
      </c>
      <c r="CA154" s="694"/>
      <c r="CB154" s="835">
        <f>BK154*BS154</f>
        <v>0</v>
      </c>
      <c r="CC154" s="836"/>
      <c r="CD154" s="836"/>
      <c r="CE154" s="836"/>
      <c r="CF154" s="836"/>
      <c r="CG154" s="837"/>
      <c r="CH154" s="841" t="s">
        <v>61</v>
      </c>
      <c r="CI154" s="693"/>
      <c r="CJ154" s="694"/>
      <c r="CL154" s="221"/>
      <c r="CM154" s="221"/>
      <c r="CN154" s="221"/>
      <c r="CO154" s="221"/>
      <c r="CP154" s="221"/>
    </row>
    <row r="155" spans="2:95" s="215" customFormat="1" ht="15" hidden="1" customHeight="1">
      <c r="B155" s="707"/>
      <c r="C155" s="708"/>
      <c r="D155" s="708"/>
      <c r="E155" s="708"/>
      <c r="F155" s="708"/>
      <c r="G155" s="708"/>
      <c r="H155" s="709"/>
      <c r="I155" s="701"/>
      <c r="J155" s="703"/>
      <c r="K155" s="828"/>
      <c r="L155" s="829"/>
      <c r="M155" s="829"/>
      <c r="N155" s="829"/>
      <c r="O155" s="829"/>
      <c r="P155" s="830"/>
      <c r="Q155" s="832"/>
      <c r="R155" s="834"/>
      <c r="S155" s="846"/>
      <c r="T155" s="847"/>
      <c r="U155" s="847"/>
      <c r="V155" s="847"/>
      <c r="W155" s="847"/>
      <c r="X155" s="847"/>
      <c r="Y155" s="848"/>
      <c r="Z155" s="842"/>
      <c r="AA155" s="696"/>
      <c r="AB155" s="838"/>
      <c r="AC155" s="839"/>
      <c r="AD155" s="839"/>
      <c r="AE155" s="839"/>
      <c r="AF155" s="839"/>
      <c r="AG155" s="840"/>
      <c r="AH155" s="842"/>
      <c r="AI155" s="695"/>
      <c r="AJ155" s="696"/>
      <c r="AL155" s="221"/>
      <c r="AM155" s="221"/>
      <c r="AN155" s="221"/>
      <c r="AO155" s="221"/>
      <c r="AP155" s="221"/>
      <c r="BB155" s="707"/>
      <c r="BC155" s="708"/>
      <c r="BD155" s="708"/>
      <c r="BE155" s="708"/>
      <c r="BF155" s="708"/>
      <c r="BG155" s="708"/>
      <c r="BH155" s="709"/>
      <c r="BI155" s="701"/>
      <c r="BJ155" s="703"/>
      <c r="BK155" s="828"/>
      <c r="BL155" s="829"/>
      <c r="BM155" s="829"/>
      <c r="BN155" s="829"/>
      <c r="BO155" s="829"/>
      <c r="BP155" s="830"/>
      <c r="BQ155" s="832"/>
      <c r="BR155" s="834"/>
      <c r="BS155" s="846"/>
      <c r="BT155" s="847"/>
      <c r="BU155" s="847"/>
      <c r="BV155" s="847"/>
      <c r="BW155" s="847"/>
      <c r="BX155" s="847"/>
      <c r="BY155" s="848"/>
      <c r="BZ155" s="842"/>
      <c r="CA155" s="696"/>
      <c r="CB155" s="838"/>
      <c r="CC155" s="839"/>
      <c r="CD155" s="839"/>
      <c r="CE155" s="839"/>
      <c r="CF155" s="839"/>
      <c r="CG155" s="840"/>
      <c r="CH155" s="842"/>
      <c r="CI155" s="695"/>
      <c r="CJ155" s="696"/>
      <c r="CL155" s="221"/>
      <c r="CM155" s="221"/>
      <c r="CN155" s="221"/>
      <c r="CO155" s="221"/>
      <c r="CP155" s="221"/>
    </row>
    <row r="156" spans="2:95" s="215" customFormat="1" ht="15" hidden="1" customHeight="1">
      <c r="B156" s="707"/>
      <c r="C156" s="708"/>
      <c r="D156" s="708"/>
      <c r="E156" s="708"/>
      <c r="F156" s="708"/>
      <c r="G156" s="708"/>
      <c r="H156" s="709"/>
      <c r="I156" s="698">
        <v>5</v>
      </c>
      <c r="J156" s="700"/>
      <c r="K156" s="825"/>
      <c r="L156" s="826"/>
      <c r="M156" s="826"/>
      <c r="N156" s="826"/>
      <c r="O156" s="826"/>
      <c r="P156" s="827"/>
      <c r="Q156" s="831"/>
      <c r="R156" s="833" t="s">
        <v>48</v>
      </c>
      <c r="S156" s="843"/>
      <c r="T156" s="844"/>
      <c r="U156" s="844"/>
      <c r="V156" s="844"/>
      <c r="W156" s="844"/>
      <c r="X156" s="844"/>
      <c r="Y156" s="845"/>
      <c r="Z156" s="841" t="s">
        <v>62</v>
      </c>
      <c r="AA156" s="694"/>
      <c r="AB156" s="835">
        <f>K156*S156</f>
        <v>0</v>
      </c>
      <c r="AC156" s="836"/>
      <c r="AD156" s="836"/>
      <c r="AE156" s="836"/>
      <c r="AF156" s="836"/>
      <c r="AG156" s="837"/>
      <c r="AH156" s="841" t="s">
        <v>61</v>
      </c>
      <c r="AI156" s="693"/>
      <c r="AJ156" s="694"/>
      <c r="BB156" s="707"/>
      <c r="BC156" s="708"/>
      <c r="BD156" s="708"/>
      <c r="BE156" s="708"/>
      <c r="BF156" s="708"/>
      <c r="BG156" s="708"/>
      <c r="BH156" s="709"/>
      <c r="BI156" s="698">
        <v>5</v>
      </c>
      <c r="BJ156" s="700"/>
      <c r="BK156" s="825"/>
      <c r="BL156" s="826"/>
      <c r="BM156" s="826"/>
      <c r="BN156" s="826"/>
      <c r="BO156" s="826"/>
      <c r="BP156" s="827"/>
      <c r="BQ156" s="831"/>
      <c r="BR156" s="833" t="s">
        <v>48</v>
      </c>
      <c r="BS156" s="843"/>
      <c r="BT156" s="844"/>
      <c r="BU156" s="844"/>
      <c r="BV156" s="844"/>
      <c r="BW156" s="844"/>
      <c r="BX156" s="844"/>
      <c r="BY156" s="845"/>
      <c r="BZ156" s="841" t="s">
        <v>62</v>
      </c>
      <c r="CA156" s="694"/>
      <c r="CB156" s="835">
        <f>BK156*BS156</f>
        <v>0</v>
      </c>
      <c r="CC156" s="836"/>
      <c r="CD156" s="836"/>
      <c r="CE156" s="836"/>
      <c r="CF156" s="836"/>
      <c r="CG156" s="837"/>
      <c r="CH156" s="841" t="s">
        <v>61</v>
      </c>
      <c r="CI156" s="693"/>
      <c r="CJ156" s="694"/>
    </row>
    <row r="157" spans="2:95" s="215" customFormat="1" ht="15" hidden="1" customHeight="1">
      <c r="B157" s="707"/>
      <c r="C157" s="708"/>
      <c r="D157" s="708"/>
      <c r="E157" s="708"/>
      <c r="F157" s="708"/>
      <c r="G157" s="708"/>
      <c r="H157" s="709"/>
      <c r="I157" s="851"/>
      <c r="J157" s="852"/>
      <c r="K157" s="853"/>
      <c r="L157" s="854"/>
      <c r="M157" s="854"/>
      <c r="N157" s="854"/>
      <c r="O157" s="854"/>
      <c r="P157" s="855"/>
      <c r="Q157" s="856"/>
      <c r="R157" s="857"/>
      <c r="S157" s="858"/>
      <c r="T157" s="859"/>
      <c r="U157" s="859"/>
      <c r="V157" s="859"/>
      <c r="W157" s="859"/>
      <c r="X157" s="847"/>
      <c r="Y157" s="848"/>
      <c r="Z157" s="842"/>
      <c r="AA157" s="696"/>
      <c r="AB157" s="838"/>
      <c r="AC157" s="839"/>
      <c r="AD157" s="839"/>
      <c r="AE157" s="839"/>
      <c r="AF157" s="839"/>
      <c r="AG157" s="840"/>
      <c r="AH157" s="842"/>
      <c r="AI157" s="695"/>
      <c r="AJ157" s="696"/>
      <c r="BB157" s="707"/>
      <c r="BC157" s="708"/>
      <c r="BD157" s="708"/>
      <c r="BE157" s="708"/>
      <c r="BF157" s="708"/>
      <c r="BG157" s="708"/>
      <c r="BH157" s="709"/>
      <c r="BI157" s="851"/>
      <c r="BJ157" s="852"/>
      <c r="BK157" s="853"/>
      <c r="BL157" s="854"/>
      <c r="BM157" s="854"/>
      <c r="BN157" s="854"/>
      <c r="BO157" s="854"/>
      <c r="BP157" s="855"/>
      <c r="BQ157" s="856"/>
      <c r="BR157" s="857"/>
      <c r="BS157" s="858"/>
      <c r="BT157" s="859"/>
      <c r="BU157" s="859"/>
      <c r="BV157" s="859"/>
      <c r="BW157" s="859"/>
      <c r="BX157" s="847"/>
      <c r="BY157" s="848"/>
      <c r="BZ157" s="842"/>
      <c r="CA157" s="696"/>
      <c r="CB157" s="838"/>
      <c r="CC157" s="839"/>
      <c r="CD157" s="839"/>
      <c r="CE157" s="839"/>
      <c r="CF157" s="839"/>
      <c r="CG157" s="840"/>
      <c r="CH157" s="842"/>
      <c r="CI157" s="695"/>
      <c r="CJ157" s="696"/>
    </row>
    <row r="158" spans="2:95" s="215" customFormat="1" ht="15" hidden="1" customHeight="1">
      <c r="B158" s="707"/>
      <c r="C158" s="708"/>
      <c r="D158" s="708"/>
      <c r="E158" s="708"/>
      <c r="F158" s="708"/>
      <c r="G158" s="708"/>
      <c r="H158" s="709"/>
      <c r="I158" s="862" t="s">
        <v>157</v>
      </c>
      <c r="J158" s="863"/>
      <c r="K158" s="863"/>
      <c r="L158" s="739">
        <v>45</v>
      </c>
      <c r="M158" s="739"/>
      <c r="N158" s="739"/>
      <c r="O158" s="678" t="s">
        <v>37</v>
      </c>
      <c r="P158" s="679"/>
      <c r="Q158" s="849"/>
      <c r="R158" s="849"/>
      <c r="S158" s="739">
        <f>SUM(S148:Y157)</f>
        <v>45</v>
      </c>
      <c r="T158" s="739"/>
      <c r="U158" s="739"/>
      <c r="V158" s="678" t="s">
        <v>62</v>
      </c>
      <c r="W158" s="679"/>
      <c r="X158" s="678" t="s">
        <v>158</v>
      </c>
      <c r="Y158" s="678"/>
      <c r="Z158" s="678"/>
      <c r="AA158" s="679"/>
      <c r="AB158" s="835">
        <f>SUM(AB148:AG157)</f>
        <v>200</v>
      </c>
      <c r="AC158" s="836"/>
      <c r="AD158" s="836"/>
      <c r="AE158" s="836"/>
      <c r="AF158" s="836"/>
      <c r="AG158" s="837"/>
      <c r="AH158" s="841" t="s">
        <v>61</v>
      </c>
      <c r="AI158" s="693"/>
      <c r="AJ158" s="694"/>
      <c r="BB158" s="707"/>
      <c r="BC158" s="708"/>
      <c r="BD158" s="708"/>
      <c r="BE158" s="708"/>
      <c r="BF158" s="708"/>
      <c r="BG158" s="708"/>
      <c r="BH158" s="709"/>
      <c r="BI158" s="862" t="s">
        <v>157</v>
      </c>
      <c r="BJ158" s="863"/>
      <c r="BK158" s="863"/>
      <c r="BL158" s="739">
        <v>45</v>
      </c>
      <c r="BM158" s="739"/>
      <c r="BN158" s="739"/>
      <c r="BO158" s="678" t="s">
        <v>37</v>
      </c>
      <c r="BP158" s="679"/>
      <c r="BQ158" s="849"/>
      <c r="BR158" s="849"/>
      <c r="BS158" s="739">
        <f>SUM(BS148:BY157)</f>
        <v>45</v>
      </c>
      <c r="BT158" s="739"/>
      <c r="BU158" s="739"/>
      <c r="BV158" s="678" t="s">
        <v>62</v>
      </c>
      <c r="BW158" s="679"/>
      <c r="BX158" s="678" t="s">
        <v>158</v>
      </c>
      <c r="BY158" s="678"/>
      <c r="BZ158" s="678"/>
      <c r="CA158" s="679"/>
      <c r="CB158" s="835">
        <f>SUM(CB148:CG157)</f>
        <v>200</v>
      </c>
      <c r="CC158" s="836"/>
      <c r="CD158" s="836"/>
      <c r="CE158" s="836"/>
      <c r="CF158" s="836"/>
      <c r="CG158" s="837"/>
      <c r="CH158" s="841" t="s">
        <v>61</v>
      </c>
      <c r="CI158" s="693"/>
      <c r="CJ158" s="694"/>
    </row>
    <row r="159" spans="2:95" s="215" customFormat="1" ht="15.6" hidden="1" customHeight="1">
      <c r="B159" s="707"/>
      <c r="C159" s="708"/>
      <c r="D159" s="708"/>
      <c r="E159" s="708"/>
      <c r="F159" s="708"/>
      <c r="G159" s="708"/>
      <c r="H159" s="709"/>
      <c r="I159" s="864"/>
      <c r="J159" s="865"/>
      <c r="K159" s="865"/>
      <c r="L159" s="741"/>
      <c r="M159" s="741"/>
      <c r="N159" s="741"/>
      <c r="O159" s="680"/>
      <c r="P159" s="681"/>
      <c r="Q159" s="850"/>
      <c r="R159" s="850"/>
      <c r="S159" s="741"/>
      <c r="T159" s="741"/>
      <c r="U159" s="741"/>
      <c r="V159" s="680"/>
      <c r="W159" s="681"/>
      <c r="X159" s="680"/>
      <c r="Y159" s="680"/>
      <c r="Z159" s="680"/>
      <c r="AA159" s="681"/>
      <c r="AB159" s="838"/>
      <c r="AC159" s="839"/>
      <c r="AD159" s="839"/>
      <c r="AE159" s="839"/>
      <c r="AF159" s="839"/>
      <c r="AG159" s="840"/>
      <c r="AH159" s="842"/>
      <c r="AI159" s="695"/>
      <c r="AJ159" s="696"/>
      <c r="BB159" s="707"/>
      <c r="BC159" s="708"/>
      <c r="BD159" s="708"/>
      <c r="BE159" s="708"/>
      <c r="BF159" s="708"/>
      <c r="BG159" s="708"/>
      <c r="BH159" s="709"/>
      <c r="BI159" s="864"/>
      <c r="BJ159" s="865"/>
      <c r="BK159" s="865"/>
      <c r="BL159" s="741"/>
      <c r="BM159" s="741"/>
      <c r="BN159" s="741"/>
      <c r="BO159" s="680"/>
      <c r="BP159" s="681"/>
      <c r="BQ159" s="850"/>
      <c r="BR159" s="850"/>
      <c r="BS159" s="741"/>
      <c r="BT159" s="741"/>
      <c r="BU159" s="741"/>
      <c r="BV159" s="680"/>
      <c r="BW159" s="681"/>
      <c r="BX159" s="680"/>
      <c r="BY159" s="680"/>
      <c r="BZ159" s="680"/>
      <c r="CA159" s="681"/>
      <c r="CB159" s="838"/>
      <c r="CC159" s="839"/>
      <c r="CD159" s="839"/>
      <c r="CE159" s="839"/>
      <c r="CF159" s="839"/>
      <c r="CG159" s="840"/>
      <c r="CH159" s="842"/>
      <c r="CI159" s="695"/>
      <c r="CJ159" s="696"/>
    </row>
    <row r="160" spans="2:95" s="215" customFormat="1" ht="15" hidden="1" customHeight="1">
      <c r="B160" s="707"/>
      <c r="C160" s="708"/>
      <c r="D160" s="708"/>
      <c r="E160" s="708"/>
      <c r="F160" s="708"/>
      <c r="G160" s="708"/>
      <c r="H160" s="709"/>
      <c r="I160" s="707" t="s">
        <v>63</v>
      </c>
      <c r="J160" s="708"/>
      <c r="K160" s="708"/>
      <c r="L160" s="708"/>
      <c r="M160" s="708"/>
      <c r="N160" s="708"/>
      <c r="O160" s="708"/>
      <c r="P160" s="709"/>
      <c r="Q160" s="812"/>
      <c r="R160" s="812"/>
      <c r="S160" s="812"/>
      <c r="T160" s="812"/>
      <c r="U160" s="812"/>
      <c r="V160" s="812"/>
      <c r="W160" s="814" t="s">
        <v>61</v>
      </c>
      <c r="X160" s="822"/>
      <c r="Y160" s="823" t="s">
        <v>64</v>
      </c>
      <c r="Z160" s="823"/>
      <c r="AA160" s="823"/>
      <c r="AB160" s="823"/>
      <c r="AC160" s="823"/>
      <c r="AD160" s="823"/>
      <c r="AE160" s="823"/>
      <c r="AF160" s="823"/>
      <c r="AG160" s="823"/>
      <c r="AH160" s="823"/>
      <c r="AI160" s="823"/>
      <c r="AJ160" s="824"/>
      <c r="BB160" s="707"/>
      <c r="BC160" s="708"/>
      <c r="BD160" s="708"/>
      <c r="BE160" s="708"/>
      <c r="BF160" s="708"/>
      <c r="BG160" s="708"/>
      <c r="BH160" s="709"/>
      <c r="BI160" s="707" t="s">
        <v>63</v>
      </c>
      <c r="BJ160" s="708"/>
      <c r="BK160" s="708"/>
      <c r="BL160" s="708"/>
      <c r="BM160" s="708"/>
      <c r="BN160" s="708"/>
      <c r="BO160" s="708"/>
      <c r="BP160" s="709"/>
      <c r="BQ160" s="812"/>
      <c r="BR160" s="812"/>
      <c r="BS160" s="812"/>
      <c r="BT160" s="812"/>
      <c r="BU160" s="812"/>
      <c r="BV160" s="812"/>
      <c r="BW160" s="814" t="s">
        <v>61</v>
      </c>
      <c r="BX160" s="822"/>
      <c r="BY160" s="823" t="s">
        <v>64</v>
      </c>
      <c r="BZ160" s="823"/>
      <c r="CA160" s="823"/>
      <c r="CB160" s="823"/>
      <c r="CC160" s="823"/>
      <c r="CD160" s="823"/>
      <c r="CE160" s="823"/>
      <c r="CF160" s="823"/>
      <c r="CG160" s="823"/>
      <c r="CH160" s="823"/>
      <c r="CI160" s="823"/>
      <c r="CJ160" s="824"/>
    </row>
    <row r="161" spans="2:95" s="215" customFormat="1" ht="15" hidden="1" customHeight="1">
      <c r="B161" s="706"/>
      <c r="C161" s="680"/>
      <c r="D161" s="680"/>
      <c r="E161" s="680"/>
      <c r="F161" s="680"/>
      <c r="G161" s="680"/>
      <c r="H161" s="681"/>
      <c r="I161" s="706"/>
      <c r="J161" s="680"/>
      <c r="K161" s="680"/>
      <c r="L161" s="680"/>
      <c r="M161" s="680"/>
      <c r="N161" s="680"/>
      <c r="O161" s="680"/>
      <c r="P161" s="681"/>
      <c r="Q161" s="813"/>
      <c r="R161" s="813"/>
      <c r="S161" s="813"/>
      <c r="T161" s="813"/>
      <c r="U161" s="813"/>
      <c r="V161" s="813"/>
      <c r="W161" s="815"/>
      <c r="X161" s="815"/>
      <c r="Y161" s="818"/>
      <c r="Z161" s="818"/>
      <c r="AA161" s="818"/>
      <c r="AB161" s="818"/>
      <c r="AC161" s="818"/>
      <c r="AD161" s="818"/>
      <c r="AE161" s="818"/>
      <c r="AF161" s="818"/>
      <c r="AG161" s="818"/>
      <c r="AH161" s="818"/>
      <c r="AI161" s="818"/>
      <c r="AJ161" s="819"/>
      <c r="BB161" s="706"/>
      <c r="BC161" s="680"/>
      <c r="BD161" s="680"/>
      <c r="BE161" s="680"/>
      <c r="BF161" s="680"/>
      <c r="BG161" s="680"/>
      <c r="BH161" s="681"/>
      <c r="BI161" s="706"/>
      <c r="BJ161" s="680"/>
      <c r="BK161" s="680"/>
      <c r="BL161" s="680"/>
      <c r="BM161" s="680"/>
      <c r="BN161" s="680"/>
      <c r="BO161" s="680"/>
      <c r="BP161" s="681"/>
      <c r="BQ161" s="813"/>
      <c r="BR161" s="813"/>
      <c r="BS161" s="813"/>
      <c r="BT161" s="813"/>
      <c r="BU161" s="813"/>
      <c r="BV161" s="813"/>
      <c r="BW161" s="815"/>
      <c r="BX161" s="815"/>
      <c r="BY161" s="818"/>
      <c r="BZ161" s="818"/>
      <c r="CA161" s="818"/>
      <c r="CB161" s="818"/>
      <c r="CC161" s="818"/>
      <c r="CD161" s="818"/>
      <c r="CE161" s="818"/>
      <c r="CF161" s="818"/>
      <c r="CG161" s="818"/>
      <c r="CH161" s="818"/>
      <c r="CI161" s="818"/>
      <c r="CJ161" s="819"/>
    </row>
    <row r="162" spans="2:95" s="215" customFormat="1" ht="15" hidden="1" customHeight="1">
      <c r="B162" s="168"/>
      <c r="C162" s="168"/>
      <c r="D162" s="168"/>
      <c r="E162" s="168"/>
      <c r="F162" s="168"/>
      <c r="G162" s="168"/>
      <c r="H162" s="168"/>
      <c r="I162" s="168"/>
      <c r="J162" s="168"/>
      <c r="K162" s="168"/>
      <c r="L162" s="168"/>
      <c r="M162" s="168"/>
      <c r="N162" s="168"/>
      <c r="O162" s="168"/>
      <c r="P162" s="168"/>
      <c r="Q162" s="153"/>
      <c r="R162" s="153"/>
      <c r="S162" s="153"/>
      <c r="T162" s="153"/>
      <c r="U162" s="153"/>
      <c r="V162" s="153"/>
      <c r="W162" s="157"/>
      <c r="X162" s="157"/>
      <c r="Y162" s="238"/>
      <c r="Z162" s="238"/>
      <c r="AA162" s="238"/>
      <c r="AB162" s="238"/>
      <c r="AC162" s="238"/>
      <c r="AD162" s="238"/>
      <c r="AE162" s="238"/>
      <c r="AF162" s="238"/>
      <c r="AG162" s="238"/>
      <c r="AH162" s="238"/>
      <c r="AI162" s="238"/>
      <c r="AJ162" s="238"/>
      <c r="BB162" s="168"/>
      <c r="BC162" s="168"/>
      <c r="BD162" s="168"/>
      <c r="BE162" s="168"/>
      <c r="BF162" s="168"/>
      <c r="BG162" s="168"/>
      <c r="BH162" s="168"/>
      <c r="BI162" s="168"/>
      <c r="BJ162" s="168"/>
      <c r="BK162" s="168"/>
      <c r="BL162" s="168"/>
      <c r="BM162" s="168"/>
      <c r="BN162" s="168"/>
      <c r="BO162" s="168"/>
      <c r="BP162" s="168"/>
      <c r="BQ162" s="153"/>
      <c r="BR162" s="153"/>
      <c r="BS162" s="153"/>
      <c r="BT162" s="153"/>
      <c r="BU162" s="153"/>
      <c r="BV162" s="153"/>
      <c r="BW162" s="157"/>
      <c r="BX162" s="157"/>
      <c r="BY162" s="238"/>
      <c r="BZ162" s="238"/>
      <c r="CA162" s="238"/>
      <c r="CB162" s="238"/>
      <c r="CC162" s="238"/>
      <c r="CD162" s="238"/>
      <c r="CE162" s="238"/>
      <c r="CF162" s="238"/>
      <c r="CG162" s="238"/>
      <c r="CH162" s="238"/>
      <c r="CI162" s="238"/>
      <c r="CJ162" s="238"/>
    </row>
    <row r="163" spans="2:95" s="215" customFormat="1" ht="15" hidden="1" customHeight="1">
      <c r="B163" s="216" t="s">
        <v>526</v>
      </c>
      <c r="C163" s="166"/>
      <c r="D163" s="166"/>
      <c r="E163" s="166"/>
      <c r="F163" s="166"/>
      <c r="G163" s="166"/>
      <c r="AQ163" s="159"/>
      <c r="BB163" s="216" t="s">
        <v>526</v>
      </c>
      <c r="BC163" s="166"/>
      <c r="BD163" s="166"/>
      <c r="BE163" s="166"/>
      <c r="BF163" s="166"/>
      <c r="BG163" s="166"/>
      <c r="CQ163" s="159"/>
    </row>
    <row r="164" spans="2:95" s="215" customFormat="1" ht="15" hidden="1" customHeight="1">
      <c r="B164" s="705" t="s">
        <v>65</v>
      </c>
      <c r="C164" s="678"/>
      <c r="D164" s="678"/>
      <c r="E164" s="678"/>
      <c r="F164" s="678"/>
      <c r="G164" s="678"/>
      <c r="H164" s="679"/>
      <c r="I164" s="705" t="s">
        <v>43</v>
      </c>
      <c r="J164" s="679"/>
      <c r="K164" s="705" t="s">
        <v>59</v>
      </c>
      <c r="L164" s="678"/>
      <c r="M164" s="678"/>
      <c r="N164" s="678"/>
      <c r="O164" s="678"/>
      <c r="P164" s="678"/>
      <c r="Q164" s="678"/>
      <c r="R164" s="679"/>
      <c r="S164" s="705" t="s">
        <v>66</v>
      </c>
      <c r="T164" s="678"/>
      <c r="U164" s="678"/>
      <c r="V164" s="678"/>
      <c r="W164" s="678"/>
      <c r="X164" s="678"/>
      <c r="Y164" s="678"/>
      <c r="Z164" s="678"/>
      <c r="AA164" s="679"/>
      <c r="AB164" s="705" t="s">
        <v>52</v>
      </c>
      <c r="AC164" s="678"/>
      <c r="AD164" s="678"/>
      <c r="AE164" s="678"/>
      <c r="AF164" s="678"/>
      <c r="AG164" s="678"/>
      <c r="AH164" s="678"/>
      <c r="AI164" s="678"/>
      <c r="AJ164" s="679"/>
      <c r="AQ164" s="159"/>
      <c r="BB164" s="705" t="s">
        <v>65</v>
      </c>
      <c r="BC164" s="678"/>
      <c r="BD164" s="678"/>
      <c r="BE164" s="678"/>
      <c r="BF164" s="678"/>
      <c r="BG164" s="678"/>
      <c r="BH164" s="679"/>
      <c r="BI164" s="705" t="s">
        <v>43</v>
      </c>
      <c r="BJ164" s="679"/>
      <c r="BK164" s="705" t="s">
        <v>59</v>
      </c>
      <c r="BL164" s="678"/>
      <c r="BM164" s="678"/>
      <c r="BN164" s="678"/>
      <c r="BO164" s="678"/>
      <c r="BP164" s="678"/>
      <c r="BQ164" s="678"/>
      <c r="BR164" s="679"/>
      <c r="BS164" s="705" t="s">
        <v>66</v>
      </c>
      <c r="BT164" s="678"/>
      <c r="BU164" s="678"/>
      <c r="BV164" s="678"/>
      <c r="BW164" s="678"/>
      <c r="BX164" s="678"/>
      <c r="BY164" s="678"/>
      <c r="BZ164" s="678"/>
      <c r="CA164" s="679"/>
      <c r="CB164" s="705" t="s">
        <v>52</v>
      </c>
      <c r="CC164" s="678"/>
      <c r="CD164" s="678"/>
      <c r="CE164" s="678"/>
      <c r="CF164" s="678"/>
      <c r="CG164" s="678"/>
      <c r="CH164" s="678"/>
      <c r="CI164" s="678"/>
      <c r="CJ164" s="679"/>
      <c r="CQ164" s="159"/>
    </row>
    <row r="165" spans="2:95" s="215" customFormat="1" ht="15" hidden="1" customHeight="1">
      <c r="B165" s="707"/>
      <c r="C165" s="708"/>
      <c r="D165" s="708"/>
      <c r="E165" s="708"/>
      <c r="F165" s="708"/>
      <c r="G165" s="708"/>
      <c r="H165" s="709"/>
      <c r="I165" s="706"/>
      <c r="J165" s="681"/>
      <c r="K165" s="706"/>
      <c r="L165" s="680"/>
      <c r="M165" s="680"/>
      <c r="N165" s="680"/>
      <c r="O165" s="680"/>
      <c r="P165" s="680"/>
      <c r="Q165" s="680"/>
      <c r="R165" s="681"/>
      <c r="S165" s="706"/>
      <c r="T165" s="680"/>
      <c r="U165" s="680"/>
      <c r="V165" s="680"/>
      <c r="W165" s="680"/>
      <c r="X165" s="680"/>
      <c r="Y165" s="680"/>
      <c r="Z165" s="680"/>
      <c r="AA165" s="681"/>
      <c r="AB165" s="706"/>
      <c r="AC165" s="680"/>
      <c r="AD165" s="680"/>
      <c r="AE165" s="680"/>
      <c r="AF165" s="680"/>
      <c r="AG165" s="680"/>
      <c r="AH165" s="680"/>
      <c r="AI165" s="680"/>
      <c r="AJ165" s="681"/>
      <c r="AQ165" s="159"/>
      <c r="BB165" s="707"/>
      <c r="BC165" s="708"/>
      <c r="BD165" s="708"/>
      <c r="BE165" s="708"/>
      <c r="BF165" s="708"/>
      <c r="BG165" s="708"/>
      <c r="BH165" s="709"/>
      <c r="BI165" s="706"/>
      <c r="BJ165" s="681"/>
      <c r="BK165" s="706"/>
      <c r="BL165" s="680"/>
      <c r="BM165" s="680"/>
      <c r="BN165" s="680"/>
      <c r="BO165" s="680"/>
      <c r="BP165" s="680"/>
      <c r="BQ165" s="680"/>
      <c r="BR165" s="681"/>
      <c r="BS165" s="706"/>
      <c r="BT165" s="680"/>
      <c r="BU165" s="680"/>
      <c r="BV165" s="680"/>
      <c r="BW165" s="680"/>
      <c r="BX165" s="680"/>
      <c r="BY165" s="680"/>
      <c r="BZ165" s="680"/>
      <c r="CA165" s="681"/>
      <c r="CB165" s="706"/>
      <c r="CC165" s="680"/>
      <c r="CD165" s="680"/>
      <c r="CE165" s="680"/>
      <c r="CF165" s="680"/>
      <c r="CG165" s="680"/>
      <c r="CH165" s="680"/>
      <c r="CI165" s="680"/>
      <c r="CJ165" s="681"/>
      <c r="CQ165" s="159"/>
    </row>
    <row r="166" spans="2:95" ht="15" hidden="1" customHeight="1">
      <c r="B166" s="707"/>
      <c r="C166" s="708"/>
      <c r="D166" s="708"/>
      <c r="E166" s="708"/>
      <c r="F166" s="708"/>
      <c r="G166" s="708"/>
      <c r="H166" s="709"/>
      <c r="I166" s="705">
        <v>1</v>
      </c>
      <c r="J166" s="679"/>
      <c r="K166" s="825">
        <v>6</v>
      </c>
      <c r="L166" s="826"/>
      <c r="M166" s="826"/>
      <c r="N166" s="826"/>
      <c r="O166" s="826"/>
      <c r="P166" s="827"/>
      <c r="Q166" s="831"/>
      <c r="R166" s="833" t="s">
        <v>48</v>
      </c>
      <c r="S166" s="843">
        <v>10</v>
      </c>
      <c r="T166" s="844"/>
      <c r="U166" s="844"/>
      <c r="V166" s="844"/>
      <c r="W166" s="844"/>
      <c r="X166" s="844"/>
      <c r="Y166" s="845"/>
      <c r="Z166" s="841" t="s">
        <v>62</v>
      </c>
      <c r="AA166" s="694"/>
      <c r="AB166" s="835">
        <f>K166*S166</f>
        <v>60</v>
      </c>
      <c r="AC166" s="836"/>
      <c r="AD166" s="836"/>
      <c r="AE166" s="836"/>
      <c r="AF166" s="836"/>
      <c r="AG166" s="837"/>
      <c r="AH166" s="841" t="s">
        <v>61</v>
      </c>
      <c r="AI166" s="693"/>
      <c r="AJ166" s="694"/>
      <c r="BB166" s="707"/>
      <c r="BC166" s="708"/>
      <c r="BD166" s="708"/>
      <c r="BE166" s="708"/>
      <c r="BF166" s="708"/>
      <c r="BG166" s="708"/>
      <c r="BH166" s="709"/>
      <c r="BI166" s="705">
        <v>1</v>
      </c>
      <c r="BJ166" s="679"/>
      <c r="BK166" s="825">
        <v>6</v>
      </c>
      <c r="BL166" s="826"/>
      <c r="BM166" s="826"/>
      <c r="BN166" s="826"/>
      <c r="BO166" s="826"/>
      <c r="BP166" s="827"/>
      <c r="BQ166" s="831"/>
      <c r="BR166" s="833" t="s">
        <v>48</v>
      </c>
      <c r="BS166" s="843">
        <v>10</v>
      </c>
      <c r="BT166" s="844"/>
      <c r="BU166" s="844"/>
      <c r="BV166" s="844"/>
      <c r="BW166" s="844"/>
      <c r="BX166" s="844"/>
      <c r="BY166" s="845"/>
      <c r="BZ166" s="841" t="s">
        <v>62</v>
      </c>
      <c r="CA166" s="694"/>
      <c r="CB166" s="835">
        <f>BK166*BS166</f>
        <v>60</v>
      </c>
      <c r="CC166" s="836"/>
      <c r="CD166" s="836"/>
      <c r="CE166" s="836"/>
      <c r="CF166" s="836"/>
      <c r="CG166" s="837"/>
      <c r="CH166" s="841" t="s">
        <v>61</v>
      </c>
      <c r="CI166" s="693"/>
      <c r="CJ166" s="694"/>
    </row>
    <row r="167" spans="2:95" s="215" customFormat="1" ht="15" hidden="1" customHeight="1">
      <c r="B167" s="707"/>
      <c r="C167" s="708"/>
      <c r="D167" s="708"/>
      <c r="E167" s="708"/>
      <c r="F167" s="708"/>
      <c r="G167" s="708"/>
      <c r="H167" s="709"/>
      <c r="I167" s="706"/>
      <c r="J167" s="681"/>
      <c r="K167" s="828"/>
      <c r="L167" s="829"/>
      <c r="M167" s="829"/>
      <c r="N167" s="829"/>
      <c r="O167" s="829"/>
      <c r="P167" s="830"/>
      <c r="Q167" s="832"/>
      <c r="R167" s="834"/>
      <c r="S167" s="846"/>
      <c r="T167" s="847"/>
      <c r="U167" s="847"/>
      <c r="V167" s="847"/>
      <c r="W167" s="847"/>
      <c r="X167" s="847"/>
      <c r="Y167" s="848"/>
      <c r="Z167" s="842"/>
      <c r="AA167" s="696"/>
      <c r="AB167" s="838"/>
      <c r="AC167" s="839"/>
      <c r="AD167" s="839"/>
      <c r="AE167" s="839"/>
      <c r="AF167" s="839"/>
      <c r="AG167" s="840"/>
      <c r="AH167" s="842"/>
      <c r="AI167" s="695"/>
      <c r="AJ167" s="696"/>
      <c r="BB167" s="707"/>
      <c r="BC167" s="708"/>
      <c r="BD167" s="708"/>
      <c r="BE167" s="708"/>
      <c r="BF167" s="708"/>
      <c r="BG167" s="708"/>
      <c r="BH167" s="709"/>
      <c r="BI167" s="706"/>
      <c r="BJ167" s="681"/>
      <c r="BK167" s="828"/>
      <c r="BL167" s="829"/>
      <c r="BM167" s="829"/>
      <c r="BN167" s="829"/>
      <c r="BO167" s="829"/>
      <c r="BP167" s="830"/>
      <c r="BQ167" s="832"/>
      <c r="BR167" s="834"/>
      <c r="BS167" s="846"/>
      <c r="BT167" s="847"/>
      <c r="BU167" s="847"/>
      <c r="BV167" s="847"/>
      <c r="BW167" s="847"/>
      <c r="BX167" s="847"/>
      <c r="BY167" s="848"/>
      <c r="BZ167" s="842"/>
      <c r="CA167" s="696"/>
      <c r="CB167" s="838"/>
      <c r="CC167" s="839"/>
      <c r="CD167" s="839"/>
      <c r="CE167" s="839"/>
      <c r="CF167" s="839"/>
      <c r="CG167" s="840"/>
      <c r="CH167" s="842"/>
      <c r="CI167" s="695"/>
      <c r="CJ167" s="696"/>
    </row>
    <row r="168" spans="2:95" ht="15" hidden="1" customHeight="1">
      <c r="B168" s="707"/>
      <c r="C168" s="708"/>
      <c r="D168" s="708"/>
      <c r="E168" s="708"/>
      <c r="F168" s="708"/>
      <c r="G168" s="708"/>
      <c r="H168" s="709"/>
      <c r="I168" s="705">
        <v>2</v>
      </c>
      <c r="J168" s="679"/>
      <c r="K168" s="825">
        <v>7</v>
      </c>
      <c r="L168" s="826"/>
      <c r="M168" s="826"/>
      <c r="N168" s="826"/>
      <c r="O168" s="826"/>
      <c r="P168" s="827"/>
      <c r="Q168" s="831"/>
      <c r="R168" s="833" t="s">
        <v>48</v>
      </c>
      <c r="S168" s="843">
        <v>15</v>
      </c>
      <c r="T168" s="844"/>
      <c r="U168" s="844"/>
      <c r="V168" s="844"/>
      <c r="W168" s="844"/>
      <c r="X168" s="844"/>
      <c r="Y168" s="845"/>
      <c r="Z168" s="841" t="s">
        <v>62</v>
      </c>
      <c r="AA168" s="694"/>
      <c r="AB168" s="835">
        <f>K168*S168</f>
        <v>105</v>
      </c>
      <c r="AC168" s="836"/>
      <c r="AD168" s="836"/>
      <c r="AE168" s="836"/>
      <c r="AF168" s="836"/>
      <c r="AG168" s="837"/>
      <c r="AH168" s="841" t="s">
        <v>61</v>
      </c>
      <c r="AI168" s="693"/>
      <c r="AJ168" s="694"/>
      <c r="AK168" s="148"/>
      <c r="BB168" s="707"/>
      <c r="BC168" s="708"/>
      <c r="BD168" s="708"/>
      <c r="BE168" s="708"/>
      <c r="BF168" s="708"/>
      <c r="BG168" s="708"/>
      <c r="BH168" s="709"/>
      <c r="BI168" s="705">
        <v>2</v>
      </c>
      <c r="BJ168" s="679"/>
      <c r="BK168" s="825">
        <v>7</v>
      </c>
      <c r="BL168" s="826"/>
      <c r="BM168" s="826"/>
      <c r="BN168" s="826"/>
      <c r="BO168" s="826"/>
      <c r="BP168" s="827"/>
      <c r="BQ168" s="831"/>
      <c r="BR168" s="833" t="s">
        <v>48</v>
      </c>
      <c r="BS168" s="843">
        <v>15</v>
      </c>
      <c r="BT168" s="844"/>
      <c r="BU168" s="844"/>
      <c r="BV168" s="844"/>
      <c r="BW168" s="844"/>
      <c r="BX168" s="844"/>
      <c r="BY168" s="845"/>
      <c r="BZ168" s="841" t="s">
        <v>62</v>
      </c>
      <c r="CA168" s="694"/>
      <c r="CB168" s="835">
        <f>BK168*BS168</f>
        <v>105</v>
      </c>
      <c r="CC168" s="836"/>
      <c r="CD168" s="836"/>
      <c r="CE168" s="836"/>
      <c r="CF168" s="836"/>
      <c r="CG168" s="837"/>
      <c r="CH168" s="841" t="s">
        <v>61</v>
      </c>
      <c r="CI168" s="693"/>
      <c r="CJ168" s="694"/>
      <c r="CK168" s="148"/>
    </row>
    <row r="169" spans="2:95" s="215" customFormat="1" ht="15" hidden="1" customHeight="1">
      <c r="B169" s="707"/>
      <c r="C169" s="708"/>
      <c r="D169" s="708"/>
      <c r="E169" s="708"/>
      <c r="F169" s="708"/>
      <c r="G169" s="708"/>
      <c r="H169" s="709"/>
      <c r="I169" s="706"/>
      <c r="J169" s="681"/>
      <c r="K169" s="828"/>
      <c r="L169" s="829"/>
      <c r="M169" s="829"/>
      <c r="N169" s="829"/>
      <c r="O169" s="829"/>
      <c r="P169" s="830"/>
      <c r="Q169" s="832"/>
      <c r="R169" s="834"/>
      <c r="S169" s="846"/>
      <c r="T169" s="847"/>
      <c r="U169" s="847"/>
      <c r="V169" s="847"/>
      <c r="W169" s="847"/>
      <c r="X169" s="847"/>
      <c r="Y169" s="848"/>
      <c r="Z169" s="842"/>
      <c r="AA169" s="696"/>
      <c r="AB169" s="838"/>
      <c r="AC169" s="839"/>
      <c r="AD169" s="839"/>
      <c r="AE169" s="839"/>
      <c r="AF169" s="839"/>
      <c r="AG169" s="840"/>
      <c r="AH169" s="842"/>
      <c r="AI169" s="695"/>
      <c r="AJ169" s="696"/>
      <c r="BB169" s="707"/>
      <c r="BC169" s="708"/>
      <c r="BD169" s="708"/>
      <c r="BE169" s="708"/>
      <c r="BF169" s="708"/>
      <c r="BG169" s="708"/>
      <c r="BH169" s="709"/>
      <c r="BI169" s="706"/>
      <c r="BJ169" s="681"/>
      <c r="BK169" s="828"/>
      <c r="BL169" s="829"/>
      <c r="BM169" s="829"/>
      <c r="BN169" s="829"/>
      <c r="BO169" s="829"/>
      <c r="BP169" s="830"/>
      <c r="BQ169" s="832"/>
      <c r="BR169" s="834"/>
      <c r="BS169" s="846"/>
      <c r="BT169" s="847"/>
      <c r="BU169" s="847"/>
      <c r="BV169" s="847"/>
      <c r="BW169" s="847"/>
      <c r="BX169" s="847"/>
      <c r="BY169" s="848"/>
      <c r="BZ169" s="842"/>
      <c r="CA169" s="696"/>
      <c r="CB169" s="838"/>
      <c r="CC169" s="839"/>
      <c r="CD169" s="839"/>
      <c r="CE169" s="839"/>
      <c r="CF169" s="839"/>
      <c r="CG169" s="840"/>
      <c r="CH169" s="842"/>
      <c r="CI169" s="695"/>
      <c r="CJ169" s="696"/>
    </row>
    <row r="170" spans="2:95" s="215" customFormat="1" ht="15" hidden="1" customHeight="1">
      <c r="B170" s="707"/>
      <c r="C170" s="708"/>
      <c r="D170" s="708"/>
      <c r="E170" s="708"/>
      <c r="F170" s="708"/>
      <c r="G170" s="708"/>
      <c r="H170" s="709"/>
      <c r="I170" s="705">
        <v>3</v>
      </c>
      <c r="J170" s="679"/>
      <c r="K170" s="825"/>
      <c r="L170" s="826"/>
      <c r="M170" s="826"/>
      <c r="N170" s="826"/>
      <c r="O170" s="826"/>
      <c r="P170" s="827"/>
      <c r="Q170" s="831"/>
      <c r="R170" s="833" t="s">
        <v>48</v>
      </c>
      <c r="S170" s="843"/>
      <c r="T170" s="844"/>
      <c r="U170" s="844"/>
      <c r="V170" s="844"/>
      <c r="W170" s="844"/>
      <c r="X170" s="844"/>
      <c r="Y170" s="845"/>
      <c r="Z170" s="841" t="s">
        <v>62</v>
      </c>
      <c r="AA170" s="694"/>
      <c r="AB170" s="835">
        <f>K170*S170</f>
        <v>0</v>
      </c>
      <c r="AC170" s="836"/>
      <c r="AD170" s="836"/>
      <c r="AE170" s="836"/>
      <c r="AF170" s="836"/>
      <c r="AG170" s="837"/>
      <c r="AH170" s="841" t="s">
        <v>61</v>
      </c>
      <c r="AI170" s="693"/>
      <c r="AJ170" s="694"/>
      <c r="AL170" s="221"/>
      <c r="AM170" s="221"/>
      <c r="AN170" s="221"/>
      <c r="AO170" s="221"/>
      <c r="AP170" s="221"/>
      <c r="BB170" s="707"/>
      <c r="BC170" s="708"/>
      <c r="BD170" s="708"/>
      <c r="BE170" s="708"/>
      <c r="BF170" s="708"/>
      <c r="BG170" s="708"/>
      <c r="BH170" s="709"/>
      <c r="BI170" s="705">
        <v>3</v>
      </c>
      <c r="BJ170" s="679"/>
      <c r="BK170" s="825"/>
      <c r="BL170" s="826"/>
      <c r="BM170" s="826"/>
      <c r="BN170" s="826"/>
      <c r="BO170" s="826"/>
      <c r="BP170" s="827"/>
      <c r="BQ170" s="831"/>
      <c r="BR170" s="833" t="s">
        <v>48</v>
      </c>
      <c r="BS170" s="843"/>
      <c r="BT170" s="844"/>
      <c r="BU170" s="844"/>
      <c r="BV170" s="844"/>
      <c r="BW170" s="844"/>
      <c r="BX170" s="844"/>
      <c r="BY170" s="845"/>
      <c r="BZ170" s="841" t="s">
        <v>62</v>
      </c>
      <c r="CA170" s="694"/>
      <c r="CB170" s="835">
        <f>BK170*BS170</f>
        <v>0</v>
      </c>
      <c r="CC170" s="836"/>
      <c r="CD170" s="836"/>
      <c r="CE170" s="836"/>
      <c r="CF170" s="836"/>
      <c r="CG170" s="837"/>
      <c r="CH170" s="841" t="s">
        <v>61</v>
      </c>
      <c r="CI170" s="693"/>
      <c r="CJ170" s="694"/>
      <c r="CL170" s="221"/>
      <c r="CM170" s="221"/>
      <c r="CN170" s="221"/>
      <c r="CO170" s="221"/>
      <c r="CP170" s="221"/>
    </row>
    <row r="171" spans="2:95" s="215" customFormat="1" ht="15" hidden="1" customHeight="1">
      <c r="B171" s="707"/>
      <c r="C171" s="708"/>
      <c r="D171" s="708"/>
      <c r="E171" s="708"/>
      <c r="F171" s="708"/>
      <c r="G171" s="708"/>
      <c r="H171" s="709"/>
      <c r="I171" s="706"/>
      <c r="J171" s="681"/>
      <c r="K171" s="828"/>
      <c r="L171" s="829"/>
      <c r="M171" s="829"/>
      <c r="N171" s="829"/>
      <c r="O171" s="829"/>
      <c r="P171" s="830"/>
      <c r="Q171" s="832"/>
      <c r="R171" s="834"/>
      <c r="S171" s="846"/>
      <c r="T171" s="847"/>
      <c r="U171" s="847"/>
      <c r="V171" s="847"/>
      <c r="W171" s="847"/>
      <c r="X171" s="847"/>
      <c r="Y171" s="848"/>
      <c r="Z171" s="842"/>
      <c r="AA171" s="696"/>
      <c r="AB171" s="838"/>
      <c r="AC171" s="839"/>
      <c r="AD171" s="839"/>
      <c r="AE171" s="839"/>
      <c r="AF171" s="839"/>
      <c r="AG171" s="840"/>
      <c r="AH171" s="842"/>
      <c r="AI171" s="695"/>
      <c r="AJ171" s="696"/>
      <c r="AL171" s="221"/>
      <c r="AM171" s="221"/>
      <c r="AN171" s="221"/>
      <c r="AO171" s="221"/>
      <c r="AP171" s="221"/>
      <c r="BB171" s="707"/>
      <c r="BC171" s="708"/>
      <c r="BD171" s="708"/>
      <c r="BE171" s="708"/>
      <c r="BF171" s="708"/>
      <c r="BG171" s="708"/>
      <c r="BH171" s="709"/>
      <c r="BI171" s="706"/>
      <c r="BJ171" s="681"/>
      <c r="BK171" s="828"/>
      <c r="BL171" s="829"/>
      <c r="BM171" s="829"/>
      <c r="BN171" s="829"/>
      <c r="BO171" s="829"/>
      <c r="BP171" s="830"/>
      <c r="BQ171" s="832"/>
      <c r="BR171" s="834"/>
      <c r="BS171" s="846"/>
      <c r="BT171" s="847"/>
      <c r="BU171" s="847"/>
      <c r="BV171" s="847"/>
      <c r="BW171" s="847"/>
      <c r="BX171" s="847"/>
      <c r="BY171" s="848"/>
      <c r="BZ171" s="842"/>
      <c r="CA171" s="696"/>
      <c r="CB171" s="838"/>
      <c r="CC171" s="839"/>
      <c r="CD171" s="839"/>
      <c r="CE171" s="839"/>
      <c r="CF171" s="839"/>
      <c r="CG171" s="840"/>
      <c r="CH171" s="842"/>
      <c r="CI171" s="695"/>
      <c r="CJ171" s="696"/>
      <c r="CL171" s="221"/>
      <c r="CM171" s="221"/>
      <c r="CN171" s="221"/>
      <c r="CO171" s="221"/>
      <c r="CP171" s="221"/>
    </row>
    <row r="172" spans="2:95" s="215" customFormat="1" ht="15" hidden="1" customHeight="1">
      <c r="B172" s="707"/>
      <c r="C172" s="708"/>
      <c r="D172" s="708"/>
      <c r="E172" s="708"/>
      <c r="F172" s="708"/>
      <c r="G172" s="708"/>
      <c r="H172" s="709"/>
      <c r="I172" s="698">
        <v>4</v>
      </c>
      <c r="J172" s="700"/>
      <c r="K172" s="825"/>
      <c r="L172" s="826"/>
      <c r="M172" s="826"/>
      <c r="N172" s="826"/>
      <c r="O172" s="826"/>
      <c r="P172" s="827"/>
      <c r="Q172" s="831"/>
      <c r="R172" s="833" t="s">
        <v>48</v>
      </c>
      <c r="S172" s="843"/>
      <c r="T172" s="844"/>
      <c r="U172" s="844"/>
      <c r="V172" s="844"/>
      <c r="W172" s="844"/>
      <c r="X172" s="844"/>
      <c r="Y172" s="845"/>
      <c r="Z172" s="841" t="s">
        <v>62</v>
      </c>
      <c r="AA172" s="694"/>
      <c r="AB172" s="835">
        <f>K172*S172</f>
        <v>0</v>
      </c>
      <c r="AC172" s="836"/>
      <c r="AD172" s="836"/>
      <c r="AE172" s="836"/>
      <c r="AF172" s="836"/>
      <c r="AG172" s="837"/>
      <c r="AH172" s="841" t="s">
        <v>61</v>
      </c>
      <c r="AI172" s="693"/>
      <c r="AJ172" s="694"/>
      <c r="AL172" s="221"/>
      <c r="AM172" s="221"/>
      <c r="AN172" s="221"/>
      <c r="AO172" s="221"/>
      <c r="AP172" s="221"/>
      <c r="BB172" s="707"/>
      <c r="BC172" s="708"/>
      <c r="BD172" s="708"/>
      <c r="BE172" s="708"/>
      <c r="BF172" s="708"/>
      <c r="BG172" s="708"/>
      <c r="BH172" s="709"/>
      <c r="BI172" s="698">
        <v>4</v>
      </c>
      <c r="BJ172" s="700"/>
      <c r="BK172" s="825"/>
      <c r="BL172" s="826"/>
      <c r="BM172" s="826"/>
      <c r="BN172" s="826"/>
      <c r="BO172" s="826"/>
      <c r="BP172" s="827"/>
      <c r="BQ172" s="831"/>
      <c r="BR172" s="833" t="s">
        <v>48</v>
      </c>
      <c r="BS172" s="843"/>
      <c r="BT172" s="844"/>
      <c r="BU172" s="844"/>
      <c r="BV172" s="844"/>
      <c r="BW172" s="844"/>
      <c r="BX172" s="844"/>
      <c r="BY172" s="845"/>
      <c r="BZ172" s="841" t="s">
        <v>62</v>
      </c>
      <c r="CA172" s="694"/>
      <c r="CB172" s="835">
        <f>BK172*BS172</f>
        <v>0</v>
      </c>
      <c r="CC172" s="836"/>
      <c r="CD172" s="836"/>
      <c r="CE172" s="836"/>
      <c r="CF172" s="836"/>
      <c r="CG172" s="837"/>
      <c r="CH172" s="841" t="s">
        <v>61</v>
      </c>
      <c r="CI172" s="693"/>
      <c r="CJ172" s="694"/>
      <c r="CL172" s="221"/>
      <c r="CM172" s="221"/>
      <c r="CN172" s="221"/>
      <c r="CO172" s="221"/>
      <c r="CP172" s="221"/>
    </row>
    <row r="173" spans="2:95" s="215" customFormat="1" ht="15" hidden="1" customHeight="1">
      <c r="B173" s="707"/>
      <c r="C173" s="708"/>
      <c r="D173" s="708"/>
      <c r="E173" s="708"/>
      <c r="F173" s="708"/>
      <c r="G173" s="708"/>
      <c r="H173" s="709"/>
      <c r="I173" s="701"/>
      <c r="J173" s="703"/>
      <c r="K173" s="828"/>
      <c r="L173" s="829"/>
      <c r="M173" s="829"/>
      <c r="N173" s="829"/>
      <c r="O173" s="829"/>
      <c r="P173" s="830"/>
      <c r="Q173" s="832"/>
      <c r="R173" s="834"/>
      <c r="S173" s="846"/>
      <c r="T173" s="847"/>
      <c r="U173" s="847"/>
      <c r="V173" s="847"/>
      <c r="W173" s="847"/>
      <c r="X173" s="847"/>
      <c r="Y173" s="848"/>
      <c r="Z173" s="842"/>
      <c r="AA173" s="696"/>
      <c r="AB173" s="838"/>
      <c r="AC173" s="839"/>
      <c r="AD173" s="839"/>
      <c r="AE173" s="839"/>
      <c r="AF173" s="839"/>
      <c r="AG173" s="840"/>
      <c r="AH173" s="842"/>
      <c r="AI173" s="695"/>
      <c r="AJ173" s="696"/>
      <c r="AL173" s="221"/>
      <c r="AM173" s="221"/>
      <c r="AN173" s="221"/>
      <c r="AO173" s="221"/>
      <c r="AP173" s="221"/>
      <c r="BB173" s="707"/>
      <c r="BC173" s="708"/>
      <c r="BD173" s="708"/>
      <c r="BE173" s="708"/>
      <c r="BF173" s="708"/>
      <c r="BG173" s="708"/>
      <c r="BH173" s="709"/>
      <c r="BI173" s="701"/>
      <c r="BJ173" s="703"/>
      <c r="BK173" s="828"/>
      <c r="BL173" s="829"/>
      <c r="BM173" s="829"/>
      <c r="BN173" s="829"/>
      <c r="BO173" s="829"/>
      <c r="BP173" s="830"/>
      <c r="BQ173" s="832"/>
      <c r="BR173" s="834"/>
      <c r="BS173" s="846"/>
      <c r="BT173" s="847"/>
      <c r="BU173" s="847"/>
      <c r="BV173" s="847"/>
      <c r="BW173" s="847"/>
      <c r="BX173" s="847"/>
      <c r="BY173" s="848"/>
      <c r="BZ173" s="842"/>
      <c r="CA173" s="696"/>
      <c r="CB173" s="838"/>
      <c r="CC173" s="839"/>
      <c r="CD173" s="839"/>
      <c r="CE173" s="839"/>
      <c r="CF173" s="839"/>
      <c r="CG173" s="840"/>
      <c r="CH173" s="842"/>
      <c r="CI173" s="695"/>
      <c r="CJ173" s="696"/>
      <c r="CL173" s="221"/>
      <c r="CM173" s="221"/>
      <c r="CN173" s="221"/>
      <c r="CO173" s="221"/>
      <c r="CP173" s="221"/>
    </row>
    <row r="174" spans="2:95" s="215" customFormat="1" ht="15" hidden="1" customHeight="1">
      <c r="B174" s="707"/>
      <c r="C174" s="708"/>
      <c r="D174" s="708"/>
      <c r="E174" s="708"/>
      <c r="F174" s="708"/>
      <c r="G174" s="708"/>
      <c r="H174" s="709"/>
      <c r="I174" s="698">
        <v>5</v>
      </c>
      <c r="J174" s="700"/>
      <c r="K174" s="825"/>
      <c r="L174" s="826"/>
      <c r="M174" s="826"/>
      <c r="N174" s="826"/>
      <c r="O174" s="826"/>
      <c r="P174" s="827"/>
      <c r="Q174" s="831"/>
      <c r="R174" s="833" t="s">
        <v>48</v>
      </c>
      <c r="S174" s="843"/>
      <c r="T174" s="844"/>
      <c r="U174" s="844"/>
      <c r="V174" s="844"/>
      <c r="W174" s="844"/>
      <c r="X174" s="844"/>
      <c r="Y174" s="845"/>
      <c r="Z174" s="841" t="s">
        <v>62</v>
      </c>
      <c r="AA174" s="694"/>
      <c r="AB174" s="835">
        <f>K174*S174</f>
        <v>0</v>
      </c>
      <c r="AC174" s="836"/>
      <c r="AD174" s="836"/>
      <c r="AE174" s="836"/>
      <c r="AF174" s="836"/>
      <c r="AG174" s="837"/>
      <c r="AH174" s="841" t="s">
        <v>61</v>
      </c>
      <c r="AI174" s="693"/>
      <c r="AJ174" s="694"/>
      <c r="BB174" s="707"/>
      <c r="BC174" s="708"/>
      <c r="BD174" s="708"/>
      <c r="BE174" s="708"/>
      <c r="BF174" s="708"/>
      <c r="BG174" s="708"/>
      <c r="BH174" s="709"/>
      <c r="BI174" s="698">
        <v>5</v>
      </c>
      <c r="BJ174" s="700"/>
      <c r="BK174" s="825"/>
      <c r="BL174" s="826"/>
      <c r="BM174" s="826"/>
      <c r="BN174" s="826"/>
      <c r="BO174" s="826"/>
      <c r="BP174" s="827"/>
      <c r="BQ174" s="831"/>
      <c r="BR174" s="833" t="s">
        <v>48</v>
      </c>
      <c r="BS174" s="843"/>
      <c r="BT174" s="844"/>
      <c r="BU174" s="844"/>
      <c r="BV174" s="844"/>
      <c r="BW174" s="844"/>
      <c r="BX174" s="844"/>
      <c r="BY174" s="845"/>
      <c r="BZ174" s="841" t="s">
        <v>62</v>
      </c>
      <c r="CA174" s="694"/>
      <c r="CB174" s="835">
        <f>BK174*BS174</f>
        <v>0</v>
      </c>
      <c r="CC174" s="836"/>
      <c r="CD174" s="836"/>
      <c r="CE174" s="836"/>
      <c r="CF174" s="836"/>
      <c r="CG174" s="837"/>
      <c r="CH174" s="841" t="s">
        <v>61</v>
      </c>
      <c r="CI174" s="693"/>
      <c r="CJ174" s="694"/>
    </row>
    <row r="175" spans="2:95" s="215" customFormat="1" ht="15" hidden="1" customHeight="1">
      <c r="B175" s="707"/>
      <c r="C175" s="708"/>
      <c r="D175" s="708"/>
      <c r="E175" s="708"/>
      <c r="F175" s="708"/>
      <c r="G175" s="708"/>
      <c r="H175" s="709"/>
      <c r="I175" s="851"/>
      <c r="J175" s="852"/>
      <c r="K175" s="853"/>
      <c r="L175" s="854"/>
      <c r="M175" s="854"/>
      <c r="N175" s="854"/>
      <c r="O175" s="854"/>
      <c r="P175" s="855"/>
      <c r="Q175" s="856"/>
      <c r="R175" s="857"/>
      <c r="S175" s="858"/>
      <c r="T175" s="859"/>
      <c r="U175" s="859"/>
      <c r="V175" s="859"/>
      <c r="W175" s="859"/>
      <c r="X175" s="847"/>
      <c r="Y175" s="848"/>
      <c r="Z175" s="842"/>
      <c r="AA175" s="696"/>
      <c r="AB175" s="838"/>
      <c r="AC175" s="839"/>
      <c r="AD175" s="839"/>
      <c r="AE175" s="839"/>
      <c r="AF175" s="839"/>
      <c r="AG175" s="840"/>
      <c r="AH175" s="842"/>
      <c r="AI175" s="695"/>
      <c r="AJ175" s="696"/>
      <c r="BB175" s="707"/>
      <c r="BC175" s="708"/>
      <c r="BD175" s="708"/>
      <c r="BE175" s="708"/>
      <c r="BF175" s="708"/>
      <c r="BG175" s="708"/>
      <c r="BH175" s="709"/>
      <c r="BI175" s="851"/>
      <c r="BJ175" s="852"/>
      <c r="BK175" s="853"/>
      <c r="BL175" s="854"/>
      <c r="BM175" s="854"/>
      <c r="BN175" s="854"/>
      <c r="BO175" s="854"/>
      <c r="BP175" s="855"/>
      <c r="BQ175" s="856"/>
      <c r="BR175" s="857"/>
      <c r="BS175" s="858"/>
      <c r="BT175" s="859"/>
      <c r="BU175" s="859"/>
      <c r="BV175" s="859"/>
      <c r="BW175" s="859"/>
      <c r="BX175" s="847"/>
      <c r="BY175" s="848"/>
      <c r="BZ175" s="842"/>
      <c r="CA175" s="696"/>
      <c r="CB175" s="838"/>
      <c r="CC175" s="839"/>
      <c r="CD175" s="839"/>
      <c r="CE175" s="839"/>
      <c r="CF175" s="839"/>
      <c r="CG175" s="840"/>
      <c r="CH175" s="842"/>
      <c r="CI175" s="695"/>
      <c r="CJ175" s="696"/>
    </row>
    <row r="176" spans="2:95" s="215" customFormat="1" ht="15" hidden="1" customHeight="1">
      <c r="B176" s="707"/>
      <c r="C176" s="708"/>
      <c r="D176" s="708"/>
      <c r="E176" s="708"/>
      <c r="F176" s="708"/>
      <c r="G176" s="708"/>
      <c r="H176" s="709"/>
      <c r="I176" s="862" t="s">
        <v>157</v>
      </c>
      <c r="J176" s="863"/>
      <c r="K176" s="863"/>
      <c r="L176" s="739">
        <v>25</v>
      </c>
      <c r="M176" s="739"/>
      <c r="N176" s="739"/>
      <c r="O176" s="678" t="s">
        <v>37</v>
      </c>
      <c r="P176" s="679"/>
      <c r="Q176" s="849"/>
      <c r="R176" s="849"/>
      <c r="S176" s="739">
        <f>SUM(S166:Y175)</f>
        <v>25</v>
      </c>
      <c r="T176" s="739"/>
      <c r="U176" s="739"/>
      <c r="V176" s="678" t="s">
        <v>62</v>
      </c>
      <c r="W176" s="679"/>
      <c r="X176" s="678" t="s">
        <v>158</v>
      </c>
      <c r="Y176" s="678"/>
      <c r="Z176" s="678"/>
      <c r="AA176" s="679"/>
      <c r="AB176" s="835">
        <f>SUM(AB166:AG175)</f>
        <v>165</v>
      </c>
      <c r="AC176" s="836"/>
      <c r="AD176" s="836"/>
      <c r="AE176" s="836"/>
      <c r="AF176" s="836"/>
      <c r="AG176" s="837"/>
      <c r="AH176" s="841" t="s">
        <v>61</v>
      </c>
      <c r="AI176" s="693"/>
      <c r="AJ176" s="694"/>
      <c r="BB176" s="707"/>
      <c r="BC176" s="708"/>
      <c r="BD176" s="708"/>
      <c r="BE176" s="708"/>
      <c r="BF176" s="708"/>
      <c r="BG176" s="708"/>
      <c r="BH176" s="709"/>
      <c r="BI176" s="862" t="s">
        <v>157</v>
      </c>
      <c r="BJ176" s="863"/>
      <c r="BK176" s="863"/>
      <c r="BL176" s="739">
        <v>25</v>
      </c>
      <c r="BM176" s="739"/>
      <c r="BN176" s="739"/>
      <c r="BO176" s="678" t="s">
        <v>37</v>
      </c>
      <c r="BP176" s="679"/>
      <c r="BQ176" s="849"/>
      <c r="BR176" s="849"/>
      <c r="BS176" s="739">
        <f>SUM(BS166:BY175)</f>
        <v>25</v>
      </c>
      <c r="BT176" s="739"/>
      <c r="BU176" s="739"/>
      <c r="BV176" s="678" t="s">
        <v>62</v>
      </c>
      <c r="BW176" s="679"/>
      <c r="BX176" s="678" t="s">
        <v>158</v>
      </c>
      <c r="BY176" s="678"/>
      <c r="BZ176" s="678"/>
      <c r="CA176" s="679"/>
      <c r="CB176" s="835">
        <f>SUM(CB166:CG175)</f>
        <v>165</v>
      </c>
      <c r="CC176" s="836"/>
      <c r="CD176" s="836"/>
      <c r="CE176" s="836"/>
      <c r="CF176" s="836"/>
      <c r="CG176" s="837"/>
      <c r="CH176" s="841" t="s">
        <v>61</v>
      </c>
      <c r="CI176" s="693"/>
      <c r="CJ176" s="694"/>
    </row>
    <row r="177" spans="2:95" s="215" customFormat="1" ht="15" hidden="1" customHeight="1">
      <c r="B177" s="707"/>
      <c r="C177" s="708"/>
      <c r="D177" s="708"/>
      <c r="E177" s="708"/>
      <c r="F177" s="708"/>
      <c r="G177" s="708"/>
      <c r="H177" s="709"/>
      <c r="I177" s="864"/>
      <c r="J177" s="865"/>
      <c r="K177" s="865"/>
      <c r="L177" s="741"/>
      <c r="M177" s="741"/>
      <c r="N177" s="741"/>
      <c r="O177" s="680"/>
      <c r="P177" s="681"/>
      <c r="Q177" s="850"/>
      <c r="R177" s="850"/>
      <c r="S177" s="741"/>
      <c r="T177" s="741"/>
      <c r="U177" s="741"/>
      <c r="V177" s="680"/>
      <c r="W177" s="681"/>
      <c r="X177" s="680"/>
      <c r="Y177" s="680"/>
      <c r="Z177" s="680"/>
      <c r="AA177" s="681"/>
      <c r="AB177" s="838"/>
      <c r="AC177" s="839"/>
      <c r="AD177" s="839"/>
      <c r="AE177" s="839"/>
      <c r="AF177" s="839"/>
      <c r="AG177" s="840"/>
      <c r="AH177" s="842"/>
      <c r="AI177" s="695"/>
      <c r="AJ177" s="696"/>
      <c r="BB177" s="707"/>
      <c r="BC177" s="708"/>
      <c r="BD177" s="708"/>
      <c r="BE177" s="708"/>
      <c r="BF177" s="708"/>
      <c r="BG177" s="708"/>
      <c r="BH177" s="709"/>
      <c r="BI177" s="864"/>
      <c r="BJ177" s="865"/>
      <c r="BK177" s="865"/>
      <c r="BL177" s="741"/>
      <c r="BM177" s="741"/>
      <c r="BN177" s="741"/>
      <c r="BO177" s="680"/>
      <c r="BP177" s="681"/>
      <c r="BQ177" s="850"/>
      <c r="BR177" s="850"/>
      <c r="BS177" s="741"/>
      <c r="BT177" s="741"/>
      <c r="BU177" s="741"/>
      <c r="BV177" s="680"/>
      <c r="BW177" s="681"/>
      <c r="BX177" s="680"/>
      <c r="BY177" s="680"/>
      <c r="BZ177" s="680"/>
      <c r="CA177" s="681"/>
      <c r="CB177" s="838"/>
      <c r="CC177" s="839"/>
      <c r="CD177" s="839"/>
      <c r="CE177" s="839"/>
      <c r="CF177" s="839"/>
      <c r="CG177" s="840"/>
      <c r="CH177" s="842"/>
      <c r="CI177" s="695"/>
      <c r="CJ177" s="696"/>
    </row>
    <row r="178" spans="2:95" s="215" customFormat="1" ht="15" hidden="1" customHeight="1">
      <c r="B178" s="707"/>
      <c r="C178" s="708"/>
      <c r="D178" s="708"/>
      <c r="E178" s="708"/>
      <c r="F178" s="708"/>
      <c r="G178" s="708"/>
      <c r="H178" s="709"/>
      <c r="I178" s="707" t="s">
        <v>63</v>
      </c>
      <c r="J178" s="708"/>
      <c r="K178" s="708"/>
      <c r="L178" s="708"/>
      <c r="M178" s="708"/>
      <c r="N178" s="708"/>
      <c r="O178" s="708"/>
      <c r="P178" s="709"/>
      <c r="Q178" s="812"/>
      <c r="R178" s="812"/>
      <c r="S178" s="812"/>
      <c r="T178" s="812"/>
      <c r="U178" s="812"/>
      <c r="V178" s="812"/>
      <c r="W178" s="814" t="s">
        <v>61</v>
      </c>
      <c r="X178" s="822"/>
      <c r="Y178" s="823" t="s">
        <v>64</v>
      </c>
      <c r="Z178" s="823"/>
      <c r="AA178" s="823"/>
      <c r="AB178" s="823"/>
      <c r="AC178" s="823"/>
      <c r="AD178" s="823"/>
      <c r="AE178" s="823"/>
      <c r="AF178" s="823"/>
      <c r="AG178" s="823"/>
      <c r="AH178" s="823"/>
      <c r="AI178" s="823"/>
      <c r="AJ178" s="824"/>
      <c r="BB178" s="707"/>
      <c r="BC178" s="708"/>
      <c r="BD178" s="708"/>
      <c r="BE178" s="708"/>
      <c r="BF178" s="708"/>
      <c r="BG178" s="708"/>
      <c r="BH178" s="709"/>
      <c r="BI178" s="707" t="s">
        <v>63</v>
      </c>
      <c r="BJ178" s="708"/>
      <c r="BK178" s="708"/>
      <c r="BL178" s="708"/>
      <c r="BM178" s="708"/>
      <c r="BN178" s="708"/>
      <c r="BO178" s="708"/>
      <c r="BP178" s="709"/>
      <c r="BQ178" s="812"/>
      <c r="BR178" s="812"/>
      <c r="BS178" s="812"/>
      <c r="BT178" s="812"/>
      <c r="BU178" s="812"/>
      <c r="BV178" s="812"/>
      <c r="BW178" s="814" t="s">
        <v>61</v>
      </c>
      <c r="BX178" s="822"/>
      <c r="BY178" s="823" t="s">
        <v>64</v>
      </c>
      <c r="BZ178" s="823"/>
      <c r="CA178" s="823"/>
      <c r="CB178" s="823"/>
      <c r="CC178" s="823"/>
      <c r="CD178" s="823"/>
      <c r="CE178" s="823"/>
      <c r="CF178" s="823"/>
      <c r="CG178" s="823"/>
      <c r="CH178" s="823"/>
      <c r="CI178" s="823"/>
      <c r="CJ178" s="824"/>
    </row>
    <row r="179" spans="2:95" s="215" customFormat="1" ht="15" hidden="1" customHeight="1">
      <c r="B179" s="706"/>
      <c r="C179" s="680"/>
      <c r="D179" s="680"/>
      <c r="E179" s="680"/>
      <c r="F179" s="680"/>
      <c r="G179" s="680"/>
      <c r="H179" s="681"/>
      <c r="I179" s="706"/>
      <c r="J179" s="680"/>
      <c r="K179" s="680"/>
      <c r="L179" s="680"/>
      <c r="M179" s="680"/>
      <c r="N179" s="680"/>
      <c r="O179" s="680"/>
      <c r="P179" s="681"/>
      <c r="Q179" s="813"/>
      <c r="R179" s="813"/>
      <c r="S179" s="813"/>
      <c r="T179" s="813"/>
      <c r="U179" s="813"/>
      <c r="V179" s="813"/>
      <c r="W179" s="815"/>
      <c r="X179" s="815"/>
      <c r="Y179" s="818"/>
      <c r="Z179" s="818"/>
      <c r="AA179" s="818"/>
      <c r="AB179" s="818"/>
      <c r="AC179" s="818"/>
      <c r="AD179" s="818"/>
      <c r="AE179" s="818"/>
      <c r="AF179" s="818"/>
      <c r="AG179" s="818"/>
      <c r="AH179" s="818"/>
      <c r="AI179" s="818"/>
      <c r="AJ179" s="819"/>
      <c r="BB179" s="706"/>
      <c r="BC179" s="680"/>
      <c r="BD179" s="680"/>
      <c r="BE179" s="680"/>
      <c r="BF179" s="680"/>
      <c r="BG179" s="680"/>
      <c r="BH179" s="681"/>
      <c r="BI179" s="706"/>
      <c r="BJ179" s="680"/>
      <c r="BK179" s="680"/>
      <c r="BL179" s="680"/>
      <c r="BM179" s="680"/>
      <c r="BN179" s="680"/>
      <c r="BO179" s="680"/>
      <c r="BP179" s="681"/>
      <c r="BQ179" s="813"/>
      <c r="BR179" s="813"/>
      <c r="BS179" s="813"/>
      <c r="BT179" s="813"/>
      <c r="BU179" s="813"/>
      <c r="BV179" s="813"/>
      <c r="BW179" s="815"/>
      <c r="BX179" s="815"/>
      <c r="BY179" s="818"/>
      <c r="BZ179" s="818"/>
      <c r="CA179" s="818"/>
      <c r="CB179" s="818"/>
      <c r="CC179" s="818"/>
      <c r="CD179" s="818"/>
      <c r="CE179" s="818"/>
      <c r="CF179" s="818"/>
      <c r="CG179" s="818"/>
      <c r="CH179" s="818"/>
      <c r="CI179" s="818"/>
      <c r="CJ179" s="819"/>
    </row>
    <row r="180" spans="2:95" s="215" customFormat="1" ht="15" hidden="1" customHeight="1">
      <c r="B180" s="168"/>
      <c r="C180" s="168"/>
      <c r="D180" s="168"/>
      <c r="E180" s="168"/>
      <c r="F180" s="168"/>
      <c r="G180" s="168"/>
      <c r="H180" s="168"/>
      <c r="I180" s="168"/>
      <c r="J180" s="168"/>
      <c r="K180" s="168"/>
      <c r="L180" s="168"/>
      <c r="M180" s="168"/>
      <c r="N180" s="168"/>
      <c r="O180" s="168"/>
      <c r="P180" s="168"/>
      <c r="Q180" s="239"/>
      <c r="R180" s="239"/>
      <c r="S180" s="239"/>
      <c r="T180" s="239"/>
      <c r="U180" s="239"/>
      <c r="V180" s="239"/>
      <c r="W180" s="157"/>
      <c r="X180" s="157"/>
      <c r="Y180" s="240"/>
      <c r="Z180" s="240"/>
      <c r="AA180" s="240"/>
      <c r="AB180" s="240"/>
      <c r="AC180" s="240"/>
      <c r="AD180" s="240"/>
      <c r="AE180" s="240"/>
      <c r="AF180" s="240"/>
      <c r="AG180" s="240"/>
      <c r="AH180" s="240"/>
      <c r="AI180" s="240"/>
      <c r="AJ180" s="240"/>
      <c r="BB180" s="168"/>
      <c r="BC180" s="168"/>
      <c r="BD180" s="168"/>
      <c r="BE180" s="168"/>
      <c r="BF180" s="168"/>
      <c r="BG180" s="168"/>
      <c r="BH180" s="168"/>
      <c r="BI180" s="168"/>
      <c r="BJ180" s="168"/>
      <c r="BK180" s="168"/>
      <c r="BL180" s="168"/>
      <c r="BM180" s="168"/>
      <c r="BN180" s="168"/>
      <c r="BO180" s="168"/>
      <c r="BP180" s="168"/>
      <c r="BQ180" s="239"/>
      <c r="BR180" s="239"/>
      <c r="BS180" s="239"/>
      <c r="BT180" s="239"/>
      <c r="BU180" s="239"/>
      <c r="BV180" s="239"/>
      <c r="BW180" s="157"/>
      <c r="BX180" s="157"/>
      <c r="BY180" s="240"/>
      <c r="BZ180" s="240"/>
      <c r="CA180" s="240"/>
      <c r="CB180" s="240"/>
      <c r="CC180" s="240"/>
      <c r="CD180" s="240"/>
      <c r="CE180" s="240"/>
      <c r="CF180" s="240"/>
      <c r="CG180" s="240"/>
      <c r="CH180" s="240"/>
      <c r="CI180" s="240"/>
      <c r="CJ180" s="240"/>
    </row>
    <row r="181" spans="2:95" s="215" customFormat="1" ht="15" hidden="1" customHeight="1">
      <c r="B181" s="216" t="s">
        <v>109</v>
      </c>
      <c r="C181" s="166"/>
      <c r="D181" s="166"/>
      <c r="E181" s="166"/>
      <c r="F181" s="166"/>
      <c r="G181" s="166"/>
      <c r="AQ181" s="159"/>
      <c r="BB181" s="216" t="s">
        <v>109</v>
      </c>
      <c r="BC181" s="166"/>
      <c r="BD181" s="166"/>
      <c r="BE181" s="166"/>
      <c r="BF181" s="166"/>
      <c r="BG181" s="166"/>
      <c r="CQ181" s="159"/>
    </row>
    <row r="182" spans="2:95" s="215" customFormat="1" ht="15" hidden="1" customHeight="1">
      <c r="B182" s="705" t="s">
        <v>58</v>
      </c>
      <c r="C182" s="678"/>
      <c r="D182" s="678"/>
      <c r="E182" s="678"/>
      <c r="F182" s="678"/>
      <c r="G182" s="678"/>
      <c r="H182" s="679"/>
      <c r="I182" s="728" t="s">
        <v>43</v>
      </c>
      <c r="J182" s="728"/>
      <c r="K182" s="728" t="s">
        <v>59</v>
      </c>
      <c r="L182" s="728"/>
      <c r="M182" s="728"/>
      <c r="N182" s="728"/>
      <c r="O182" s="728"/>
      <c r="P182" s="728"/>
      <c r="Q182" s="728"/>
      <c r="R182" s="728"/>
      <c r="S182" s="728" t="s">
        <v>60</v>
      </c>
      <c r="T182" s="728"/>
      <c r="U182" s="728"/>
      <c r="V182" s="728"/>
      <c r="W182" s="728"/>
      <c r="X182" s="728"/>
      <c r="Y182" s="728"/>
      <c r="Z182" s="728"/>
      <c r="AA182" s="728"/>
      <c r="AB182" s="728" t="s">
        <v>52</v>
      </c>
      <c r="AC182" s="728"/>
      <c r="AD182" s="728"/>
      <c r="AE182" s="728"/>
      <c r="AF182" s="728"/>
      <c r="AG182" s="728"/>
      <c r="AH182" s="728"/>
      <c r="AI182" s="728"/>
      <c r="AJ182" s="728"/>
      <c r="AQ182" s="159"/>
      <c r="BB182" s="705" t="s">
        <v>58</v>
      </c>
      <c r="BC182" s="678"/>
      <c r="BD182" s="678"/>
      <c r="BE182" s="678"/>
      <c r="BF182" s="678"/>
      <c r="BG182" s="678"/>
      <c r="BH182" s="679"/>
      <c r="BI182" s="728" t="s">
        <v>43</v>
      </c>
      <c r="BJ182" s="728"/>
      <c r="BK182" s="728" t="s">
        <v>59</v>
      </c>
      <c r="BL182" s="728"/>
      <c r="BM182" s="728"/>
      <c r="BN182" s="728"/>
      <c r="BO182" s="728"/>
      <c r="BP182" s="728"/>
      <c r="BQ182" s="728"/>
      <c r="BR182" s="728"/>
      <c r="BS182" s="728" t="s">
        <v>60</v>
      </c>
      <c r="BT182" s="728"/>
      <c r="BU182" s="728"/>
      <c r="BV182" s="728"/>
      <c r="BW182" s="728"/>
      <c r="BX182" s="728"/>
      <c r="BY182" s="728"/>
      <c r="BZ182" s="728"/>
      <c r="CA182" s="728"/>
      <c r="CB182" s="728" t="s">
        <v>52</v>
      </c>
      <c r="CC182" s="728"/>
      <c r="CD182" s="728"/>
      <c r="CE182" s="728"/>
      <c r="CF182" s="728"/>
      <c r="CG182" s="728"/>
      <c r="CH182" s="728"/>
      <c r="CI182" s="728"/>
      <c r="CJ182" s="728"/>
      <c r="CQ182" s="159"/>
    </row>
    <row r="183" spans="2:95" s="215" customFormat="1" ht="15" hidden="1" customHeight="1">
      <c r="B183" s="707"/>
      <c r="C183" s="708"/>
      <c r="D183" s="708"/>
      <c r="E183" s="708"/>
      <c r="F183" s="708"/>
      <c r="G183" s="708"/>
      <c r="H183" s="709"/>
      <c r="I183" s="728"/>
      <c r="J183" s="728"/>
      <c r="K183" s="728"/>
      <c r="L183" s="728"/>
      <c r="M183" s="728"/>
      <c r="N183" s="728"/>
      <c r="O183" s="728"/>
      <c r="P183" s="728"/>
      <c r="Q183" s="728"/>
      <c r="R183" s="728"/>
      <c r="S183" s="728"/>
      <c r="T183" s="728"/>
      <c r="U183" s="728"/>
      <c r="V183" s="728"/>
      <c r="W183" s="728"/>
      <c r="X183" s="728"/>
      <c r="Y183" s="728"/>
      <c r="Z183" s="728"/>
      <c r="AA183" s="728"/>
      <c r="AB183" s="728"/>
      <c r="AC183" s="728"/>
      <c r="AD183" s="728"/>
      <c r="AE183" s="728"/>
      <c r="AF183" s="728"/>
      <c r="AG183" s="728"/>
      <c r="AH183" s="728"/>
      <c r="AI183" s="728"/>
      <c r="AJ183" s="728"/>
      <c r="AQ183" s="159"/>
      <c r="BB183" s="707"/>
      <c r="BC183" s="708"/>
      <c r="BD183" s="708"/>
      <c r="BE183" s="708"/>
      <c r="BF183" s="708"/>
      <c r="BG183" s="708"/>
      <c r="BH183" s="709"/>
      <c r="BI183" s="728"/>
      <c r="BJ183" s="728"/>
      <c r="BK183" s="728"/>
      <c r="BL183" s="728"/>
      <c r="BM183" s="728"/>
      <c r="BN183" s="728"/>
      <c r="BO183" s="728"/>
      <c r="BP183" s="728"/>
      <c r="BQ183" s="728"/>
      <c r="BR183" s="728"/>
      <c r="BS183" s="728"/>
      <c r="BT183" s="728"/>
      <c r="BU183" s="728"/>
      <c r="BV183" s="728"/>
      <c r="BW183" s="728"/>
      <c r="BX183" s="728"/>
      <c r="BY183" s="728"/>
      <c r="BZ183" s="728"/>
      <c r="CA183" s="728"/>
      <c r="CB183" s="728"/>
      <c r="CC183" s="728"/>
      <c r="CD183" s="728"/>
      <c r="CE183" s="728"/>
      <c r="CF183" s="728"/>
      <c r="CG183" s="728"/>
      <c r="CH183" s="728"/>
      <c r="CI183" s="728"/>
      <c r="CJ183" s="728"/>
      <c r="CQ183" s="159"/>
    </row>
    <row r="184" spans="2:95" s="215" customFormat="1" ht="15" hidden="1" customHeight="1">
      <c r="B184" s="707"/>
      <c r="C184" s="708"/>
      <c r="D184" s="708"/>
      <c r="E184" s="708"/>
      <c r="F184" s="708"/>
      <c r="G184" s="708"/>
      <c r="H184" s="709"/>
      <c r="I184" s="728">
        <v>1</v>
      </c>
      <c r="J184" s="728"/>
      <c r="K184" s="825">
        <v>2</v>
      </c>
      <c r="L184" s="826"/>
      <c r="M184" s="826"/>
      <c r="N184" s="826"/>
      <c r="O184" s="826"/>
      <c r="P184" s="827"/>
      <c r="Q184" s="860"/>
      <c r="R184" s="729" t="s">
        <v>48</v>
      </c>
      <c r="S184" s="730">
        <v>10</v>
      </c>
      <c r="T184" s="730"/>
      <c r="U184" s="730"/>
      <c r="V184" s="730"/>
      <c r="W184" s="730"/>
      <c r="X184" s="730"/>
      <c r="Y184" s="730"/>
      <c r="Z184" s="589" t="s">
        <v>62</v>
      </c>
      <c r="AA184" s="589"/>
      <c r="AB184" s="866">
        <f>K184*S184</f>
        <v>20</v>
      </c>
      <c r="AC184" s="867"/>
      <c r="AD184" s="867"/>
      <c r="AE184" s="867"/>
      <c r="AF184" s="867"/>
      <c r="AG184" s="868"/>
      <c r="AH184" s="841" t="s">
        <v>61</v>
      </c>
      <c r="AI184" s="693"/>
      <c r="AJ184" s="694"/>
      <c r="AQ184" s="159"/>
      <c r="BB184" s="707"/>
      <c r="BC184" s="708"/>
      <c r="BD184" s="708"/>
      <c r="BE184" s="708"/>
      <c r="BF184" s="708"/>
      <c r="BG184" s="708"/>
      <c r="BH184" s="709"/>
      <c r="BI184" s="728">
        <v>1</v>
      </c>
      <c r="BJ184" s="728"/>
      <c r="BK184" s="825">
        <v>2</v>
      </c>
      <c r="BL184" s="826"/>
      <c r="BM184" s="826"/>
      <c r="BN184" s="826"/>
      <c r="BO184" s="826"/>
      <c r="BP184" s="827"/>
      <c r="BQ184" s="860"/>
      <c r="BR184" s="729" t="s">
        <v>48</v>
      </c>
      <c r="BS184" s="730">
        <v>10</v>
      </c>
      <c r="BT184" s="730"/>
      <c r="BU184" s="730"/>
      <c r="BV184" s="730"/>
      <c r="BW184" s="730"/>
      <c r="BX184" s="730"/>
      <c r="BY184" s="730"/>
      <c r="BZ184" s="589" t="s">
        <v>62</v>
      </c>
      <c r="CA184" s="589"/>
      <c r="CB184" s="866">
        <f>BK184*BS184</f>
        <v>20</v>
      </c>
      <c r="CC184" s="867"/>
      <c r="CD184" s="867"/>
      <c r="CE184" s="867"/>
      <c r="CF184" s="867"/>
      <c r="CG184" s="868"/>
      <c r="CH184" s="841" t="s">
        <v>61</v>
      </c>
      <c r="CI184" s="693"/>
      <c r="CJ184" s="694"/>
      <c r="CQ184" s="159"/>
    </row>
    <row r="185" spans="2:95" s="215" customFormat="1" ht="15" hidden="1" customHeight="1">
      <c r="B185" s="707"/>
      <c r="C185" s="708"/>
      <c r="D185" s="708"/>
      <c r="E185" s="708"/>
      <c r="F185" s="708"/>
      <c r="G185" s="708"/>
      <c r="H185" s="709"/>
      <c r="I185" s="728"/>
      <c r="J185" s="728"/>
      <c r="K185" s="828"/>
      <c r="L185" s="829"/>
      <c r="M185" s="829"/>
      <c r="N185" s="829"/>
      <c r="O185" s="829"/>
      <c r="P185" s="830"/>
      <c r="Q185" s="861"/>
      <c r="R185" s="729"/>
      <c r="S185" s="730"/>
      <c r="T185" s="730"/>
      <c r="U185" s="730"/>
      <c r="V185" s="730"/>
      <c r="W185" s="730"/>
      <c r="X185" s="730"/>
      <c r="Y185" s="730"/>
      <c r="Z185" s="589"/>
      <c r="AA185" s="589"/>
      <c r="AB185" s="869"/>
      <c r="AC185" s="870"/>
      <c r="AD185" s="870"/>
      <c r="AE185" s="870"/>
      <c r="AF185" s="870"/>
      <c r="AG185" s="871"/>
      <c r="AH185" s="842"/>
      <c r="AI185" s="695"/>
      <c r="AJ185" s="696"/>
      <c r="AQ185" s="159"/>
      <c r="BB185" s="707"/>
      <c r="BC185" s="708"/>
      <c r="BD185" s="708"/>
      <c r="BE185" s="708"/>
      <c r="BF185" s="708"/>
      <c r="BG185" s="708"/>
      <c r="BH185" s="709"/>
      <c r="BI185" s="728"/>
      <c r="BJ185" s="728"/>
      <c r="BK185" s="828"/>
      <c r="BL185" s="829"/>
      <c r="BM185" s="829"/>
      <c r="BN185" s="829"/>
      <c r="BO185" s="829"/>
      <c r="BP185" s="830"/>
      <c r="BQ185" s="861"/>
      <c r="BR185" s="729"/>
      <c r="BS185" s="730"/>
      <c r="BT185" s="730"/>
      <c r="BU185" s="730"/>
      <c r="BV185" s="730"/>
      <c r="BW185" s="730"/>
      <c r="BX185" s="730"/>
      <c r="BY185" s="730"/>
      <c r="BZ185" s="589"/>
      <c r="CA185" s="589"/>
      <c r="CB185" s="869"/>
      <c r="CC185" s="870"/>
      <c r="CD185" s="870"/>
      <c r="CE185" s="870"/>
      <c r="CF185" s="870"/>
      <c r="CG185" s="871"/>
      <c r="CH185" s="842"/>
      <c r="CI185" s="695"/>
      <c r="CJ185" s="696"/>
      <c r="CQ185" s="159"/>
    </row>
    <row r="186" spans="2:95" s="215" customFormat="1" ht="15" hidden="1" customHeight="1">
      <c r="B186" s="707"/>
      <c r="C186" s="708"/>
      <c r="D186" s="708"/>
      <c r="E186" s="708"/>
      <c r="F186" s="708"/>
      <c r="G186" s="708"/>
      <c r="H186" s="709"/>
      <c r="I186" s="728">
        <v>2</v>
      </c>
      <c r="J186" s="728"/>
      <c r="K186" s="825">
        <v>3</v>
      </c>
      <c r="L186" s="826"/>
      <c r="M186" s="826"/>
      <c r="N186" s="826"/>
      <c r="O186" s="826"/>
      <c r="P186" s="827"/>
      <c r="Q186" s="860"/>
      <c r="R186" s="729" t="s">
        <v>48</v>
      </c>
      <c r="S186" s="730">
        <v>10</v>
      </c>
      <c r="T186" s="730"/>
      <c r="U186" s="730"/>
      <c r="V186" s="730"/>
      <c r="W186" s="730"/>
      <c r="X186" s="730"/>
      <c r="Y186" s="730"/>
      <c r="Z186" s="589" t="s">
        <v>62</v>
      </c>
      <c r="AA186" s="589"/>
      <c r="AB186" s="866">
        <f>K186*S186</f>
        <v>30</v>
      </c>
      <c r="AC186" s="867"/>
      <c r="AD186" s="867"/>
      <c r="AE186" s="867"/>
      <c r="AF186" s="867"/>
      <c r="AG186" s="868"/>
      <c r="AH186" s="841" t="s">
        <v>61</v>
      </c>
      <c r="AI186" s="693"/>
      <c r="AJ186" s="694"/>
      <c r="AQ186" s="159"/>
      <c r="BB186" s="707"/>
      <c r="BC186" s="708"/>
      <c r="BD186" s="708"/>
      <c r="BE186" s="708"/>
      <c r="BF186" s="708"/>
      <c r="BG186" s="708"/>
      <c r="BH186" s="709"/>
      <c r="BI186" s="728">
        <v>2</v>
      </c>
      <c r="BJ186" s="728"/>
      <c r="BK186" s="825">
        <v>3</v>
      </c>
      <c r="BL186" s="826"/>
      <c r="BM186" s="826"/>
      <c r="BN186" s="826"/>
      <c r="BO186" s="826"/>
      <c r="BP186" s="827"/>
      <c r="BQ186" s="860"/>
      <c r="BR186" s="729" t="s">
        <v>48</v>
      </c>
      <c r="BS186" s="730">
        <v>10</v>
      </c>
      <c r="BT186" s="730"/>
      <c r="BU186" s="730"/>
      <c r="BV186" s="730"/>
      <c r="BW186" s="730"/>
      <c r="BX186" s="730"/>
      <c r="BY186" s="730"/>
      <c r="BZ186" s="589" t="s">
        <v>62</v>
      </c>
      <c r="CA186" s="589"/>
      <c r="CB186" s="866">
        <f>BK186*BS186</f>
        <v>30</v>
      </c>
      <c r="CC186" s="867"/>
      <c r="CD186" s="867"/>
      <c r="CE186" s="867"/>
      <c r="CF186" s="867"/>
      <c r="CG186" s="868"/>
      <c r="CH186" s="841" t="s">
        <v>61</v>
      </c>
      <c r="CI186" s="693"/>
      <c r="CJ186" s="694"/>
      <c r="CQ186" s="159"/>
    </row>
    <row r="187" spans="2:95" s="215" customFormat="1" ht="15" hidden="1" customHeight="1">
      <c r="B187" s="707"/>
      <c r="C187" s="708"/>
      <c r="D187" s="708"/>
      <c r="E187" s="708"/>
      <c r="F187" s="708"/>
      <c r="G187" s="708"/>
      <c r="H187" s="709"/>
      <c r="I187" s="728"/>
      <c r="J187" s="728"/>
      <c r="K187" s="828"/>
      <c r="L187" s="829"/>
      <c r="M187" s="829"/>
      <c r="N187" s="829"/>
      <c r="O187" s="829"/>
      <c r="P187" s="830"/>
      <c r="Q187" s="861"/>
      <c r="R187" s="729"/>
      <c r="S187" s="730"/>
      <c r="T187" s="730"/>
      <c r="U187" s="730"/>
      <c r="V187" s="730"/>
      <c r="W187" s="730"/>
      <c r="X187" s="730"/>
      <c r="Y187" s="730"/>
      <c r="Z187" s="589"/>
      <c r="AA187" s="589"/>
      <c r="AB187" s="869"/>
      <c r="AC187" s="870"/>
      <c r="AD187" s="870"/>
      <c r="AE187" s="870"/>
      <c r="AF187" s="870"/>
      <c r="AG187" s="871"/>
      <c r="AH187" s="842"/>
      <c r="AI187" s="695"/>
      <c r="AJ187" s="696"/>
      <c r="AQ187" s="159"/>
      <c r="BB187" s="707"/>
      <c r="BC187" s="708"/>
      <c r="BD187" s="708"/>
      <c r="BE187" s="708"/>
      <c r="BF187" s="708"/>
      <c r="BG187" s="708"/>
      <c r="BH187" s="709"/>
      <c r="BI187" s="728"/>
      <c r="BJ187" s="728"/>
      <c r="BK187" s="828"/>
      <c r="BL187" s="829"/>
      <c r="BM187" s="829"/>
      <c r="BN187" s="829"/>
      <c r="BO187" s="829"/>
      <c r="BP187" s="830"/>
      <c r="BQ187" s="861"/>
      <c r="BR187" s="729"/>
      <c r="BS187" s="730"/>
      <c r="BT187" s="730"/>
      <c r="BU187" s="730"/>
      <c r="BV187" s="730"/>
      <c r="BW187" s="730"/>
      <c r="BX187" s="730"/>
      <c r="BY187" s="730"/>
      <c r="BZ187" s="589"/>
      <c r="CA187" s="589"/>
      <c r="CB187" s="869"/>
      <c r="CC187" s="870"/>
      <c r="CD187" s="870"/>
      <c r="CE187" s="870"/>
      <c r="CF187" s="870"/>
      <c r="CG187" s="871"/>
      <c r="CH187" s="842"/>
      <c r="CI187" s="695"/>
      <c r="CJ187" s="696"/>
      <c r="CQ187" s="159"/>
    </row>
    <row r="188" spans="2:95" s="215" customFormat="1" ht="15" hidden="1" customHeight="1">
      <c r="B188" s="707"/>
      <c r="C188" s="708"/>
      <c r="D188" s="708"/>
      <c r="E188" s="708"/>
      <c r="F188" s="708"/>
      <c r="G188" s="708"/>
      <c r="H188" s="709"/>
      <c r="I188" s="728">
        <v>3</v>
      </c>
      <c r="J188" s="728"/>
      <c r="K188" s="825"/>
      <c r="L188" s="826"/>
      <c r="M188" s="826"/>
      <c r="N188" s="826"/>
      <c r="O188" s="826"/>
      <c r="P188" s="827"/>
      <c r="Q188" s="860"/>
      <c r="R188" s="729" t="s">
        <v>48</v>
      </c>
      <c r="S188" s="730"/>
      <c r="T188" s="730"/>
      <c r="U188" s="730"/>
      <c r="V188" s="730"/>
      <c r="W188" s="730"/>
      <c r="X188" s="730"/>
      <c r="Y188" s="730"/>
      <c r="Z188" s="589" t="s">
        <v>62</v>
      </c>
      <c r="AA188" s="589"/>
      <c r="AB188" s="866">
        <f>K188*S188</f>
        <v>0</v>
      </c>
      <c r="AC188" s="867"/>
      <c r="AD188" s="867"/>
      <c r="AE188" s="867"/>
      <c r="AF188" s="867"/>
      <c r="AG188" s="868"/>
      <c r="AH188" s="841" t="s">
        <v>61</v>
      </c>
      <c r="AI188" s="693"/>
      <c r="AJ188" s="694"/>
      <c r="AQ188" s="159"/>
      <c r="BB188" s="707"/>
      <c r="BC188" s="708"/>
      <c r="BD188" s="708"/>
      <c r="BE188" s="708"/>
      <c r="BF188" s="708"/>
      <c r="BG188" s="708"/>
      <c r="BH188" s="709"/>
      <c r="BI188" s="728">
        <v>3</v>
      </c>
      <c r="BJ188" s="728"/>
      <c r="BK188" s="825"/>
      <c r="BL188" s="826"/>
      <c r="BM188" s="826"/>
      <c r="BN188" s="826"/>
      <c r="BO188" s="826"/>
      <c r="BP188" s="827"/>
      <c r="BQ188" s="860"/>
      <c r="BR188" s="729" t="s">
        <v>48</v>
      </c>
      <c r="BS188" s="730"/>
      <c r="BT188" s="730"/>
      <c r="BU188" s="730"/>
      <c r="BV188" s="730"/>
      <c r="BW188" s="730"/>
      <c r="BX188" s="730"/>
      <c r="BY188" s="730"/>
      <c r="BZ188" s="589" t="s">
        <v>62</v>
      </c>
      <c r="CA188" s="589"/>
      <c r="CB188" s="866">
        <f>BK188*BS188</f>
        <v>0</v>
      </c>
      <c r="CC188" s="867"/>
      <c r="CD188" s="867"/>
      <c r="CE188" s="867"/>
      <c r="CF188" s="867"/>
      <c r="CG188" s="868"/>
      <c r="CH188" s="841" t="s">
        <v>61</v>
      </c>
      <c r="CI188" s="693"/>
      <c r="CJ188" s="694"/>
      <c r="CQ188" s="159"/>
    </row>
    <row r="189" spans="2:95" s="215" customFormat="1" ht="15" hidden="1" customHeight="1">
      <c r="B189" s="707"/>
      <c r="C189" s="708"/>
      <c r="D189" s="708"/>
      <c r="E189" s="708"/>
      <c r="F189" s="708"/>
      <c r="G189" s="708"/>
      <c r="H189" s="709"/>
      <c r="I189" s="728"/>
      <c r="J189" s="728"/>
      <c r="K189" s="828"/>
      <c r="L189" s="829"/>
      <c r="M189" s="829"/>
      <c r="N189" s="829"/>
      <c r="O189" s="829"/>
      <c r="P189" s="830"/>
      <c r="Q189" s="861"/>
      <c r="R189" s="729"/>
      <c r="S189" s="730"/>
      <c r="T189" s="730"/>
      <c r="U189" s="730"/>
      <c r="V189" s="730"/>
      <c r="W189" s="730"/>
      <c r="X189" s="730"/>
      <c r="Y189" s="730"/>
      <c r="Z189" s="589"/>
      <c r="AA189" s="589"/>
      <c r="AB189" s="869"/>
      <c r="AC189" s="870"/>
      <c r="AD189" s="870"/>
      <c r="AE189" s="870"/>
      <c r="AF189" s="870"/>
      <c r="AG189" s="871"/>
      <c r="AH189" s="842"/>
      <c r="AI189" s="695"/>
      <c r="AJ189" s="696"/>
      <c r="AQ189" s="159"/>
      <c r="BB189" s="707"/>
      <c r="BC189" s="708"/>
      <c r="BD189" s="708"/>
      <c r="BE189" s="708"/>
      <c r="BF189" s="708"/>
      <c r="BG189" s="708"/>
      <c r="BH189" s="709"/>
      <c r="BI189" s="728"/>
      <c r="BJ189" s="728"/>
      <c r="BK189" s="828"/>
      <c r="BL189" s="829"/>
      <c r="BM189" s="829"/>
      <c r="BN189" s="829"/>
      <c r="BO189" s="829"/>
      <c r="BP189" s="830"/>
      <c r="BQ189" s="861"/>
      <c r="BR189" s="729"/>
      <c r="BS189" s="730"/>
      <c r="BT189" s="730"/>
      <c r="BU189" s="730"/>
      <c r="BV189" s="730"/>
      <c r="BW189" s="730"/>
      <c r="BX189" s="730"/>
      <c r="BY189" s="730"/>
      <c r="BZ189" s="589"/>
      <c r="CA189" s="589"/>
      <c r="CB189" s="869"/>
      <c r="CC189" s="870"/>
      <c r="CD189" s="870"/>
      <c r="CE189" s="870"/>
      <c r="CF189" s="870"/>
      <c r="CG189" s="871"/>
      <c r="CH189" s="842"/>
      <c r="CI189" s="695"/>
      <c r="CJ189" s="696"/>
      <c r="CQ189" s="159"/>
    </row>
    <row r="190" spans="2:95" s="215" customFormat="1" ht="15" hidden="1" customHeight="1">
      <c r="B190" s="707"/>
      <c r="C190" s="708"/>
      <c r="D190" s="708"/>
      <c r="E190" s="708"/>
      <c r="F190" s="708"/>
      <c r="G190" s="708"/>
      <c r="H190" s="709"/>
      <c r="I190" s="697">
        <v>4</v>
      </c>
      <c r="J190" s="697"/>
      <c r="K190" s="825"/>
      <c r="L190" s="826"/>
      <c r="M190" s="826"/>
      <c r="N190" s="826"/>
      <c r="O190" s="826"/>
      <c r="P190" s="827"/>
      <c r="Q190" s="860"/>
      <c r="R190" s="729" t="s">
        <v>48</v>
      </c>
      <c r="S190" s="730"/>
      <c r="T190" s="730"/>
      <c r="U190" s="730"/>
      <c r="V190" s="730"/>
      <c r="W190" s="730"/>
      <c r="X190" s="730"/>
      <c r="Y190" s="730"/>
      <c r="Z190" s="589" t="s">
        <v>62</v>
      </c>
      <c r="AA190" s="589"/>
      <c r="AB190" s="866">
        <f>K190*S190</f>
        <v>0</v>
      </c>
      <c r="AC190" s="867"/>
      <c r="AD190" s="867"/>
      <c r="AE190" s="867"/>
      <c r="AF190" s="867"/>
      <c r="AG190" s="868"/>
      <c r="AH190" s="841" t="s">
        <v>61</v>
      </c>
      <c r="AI190" s="693"/>
      <c r="AJ190" s="694"/>
      <c r="AQ190" s="159"/>
      <c r="BB190" s="707"/>
      <c r="BC190" s="708"/>
      <c r="BD190" s="708"/>
      <c r="BE190" s="708"/>
      <c r="BF190" s="708"/>
      <c r="BG190" s="708"/>
      <c r="BH190" s="709"/>
      <c r="BI190" s="697">
        <v>4</v>
      </c>
      <c r="BJ190" s="697"/>
      <c r="BK190" s="825"/>
      <c r="BL190" s="826"/>
      <c r="BM190" s="826"/>
      <c r="BN190" s="826"/>
      <c r="BO190" s="826"/>
      <c r="BP190" s="827"/>
      <c r="BQ190" s="860"/>
      <c r="BR190" s="729" t="s">
        <v>48</v>
      </c>
      <c r="BS190" s="730"/>
      <c r="BT190" s="730"/>
      <c r="BU190" s="730"/>
      <c r="BV190" s="730"/>
      <c r="BW190" s="730"/>
      <c r="BX190" s="730"/>
      <c r="BY190" s="730"/>
      <c r="BZ190" s="589" t="s">
        <v>62</v>
      </c>
      <c r="CA190" s="589"/>
      <c r="CB190" s="866">
        <f>BK190*BS190</f>
        <v>0</v>
      </c>
      <c r="CC190" s="867"/>
      <c r="CD190" s="867"/>
      <c r="CE190" s="867"/>
      <c r="CF190" s="867"/>
      <c r="CG190" s="868"/>
      <c r="CH190" s="841" t="s">
        <v>61</v>
      </c>
      <c r="CI190" s="693"/>
      <c r="CJ190" s="694"/>
      <c r="CQ190" s="159"/>
    </row>
    <row r="191" spans="2:95" s="215" customFormat="1" ht="15" hidden="1" customHeight="1">
      <c r="B191" s="707"/>
      <c r="C191" s="708"/>
      <c r="D191" s="708"/>
      <c r="E191" s="708"/>
      <c r="F191" s="708"/>
      <c r="G191" s="708"/>
      <c r="H191" s="709"/>
      <c r="I191" s="697"/>
      <c r="J191" s="697"/>
      <c r="K191" s="828"/>
      <c r="L191" s="829"/>
      <c r="M191" s="829"/>
      <c r="N191" s="829"/>
      <c r="O191" s="829"/>
      <c r="P191" s="830"/>
      <c r="Q191" s="861"/>
      <c r="R191" s="729"/>
      <c r="S191" s="730"/>
      <c r="T191" s="730"/>
      <c r="U191" s="730"/>
      <c r="V191" s="730"/>
      <c r="W191" s="730"/>
      <c r="X191" s="730"/>
      <c r="Y191" s="730"/>
      <c r="Z191" s="589"/>
      <c r="AA191" s="589"/>
      <c r="AB191" s="869"/>
      <c r="AC191" s="870"/>
      <c r="AD191" s="870"/>
      <c r="AE191" s="870"/>
      <c r="AF191" s="870"/>
      <c r="AG191" s="871"/>
      <c r="AH191" s="842"/>
      <c r="AI191" s="695"/>
      <c r="AJ191" s="696"/>
      <c r="AQ191" s="159"/>
      <c r="BB191" s="707"/>
      <c r="BC191" s="708"/>
      <c r="BD191" s="708"/>
      <c r="BE191" s="708"/>
      <c r="BF191" s="708"/>
      <c r="BG191" s="708"/>
      <c r="BH191" s="709"/>
      <c r="BI191" s="697"/>
      <c r="BJ191" s="697"/>
      <c r="BK191" s="828"/>
      <c r="BL191" s="829"/>
      <c r="BM191" s="829"/>
      <c r="BN191" s="829"/>
      <c r="BO191" s="829"/>
      <c r="BP191" s="830"/>
      <c r="BQ191" s="861"/>
      <c r="BR191" s="729"/>
      <c r="BS191" s="730"/>
      <c r="BT191" s="730"/>
      <c r="BU191" s="730"/>
      <c r="BV191" s="730"/>
      <c r="BW191" s="730"/>
      <c r="BX191" s="730"/>
      <c r="BY191" s="730"/>
      <c r="BZ191" s="589"/>
      <c r="CA191" s="589"/>
      <c r="CB191" s="869"/>
      <c r="CC191" s="870"/>
      <c r="CD191" s="870"/>
      <c r="CE191" s="870"/>
      <c r="CF191" s="870"/>
      <c r="CG191" s="871"/>
      <c r="CH191" s="842"/>
      <c r="CI191" s="695"/>
      <c r="CJ191" s="696"/>
      <c r="CQ191" s="159"/>
    </row>
    <row r="192" spans="2:95" s="215" customFormat="1" ht="15" hidden="1" customHeight="1">
      <c r="B192" s="707"/>
      <c r="C192" s="708"/>
      <c r="D192" s="708"/>
      <c r="E192" s="708"/>
      <c r="F192" s="708"/>
      <c r="G192" s="708"/>
      <c r="H192" s="709"/>
      <c r="I192" s="697">
        <v>5</v>
      </c>
      <c r="J192" s="697"/>
      <c r="K192" s="825"/>
      <c r="L192" s="826"/>
      <c r="M192" s="826"/>
      <c r="N192" s="826"/>
      <c r="O192" s="826"/>
      <c r="P192" s="827"/>
      <c r="Q192" s="860"/>
      <c r="R192" s="729" t="s">
        <v>48</v>
      </c>
      <c r="S192" s="730"/>
      <c r="T192" s="730"/>
      <c r="U192" s="730"/>
      <c r="V192" s="730"/>
      <c r="W192" s="730"/>
      <c r="X192" s="730"/>
      <c r="Y192" s="730"/>
      <c r="Z192" s="589" t="s">
        <v>62</v>
      </c>
      <c r="AA192" s="589"/>
      <c r="AB192" s="866">
        <f>K192*S192</f>
        <v>0</v>
      </c>
      <c r="AC192" s="867"/>
      <c r="AD192" s="867"/>
      <c r="AE192" s="867"/>
      <c r="AF192" s="867"/>
      <c r="AG192" s="868"/>
      <c r="AH192" s="841" t="s">
        <v>61</v>
      </c>
      <c r="AI192" s="693"/>
      <c r="AJ192" s="694"/>
      <c r="AQ192" s="159"/>
      <c r="BB192" s="707"/>
      <c r="BC192" s="708"/>
      <c r="BD192" s="708"/>
      <c r="BE192" s="708"/>
      <c r="BF192" s="708"/>
      <c r="BG192" s="708"/>
      <c r="BH192" s="709"/>
      <c r="BI192" s="697">
        <v>5</v>
      </c>
      <c r="BJ192" s="697"/>
      <c r="BK192" s="825"/>
      <c r="BL192" s="826"/>
      <c r="BM192" s="826"/>
      <c r="BN192" s="826"/>
      <c r="BO192" s="826"/>
      <c r="BP192" s="827"/>
      <c r="BQ192" s="860"/>
      <c r="BR192" s="729" t="s">
        <v>48</v>
      </c>
      <c r="BS192" s="730"/>
      <c r="BT192" s="730"/>
      <c r="BU192" s="730"/>
      <c r="BV192" s="730"/>
      <c r="BW192" s="730"/>
      <c r="BX192" s="730"/>
      <c r="BY192" s="730"/>
      <c r="BZ192" s="589" t="s">
        <v>62</v>
      </c>
      <c r="CA192" s="589"/>
      <c r="CB192" s="866">
        <f>BK192*BS192</f>
        <v>0</v>
      </c>
      <c r="CC192" s="867"/>
      <c r="CD192" s="867"/>
      <c r="CE192" s="867"/>
      <c r="CF192" s="867"/>
      <c r="CG192" s="868"/>
      <c r="CH192" s="841" t="s">
        <v>61</v>
      </c>
      <c r="CI192" s="693"/>
      <c r="CJ192" s="694"/>
      <c r="CQ192" s="159"/>
    </row>
    <row r="193" spans="2:95" s="215" customFormat="1" ht="15" hidden="1" customHeight="1">
      <c r="B193" s="707"/>
      <c r="C193" s="708"/>
      <c r="D193" s="708"/>
      <c r="E193" s="708"/>
      <c r="F193" s="708"/>
      <c r="G193" s="708"/>
      <c r="H193" s="709"/>
      <c r="I193" s="697"/>
      <c r="J193" s="697"/>
      <c r="K193" s="828"/>
      <c r="L193" s="829"/>
      <c r="M193" s="829"/>
      <c r="N193" s="829"/>
      <c r="O193" s="829"/>
      <c r="P193" s="830"/>
      <c r="Q193" s="861"/>
      <c r="R193" s="729"/>
      <c r="S193" s="730"/>
      <c r="T193" s="730"/>
      <c r="U193" s="730"/>
      <c r="V193" s="730"/>
      <c r="W193" s="730"/>
      <c r="X193" s="730"/>
      <c r="Y193" s="730"/>
      <c r="Z193" s="589"/>
      <c r="AA193" s="589"/>
      <c r="AB193" s="869"/>
      <c r="AC193" s="870"/>
      <c r="AD193" s="870"/>
      <c r="AE193" s="870"/>
      <c r="AF193" s="870"/>
      <c r="AG193" s="871"/>
      <c r="AH193" s="842"/>
      <c r="AI193" s="695"/>
      <c r="AJ193" s="696"/>
      <c r="AQ193" s="159"/>
      <c r="BB193" s="707"/>
      <c r="BC193" s="708"/>
      <c r="BD193" s="708"/>
      <c r="BE193" s="708"/>
      <c r="BF193" s="708"/>
      <c r="BG193" s="708"/>
      <c r="BH193" s="709"/>
      <c r="BI193" s="697"/>
      <c r="BJ193" s="697"/>
      <c r="BK193" s="828"/>
      <c r="BL193" s="829"/>
      <c r="BM193" s="829"/>
      <c r="BN193" s="829"/>
      <c r="BO193" s="829"/>
      <c r="BP193" s="830"/>
      <c r="BQ193" s="861"/>
      <c r="BR193" s="729"/>
      <c r="BS193" s="730"/>
      <c r="BT193" s="730"/>
      <c r="BU193" s="730"/>
      <c r="BV193" s="730"/>
      <c r="BW193" s="730"/>
      <c r="BX193" s="730"/>
      <c r="BY193" s="730"/>
      <c r="BZ193" s="589"/>
      <c r="CA193" s="589"/>
      <c r="CB193" s="869"/>
      <c r="CC193" s="870"/>
      <c r="CD193" s="870"/>
      <c r="CE193" s="870"/>
      <c r="CF193" s="870"/>
      <c r="CG193" s="871"/>
      <c r="CH193" s="842"/>
      <c r="CI193" s="695"/>
      <c r="CJ193" s="696"/>
      <c r="CQ193" s="159"/>
    </row>
    <row r="194" spans="2:95" s="215" customFormat="1" ht="15" hidden="1" customHeight="1">
      <c r="B194" s="707"/>
      <c r="C194" s="708"/>
      <c r="D194" s="708"/>
      <c r="E194" s="708"/>
      <c r="F194" s="708"/>
      <c r="G194" s="708"/>
      <c r="H194" s="709"/>
      <c r="I194" s="705" t="s">
        <v>50</v>
      </c>
      <c r="J194" s="678"/>
      <c r="K194" s="678"/>
      <c r="L194" s="679"/>
      <c r="M194" s="738">
        <v>20</v>
      </c>
      <c r="N194" s="739"/>
      <c r="O194" s="739"/>
      <c r="P194" s="739"/>
      <c r="Q194" s="742" t="s">
        <v>51</v>
      </c>
      <c r="R194" s="705" t="s">
        <v>52</v>
      </c>
      <c r="S194" s="678"/>
      <c r="T194" s="678"/>
      <c r="U194" s="678"/>
      <c r="V194" s="678"/>
      <c r="W194" s="678"/>
      <c r="X194" s="678"/>
      <c r="Y194" s="678"/>
      <c r="Z194" s="678"/>
      <c r="AA194" s="679"/>
      <c r="AB194" s="866">
        <f>SUM(AB184:AG193)</f>
        <v>50</v>
      </c>
      <c r="AC194" s="867"/>
      <c r="AD194" s="867"/>
      <c r="AE194" s="867"/>
      <c r="AF194" s="867"/>
      <c r="AG194" s="868"/>
      <c r="AH194" s="841" t="s">
        <v>61</v>
      </c>
      <c r="AI194" s="693"/>
      <c r="AJ194" s="694"/>
      <c r="AQ194" s="159"/>
      <c r="BB194" s="707"/>
      <c r="BC194" s="708"/>
      <c r="BD194" s="708"/>
      <c r="BE194" s="708"/>
      <c r="BF194" s="708"/>
      <c r="BG194" s="708"/>
      <c r="BH194" s="709"/>
      <c r="BI194" s="705" t="s">
        <v>50</v>
      </c>
      <c r="BJ194" s="678"/>
      <c r="BK194" s="678"/>
      <c r="BL194" s="679"/>
      <c r="BM194" s="738">
        <v>20</v>
      </c>
      <c r="BN194" s="739"/>
      <c r="BO194" s="739"/>
      <c r="BP194" s="739"/>
      <c r="BQ194" s="742" t="s">
        <v>37</v>
      </c>
      <c r="BR194" s="705" t="s">
        <v>52</v>
      </c>
      <c r="BS194" s="678"/>
      <c r="BT194" s="678"/>
      <c r="BU194" s="678"/>
      <c r="BV194" s="678"/>
      <c r="BW194" s="678"/>
      <c r="BX194" s="678"/>
      <c r="BY194" s="678"/>
      <c r="BZ194" s="678"/>
      <c r="CA194" s="679"/>
      <c r="CB194" s="866">
        <f>SUM(CB184:CG193)</f>
        <v>50</v>
      </c>
      <c r="CC194" s="867"/>
      <c r="CD194" s="867"/>
      <c r="CE194" s="867"/>
      <c r="CF194" s="867"/>
      <c r="CG194" s="868"/>
      <c r="CH194" s="841" t="s">
        <v>61</v>
      </c>
      <c r="CI194" s="693"/>
      <c r="CJ194" s="694"/>
      <c r="CQ194" s="159"/>
    </row>
    <row r="195" spans="2:95" s="215" customFormat="1" ht="15" hidden="1" customHeight="1">
      <c r="B195" s="707"/>
      <c r="C195" s="708"/>
      <c r="D195" s="708"/>
      <c r="E195" s="708"/>
      <c r="F195" s="708"/>
      <c r="G195" s="708"/>
      <c r="H195" s="709"/>
      <c r="I195" s="706"/>
      <c r="J195" s="680"/>
      <c r="K195" s="680"/>
      <c r="L195" s="681"/>
      <c r="M195" s="740"/>
      <c r="N195" s="741"/>
      <c r="O195" s="741"/>
      <c r="P195" s="741"/>
      <c r="Q195" s="743"/>
      <c r="R195" s="706"/>
      <c r="S195" s="680"/>
      <c r="T195" s="680"/>
      <c r="U195" s="680"/>
      <c r="V195" s="680"/>
      <c r="W195" s="680"/>
      <c r="X195" s="680"/>
      <c r="Y195" s="680"/>
      <c r="Z195" s="680"/>
      <c r="AA195" s="681"/>
      <c r="AB195" s="869"/>
      <c r="AC195" s="870"/>
      <c r="AD195" s="870"/>
      <c r="AE195" s="870"/>
      <c r="AF195" s="870"/>
      <c r="AG195" s="871"/>
      <c r="AH195" s="842"/>
      <c r="AI195" s="695"/>
      <c r="AJ195" s="696"/>
      <c r="AQ195" s="159"/>
      <c r="BB195" s="707"/>
      <c r="BC195" s="708"/>
      <c r="BD195" s="708"/>
      <c r="BE195" s="708"/>
      <c r="BF195" s="708"/>
      <c r="BG195" s="708"/>
      <c r="BH195" s="709"/>
      <c r="BI195" s="706"/>
      <c r="BJ195" s="680"/>
      <c r="BK195" s="680"/>
      <c r="BL195" s="681"/>
      <c r="BM195" s="740"/>
      <c r="BN195" s="741"/>
      <c r="BO195" s="741"/>
      <c r="BP195" s="741"/>
      <c r="BQ195" s="743"/>
      <c r="BR195" s="706"/>
      <c r="BS195" s="680"/>
      <c r="BT195" s="680"/>
      <c r="BU195" s="680"/>
      <c r="BV195" s="680"/>
      <c r="BW195" s="680"/>
      <c r="BX195" s="680"/>
      <c r="BY195" s="680"/>
      <c r="BZ195" s="680"/>
      <c r="CA195" s="681"/>
      <c r="CB195" s="869"/>
      <c r="CC195" s="870"/>
      <c r="CD195" s="870"/>
      <c r="CE195" s="870"/>
      <c r="CF195" s="870"/>
      <c r="CG195" s="871"/>
      <c r="CH195" s="842"/>
      <c r="CI195" s="695"/>
      <c r="CJ195" s="696"/>
      <c r="CQ195" s="159"/>
    </row>
    <row r="196" spans="2:95" s="215" customFormat="1" ht="15" hidden="1" customHeight="1">
      <c r="B196" s="707"/>
      <c r="C196" s="708"/>
      <c r="D196" s="708"/>
      <c r="E196" s="708"/>
      <c r="F196" s="708"/>
      <c r="G196" s="708"/>
      <c r="H196" s="709"/>
      <c r="I196" s="705" t="s">
        <v>63</v>
      </c>
      <c r="J196" s="678"/>
      <c r="K196" s="678"/>
      <c r="L196" s="678"/>
      <c r="M196" s="678"/>
      <c r="N196" s="678"/>
      <c r="O196" s="678"/>
      <c r="P196" s="679"/>
      <c r="Q196" s="872"/>
      <c r="R196" s="872"/>
      <c r="S196" s="872"/>
      <c r="T196" s="872"/>
      <c r="U196" s="872"/>
      <c r="V196" s="872"/>
      <c r="W196" s="822" t="s">
        <v>61</v>
      </c>
      <c r="X196" s="822"/>
      <c r="Y196" s="823" t="s">
        <v>64</v>
      </c>
      <c r="Z196" s="823"/>
      <c r="AA196" s="823"/>
      <c r="AB196" s="823"/>
      <c r="AC196" s="823"/>
      <c r="AD196" s="823"/>
      <c r="AE196" s="823"/>
      <c r="AF196" s="823"/>
      <c r="AG196" s="823"/>
      <c r="AH196" s="823"/>
      <c r="AI196" s="823"/>
      <c r="AJ196" s="824"/>
      <c r="AQ196" s="159"/>
      <c r="BB196" s="707"/>
      <c r="BC196" s="708"/>
      <c r="BD196" s="708"/>
      <c r="BE196" s="708"/>
      <c r="BF196" s="708"/>
      <c r="BG196" s="708"/>
      <c r="BH196" s="709"/>
      <c r="BI196" s="705" t="s">
        <v>63</v>
      </c>
      <c r="BJ196" s="678"/>
      <c r="BK196" s="678"/>
      <c r="BL196" s="678"/>
      <c r="BM196" s="678"/>
      <c r="BN196" s="678"/>
      <c r="BO196" s="678"/>
      <c r="BP196" s="679"/>
      <c r="BQ196" s="872"/>
      <c r="BR196" s="872"/>
      <c r="BS196" s="872"/>
      <c r="BT196" s="872"/>
      <c r="BU196" s="872"/>
      <c r="BV196" s="872"/>
      <c r="BW196" s="822" t="s">
        <v>61</v>
      </c>
      <c r="BX196" s="822"/>
      <c r="BY196" s="823" t="s">
        <v>64</v>
      </c>
      <c r="BZ196" s="823"/>
      <c r="CA196" s="823"/>
      <c r="CB196" s="823"/>
      <c r="CC196" s="823"/>
      <c r="CD196" s="823"/>
      <c r="CE196" s="823"/>
      <c r="CF196" s="823"/>
      <c r="CG196" s="823"/>
      <c r="CH196" s="823"/>
      <c r="CI196" s="823"/>
      <c r="CJ196" s="824"/>
      <c r="CQ196" s="159"/>
    </row>
    <row r="197" spans="2:95" s="215" customFormat="1" ht="15" hidden="1" customHeight="1">
      <c r="B197" s="706"/>
      <c r="C197" s="680"/>
      <c r="D197" s="680"/>
      <c r="E197" s="680"/>
      <c r="F197" s="680"/>
      <c r="G197" s="680"/>
      <c r="H197" s="681"/>
      <c r="I197" s="706"/>
      <c r="J197" s="680"/>
      <c r="K197" s="680"/>
      <c r="L197" s="680"/>
      <c r="M197" s="680"/>
      <c r="N197" s="680"/>
      <c r="O197" s="680"/>
      <c r="P197" s="681"/>
      <c r="Q197" s="813"/>
      <c r="R197" s="813"/>
      <c r="S197" s="813"/>
      <c r="T197" s="813"/>
      <c r="U197" s="813"/>
      <c r="V197" s="813"/>
      <c r="W197" s="815"/>
      <c r="X197" s="815"/>
      <c r="Y197" s="818"/>
      <c r="Z197" s="818"/>
      <c r="AA197" s="818"/>
      <c r="AB197" s="818"/>
      <c r="AC197" s="818"/>
      <c r="AD197" s="818"/>
      <c r="AE197" s="818"/>
      <c r="AF197" s="818"/>
      <c r="AG197" s="818"/>
      <c r="AH197" s="818"/>
      <c r="AI197" s="818"/>
      <c r="AJ197" s="819"/>
      <c r="AQ197" s="159"/>
      <c r="BB197" s="706"/>
      <c r="BC197" s="680"/>
      <c r="BD197" s="680"/>
      <c r="BE197" s="680"/>
      <c r="BF197" s="680"/>
      <c r="BG197" s="680"/>
      <c r="BH197" s="681"/>
      <c r="BI197" s="706"/>
      <c r="BJ197" s="680"/>
      <c r="BK197" s="680"/>
      <c r="BL197" s="680"/>
      <c r="BM197" s="680"/>
      <c r="BN197" s="680"/>
      <c r="BO197" s="680"/>
      <c r="BP197" s="681"/>
      <c r="BQ197" s="813"/>
      <c r="BR197" s="813"/>
      <c r="BS197" s="813"/>
      <c r="BT197" s="813"/>
      <c r="BU197" s="813"/>
      <c r="BV197" s="813"/>
      <c r="BW197" s="815"/>
      <c r="BX197" s="815"/>
      <c r="BY197" s="818"/>
      <c r="BZ197" s="818"/>
      <c r="CA197" s="818"/>
      <c r="CB197" s="818"/>
      <c r="CC197" s="818"/>
      <c r="CD197" s="818"/>
      <c r="CE197" s="818"/>
      <c r="CF197" s="818"/>
      <c r="CG197" s="818"/>
      <c r="CH197" s="818"/>
      <c r="CI197" s="818"/>
      <c r="CJ197" s="819"/>
      <c r="CQ197" s="159"/>
    </row>
    <row r="198" spans="2:95" s="215" customFormat="1" ht="15" hidden="1" customHeight="1">
      <c r="B198" s="216"/>
      <c r="C198" s="166"/>
      <c r="D198" s="166"/>
      <c r="E198" s="166"/>
      <c r="F198" s="166"/>
      <c r="G198" s="166"/>
      <c r="AQ198" s="159"/>
      <c r="BB198" s="216"/>
      <c r="BC198" s="166"/>
      <c r="BD198" s="166"/>
      <c r="BE198" s="166"/>
      <c r="BF198" s="166"/>
      <c r="BG198" s="166"/>
      <c r="CQ198" s="159"/>
    </row>
    <row r="199" spans="2:95" s="215" customFormat="1" ht="15" hidden="1" customHeight="1">
      <c r="B199" s="216" t="s">
        <v>527</v>
      </c>
      <c r="C199" s="166"/>
      <c r="D199" s="166"/>
      <c r="E199" s="166"/>
      <c r="F199" s="166"/>
      <c r="G199" s="166"/>
      <c r="AQ199" s="159"/>
      <c r="BB199" s="216" t="s">
        <v>527</v>
      </c>
      <c r="BC199" s="166"/>
      <c r="BD199" s="166"/>
      <c r="BE199" s="166"/>
      <c r="BF199" s="166"/>
      <c r="BG199" s="166"/>
      <c r="CQ199" s="159"/>
    </row>
    <row r="200" spans="2:95" s="215" customFormat="1" ht="15" hidden="1" customHeight="1">
      <c r="B200" s="728" t="s">
        <v>67</v>
      </c>
      <c r="C200" s="728"/>
      <c r="D200" s="728"/>
      <c r="E200" s="728"/>
      <c r="F200" s="728"/>
      <c r="G200" s="728"/>
      <c r="H200" s="728"/>
      <c r="I200" s="728" t="s">
        <v>50</v>
      </c>
      <c r="J200" s="728"/>
      <c r="K200" s="728"/>
      <c r="L200" s="728"/>
      <c r="M200" s="728"/>
      <c r="N200" s="728"/>
      <c r="O200" s="728"/>
      <c r="P200" s="728"/>
      <c r="Q200" s="820"/>
      <c r="R200" s="820"/>
      <c r="S200" s="820"/>
      <c r="T200" s="820"/>
      <c r="U200" s="820"/>
      <c r="V200" s="821"/>
      <c r="W200" s="728" t="s">
        <v>37</v>
      </c>
      <c r="X200" s="728"/>
      <c r="Y200" s="728"/>
      <c r="Z200" s="728"/>
      <c r="AA200" s="728"/>
      <c r="AB200" s="728"/>
      <c r="AC200" s="728"/>
      <c r="AD200" s="170"/>
      <c r="AE200" s="170"/>
      <c r="AF200" s="170"/>
      <c r="AG200" s="170"/>
      <c r="AH200" s="170"/>
      <c r="AI200" s="170"/>
      <c r="AJ200" s="170"/>
      <c r="AQ200" s="159"/>
      <c r="BB200" s="728" t="s">
        <v>67</v>
      </c>
      <c r="BC200" s="728"/>
      <c r="BD200" s="728"/>
      <c r="BE200" s="728"/>
      <c r="BF200" s="728"/>
      <c r="BG200" s="728"/>
      <c r="BH200" s="728"/>
      <c r="BI200" s="728" t="s">
        <v>50</v>
      </c>
      <c r="BJ200" s="728"/>
      <c r="BK200" s="728"/>
      <c r="BL200" s="728"/>
      <c r="BM200" s="728"/>
      <c r="BN200" s="728"/>
      <c r="BO200" s="728"/>
      <c r="BP200" s="728"/>
      <c r="BQ200" s="820"/>
      <c r="BR200" s="820"/>
      <c r="BS200" s="820"/>
      <c r="BT200" s="820"/>
      <c r="BU200" s="820"/>
      <c r="BV200" s="821"/>
      <c r="BW200" s="728" t="s">
        <v>37</v>
      </c>
      <c r="BX200" s="728"/>
      <c r="BY200" s="728"/>
      <c r="BZ200" s="728"/>
      <c r="CA200" s="728"/>
      <c r="CB200" s="728"/>
      <c r="CC200" s="728"/>
      <c r="CD200" s="170"/>
      <c r="CE200" s="170"/>
      <c r="CF200" s="170"/>
      <c r="CG200" s="170"/>
      <c r="CH200" s="170"/>
      <c r="CI200" s="170"/>
      <c r="CJ200" s="170"/>
      <c r="CQ200" s="159"/>
    </row>
    <row r="201" spans="2:95" s="215" customFormat="1" ht="15" hidden="1" customHeight="1">
      <c r="B201" s="728"/>
      <c r="C201" s="728"/>
      <c r="D201" s="728"/>
      <c r="E201" s="728"/>
      <c r="F201" s="728"/>
      <c r="G201" s="728"/>
      <c r="H201" s="728"/>
      <c r="I201" s="728"/>
      <c r="J201" s="728"/>
      <c r="K201" s="728"/>
      <c r="L201" s="728"/>
      <c r="M201" s="728"/>
      <c r="N201" s="728"/>
      <c r="O201" s="728"/>
      <c r="P201" s="728"/>
      <c r="Q201" s="820"/>
      <c r="R201" s="820"/>
      <c r="S201" s="820"/>
      <c r="T201" s="820"/>
      <c r="U201" s="820"/>
      <c r="V201" s="821"/>
      <c r="W201" s="728"/>
      <c r="X201" s="728"/>
      <c r="Y201" s="728"/>
      <c r="Z201" s="728"/>
      <c r="AA201" s="728"/>
      <c r="AB201" s="728"/>
      <c r="AC201" s="728"/>
      <c r="AD201" s="170"/>
      <c r="AE201" s="170"/>
      <c r="AF201" s="170"/>
      <c r="AG201" s="170"/>
      <c r="AH201" s="170"/>
      <c r="AI201" s="170"/>
      <c r="AJ201" s="170"/>
      <c r="AQ201" s="159"/>
      <c r="BB201" s="728"/>
      <c r="BC201" s="728"/>
      <c r="BD201" s="728"/>
      <c r="BE201" s="728"/>
      <c r="BF201" s="728"/>
      <c r="BG201" s="728"/>
      <c r="BH201" s="728"/>
      <c r="BI201" s="728"/>
      <c r="BJ201" s="728"/>
      <c r="BK201" s="728"/>
      <c r="BL201" s="728"/>
      <c r="BM201" s="728"/>
      <c r="BN201" s="728"/>
      <c r="BO201" s="728"/>
      <c r="BP201" s="728"/>
      <c r="BQ201" s="820"/>
      <c r="BR201" s="820"/>
      <c r="BS201" s="820"/>
      <c r="BT201" s="820"/>
      <c r="BU201" s="820"/>
      <c r="BV201" s="821"/>
      <c r="BW201" s="728"/>
      <c r="BX201" s="728"/>
      <c r="BY201" s="728"/>
      <c r="BZ201" s="728"/>
      <c r="CA201" s="728"/>
      <c r="CB201" s="728"/>
      <c r="CC201" s="728"/>
      <c r="CD201" s="170"/>
      <c r="CE201" s="170"/>
      <c r="CF201" s="170"/>
      <c r="CG201" s="170"/>
      <c r="CH201" s="170"/>
      <c r="CI201" s="170"/>
      <c r="CJ201" s="170"/>
      <c r="CQ201" s="159"/>
    </row>
    <row r="202" spans="2:95" ht="15" hidden="1" customHeight="1">
      <c r="B202" s="728"/>
      <c r="C202" s="728"/>
      <c r="D202" s="728"/>
      <c r="E202" s="728"/>
      <c r="F202" s="728"/>
      <c r="G202" s="728"/>
      <c r="H202" s="728"/>
      <c r="I202" s="728" t="s">
        <v>60</v>
      </c>
      <c r="J202" s="728"/>
      <c r="K202" s="728"/>
      <c r="L202" s="728"/>
      <c r="M202" s="728"/>
      <c r="N202" s="728"/>
      <c r="O202" s="728"/>
      <c r="P202" s="728"/>
      <c r="Q202" s="820"/>
      <c r="R202" s="820"/>
      <c r="S202" s="820"/>
      <c r="T202" s="820"/>
      <c r="U202" s="820"/>
      <c r="V202" s="821"/>
      <c r="W202" s="728" t="s">
        <v>62</v>
      </c>
      <c r="X202" s="728"/>
      <c r="Y202" s="728"/>
      <c r="Z202" s="728"/>
      <c r="AA202" s="728"/>
      <c r="AB202" s="728"/>
      <c r="AC202" s="728"/>
      <c r="AD202" s="170"/>
      <c r="AE202" s="170"/>
      <c r="AF202" s="170"/>
      <c r="AG202" s="170"/>
      <c r="AH202" s="170"/>
      <c r="AI202" s="170"/>
      <c r="AJ202" s="170"/>
      <c r="BB202" s="728"/>
      <c r="BC202" s="728"/>
      <c r="BD202" s="728"/>
      <c r="BE202" s="728"/>
      <c r="BF202" s="728"/>
      <c r="BG202" s="728"/>
      <c r="BH202" s="728"/>
      <c r="BI202" s="728" t="s">
        <v>60</v>
      </c>
      <c r="BJ202" s="728"/>
      <c r="BK202" s="728"/>
      <c r="BL202" s="728"/>
      <c r="BM202" s="728"/>
      <c r="BN202" s="728"/>
      <c r="BO202" s="728"/>
      <c r="BP202" s="728"/>
      <c r="BQ202" s="820"/>
      <c r="BR202" s="820"/>
      <c r="BS202" s="820"/>
      <c r="BT202" s="820"/>
      <c r="BU202" s="820"/>
      <c r="BV202" s="821"/>
      <c r="BW202" s="728" t="s">
        <v>62</v>
      </c>
      <c r="BX202" s="728"/>
      <c r="BY202" s="728"/>
      <c r="BZ202" s="728"/>
      <c r="CA202" s="728"/>
      <c r="CB202" s="728"/>
      <c r="CC202" s="728"/>
      <c r="CD202" s="170"/>
      <c r="CE202" s="170"/>
      <c r="CF202" s="170"/>
      <c r="CG202" s="170"/>
      <c r="CH202" s="170"/>
      <c r="CI202" s="170"/>
      <c r="CJ202" s="170"/>
    </row>
    <row r="203" spans="2:95" s="215" customFormat="1" ht="18.75" hidden="1">
      <c r="B203" s="728"/>
      <c r="C203" s="728"/>
      <c r="D203" s="728"/>
      <c r="E203" s="728"/>
      <c r="F203" s="728"/>
      <c r="G203" s="728"/>
      <c r="H203" s="728"/>
      <c r="I203" s="728"/>
      <c r="J203" s="728"/>
      <c r="K203" s="728"/>
      <c r="L203" s="728"/>
      <c r="M203" s="728"/>
      <c r="N203" s="728"/>
      <c r="O203" s="728"/>
      <c r="P203" s="728"/>
      <c r="Q203" s="820"/>
      <c r="R203" s="820"/>
      <c r="S203" s="820"/>
      <c r="T203" s="820"/>
      <c r="U203" s="820"/>
      <c r="V203" s="821"/>
      <c r="W203" s="728"/>
      <c r="X203" s="728"/>
      <c r="Y203" s="728"/>
      <c r="Z203" s="728"/>
      <c r="AA203" s="728"/>
      <c r="AB203" s="728"/>
      <c r="AC203" s="728"/>
      <c r="AD203" s="170"/>
      <c r="AE203" s="170"/>
      <c r="AF203" s="170"/>
      <c r="AG203" s="170"/>
      <c r="AH203" s="170"/>
      <c r="AI203" s="170"/>
      <c r="AJ203" s="170"/>
      <c r="BB203" s="728"/>
      <c r="BC203" s="728"/>
      <c r="BD203" s="728"/>
      <c r="BE203" s="728"/>
      <c r="BF203" s="728"/>
      <c r="BG203" s="728"/>
      <c r="BH203" s="728"/>
      <c r="BI203" s="728"/>
      <c r="BJ203" s="728"/>
      <c r="BK203" s="728"/>
      <c r="BL203" s="728"/>
      <c r="BM203" s="728"/>
      <c r="BN203" s="728"/>
      <c r="BO203" s="728"/>
      <c r="BP203" s="728"/>
      <c r="BQ203" s="820"/>
      <c r="BR203" s="820"/>
      <c r="BS203" s="820"/>
      <c r="BT203" s="820"/>
      <c r="BU203" s="820"/>
      <c r="BV203" s="821"/>
      <c r="BW203" s="728"/>
      <c r="BX203" s="728"/>
      <c r="BY203" s="728"/>
      <c r="BZ203" s="728"/>
      <c r="CA203" s="728"/>
      <c r="CB203" s="728"/>
      <c r="CC203" s="728"/>
      <c r="CD203" s="170"/>
      <c r="CE203" s="170"/>
      <c r="CF203" s="170"/>
      <c r="CG203" s="170"/>
      <c r="CH203" s="170"/>
      <c r="CI203" s="170"/>
      <c r="CJ203" s="170"/>
    </row>
    <row r="204" spans="2:95" s="215" customFormat="1" ht="15" hidden="1" customHeight="1">
      <c r="B204" s="216"/>
      <c r="C204" s="166"/>
      <c r="D204" s="166"/>
      <c r="E204" s="166"/>
      <c r="F204" s="166"/>
      <c r="G204" s="166"/>
      <c r="AQ204" s="159"/>
      <c r="BB204" s="216"/>
      <c r="BC204" s="166"/>
      <c r="BD204" s="166"/>
      <c r="BE204" s="166"/>
      <c r="BF204" s="166"/>
      <c r="BG204" s="166"/>
      <c r="CQ204" s="159"/>
    </row>
    <row r="205" spans="2:95" s="215" customFormat="1" ht="15" hidden="1" customHeight="1">
      <c r="B205" s="216" t="s">
        <v>528</v>
      </c>
      <c r="C205" s="166"/>
      <c r="D205" s="166"/>
      <c r="E205" s="166"/>
      <c r="F205" s="166"/>
      <c r="G205" s="166"/>
      <c r="AQ205" s="159"/>
      <c r="BB205" s="216" t="s">
        <v>528</v>
      </c>
      <c r="BC205" s="166"/>
      <c r="BD205" s="166"/>
      <c r="BE205" s="166"/>
      <c r="BF205" s="166"/>
      <c r="BG205" s="166"/>
      <c r="CQ205" s="159"/>
    </row>
    <row r="206" spans="2:95" s="215" customFormat="1" ht="15" hidden="1" customHeight="1">
      <c r="B206" s="728" t="s">
        <v>67</v>
      </c>
      <c r="C206" s="728"/>
      <c r="D206" s="728"/>
      <c r="E206" s="728"/>
      <c r="F206" s="728"/>
      <c r="G206" s="728"/>
      <c r="H206" s="728"/>
      <c r="I206" s="728" t="s">
        <v>50</v>
      </c>
      <c r="J206" s="728"/>
      <c r="K206" s="728"/>
      <c r="L206" s="728"/>
      <c r="M206" s="728"/>
      <c r="N206" s="728"/>
      <c r="O206" s="728"/>
      <c r="P206" s="728"/>
      <c r="Q206" s="820"/>
      <c r="R206" s="820"/>
      <c r="S206" s="820"/>
      <c r="T206" s="820"/>
      <c r="U206" s="820"/>
      <c r="V206" s="821"/>
      <c r="W206" s="728" t="s">
        <v>37</v>
      </c>
      <c r="X206" s="728"/>
      <c r="Y206" s="728"/>
      <c r="Z206" s="728"/>
      <c r="AA206" s="728"/>
      <c r="AB206" s="728"/>
      <c r="AC206" s="728"/>
      <c r="AD206" s="170"/>
      <c r="AE206" s="170"/>
      <c r="AF206" s="170"/>
      <c r="AG206" s="170"/>
      <c r="AH206" s="170"/>
      <c r="AI206" s="170"/>
      <c r="AJ206" s="170"/>
      <c r="AQ206" s="159"/>
      <c r="BB206" s="728" t="s">
        <v>67</v>
      </c>
      <c r="BC206" s="728"/>
      <c r="BD206" s="728"/>
      <c r="BE206" s="728"/>
      <c r="BF206" s="728"/>
      <c r="BG206" s="728"/>
      <c r="BH206" s="728"/>
      <c r="BI206" s="728" t="s">
        <v>50</v>
      </c>
      <c r="BJ206" s="728"/>
      <c r="BK206" s="728"/>
      <c r="BL206" s="728"/>
      <c r="BM206" s="728"/>
      <c r="BN206" s="728"/>
      <c r="BO206" s="728"/>
      <c r="BP206" s="728"/>
      <c r="BQ206" s="820"/>
      <c r="BR206" s="820"/>
      <c r="BS206" s="820"/>
      <c r="BT206" s="820"/>
      <c r="BU206" s="820"/>
      <c r="BV206" s="821"/>
      <c r="BW206" s="728" t="s">
        <v>37</v>
      </c>
      <c r="BX206" s="728"/>
      <c r="BY206" s="728"/>
      <c r="BZ206" s="728"/>
      <c r="CA206" s="728"/>
      <c r="CB206" s="728"/>
      <c r="CC206" s="728"/>
      <c r="CD206" s="170"/>
      <c r="CE206" s="170"/>
      <c r="CF206" s="170"/>
      <c r="CG206" s="170"/>
      <c r="CH206" s="170"/>
      <c r="CI206" s="170"/>
      <c r="CJ206" s="170"/>
      <c r="CQ206" s="159"/>
    </row>
    <row r="207" spans="2:95" s="215" customFormat="1" ht="15" hidden="1" customHeight="1">
      <c r="B207" s="728"/>
      <c r="C207" s="728"/>
      <c r="D207" s="728"/>
      <c r="E207" s="728"/>
      <c r="F207" s="728"/>
      <c r="G207" s="728"/>
      <c r="H207" s="728"/>
      <c r="I207" s="728"/>
      <c r="J207" s="728"/>
      <c r="K207" s="728"/>
      <c r="L207" s="728"/>
      <c r="M207" s="728"/>
      <c r="N207" s="728"/>
      <c r="O207" s="728"/>
      <c r="P207" s="728"/>
      <c r="Q207" s="820"/>
      <c r="R207" s="820"/>
      <c r="S207" s="820"/>
      <c r="T207" s="820"/>
      <c r="U207" s="820"/>
      <c r="V207" s="821"/>
      <c r="W207" s="728"/>
      <c r="X207" s="728"/>
      <c r="Y207" s="728"/>
      <c r="Z207" s="728"/>
      <c r="AA207" s="728"/>
      <c r="AB207" s="728"/>
      <c r="AC207" s="728"/>
      <c r="AD207" s="170"/>
      <c r="AE207" s="170"/>
      <c r="AF207" s="170"/>
      <c r="AG207" s="170"/>
      <c r="AH207" s="170"/>
      <c r="AI207" s="170"/>
      <c r="AJ207" s="170"/>
      <c r="AQ207" s="159"/>
      <c r="BB207" s="728"/>
      <c r="BC207" s="728"/>
      <c r="BD207" s="728"/>
      <c r="BE207" s="728"/>
      <c r="BF207" s="728"/>
      <c r="BG207" s="728"/>
      <c r="BH207" s="728"/>
      <c r="BI207" s="728"/>
      <c r="BJ207" s="728"/>
      <c r="BK207" s="728"/>
      <c r="BL207" s="728"/>
      <c r="BM207" s="728"/>
      <c r="BN207" s="728"/>
      <c r="BO207" s="728"/>
      <c r="BP207" s="728"/>
      <c r="BQ207" s="820"/>
      <c r="BR207" s="820"/>
      <c r="BS207" s="820"/>
      <c r="BT207" s="820"/>
      <c r="BU207" s="820"/>
      <c r="BV207" s="821"/>
      <c r="BW207" s="728"/>
      <c r="BX207" s="728"/>
      <c r="BY207" s="728"/>
      <c r="BZ207" s="728"/>
      <c r="CA207" s="728"/>
      <c r="CB207" s="728"/>
      <c r="CC207" s="728"/>
      <c r="CD207" s="170"/>
      <c r="CE207" s="170"/>
      <c r="CF207" s="170"/>
      <c r="CG207" s="170"/>
      <c r="CH207" s="170"/>
      <c r="CI207" s="170"/>
      <c r="CJ207" s="170"/>
      <c r="CQ207" s="159"/>
    </row>
    <row r="208" spans="2:95" ht="15" hidden="1" customHeight="1">
      <c r="B208" s="728"/>
      <c r="C208" s="728"/>
      <c r="D208" s="728"/>
      <c r="E208" s="728"/>
      <c r="F208" s="728"/>
      <c r="G208" s="728"/>
      <c r="H208" s="728"/>
      <c r="I208" s="728" t="s">
        <v>60</v>
      </c>
      <c r="J208" s="728"/>
      <c r="K208" s="728"/>
      <c r="L208" s="728"/>
      <c r="M208" s="728"/>
      <c r="N208" s="728"/>
      <c r="O208" s="728"/>
      <c r="P208" s="728"/>
      <c r="Q208" s="820"/>
      <c r="R208" s="820"/>
      <c r="S208" s="820"/>
      <c r="T208" s="820"/>
      <c r="U208" s="820"/>
      <c r="V208" s="821"/>
      <c r="W208" s="728" t="s">
        <v>62</v>
      </c>
      <c r="X208" s="728"/>
      <c r="Y208" s="728"/>
      <c r="Z208" s="728"/>
      <c r="AA208" s="728"/>
      <c r="AB208" s="728"/>
      <c r="AC208" s="728"/>
      <c r="AD208" s="170"/>
      <c r="AE208" s="170"/>
      <c r="AF208" s="170"/>
      <c r="AG208" s="170"/>
      <c r="AH208" s="170"/>
      <c r="AI208" s="170"/>
      <c r="AJ208" s="170"/>
      <c r="BB208" s="728"/>
      <c r="BC208" s="728"/>
      <c r="BD208" s="728"/>
      <c r="BE208" s="728"/>
      <c r="BF208" s="728"/>
      <c r="BG208" s="728"/>
      <c r="BH208" s="728"/>
      <c r="BI208" s="728" t="s">
        <v>60</v>
      </c>
      <c r="BJ208" s="728"/>
      <c r="BK208" s="728"/>
      <c r="BL208" s="728"/>
      <c r="BM208" s="728"/>
      <c r="BN208" s="728"/>
      <c r="BO208" s="728"/>
      <c r="BP208" s="728"/>
      <c r="BQ208" s="820"/>
      <c r="BR208" s="820"/>
      <c r="BS208" s="820"/>
      <c r="BT208" s="820"/>
      <c r="BU208" s="820"/>
      <c r="BV208" s="821"/>
      <c r="BW208" s="728" t="s">
        <v>62</v>
      </c>
      <c r="BX208" s="728"/>
      <c r="BY208" s="728"/>
      <c r="BZ208" s="728"/>
      <c r="CA208" s="728"/>
      <c r="CB208" s="728"/>
      <c r="CC208" s="728"/>
      <c r="CD208" s="170"/>
      <c r="CE208" s="170"/>
      <c r="CF208" s="170"/>
      <c r="CG208" s="170"/>
      <c r="CH208" s="170"/>
      <c r="CI208" s="170"/>
      <c r="CJ208" s="170"/>
    </row>
    <row r="209" spans="2:95" s="215" customFormat="1" ht="15" hidden="1" customHeight="1">
      <c r="B209" s="728"/>
      <c r="C209" s="728"/>
      <c r="D209" s="728"/>
      <c r="E209" s="728"/>
      <c r="F209" s="728"/>
      <c r="G209" s="728"/>
      <c r="H209" s="728"/>
      <c r="I209" s="728"/>
      <c r="J209" s="728"/>
      <c r="K209" s="728"/>
      <c r="L209" s="728"/>
      <c r="M209" s="728"/>
      <c r="N209" s="728"/>
      <c r="O209" s="728"/>
      <c r="P209" s="728"/>
      <c r="Q209" s="820"/>
      <c r="R209" s="820"/>
      <c r="S209" s="820"/>
      <c r="T209" s="820"/>
      <c r="U209" s="820"/>
      <c r="V209" s="821"/>
      <c r="W209" s="728"/>
      <c r="X209" s="728"/>
      <c r="Y209" s="728"/>
      <c r="Z209" s="728"/>
      <c r="AA209" s="728"/>
      <c r="AB209" s="728"/>
      <c r="AC209" s="728"/>
      <c r="AD209" s="170"/>
      <c r="AE209" s="170"/>
      <c r="AF209" s="170"/>
      <c r="AG209" s="170"/>
      <c r="AH209" s="170"/>
      <c r="AI209" s="170"/>
      <c r="AJ209" s="170"/>
      <c r="BB209" s="728"/>
      <c r="BC209" s="728"/>
      <c r="BD209" s="728"/>
      <c r="BE209" s="728"/>
      <c r="BF209" s="728"/>
      <c r="BG209" s="728"/>
      <c r="BH209" s="728"/>
      <c r="BI209" s="728"/>
      <c r="BJ209" s="728"/>
      <c r="BK209" s="728"/>
      <c r="BL209" s="728"/>
      <c r="BM209" s="728"/>
      <c r="BN209" s="728"/>
      <c r="BO209" s="728"/>
      <c r="BP209" s="728"/>
      <c r="BQ209" s="820"/>
      <c r="BR209" s="820"/>
      <c r="BS209" s="820"/>
      <c r="BT209" s="820"/>
      <c r="BU209" s="820"/>
      <c r="BV209" s="821"/>
      <c r="BW209" s="728"/>
      <c r="BX209" s="728"/>
      <c r="BY209" s="728"/>
      <c r="BZ209" s="728"/>
      <c r="CA209" s="728"/>
      <c r="CB209" s="728"/>
      <c r="CC209" s="728"/>
      <c r="CD209" s="170"/>
      <c r="CE209" s="170"/>
      <c r="CF209" s="170"/>
      <c r="CG209" s="170"/>
      <c r="CH209" s="170"/>
      <c r="CI209" s="170"/>
      <c r="CJ209" s="170"/>
    </row>
    <row r="210" spans="2:95" s="215" customFormat="1" ht="15" hidden="1" customHeight="1">
      <c r="B210" s="241"/>
      <c r="C210" s="170"/>
      <c r="D210" s="170"/>
      <c r="E210" s="170"/>
      <c r="F210" s="170"/>
      <c r="G210" s="170"/>
      <c r="H210" s="242"/>
      <c r="I210" s="707" t="s">
        <v>63</v>
      </c>
      <c r="J210" s="708"/>
      <c r="K210" s="708"/>
      <c r="L210" s="708"/>
      <c r="M210" s="708"/>
      <c r="N210" s="708"/>
      <c r="O210" s="708"/>
      <c r="P210" s="709"/>
      <c r="Q210" s="812"/>
      <c r="R210" s="812"/>
      <c r="S210" s="812"/>
      <c r="T210" s="812"/>
      <c r="U210" s="812"/>
      <c r="V210" s="812"/>
      <c r="W210" s="814" t="s">
        <v>61</v>
      </c>
      <c r="X210" s="814"/>
      <c r="Y210" s="816" t="s">
        <v>64</v>
      </c>
      <c r="Z210" s="816"/>
      <c r="AA210" s="816"/>
      <c r="AB210" s="816"/>
      <c r="AC210" s="816"/>
      <c r="AD210" s="816"/>
      <c r="AE210" s="816"/>
      <c r="AF210" s="816"/>
      <c r="AG210" s="816"/>
      <c r="AH210" s="816"/>
      <c r="AI210" s="816"/>
      <c r="AJ210" s="817"/>
      <c r="BB210" s="241"/>
      <c r="BC210" s="170"/>
      <c r="BD210" s="170"/>
      <c r="BE210" s="170"/>
      <c r="BF210" s="170"/>
      <c r="BG210" s="170"/>
      <c r="BH210" s="242"/>
      <c r="BI210" s="707" t="s">
        <v>63</v>
      </c>
      <c r="BJ210" s="708"/>
      <c r="BK210" s="708"/>
      <c r="BL210" s="708"/>
      <c r="BM210" s="708"/>
      <c r="BN210" s="708"/>
      <c r="BO210" s="708"/>
      <c r="BP210" s="709"/>
      <c r="BQ210" s="812"/>
      <c r="BR210" s="812"/>
      <c r="BS210" s="812"/>
      <c r="BT210" s="812"/>
      <c r="BU210" s="812"/>
      <c r="BV210" s="812"/>
      <c r="BW210" s="814" t="s">
        <v>61</v>
      </c>
      <c r="BX210" s="814"/>
      <c r="BY210" s="816" t="s">
        <v>64</v>
      </c>
      <c r="BZ210" s="816"/>
      <c r="CA210" s="816"/>
      <c r="CB210" s="816"/>
      <c r="CC210" s="816"/>
      <c r="CD210" s="816"/>
      <c r="CE210" s="816"/>
      <c r="CF210" s="816"/>
      <c r="CG210" s="816"/>
      <c r="CH210" s="816"/>
      <c r="CI210" s="816"/>
      <c r="CJ210" s="817"/>
    </row>
    <row r="211" spans="2:95" s="215" customFormat="1" ht="15" hidden="1" customHeight="1">
      <c r="B211" s="243"/>
      <c r="C211" s="244"/>
      <c r="D211" s="244"/>
      <c r="E211" s="244"/>
      <c r="F211" s="244"/>
      <c r="G211" s="244"/>
      <c r="H211" s="245"/>
      <c r="I211" s="706"/>
      <c r="J211" s="680"/>
      <c r="K211" s="680"/>
      <c r="L211" s="680"/>
      <c r="M211" s="680"/>
      <c r="N211" s="680"/>
      <c r="O211" s="680"/>
      <c r="P211" s="681"/>
      <c r="Q211" s="813"/>
      <c r="R211" s="813"/>
      <c r="S211" s="813"/>
      <c r="T211" s="813"/>
      <c r="U211" s="813"/>
      <c r="V211" s="813"/>
      <c r="W211" s="815"/>
      <c r="X211" s="815"/>
      <c r="Y211" s="818"/>
      <c r="Z211" s="818"/>
      <c r="AA211" s="818"/>
      <c r="AB211" s="818"/>
      <c r="AC211" s="818"/>
      <c r="AD211" s="818"/>
      <c r="AE211" s="818"/>
      <c r="AF211" s="818"/>
      <c r="AG211" s="818"/>
      <c r="AH211" s="818"/>
      <c r="AI211" s="818"/>
      <c r="AJ211" s="819"/>
      <c r="BB211" s="243"/>
      <c r="BC211" s="244"/>
      <c r="BD211" s="244"/>
      <c r="BE211" s="244"/>
      <c r="BF211" s="244"/>
      <c r="BG211" s="244"/>
      <c r="BH211" s="245"/>
      <c r="BI211" s="706"/>
      <c r="BJ211" s="680"/>
      <c r="BK211" s="680"/>
      <c r="BL211" s="680"/>
      <c r="BM211" s="680"/>
      <c r="BN211" s="680"/>
      <c r="BO211" s="680"/>
      <c r="BP211" s="681"/>
      <c r="BQ211" s="813"/>
      <c r="BR211" s="813"/>
      <c r="BS211" s="813"/>
      <c r="BT211" s="813"/>
      <c r="BU211" s="813"/>
      <c r="BV211" s="813"/>
      <c r="BW211" s="815"/>
      <c r="BX211" s="815"/>
      <c r="BY211" s="818"/>
      <c r="BZ211" s="818"/>
      <c r="CA211" s="818"/>
      <c r="CB211" s="818"/>
      <c r="CC211" s="818"/>
      <c r="CD211" s="818"/>
      <c r="CE211" s="818"/>
      <c r="CF211" s="818"/>
      <c r="CG211" s="818"/>
      <c r="CH211" s="818"/>
      <c r="CI211" s="818"/>
      <c r="CJ211" s="819"/>
    </row>
    <row r="212" spans="2:95" s="215" customFormat="1" ht="15" hidden="1" customHeight="1">
      <c r="B212" s="216"/>
      <c r="C212" s="166"/>
      <c r="D212" s="166"/>
      <c r="E212" s="166"/>
      <c r="F212" s="166"/>
      <c r="G212" s="166"/>
      <c r="AQ212" s="159"/>
      <c r="BB212" s="216"/>
      <c r="BC212" s="166"/>
      <c r="BD212" s="166"/>
      <c r="BE212" s="166"/>
      <c r="BF212" s="166"/>
      <c r="BG212" s="166"/>
      <c r="CQ212" s="159"/>
    </row>
    <row r="213" spans="2:95" s="212" customFormat="1" ht="15" hidden="1" customHeight="1">
      <c r="B213" s="213" t="s">
        <v>68</v>
      </c>
      <c r="D213" s="213"/>
      <c r="E213" s="213"/>
      <c r="F213" s="213"/>
      <c r="G213" s="213"/>
      <c r="AQ213" s="214"/>
      <c r="BB213" s="213" t="s">
        <v>68</v>
      </c>
      <c r="BD213" s="213"/>
      <c r="BE213" s="213"/>
      <c r="BF213" s="213"/>
      <c r="BG213" s="213"/>
      <c r="CQ213" s="214"/>
    </row>
    <row r="214" spans="2:95" s="212" customFormat="1" ht="15" hidden="1" customHeight="1">
      <c r="B214" s="213"/>
      <c r="D214" s="213"/>
      <c r="E214" s="213"/>
      <c r="F214" s="213"/>
      <c r="G214" s="213"/>
      <c r="AQ214" s="214"/>
      <c r="BB214" s="213"/>
      <c r="BD214" s="213"/>
      <c r="BE214" s="213"/>
      <c r="BF214" s="213"/>
      <c r="BG214" s="213"/>
      <c r="CQ214" s="214"/>
    </row>
    <row r="215" spans="2:95" s="215" customFormat="1" ht="15" hidden="1" customHeight="1">
      <c r="B215" s="216" t="s">
        <v>529</v>
      </c>
      <c r="D215" s="166"/>
      <c r="E215" s="166"/>
      <c r="F215" s="166"/>
      <c r="G215" s="166"/>
      <c r="AU215" s="225"/>
      <c r="AV215" s="225"/>
      <c r="AW215" s="226"/>
      <c r="BB215" s="216" t="s">
        <v>529</v>
      </c>
      <c r="BD215" s="166"/>
      <c r="BE215" s="166"/>
      <c r="BF215" s="166"/>
      <c r="BG215" s="166"/>
    </row>
    <row r="216" spans="2:95" s="215" customFormat="1" ht="15" hidden="1" customHeight="1">
      <c r="B216" s="698" t="s">
        <v>116</v>
      </c>
      <c r="C216" s="678"/>
      <c r="D216" s="678"/>
      <c r="E216" s="678"/>
      <c r="F216" s="678"/>
      <c r="G216" s="678"/>
      <c r="H216" s="678"/>
      <c r="I216" s="678"/>
      <c r="J216" s="678"/>
      <c r="K216" s="678"/>
      <c r="L216" s="678"/>
      <c r="M216" s="678"/>
      <c r="N216" s="678"/>
      <c r="O216" s="678"/>
      <c r="P216" s="679"/>
      <c r="Q216" s="810"/>
      <c r="R216" s="810"/>
      <c r="S216" s="810"/>
      <c r="T216" s="810"/>
      <c r="U216" s="810"/>
      <c r="V216" s="810"/>
      <c r="W216" s="810"/>
      <c r="X216" s="810"/>
      <c r="Y216" s="810"/>
      <c r="Z216" s="810"/>
      <c r="AA216" s="810"/>
      <c r="AB216" s="810"/>
      <c r="AC216" s="810"/>
      <c r="AD216" s="810"/>
      <c r="AE216" s="810"/>
      <c r="AF216" s="810"/>
      <c r="AG216" s="810"/>
      <c r="AH216" s="810"/>
      <c r="AI216" s="678" t="s">
        <v>69</v>
      </c>
      <c r="AJ216" s="678" t="s">
        <v>71</v>
      </c>
      <c r="AK216" s="678"/>
      <c r="AL216" s="678"/>
      <c r="AM216" s="678"/>
      <c r="AN216" s="678"/>
      <c r="AO216" s="678"/>
      <c r="AP216" s="679"/>
      <c r="AU216" s="225"/>
      <c r="AV216" s="225"/>
      <c r="AW216" s="226"/>
      <c r="BB216" s="698" t="s">
        <v>116</v>
      </c>
      <c r="BC216" s="678"/>
      <c r="BD216" s="678"/>
      <c r="BE216" s="678"/>
      <c r="BF216" s="678"/>
      <c r="BG216" s="678"/>
      <c r="BH216" s="678"/>
      <c r="BI216" s="678"/>
      <c r="BJ216" s="678"/>
      <c r="BK216" s="678"/>
      <c r="BL216" s="678"/>
      <c r="BM216" s="678"/>
      <c r="BN216" s="678"/>
      <c r="BO216" s="678"/>
      <c r="BP216" s="679"/>
      <c r="BQ216" s="810"/>
      <c r="BR216" s="810"/>
      <c r="BS216" s="810"/>
      <c r="BT216" s="810"/>
      <c r="BU216" s="810"/>
      <c r="BV216" s="810"/>
      <c r="BW216" s="810"/>
      <c r="BX216" s="810"/>
      <c r="BY216" s="810"/>
      <c r="BZ216" s="810"/>
      <c r="CA216" s="810"/>
      <c r="CB216" s="810"/>
      <c r="CC216" s="810"/>
      <c r="CD216" s="810"/>
      <c r="CE216" s="810"/>
      <c r="CF216" s="810"/>
      <c r="CG216" s="810"/>
      <c r="CH216" s="810"/>
      <c r="CI216" s="678" t="s">
        <v>69</v>
      </c>
      <c r="CJ216" s="678" t="s">
        <v>71</v>
      </c>
      <c r="CK216" s="678"/>
      <c r="CL216" s="678"/>
      <c r="CM216" s="678"/>
      <c r="CN216" s="678"/>
      <c r="CO216" s="678"/>
      <c r="CP216" s="679"/>
    </row>
    <row r="217" spans="2:95" s="215" customFormat="1" ht="15" hidden="1" customHeight="1">
      <c r="B217" s="706"/>
      <c r="C217" s="680"/>
      <c r="D217" s="680"/>
      <c r="E217" s="680"/>
      <c r="F217" s="680"/>
      <c r="G217" s="680"/>
      <c r="H217" s="680"/>
      <c r="I217" s="680"/>
      <c r="J217" s="680"/>
      <c r="K217" s="680"/>
      <c r="L217" s="680"/>
      <c r="M217" s="680"/>
      <c r="N217" s="680"/>
      <c r="O217" s="680"/>
      <c r="P217" s="681"/>
      <c r="Q217" s="811"/>
      <c r="R217" s="811"/>
      <c r="S217" s="811"/>
      <c r="T217" s="811"/>
      <c r="U217" s="811"/>
      <c r="V217" s="811"/>
      <c r="W217" s="811"/>
      <c r="X217" s="811"/>
      <c r="Y217" s="811"/>
      <c r="Z217" s="811"/>
      <c r="AA217" s="811"/>
      <c r="AB217" s="811"/>
      <c r="AC217" s="811"/>
      <c r="AD217" s="811"/>
      <c r="AE217" s="811"/>
      <c r="AF217" s="811"/>
      <c r="AG217" s="811"/>
      <c r="AH217" s="811"/>
      <c r="AI217" s="680"/>
      <c r="AJ217" s="680"/>
      <c r="AK217" s="680"/>
      <c r="AL217" s="680"/>
      <c r="AM217" s="680"/>
      <c r="AN217" s="680"/>
      <c r="AO217" s="680"/>
      <c r="AP217" s="681"/>
      <c r="AU217" s="225"/>
      <c r="AV217" s="225"/>
      <c r="AW217" s="226"/>
      <c r="BB217" s="706"/>
      <c r="BC217" s="680"/>
      <c r="BD217" s="680"/>
      <c r="BE217" s="680"/>
      <c r="BF217" s="680"/>
      <c r="BG217" s="680"/>
      <c r="BH217" s="680"/>
      <c r="BI217" s="680"/>
      <c r="BJ217" s="680"/>
      <c r="BK217" s="680"/>
      <c r="BL217" s="680"/>
      <c r="BM217" s="680"/>
      <c r="BN217" s="680"/>
      <c r="BO217" s="680"/>
      <c r="BP217" s="681"/>
      <c r="BQ217" s="811"/>
      <c r="BR217" s="811"/>
      <c r="BS217" s="811"/>
      <c r="BT217" s="811"/>
      <c r="BU217" s="811"/>
      <c r="BV217" s="811"/>
      <c r="BW217" s="811"/>
      <c r="BX217" s="811"/>
      <c r="BY217" s="811"/>
      <c r="BZ217" s="811"/>
      <c r="CA217" s="811"/>
      <c r="CB217" s="811"/>
      <c r="CC217" s="811"/>
      <c r="CD217" s="811"/>
      <c r="CE217" s="811"/>
      <c r="CF217" s="811"/>
      <c r="CG217" s="811"/>
      <c r="CH217" s="811"/>
      <c r="CI217" s="680"/>
      <c r="CJ217" s="680"/>
      <c r="CK217" s="680"/>
      <c r="CL217" s="680"/>
      <c r="CM217" s="680"/>
      <c r="CN217" s="680"/>
      <c r="CO217" s="680"/>
      <c r="CP217" s="681"/>
    </row>
    <row r="218" spans="2:95" s="215" customFormat="1" ht="15" hidden="1" customHeight="1">
      <c r="B218" s="698" t="s">
        <v>114</v>
      </c>
      <c r="C218" s="678"/>
      <c r="D218" s="678"/>
      <c r="E218" s="678"/>
      <c r="F218" s="678"/>
      <c r="G218" s="678"/>
      <c r="H218" s="678"/>
      <c r="I218" s="678"/>
      <c r="J218" s="678"/>
      <c r="K218" s="678"/>
      <c r="L218" s="678"/>
      <c r="M218" s="678"/>
      <c r="N218" s="678"/>
      <c r="O218" s="678"/>
      <c r="P218" s="679"/>
      <c r="Q218" s="805"/>
      <c r="R218" s="805"/>
      <c r="S218" s="805"/>
      <c r="T218" s="805"/>
      <c r="U218" s="805"/>
      <c r="V218" s="805"/>
      <c r="W218" s="805"/>
      <c r="X218" s="805"/>
      <c r="Y218" s="805"/>
      <c r="Z218" s="805"/>
      <c r="AA218" s="805"/>
      <c r="AB218" s="805"/>
      <c r="AC218" s="805"/>
      <c r="AD218" s="805"/>
      <c r="AE218" s="805"/>
      <c r="AF218" s="805"/>
      <c r="AG218" s="805"/>
      <c r="AH218" s="805"/>
      <c r="AI218" s="678" t="s">
        <v>69</v>
      </c>
      <c r="AJ218" s="678" t="s">
        <v>73</v>
      </c>
      <c r="AK218" s="678"/>
      <c r="AL218" s="678"/>
      <c r="AM218" s="678"/>
      <c r="AN218" s="678"/>
      <c r="AO218" s="678"/>
      <c r="AP218" s="679"/>
      <c r="AU218" s="225"/>
      <c r="AV218" s="225"/>
      <c r="AW218" s="226"/>
      <c r="BB218" s="698" t="s">
        <v>114</v>
      </c>
      <c r="BC218" s="678"/>
      <c r="BD218" s="678"/>
      <c r="BE218" s="678"/>
      <c r="BF218" s="678"/>
      <c r="BG218" s="678"/>
      <c r="BH218" s="678"/>
      <c r="BI218" s="678"/>
      <c r="BJ218" s="678"/>
      <c r="BK218" s="678"/>
      <c r="BL218" s="678"/>
      <c r="BM218" s="678"/>
      <c r="BN218" s="678"/>
      <c r="BO218" s="678"/>
      <c r="BP218" s="679"/>
      <c r="BQ218" s="805"/>
      <c r="BR218" s="805"/>
      <c r="BS218" s="805"/>
      <c r="BT218" s="805"/>
      <c r="BU218" s="805"/>
      <c r="BV218" s="805"/>
      <c r="BW218" s="805"/>
      <c r="BX218" s="805"/>
      <c r="BY218" s="805"/>
      <c r="BZ218" s="805"/>
      <c r="CA218" s="805"/>
      <c r="CB218" s="805"/>
      <c r="CC218" s="805"/>
      <c r="CD218" s="805"/>
      <c r="CE218" s="805"/>
      <c r="CF218" s="805"/>
      <c r="CG218" s="805"/>
      <c r="CH218" s="805"/>
      <c r="CI218" s="678" t="s">
        <v>69</v>
      </c>
      <c r="CJ218" s="678" t="s">
        <v>73</v>
      </c>
      <c r="CK218" s="678"/>
      <c r="CL218" s="678"/>
      <c r="CM218" s="678"/>
      <c r="CN218" s="678"/>
      <c r="CO218" s="678"/>
      <c r="CP218" s="679"/>
    </row>
    <row r="219" spans="2:95" s="215" customFormat="1" ht="15" hidden="1" customHeight="1">
      <c r="B219" s="706"/>
      <c r="C219" s="680"/>
      <c r="D219" s="680"/>
      <c r="E219" s="680"/>
      <c r="F219" s="680"/>
      <c r="G219" s="680"/>
      <c r="H219" s="680"/>
      <c r="I219" s="680"/>
      <c r="J219" s="680"/>
      <c r="K219" s="680"/>
      <c r="L219" s="680"/>
      <c r="M219" s="680"/>
      <c r="N219" s="680"/>
      <c r="O219" s="680"/>
      <c r="P219" s="681"/>
      <c r="Q219" s="806"/>
      <c r="R219" s="806"/>
      <c r="S219" s="806"/>
      <c r="T219" s="806"/>
      <c r="U219" s="806"/>
      <c r="V219" s="806"/>
      <c r="W219" s="806"/>
      <c r="X219" s="806"/>
      <c r="Y219" s="806"/>
      <c r="Z219" s="806"/>
      <c r="AA219" s="806"/>
      <c r="AB219" s="806"/>
      <c r="AC219" s="806"/>
      <c r="AD219" s="806"/>
      <c r="AE219" s="806"/>
      <c r="AF219" s="806"/>
      <c r="AG219" s="806"/>
      <c r="AH219" s="806"/>
      <c r="AI219" s="680"/>
      <c r="AJ219" s="680"/>
      <c r="AK219" s="680"/>
      <c r="AL219" s="680"/>
      <c r="AM219" s="680"/>
      <c r="AN219" s="680"/>
      <c r="AO219" s="680"/>
      <c r="AP219" s="681"/>
      <c r="AU219" s="225"/>
      <c r="AV219" s="225"/>
      <c r="AW219" s="226"/>
      <c r="BB219" s="706"/>
      <c r="BC219" s="680"/>
      <c r="BD219" s="680"/>
      <c r="BE219" s="680"/>
      <c r="BF219" s="680"/>
      <c r="BG219" s="680"/>
      <c r="BH219" s="680"/>
      <c r="BI219" s="680"/>
      <c r="BJ219" s="680"/>
      <c r="BK219" s="680"/>
      <c r="BL219" s="680"/>
      <c r="BM219" s="680"/>
      <c r="BN219" s="680"/>
      <c r="BO219" s="680"/>
      <c r="BP219" s="681"/>
      <c r="BQ219" s="806"/>
      <c r="BR219" s="806"/>
      <c r="BS219" s="806"/>
      <c r="BT219" s="806"/>
      <c r="BU219" s="806"/>
      <c r="BV219" s="806"/>
      <c r="BW219" s="806"/>
      <c r="BX219" s="806"/>
      <c r="BY219" s="806"/>
      <c r="BZ219" s="806"/>
      <c r="CA219" s="806"/>
      <c r="CB219" s="806"/>
      <c r="CC219" s="806"/>
      <c r="CD219" s="806"/>
      <c r="CE219" s="806"/>
      <c r="CF219" s="806"/>
      <c r="CG219" s="806"/>
      <c r="CH219" s="806"/>
      <c r="CI219" s="680"/>
      <c r="CJ219" s="680"/>
      <c r="CK219" s="680"/>
      <c r="CL219" s="680"/>
      <c r="CM219" s="680"/>
      <c r="CN219" s="680"/>
      <c r="CO219" s="680"/>
      <c r="CP219" s="681"/>
    </row>
    <row r="220" spans="2:95" s="215" customFormat="1" ht="15" hidden="1" customHeight="1">
      <c r="B220" s="705" t="s">
        <v>75</v>
      </c>
      <c r="C220" s="678"/>
      <c r="D220" s="678"/>
      <c r="E220" s="678"/>
      <c r="F220" s="678"/>
      <c r="G220" s="678"/>
      <c r="H220" s="678"/>
      <c r="I220" s="678"/>
      <c r="J220" s="678"/>
      <c r="K220" s="678"/>
      <c r="L220" s="678"/>
      <c r="M220" s="678"/>
      <c r="N220" s="678"/>
      <c r="O220" s="678"/>
      <c r="P220" s="679"/>
      <c r="Q220" s="808"/>
      <c r="R220" s="808"/>
      <c r="S220" s="808"/>
      <c r="T220" s="808"/>
      <c r="U220" s="808"/>
      <c r="V220" s="808"/>
      <c r="W220" s="808"/>
      <c r="X220" s="808"/>
      <c r="Y220" s="808"/>
      <c r="Z220" s="808"/>
      <c r="AA220" s="808"/>
      <c r="AB220" s="808"/>
      <c r="AC220" s="808"/>
      <c r="AD220" s="808"/>
      <c r="AE220" s="808"/>
      <c r="AF220" s="808"/>
      <c r="AG220" s="808"/>
      <c r="AH220" s="808"/>
      <c r="AI220" s="752" t="s">
        <v>47</v>
      </c>
      <c r="AJ220" s="752"/>
      <c r="AK220" s="678" t="s">
        <v>76</v>
      </c>
      <c r="AL220" s="678"/>
      <c r="AM220" s="678"/>
      <c r="AN220" s="678"/>
      <c r="AO220" s="678"/>
      <c r="AP220" s="679"/>
      <c r="AU220" s="225"/>
      <c r="AV220" s="225"/>
      <c r="AW220" s="226"/>
      <c r="BB220" s="705" t="s">
        <v>75</v>
      </c>
      <c r="BC220" s="678"/>
      <c r="BD220" s="678"/>
      <c r="BE220" s="678"/>
      <c r="BF220" s="678"/>
      <c r="BG220" s="678"/>
      <c r="BH220" s="678"/>
      <c r="BI220" s="678"/>
      <c r="BJ220" s="678"/>
      <c r="BK220" s="678"/>
      <c r="BL220" s="678"/>
      <c r="BM220" s="678"/>
      <c r="BN220" s="678"/>
      <c r="BO220" s="678"/>
      <c r="BP220" s="679"/>
      <c r="BQ220" s="808"/>
      <c r="BR220" s="808"/>
      <c r="BS220" s="808"/>
      <c r="BT220" s="808"/>
      <c r="BU220" s="808"/>
      <c r="BV220" s="808"/>
      <c r="BW220" s="808"/>
      <c r="BX220" s="808"/>
      <c r="BY220" s="808"/>
      <c r="BZ220" s="808"/>
      <c r="CA220" s="808"/>
      <c r="CB220" s="808"/>
      <c r="CC220" s="808"/>
      <c r="CD220" s="808"/>
      <c r="CE220" s="808"/>
      <c r="CF220" s="808"/>
      <c r="CG220" s="808"/>
      <c r="CH220" s="808"/>
      <c r="CI220" s="752" t="s">
        <v>47</v>
      </c>
      <c r="CJ220" s="752"/>
      <c r="CK220" s="678" t="s">
        <v>76</v>
      </c>
      <c r="CL220" s="678"/>
      <c r="CM220" s="678"/>
      <c r="CN220" s="678"/>
      <c r="CO220" s="678"/>
      <c r="CP220" s="679"/>
    </row>
    <row r="221" spans="2:95" s="215" customFormat="1" ht="15" hidden="1" customHeight="1">
      <c r="B221" s="706"/>
      <c r="C221" s="680"/>
      <c r="D221" s="680"/>
      <c r="E221" s="680"/>
      <c r="F221" s="680"/>
      <c r="G221" s="680"/>
      <c r="H221" s="680"/>
      <c r="I221" s="680"/>
      <c r="J221" s="680"/>
      <c r="K221" s="680"/>
      <c r="L221" s="680"/>
      <c r="M221" s="680"/>
      <c r="N221" s="680"/>
      <c r="O221" s="680"/>
      <c r="P221" s="681"/>
      <c r="Q221" s="809"/>
      <c r="R221" s="809"/>
      <c r="S221" s="809"/>
      <c r="T221" s="809"/>
      <c r="U221" s="809"/>
      <c r="V221" s="809"/>
      <c r="W221" s="809"/>
      <c r="X221" s="809"/>
      <c r="Y221" s="809"/>
      <c r="Z221" s="809"/>
      <c r="AA221" s="809"/>
      <c r="AB221" s="809"/>
      <c r="AC221" s="809"/>
      <c r="AD221" s="809"/>
      <c r="AE221" s="809"/>
      <c r="AF221" s="809"/>
      <c r="AG221" s="809"/>
      <c r="AH221" s="809"/>
      <c r="AI221" s="754"/>
      <c r="AJ221" s="754"/>
      <c r="AK221" s="680"/>
      <c r="AL221" s="680"/>
      <c r="AM221" s="680"/>
      <c r="AN221" s="680"/>
      <c r="AO221" s="680"/>
      <c r="AP221" s="681"/>
      <c r="AU221" s="225"/>
      <c r="AV221" s="225"/>
      <c r="AW221" s="226"/>
      <c r="BB221" s="706"/>
      <c r="BC221" s="680"/>
      <c r="BD221" s="680"/>
      <c r="BE221" s="680"/>
      <c r="BF221" s="680"/>
      <c r="BG221" s="680"/>
      <c r="BH221" s="680"/>
      <c r="BI221" s="680"/>
      <c r="BJ221" s="680"/>
      <c r="BK221" s="680"/>
      <c r="BL221" s="680"/>
      <c r="BM221" s="680"/>
      <c r="BN221" s="680"/>
      <c r="BO221" s="680"/>
      <c r="BP221" s="681"/>
      <c r="BQ221" s="809"/>
      <c r="BR221" s="809"/>
      <c r="BS221" s="809"/>
      <c r="BT221" s="809"/>
      <c r="BU221" s="809"/>
      <c r="BV221" s="809"/>
      <c r="BW221" s="809"/>
      <c r="BX221" s="809"/>
      <c r="BY221" s="809"/>
      <c r="BZ221" s="809"/>
      <c r="CA221" s="809"/>
      <c r="CB221" s="809"/>
      <c r="CC221" s="809"/>
      <c r="CD221" s="809"/>
      <c r="CE221" s="809"/>
      <c r="CF221" s="809"/>
      <c r="CG221" s="809"/>
      <c r="CH221" s="809"/>
      <c r="CI221" s="754"/>
      <c r="CJ221" s="754"/>
      <c r="CK221" s="680"/>
      <c r="CL221" s="680"/>
      <c r="CM221" s="680"/>
      <c r="CN221" s="680"/>
      <c r="CO221" s="680"/>
      <c r="CP221" s="681"/>
    </row>
    <row r="222" spans="2:95" s="215" customFormat="1" ht="15" hidden="1" customHeight="1">
      <c r="B222" s="705" t="s">
        <v>77</v>
      </c>
      <c r="C222" s="678"/>
      <c r="D222" s="678"/>
      <c r="E222" s="678"/>
      <c r="F222" s="678"/>
      <c r="G222" s="678"/>
      <c r="H222" s="678"/>
      <c r="I222" s="678"/>
      <c r="J222" s="678"/>
      <c r="K222" s="678"/>
      <c r="L222" s="678"/>
      <c r="M222" s="678"/>
      <c r="N222" s="678"/>
      <c r="O222" s="678"/>
      <c r="P222" s="679"/>
      <c r="Q222" s="750"/>
      <c r="R222" s="750"/>
      <c r="S222" s="750"/>
      <c r="T222" s="750"/>
      <c r="U222" s="750"/>
      <c r="V222" s="750"/>
      <c r="W222" s="750"/>
      <c r="X222" s="750"/>
      <c r="Y222" s="750"/>
      <c r="Z222" s="750"/>
      <c r="AA222" s="750"/>
      <c r="AB222" s="750"/>
      <c r="AC222" s="750"/>
      <c r="AD222" s="750"/>
      <c r="AE222" s="750"/>
      <c r="AF222" s="750"/>
      <c r="AG222" s="750"/>
      <c r="AH222" s="750"/>
      <c r="AI222" s="758" t="s">
        <v>78</v>
      </c>
      <c r="AJ222" s="758"/>
      <c r="AK222" s="758"/>
      <c r="AL222" s="752" t="s">
        <v>79</v>
      </c>
      <c r="AM222" s="752"/>
      <c r="AN222" s="752"/>
      <c r="AO222" s="752"/>
      <c r="AP222" s="753"/>
      <c r="AU222" s="225"/>
      <c r="AV222" s="225"/>
      <c r="AW222" s="226"/>
      <c r="BB222" s="705" t="s">
        <v>77</v>
      </c>
      <c r="BC222" s="678"/>
      <c r="BD222" s="678"/>
      <c r="BE222" s="678"/>
      <c r="BF222" s="678"/>
      <c r="BG222" s="678"/>
      <c r="BH222" s="678"/>
      <c r="BI222" s="678"/>
      <c r="BJ222" s="678"/>
      <c r="BK222" s="678"/>
      <c r="BL222" s="678"/>
      <c r="BM222" s="678"/>
      <c r="BN222" s="678"/>
      <c r="BO222" s="678"/>
      <c r="BP222" s="679"/>
      <c r="BQ222" s="750"/>
      <c r="BR222" s="750"/>
      <c r="BS222" s="750"/>
      <c r="BT222" s="750"/>
      <c r="BU222" s="750"/>
      <c r="BV222" s="750"/>
      <c r="BW222" s="750"/>
      <c r="BX222" s="750"/>
      <c r="BY222" s="750"/>
      <c r="BZ222" s="750"/>
      <c r="CA222" s="750"/>
      <c r="CB222" s="750"/>
      <c r="CC222" s="750"/>
      <c r="CD222" s="750"/>
      <c r="CE222" s="750"/>
      <c r="CF222" s="750"/>
      <c r="CG222" s="750"/>
      <c r="CH222" s="750"/>
      <c r="CI222" s="758" t="s">
        <v>78</v>
      </c>
      <c r="CJ222" s="758"/>
      <c r="CK222" s="758"/>
      <c r="CL222" s="752" t="s">
        <v>79</v>
      </c>
      <c r="CM222" s="752"/>
      <c r="CN222" s="752"/>
      <c r="CO222" s="752"/>
      <c r="CP222" s="753"/>
    </row>
    <row r="223" spans="2:95" s="215" customFormat="1" ht="15" hidden="1" customHeight="1">
      <c r="B223" s="706"/>
      <c r="C223" s="680"/>
      <c r="D223" s="680"/>
      <c r="E223" s="680"/>
      <c r="F223" s="680"/>
      <c r="G223" s="680"/>
      <c r="H223" s="680"/>
      <c r="I223" s="680"/>
      <c r="J223" s="680"/>
      <c r="K223" s="680"/>
      <c r="L223" s="680"/>
      <c r="M223" s="680"/>
      <c r="N223" s="680"/>
      <c r="O223" s="680"/>
      <c r="P223" s="681"/>
      <c r="Q223" s="751"/>
      <c r="R223" s="751"/>
      <c r="S223" s="751"/>
      <c r="T223" s="751"/>
      <c r="U223" s="751"/>
      <c r="V223" s="751"/>
      <c r="W223" s="751"/>
      <c r="X223" s="751"/>
      <c r="Y223" s="751"/>
      <c r="Z223" s="751"/>
      <c r="AA223" s="751"/>
      <c r="AB223" s="751"/>
      <c r="AC223" s="751"/>
      <c r="AD223" s="751"/>
      <c r="AE223" s="751"/>
      <c r="AF223" s="751"/>
      <c r="AG223" s="751"/>
      <c r="AH223" s="751"/>
      <c r="AI223" s="759"/>
      <c r="AJ223" s="759"/>
      <c r="AK223" s="759"/>
      <c r="AL223" s="754"/>
      <c r="AM223" s="754"/>
      <c r="AN223" s="754"/>
      <c r="AO223" s="754"/>
      <c r="AP223" s="755"/>
      <c r="AU223" s="225"/>
      <c r="AV223" s="225"/>
      <c r="AW223" s="226"/>
      <c r="BB223" s="706"/>
      <c r="BC223" s="680"/>
      <c r="BD223" s="680"/>
      <c r="BE223" s="680"/>
      <c r="BF223" s="680"/>
      <c r="BG223" s="680"/>
      <c r="BH223" s="680"/>
      <c r="BI223" s="680"/>
      <c r="BJ223" s="680"/>
      <c r="BK223" s="680"/>
      <c r="BL223" s="680"/>
      <c r="BM223" s="680"/>
      <c r="BN223" s="680"/>
      <c r="BO223" s="680"/>
      <c r="BP223" s="681"/>
      <c r="BQ223" s="751"/>
      <c r="BR223" s="751"/>
      <c r="BS223" s="751"/>
      <c r="BT223" s="751"/>
      <c r="BU223" s="751"/>
      <c r="BV223" s="751"/>
      <c r="BW223" s="751"/>
      <c r="BX223" s="751"/>
      <c r="BY223" s="751"/>
      <c r="BZ223" s="751"/>
      <c r="CA223" s="751"/>
      <c r="CB223" s="751"/>
      <c r="CC223" s="751"/>
      <c r="CD223" s="751"/>
      <c r="CE223" s="751"/>
      <c r="CF223" s="751"/>
      <c r="CG223" s="751"/>
      <c r="CH223" s="751"/>
      <c r="CI223" s="759"/>
      <c r="CJ223" s="759"/>
      <c r="CK223" s="759"/>
      <c r="CL223" s="754"/>
      <c r="CM223" s="754"/>
      <c r="CN223" s="754"/>
      <c r="CO223" s="754"/>
      <c r="CP223" s="755"/>
    </row>
    <row r="224" spans="2:95" s="215" customFormat="1" ht="15" hidden="1" customHeight="1">
      <c r="B224" s="705" t="s">
        <v>117</v>
      </c>
      <c r="C224" s="678"/>
      <c r="D224" s="678"/>
      <c r="E224" s="678"/>
      <c r="F224" s="678"/>
      <c r="G224" s="678"/>
      <c r="H224" s="678"/>
      <c r="I224" s="678"/>
      <c r="J224" s="678"/>
      <c r="K224" s="678"/>
      <c r="L224" s="678"/>
      <c r="M224" s="678"/>
      <c r="N224" s="678"/>
      <c r="O224" s="678"/>
      <c r="P224" s="679"/>
      <c r="Q224" s="748"/>
      <c r="R224" s="748"/>
      <c r="S224" s="748"/>
      <c r="T224" s="748"/>
      <c r="U224" s="748"/>
      <c r="V224" s="748"/>
      <c r="W224" s="748"/>
      <c r="X224" s="748"/>
      <c r="Y224" s="748"/>
      <c r="Z224" s="748"/>
      <c r="AA224" s="748"/>
      <c r="AB224" s="748"/>
      <c r="AC224" s="748"/>
      <c r="AD224" s="748"/>
      <c r="AE224" s="748"/>
      <c r="AF224" s="748"/>
      <c r="AG224" s="748"/>
      <c r="AH224" s="748"/>
      <c r="AI224" s="678" t="s">
        <v>69</v>
      </c>
      <c r="AJ224" s="678" t="s">
        <v>80</v>
      </c>
      <c r="AK224" s="678"/>
      <c r="AL224" s="678"/>
      <c r="AM224" s="678"/>
      <c r="AN224" s="678"/>
      <c r="AO224" s="678"/>
      <c r="AP224" s="679"/>
      <c r="AU224" s="225"/>
      <c r="AV224" s="225"/>
      <c r="AW224" s="226"/>
      <c r="BB224" s="705" t="s">
        <v>117</v>
      </c>
      <c r="BC224" s="678"/>
      <c r="BD224" s="678"/>
      <c r="BE224" s="678"/>
      <c r="BF224" s="678"/>
      <c r="BG224" s="678"/>
      <c r="BH224" s="678"/>
      <c r="BI224" s="678"/>
      <c r="BJ224" s="678"/>
      <c r="BK224" s="678"/>
      <c r="BL224" s="678"/>
      <c r="BM224" s="678"/>
      <c r="BN224" s="678"/>
      <c r="BO224" s="678"/>
      <c r="BP224" s="679"/>
      <c r="BQ224" s="748"/>
      <c r="BR224" s="748"/>
      <c r="BS224" s="748"/>
      <c r="BT224" s="748"/>
      <c r="BU224" s="748"/>
      <c r="BV224" s="748"/>
      <c r="BW224" s="748"/>
      <c r="BX224" s="748"/>
      <c r="BY224" s="748"/>
      <c r="BZ224" s="748"/>
      <c r="CA224" s="748"/>
      <c r="CB224" s="748"/>
      <c r="CC224" s="748"/>
      <c r="CD224" s="748"/>
      <c r="CE224" s="748"/>
      <c r="CF224" s="748"/>
      <c r="CG224" s="748"/>
      <c r="CH224" s="748"/>
      <c r="CI224" s="678" t="s">
        <v>69</v>
      </c>
      <c r="CJ224" s="678" t="s">
        <v>80</v>
      </c>
      <c r="CK224" s="678"/>
      <c r="CL224" s="678"/>
      <c r="CM224" s="678"/>
      <c r="CN224" s="678"/>
      <c r="CO224" s="678"/>
      <c r="CP224" s="679"/>
    </row>
    <row r="225" spans="2:94" s="215" customFormat="1" ht="15" hidden="1" customHeight="1">
      <c r="B225" s="706"/>
      <c r="C225" s="680"/>
      <c r="D225" s="680"/>
      <c r="E225" s="680"/>
      <c r="F225" s="680"/>
      <c r="G225" s="680"/>
      <c r="H225" s="680"/>
      <c r="I225" s="680"/>
      <c r="J225" s="680"/>
      <c r="K225" s="680"/>
      <c r="L225" s="680"/>
      <c r="M225" s="680"/>
      <c r="N225" s="680"/>
      <c r="O225" s="680"/>
      <c r="P225" s="681"/>
      <c r="Q225" s="749"/>
      <c r="R225" s="749"/>
      <c r="S225" s="749"/>
      <c r="T225" s="749"/>
      <c r="U225" s="749"/>
      <c r="V225" s="749"/>
      <c r="W225" s="749"/>
      <c r="X225" s="749"/>
      <c r="Y225" s="749"/>
      <c r="Z225" s="749"/>
      <c r="AA225" s="749"/>
      <c r="AB225" s="749"/>
      <c r="AC225" s="749"/>
      <c r="AD225" s="749"/>
      <c r="AE225" s="749"/>
      <c r="AF225" s="749"/>
      <c r="AG225" s="749"/>
      <c r="AH225" s="749"/>
      <c r="AI225" s="680"/>
      <c r="AJ225" s="680"/>
      <c r="AK225" s="680"/>
      <c r="AL225" s="680"/>
      <c r="AM225" s="680"/>
      <c r="AN225" s="680"/>
      <c r="AO225" s="680"/>
      <c r="AP225" s="681"/>
      <c r="AU225" s="225"/>
      <c r="AV225" s="225"/>
      <c r="AW225" s="226"/>
      <c r="BB225" s="706"/>
      <c r="BC225" s="680"/>
      <c r="BD225" s="680"/>
      <c r="BE225" s="680"/>
      <c r="BF225" s="680"/>
      <c r="BG225" s="680"/>
      <c r="BH225" s="680"/>
      <c r="BI225" s="680"/>
      <c r="BJ225" s="680"/>
      <c r="BK225" s="680"/>
      <c r="BL225" s="680"/>
      <c r="BM225" s="680"/>
      <c r="BN225" s="680"/>
      <c r="BO225" s="680"/>
      <c r="BP225" s="681"/>
      <c r="BQ225" s="749"/>
      <c r="BR225" s="749"/>
      <c r="BS225" s="749"/>
      <c r="BT225" s="749"/>
      <c r="BU225" s="749"/>
      <c r="BV225" s="749"/>
      <c r="BW225" s="749"/>
      <c r="BX225" s="749"/>
      <c r="BY225" s="749"/>
      <c r="BZ225" s="749"/>
      <c r="CA225" s="749"/>
      <c r="CB225" s="749"/>
      <c r="CC225" s="749"/>
      <c r="CD225" s="749"/>
      <c r="CE225" s="749"/>
      <c r="CF225" s="749"/>
      <c r="CG225" s="749"/>
      <c r="CH225" s="749"/>
      <c r="CI225" s="680"/>
      <c r="CJ225" s="680"/>
      <c r="CK225" s="680"/>
      <c r="CL225" s="680"/>
      <c r="CM225" s="680"/>
      <c r="CN225" s="680"/>
      <c r="CO225" s="680"/>
      <c r="CP225" s="681"/>
    </row>
    <row r="226" spans="2:94" s="215" customFormat="1" ht="15" hidden="1" customHeight="1">
      <c r="B226" s="698" t="s">
        <v>115</v>
      </c>
      <c r="C226" s="678"/>
      <c r="D226" s="678"/>
      <c r="E226" s="678"/>
      <c r="F226" s="678"/>
      <c r="G226" s="678"/>
      <c r="H226" s="678"/>
      <c r="I226" s="678"/>
      <c r="J226" s="678"/>
      <c r="K226" s="678"/>
      <c r="L226" s="678"/>
      <c r="M226" s="678"/>
      <c r="N226" s="678"/>
      <c r="O226" s="678"/>
      <c r="P226" s="679"/>
      <c r="Q226" s="748"/>
      <c r="R226" s="748"/>
      <c r="S226" s="748"/>
      <c r="T226" s="748"/>
      <c r="U226" s="748"/>
      <c r="V226" s="748"/>
      <c r="W226" s="748"/>
      <c r="X226" s="748"/>
      <c r="Y226" s="748"/>
      <c r="Z226" s="748"/>
      <c r="AA226" s="748"/>
      <c r="AB226" s="748"/>
      <c r="AC226" s="748"/>
      <c r="AD226" s="748"/>
      <c r="AE226" s="748"/>
      <c r="AF226" s="748"/>
      <c r="AG226" s="748"/>
      <c r="AH226" s="748"/>
      <c r="AI226" s="678" t="s">
        <v>69</v>
      </c>
      <c r="AJ226" s="670" t="s">
        <v>81</v>
      </c>
      <c r="AK226" s="670"/>
      <c r="AL226" s="670"/>
      <c r="AM226" s="670"/>
      <c r="AN226" s="670"/>
      <c r="AO226" s="670"/>
      <c r="AP226" s="671"/>
      <c r="AU226" s="225"/>
      <c r="AV226" s="225"/>
      <c r="AW226" s="226"/>
      <c r="BB226" s="698" t="s">
        <v>115</v>
      </c>
      <c r="BC226" s="678"/>
      <c r="BD226" s="678"/>
      <c r="BE226" s="678"/>
      <c r="BF226" s="678"/>
      <c r="BG226" s="678"/>
      <c r="BH226" s="678"/>
      <c r="BI226" s="678"/>
      <c r="BJ226" s="678"/>
      <c r="BK226" s="678"/>
      <c r="BL226" s="678"/>
      <c r="BM226" s="678"/>
      <c r="BN226" s="678"/>
      <c r="BO226" s="678"/>
      <c r="BP226" s="679"/>
      <c r="BQ226" s="748"/>
      <c r="BR226" s="748"/>
      <c r="BS226" s="748"/>
      <c r="BT226" s="748"/>
      <c r="BU226" s="748"/>
      <c r="BV226" s="748"/>
      <c r="BW226" s="748"/>
      <c r="BX226" s="748"/>
      <c r="BY226" s="748"/>
      <c r="BZ226" s="748"/>
      <c r="CA226" s="748"/>
      <c r="CB226" s="748"/>
      <c r="CC226" s="748"/>
      <c r="CD226" s="748"/>
      <c r="CE226" s="748"/>
      <c r="CF226" s="748"/>
      <c r="CG226" s="748"/>
      <c r="CH226" s="748"/>
      <c r="CI226" s="678" t="s">
        <v>69</v>
      </c>
      <c r="CJ226" s="670" t="s">
        <v>81</v>
      </c>
      <c r="CK226" s="670"/>
      <c r="CL226" s="670"/>
      <c r="CM226" s="670"/>
      <c r="CN226" s="670"/>
      <c r="CO226" s="670"/>
      <c r="CP226" s="671"/>
    </row>
    <row r="227" spans="2:94" s="215" customFormat="1" ht="15" hidden="1" customHeight="1">
      <c r="B227" s="706"/>
      <c r="C227" s="680"/>
      <c r="D227" s="680"/>
      <c r="E227" s="680"/>
      <c r="F227" s="680"/>
      <c r="G227" s="680"/>
      <c r="H227" s="680"/>
      <c r="I227" s="680"/>
      <c r="J227" s="680"/>
      <c r="K227" s="680"/>
      <c r="L227" s="680"/>
      <c r="M227" s="680"/>
      <c r="N227" s="680"/>
      <c r="O227" s="680"/>
      <c r="P227" s="681"/>
      <c r="Q227" s="749"/>
      <c r="R227" s="749"/>
      <c r="S227" s="749"/>
      <c r="T227" s="749"/>
      <c r="U227" s="749"/>
      <c r="V227" s="749"/>
      <c r="W227" s="749"/>
      <c r="X227" s="749"/>
      <c r="Y227" s="749"/>
      <c r="Z227" s="749"/>
      <c r="AA227" s="749"/>
      <c r="AB227" s="749"/>
      <c r="AC227" s="749"/>
      <c r="AD227" s="749"/>
      <c r="AE227" s="749"/>
      <c r="AF227" s="749"/>
      <c r="AG227" s="749"/>
      <c r="AH227" s="749"/>
      <c r="AI227" s="680"/>
      <c r="AJ227" s="672"/>
      <c r="AK227" s="672"/>
      <c r="AL227" s="672"/>
      <c r="AM227" s="672"/>
      <c r="AN227" s="672"/>
      <c r="AO227" s="672"/>
      <c r="AP227" s="673"/>
      <c r="AU227" s="225"/>
      <c r="AV227" s="225"/>
      <c r="AW227" s="226"/>
      <c r="BB227" s="706"/>
      <c r="BC227" s="680"/>
      <c r="BD227" s="680"/>
      <c r="BE227" s="680"/>
      <c r="BF227" s="680"/>
      <c r="BG227" s="680"/>
      <c r="BH227" s="680"/>
      <c r="BI227" s="680"/>
      <c r="BJ227" s="680"/>
      <c r="BK227" s="680"/>
      <c r="BL227" s="680"/>
      <c r="BM227" s="680"/>
      <c r="BN227" s="680"/>
      <c r="BO227" s="680"/>
      <c r="BP227" s="681"/>
      <c r="BQ227" s="749"/>
      <c r="BR227" s="749"/>
      <c r="BS227" s="749"/>
      <c r="BT227" s="749"/>
      <c r="BU227" s="749"/>
      <c r="BV227" s="749"/>
      <c r="BW227" s="749"/>
      <c r="BX227" s="749"/>
      <c r="BY227" s="749"/>
      <c r="BZ227" s="749"/>
      <c r="CA227" s="749"/>
      <c r="CB227" s="749"/>
      <c r="CC227" s="749"/>
      <c r="CD227" s="749"/>
      <c r="CE227" s="749"/>
      <c r="CF227" s="749"/>
      <c r="CG227" s="749"/>
      <c r="CH227" s="749"/>
      <c r="CI227" s="680"/>
      <c r="CJ227" s="672"/>
      <c r="CK227" s="672"/>
      <c r="CL227" s="672"/>
      <c r="CM227" s="672"/>
      <c r="CN227" s="672"/>
      <c r="CO227" s="672"/>
      <c r="CP227" s="673"/>
    </row>
    <row r="228" spans="2:94" s="215" customFormat="1" ht="15" hidden="1" customHeight="1">
      <c r="B228" s="705" t="s">
        <v>113</v>
      </c>
      <c r="C228" s="678"/>
      <c r="D228" s="678"/>
      <c r="E228" s="678"/>
      <c r="F228" s="678"/>
      <c r="G228" s="678"/>
      <c r="H228" s="678"/>
      <c r="I228" s="678"/>
      <c r="J228" s="678"/>
      <c r="K228" s="678"/>
      <c r="L228" s="678"/>
      <c r="M228" s="678"/>
      <c r="N228" s="678"/>
      <c r="O228" s="678"/>
      <c r="P228" s="679"/>
      <c r="Q228" s="748"/>
      <c r="R228" s="748"/>
      <c r="S228" s="748"/>
      <c r="T228" s="748"/>
      <c r="U228" s="748"/>
      <c r="V228" s="748"/>
      <c r="W228" s="748"/>
      <c r="X228" s="748"/>
      <c r="Y228" s="748"/>
      <c r="Z228" s="748"/>
      <c r="AA228" s="748"/>
      <c r="AB228" s="748"/>
      <c r="AC228" s="748"/>
      <c r="AD228" s="748"/>
      <c r="AE228" s="748"/>
      <c r="AF228" s="748"/>
      <c r="AG228" s="748"/>
      <c r="AH228" s="748"/>
      <c r="AI228" s="678" t="s">
        <v>69</v>
      </c>
      <c r="AJ228" s="670"/>
      <c r="AK228" s="670"/>
      <c r="AL228" s="670"/>
      <c r="AM228" s="670"/>
      <c r="AN228" s="670"/>
      <c r="AO228" s="670"/>
      <c r="AP228" s="671"/>
      <c r="AU228" s="225"/>
      <c r="AV228" s="225"/>
      <c r="AW228" s="226"/>
      <c r="BB228" s="705" t="s">
        <v>113</v>
      </c>
      <c r="BC228" s="678"/>
      <c r="BD228" s="678"/>
      <c r="BE228" s="678"/>
      <c r="BF228" s="678"/>
      <c r="BG228" s="678"/>
      <c r="BH228" s="678"/>
      <c r="BI228" s="678"/>
      <c r="BJ228" s="678"/>
      <c r="BK228" s="678"/>
      <c r="BL228" s="678"/>
      <c r="BM228" s="678"/>
      <c r="BN228" s="678"/>
      <c r="BO228" s="678"/>
      <c r="BP228" s="679"/>
      <c r="BQ228" s="748"/>
      <c r="BR228" s="748"/>
      <c r="BS228" s="748"/>
      <c r="BT228" s="748"/>
      <c r="BU228" s="748"/>
      <c r="BV228" s="748"/>
      <c r="BW228" s="748"/>
      <c r="BX228" s="748"/>
      <c r="BY228" s="748"/>
      <c r="BZ228" s="748"/>
      <c r="CA228" s="748"/>
      <c r="CB228" s="748"/>
      <c r="CC228" s="748"/>
      <c r="CD228" s="748"/>
      <c r="CE228" s="748"/>
      <c r="CF228" s="748"/>
      <c r="CG228" s="748"/>
      <c r="CH228" s="748"/>
      <c r="CI228" s="678" t="s">
        <v>69</v>
      </c>
      <c r="CJ228" s="670"/>
      <c r="CK228" s="670"/>
      <c r="CL228" s="670"/>
      <c r="CM228" s="670"/>
      <c r="CN228" s="670"/>
      <c r="CO228" s="670"/>
      <c r="CP228" s="671"/>
    </row>
    <row r="229" spans="2:94" s="215" customFormat="1" ht="15" hidden="1" customHeight="1">
      <c r="B229" s="706"/>
      <c r="C229" s="680"/>
      <c r="D229" s="680"/>
      <c r="E229" s="680"/>
      <c r="F229" s="680"/>
      <c r="G229" s="680"/>
      <c r="H229" s="680"/>
      <c r="I229" s="680"/>
      <c r="J229" s="680"/>
      <c r="K229" s="680"/>
      <c r="L229" s="680"/>
      <c r="M229" s="680"/>
      <c r="N229" s="680"/>
      <c r="O229" s="680"/>
      <c r="P229" s="681"/>
      <c r="Q229" s="749"/>
      <c r="R229" s="749"/>
      <c r="S229" s="749"/>
      <c r="T229" s="749"/>
      <c r="U229" s="749"/>
      <c r="V229" s="749"/>
      <c r="W229" s="749"/>
      <c r="X229" s="749"/>
      <c r="Y229" s="749"/>
      <c r="Z229" s="749"/>
      <c r="AA229" s="749"/>
      <c r="AB229" s="749"/>
      <c r="AC229" s="749"/>
      <c r="AD229" s="749"/>
      <c r="AE229" s="749"/>
      <c r="AF229" s="749"/>
      <c r="AG229" s="749"/>
      <c r="AH229" s="749"/>
      <c r="AI229" s="680"/>
      <c r="AJ229" s="672"/>
      <c r="AK229" s="672"/>
      <c r="AL229" s="672"/>
      <c r="AM229" s="672"/>
      <c r="AN229" s="672"/>
      <c r="AO229" s="672"/>
      <c r="AP229" s="673"/>
      <c r="AU229" s="225"/>
      <c r="AV229" s="225"/>
      <c r="AW229" s="226"/>
      <c r="BB229" s="706"/>
      <c r="BC229" s="680"/>
      <c r="BD229" s="680"/>
      <c r="BE229" s="680"/>
      <c r="BF229" s="680"/>
      <c r="BG229" s="680"/>
      <c r="BH229" s="680"/>
      <c r="BI229" s="680"/>
      <c r="BJ229" s="680"/>
      <c r="BK229" s="680"/>
      <c r="BL229" s="680"/>
      <c r="BM229" s="680"/>
      <c r="BN229" s="680"/>
      <c r="BO229" s="680"/>
      <c r="BP229" s="681"/>
      <c r="BQ229" s="749"/>
      <c r="BR229" s="749"/>
      <c r="BS229" s="749"/>
      <c r="BT229" s="749"/>
      <c r="BU229" s="749"/>
      <c r="BV229" s="749"/>
      <c r="BW229" s="749"/>
      <c r="BX229" s="749"/>
      <c r="BY229" s="749"/>
      <c r="BZ229" s="749"/>
      <c r="CA229" s="749"/>
      <c r="CB229" s="749"/>
      <c r="CC229" s="749"/>
      <c r="CD229" s="749"/>
      <c r="CE229" s="749"/>
      <c r="CF229" s="749"/>
      <c r="CG229" s="749"/>
      <c r="CH229" s="749"/>
      <c r="CI229" s="680"/>
      <c r="CJ229" s="672"/>
      <c r="CK229" s="672"/>
      <c r="CL229" s="672"/>
      <c r="CM229" s="672"/>
      <c r="CN229" s="672"/>
      <c r="CO229" s="672"/>
      <c r="CP229" s="673"/>
    </row>
    <row r="230" spans="2:94" s="215" customFormat="1" ht="15" hidden="1" customHeight="1">
      <c r="B230" s="170"/>
      <c r="C230" s="166"/>
      <c r="D230" s="166"/>
      <c r="E230" s="166"/>
      <c r="F230" s="166"/>
      <c r="G230" s="166"/>
      <c r="H230" s="170"/>
      <c r="I230" s="170"/>
      <c r="J230" s="170"/>
      <c r="K230" s="170"/>
      <c r="L230" s="170"/>
      <c r="M230" s="170"/>
      <c r="N230" s="170"/>
      <c r="O230" s="170"/>
      <c r="P230" s="170"/>
      <c r="Q230" s="170"/>
      <c r="R230" s="170"/>
      <c r="S230" s="170"/>
      <c r="T230" s="170"/>
      <c r="U230" s="170"/>
      <c r="V230" s="170"/>
      <c r="W230" s="170"/>
      <c r="X230" s="170"/>
      <c r="Y230" s="170"/>
      <c r="Z230" s="170"/>
      <c r="AA230" s="170"/>
      <c r="AB230" s="170"/>
      <c r="AC230" s="170"/>
      <c r="AD230" s="170"/>
      <c r="AE230" s="170"/>
      <c r="AF230" s="170"/>
      <c r="AG230" s="170"/>
      <c r="AH230" s="170"/>
      <c r="AI230" s="170"/>
      <c r="AJ230" s="170"/>
      <c r="AK230" s="170"/>
      <c r="AL230" s="170"/>
      <c r="AM230" s="170"/>
      <c r="AN230" s="170"/>
      <c r="AO230" s="170"/>
      <c r="AP230" s="170"/>
      <c r="AU230" s="225"/>
      <c r="AV230" s="225"/>
      <c r="AW230" s="226"/>
      <c r="BB230" s="170"/>
      <c r="BC230" s="166"/>
      <c r="BD230" s="166"/>
      <c r="BE230" s="166"/>
      <c r="BF230" s="166"/>
      <c r="BG230" s="166"/>
      <c r="BH230" s="170"/>
      <c r="BI230" s="170"/>
      <c r="BJ230" s="170"/>
      <c r="BK230" s="170"/>
      <c r="BL230" s="170"/>
      <c r="BM230" s="170"/>
      <c r="BN230" s="170"/>
      <c r="BO230" s="170"/>
      <c r="BP230" s="170"/>
      <c r="BQ230" s="170"/>
      <c r="BR230" s="170"/>
      <c r="BS230" s="170"/>
      <c r="BT230" s="170"/>
      <c r="BU230" s="170"/>
      <c r="BV230" s="170"/>
      <c r="BW230" s="170"/>
      <c r="BX230" s="170"/>
      <c r="BY230" s="170"/>
      <c r="BZ230" s="170"/>
      <c r="CA230" s="170"/>
      <c r="CB230" s="170"/>
      <c r="CC230" s="170"/>
      <c r="CD230" s="170"/>
      <c r="CE230" s="170"/>
      <c r="CF230" s="170"/>
      <c r="CG230" s="170"/>
      <c r="CH230" s="170"/>
      <c r="CI230" s="170"/>
      <c r="CJ230" s="170"/>
      <c r="CK230" s="170"/>
      <c r="CL230" s="170"/>
      <c r="CM230" s="170"/>
      <c r="CN230" s="170"/>
      <c r="CO230" s="170"/>
      <c r="CP230" s="170"/>
    </row>
    <row r="231" spans="2:94" s="215" customFormat="1" ht="15" hidden="1" customHeight="1">
      <c r="B231" s="216" t="s">
        <v>530</v>
      </c>
      <c r="D231" s="166"/>
      <c r="E231" s="166"/>
      <c r="F231" s="166"/>
      <c r="G231" s="166"/>
      <c r="AU231" s="225"/>
      <c r="AV231" s="225"/>
      <c r="AW231" s="226"/>
      <c r="BB231" s="216" t="s">
        <v>530</v>
      </c>
      <c r="BD231" s="166"/>
      <c r="BE231" s="166"/>
      <c r="BF231" s="166"/>
      <c r="BG231" s="166"/>
    </row>
    <row r="232" spans="2:94" s="215" customFormat="1" ht="15" hidden="1" customHeight="1">
      <c r="B232" s="698" t="s">
        <v>116</v>
      </c>
      <c r="C232" s="678"/>
      <c r="D232" s="678"/>
      <c r="E232" s="678"/>
      <c r="F232" s="678"/>
      <c r="G232" s="678"/>
      <c r="H232" s="678"/>
      <c r="I232" s="678"/>
      <c r="J232" s="678"/>
      <c r="K232" s="678"/>
      <c r="L232" s="678"/>
      <c r="M232" s="678"/>
      <c r="N232" s="678"/>
      <c r="O232" s="678"/>
      <c r="P232" s="679"/>
      <c r="Q232" s="810"/>
      <c r="R232" s="810"/>
      <c r="S232" s="810"/>
      <c r="T232" s="810"/>
      <c r="U232" s="810"/>
      <c r="V232" s="810"/>
      <c r="W232" s="810"/>
      <c r="X232" s="810"/>
      <c r="Y232" s="810"/>
      <c r="Z232" s="810"/>
      <c r="AA232" s="810"/>
      <c r="AB232" s="810"/>
      <c r="AC232" s="810"/>
      <c r="AD232" s="810"/>
      <c r="AE232" s="810"/>
      <c r="AF232" s="810"/>
      <c r="AG232" s="810"/>
      <c r="AH232" s="810"/>
      <c r="AI232" s="678" t="s">
        <v>69</v>
      </c>
      <c r="AJ232" s="678" t="s">
        <v>71</v>
      </c>
      <c r="AK232" s="678"/>
      <c r="AL232" s="678"/>
      <c r="AM232" s="678"/>
      <c r="AN232" s="678"/>
      <c r="AO232" s="678"/>
      <c r="AP232" s="679"/>
      <c r="AU232" s="225"/>
      <c r="AV232" s="225"/>
      <c r="AW232" s="226"/>
      <c r="BB232" s="698" t="s">
        <v>116</v>
      </c>
      <c r="BC232" s="678"/>
      <c r="BD232" s="678"/>
      <c r="BE232" s="678"/>
      <c r="BF232" s="678"/>
      <c r="BG232" s="678"/>
      <c r="BH232" s="678"/>
      <c r="BI232" s="678"/>
      <c r="BJ232" s="678"/>
      <c r="BK232" s="678"/>
      <c r="BL232" s="678"/>
      <c r="BM232" s="678"/>
      <c r="BN232" s="678"/>
      <c r="BO232" s="678"/>
      <c r="BP232" s="679"/>
      <c r="BQ232" s="810"/>
      <c r="BR232" s="810"/>
      <c r="BS232" s="810"/>
      <c r="BT232" s="810"/>
      <c r="BU232" s="810"/>
      <c r="BV232" s="810"/>
      <c r="BW232" s="810"/>
      <c r="BX232" s="810"/>
      <c r="BY232" s="810"/>
      <c r="BZ232" s="810"/>
      <c r="CA232" s="810"/>
      <c r="CB232" s="810"/>
      <c r="CC232" s="810"/>
      <c r="CD232" s="810"/>
      <c r="CE232" s="810"/>
      <c r="CF232" s="810"/>
      <c r="CG232" s="810"/>
      <c r="CH232" s="810"/>
      <c r="CI232" s="678" t="s">
        <v>69</v>
      </c>
      <c r="CJ232" s="678" t="s">
        <v>71</v>
      </c>
      <c r="CK232" s="678"/>
      <c r="CL232" s="678"/>
      <c r="CM232" s="678"/>
      <c r="CN232" s="678"/>
      <c r="CO232" s="678"/>
      <c r="CP232" s="679"/>
    </row>
    <row r="233" spans="2:94" s="215" customFormat="1" ht="15" hidden="1" customHeight="1">
      <c r="B233" s="706"/>
      <c r="C233" s="680"/>
      <c r="D233" s="680"/>
      <c r="E233" s="680"/>
      <c r="F233" s="680"/>
      <c r="G233" s="680"/>
      <c r="H233" s="680"/>
      <c r="I233" s="680"/>
      <c r="J233" s="680"/>
      <c r="K233" s="680"/>
      <c r="L233" s="680"/>
      <c r="M233" s="680"/>
      <c r="N233" s="680"/>
      <c r="O233" s="680"/>
      <c r="P233" s="681"/>
      <c r="Q233" s="811"/>
      <c r="R233" s="811"/>
      <c r="S233" s="811"/>
      <c r="T233" s="811"/>
      <c r="U233" s="811"/>
      <c r="V233" s="811"/>
      <c r="W233" s="811"/>
      <c r="X233" s="811"/>
      <c r="Y233" s="811"/>
      <c r="Z233" s="811"/>
      <c r="AA233" s="811"/>
      <c r="AB233" s="811"/>
      <c r="AC233" s="811"/>
      <c r="AD233" s="811"/>
      <c r="AE233" s="811"/>
      <c r="AF233" s="811"/>
      <c r="AG233" s="811"/>
      <c r="AH233" s="811"/>
      <c r="AI233" s="680"/>
      <c r="AJ233" s="680"/>
      <c r="AK233" s="680"/>
      <c r="AL233" s="680"/>
      <c r="AM233" s="680"/>
      <c r="AN233" s="680"/>
      <c r="AO233" s="680"/>
      <c r="AP233" s="681"/>
      <c r="AU233" s="225"/>
      <c r="AV233" s="225"/>
      <c r="AW233" s="226"/>
      <c r="BB233" s="706"/>
      <c r="BC233" s="680"/>
      <c r="BD233" s="680"/>
      <c r="BE233" s="680"/>
      <c r="BF233" s="680"/>
      <c r="BG233" s="680"/>
      <c r="BH233" s="680"/>
      <c r="BI233" s="680"/>
      <c r="BJ233" s="680"/>
      <c r="BK233" s="680"/>
      <c r="BL233" s="680"/>
      <c r="BM233" s="680"/>
      <c r="BN233" s="680"/>
      <c r="BO233" s="680"/>
      <c r="BP233" s="681"/>
      <c r="BQ233" s="811"/>
      <c r="BR233" s="811"/>
      <c r="BS233" s="811"/>
      <c r="BT233" s="811"/>
      <c r="BU233" s="811"/>
      <c r="BV233" s="811"/>
      <c r="BW233" s="811"/>
      <c r="BX233" s="811"/>
      <c r="BY233" s="811"/>
      <c r="BZ233" s="811"/>
      <c r="CA233" s="811"/>
      <c r="CB233" s="811"/>
      <c r="CC233" s="811"/>
      <c r="CD233" s="811"/>
      <c r="CE233" s="811"/>
      <c r="CF233" s="811"/>
      <c r="CG233" s="811"/>
      <c r="CH233" s="811"/>
      <c r="CI233" s="680"/>
      <c r="CJ233" s="680"/>
      <c r="CK233" s="680"/>
      <c r="CL233" s="680"/>
      <c r="CM233" s="680"/>
      <c r="CN233" s="680"/>
      <c r="CO233" s="680"/>
      <c r="CP233" s="681"/>
    </row>
    <row r="234" spans="2:94" s="215" customFormat="1" ht="15" hidden="1" customHeight="1">
      <c r="B234" s="698" t="s">
        <v>114</v>
      </c>
      <c r="C234" s="678"/>
      <c r="D234" s="678"/>
      <c r="E234" s="678"/>
      <c r="F234" s="678"/>
      <c r="G234" s="678"/>
      <c r="H234" s="678"/>
      <c r="I234" s="678"/>
      <c r="J234" s="678"/>
      <c r="K234" s="678"/>
      <c r="L234" s="678"/>
      <c r="M234" s="678"/>
      <c r="N234" s="678"/>
      <c r="O234" s="678"/>
      <c r="P234" s="679"/>
      <c r="Q234" s="805"/>
      <c r="R234" s="805"/>
      <c r="S234" s="805"/>
      <c r="T234" s="805"/>
      <c r="U234" s="805"/>
      <c r="V234" s="805"/>
      <c r="W234" s="805"/>
      <c r="X234" s="805"/>
      <c r="Y234" s="805"/>
      <c r="Z234" s="805"/>
      <c r="AA234" s="805"/>
      <c r="AB234" s="805"/>
      <c r="AC234" s="805"/>
      <c r="AD234" s="805"/>
      <c r="AE234" s="805"/>
      <c r="AF234" s="805"/>
      <c r="AG234" s="805"/>
      <c r="AH234" s="805"/>
      <c r="AI234" s="678" t="s">
        <v>69</v>
      </c>
      <c r="AJ234" s="678" t="s">
        <v>73</v>
      </c>
      <c r="AK234" s="678"/>
      <c r="AL234" s="678"/>
      <c r="AM234" s="678"/>
      <c r="AN234" s="678"/>
      <c r="AO234" s="678"/>
      <c r="AP234" s="679"/>
      <c r="AU234" s="225"/>
      <c r="AV234" s="225"/>
      <c r="AW234" s="226"/>
      <c r="BB234" s="698" t="s">
        <v>114</v>
      </c>
      <c r="BC234" s="678"/>
      <c r="BD234" s="678"/>
      <c r="BE234" s="678"/>
      <c r="BF234" s="678"/>
      <c r="BG234" s="678"/>
      <c r="BH234" s="678"/>
      <c r="BI234" s="678"/>
      <c r="BJ234" s="678"/>
      <c r="BK234" s="678"/>
      <c r="BL234" s="678"/>
      <c r="BM234" s="678"/>
      <c r="BN234" s="678"/>
      <c r="BO234" s="678"/>
      <c r="BP234" s="679"/>
      <c r="BQ234" s="805"/>
      <c r="BR234" s="805"/>
      <c r="BS234" s="805"/>
      <c r="BT234" s="805"/>
      <c r="BU234" s="805"/>
      <c r="BV234" s="805"/>
      <c r="BW234" s="805"/>
      <c r="BX234" s="805"/>
      <c r="BY234" s="805"/>
      <c r="BZ234" s="805"/>
      <c r="CA234" s="805"/>
      <c r="CB234" s="805"/>
      <c r="CC234" s="805"/>
      <c r="CD234" s="805"/>
      <c r="CE234" s="805"/>
      <c r="CF234" s="805"/>
      <c r="CG234" s="805"/>
      <c r="CH234" s="805"/>
      <c r="CI234" s="678" t="s">
        <v>69</v>
      </c>
      <c r="CJ234" s="678" t="s">
        <v>73</v>
      </c>
      <c r="CK234" s="678"/>
      <c r="CL234" s="678"/>
      <c r="CM234" s="678"/>
      <c r="CN234" s="678"/>
      <c r="CO234" s="678"/>
      <c r="CP234" s="679"/>
    </row>
    <row r="235" spans="2:94" s="215" customFormat="1" ht="15" hidden="1" customHeight="1">
      <c r="B235" s="706"/>
      <c r="C235" s="680"/>
      <c r="D235" s="680"/>
      <c r="E235" s="680"/>
      <c r="F235" s="680"/>
      <c r="G235" s="680"/>
      <c r="H235" s="680"/>
      <c r="I235" s="680"/>
      <c r="J235" s="680"/>
      <c r="K235" s="680"/>
      <c r="L235" s="680"/>
      <c r="M235" s="680"/>
      <c r="N235" s="680"/>
      <c r="O235" s="680"/>
      <c r="P235" s="681"/>
      <c r="Q235" s="806"/>
      <c r="R235" s="806"/>
      <c r="S235" s="806"/>
      <c r="T235" s="806"/>
      <c r="U235" s="806"/>
      <c r="V235" s="806"/>
      <c r="W235" s="806"/>
      <c r="X235" s="806"/>
      <c r="Y235" s="806"/>
      <c r="Z235" s="806"/>
      <c r="AA235" s="806"/>
      <c r="AB235" s="806"/>
      <c r="AC235" s="806"/>
      <c r="AD235" s="806"/>
      <c r="AE235" s="806"/>
      <c r="AF235" s="806"/>
      <c r="AG235" s="806"/>
      <c r="AH235" s="806"/>
      <c r="AI235" s="680"/>
      <c r="AJ235" s="680"/>
      <c r="AK235" s="680"/>
      <c r="AL235" s="680"/>
      <c r="AM235" s="680"/>
      <c r="AN235" s="680"/>
      <c r="AO235" s="680"/>
      <c r="AP235" s="681"/>
      <c r="AU235" s="225"/>
      <c r="AV235" s="225"/>
      <c r="AW235" s="226"/>
      <c r="BB235" s="706"/>
      <c r="BC235" s="680"/>
      <c r="BD235" s="680"/>
      <c r="BE235" s="680"/>
      <c r="BF235" s="680"/>
      <c r="BG235" s="680"/>
      <c r="BH235" s="680"/>
      <c r="BI235" s="680"/>
      <c r="BJ235" s="680"/>
      <c r="BK235" s="680"/>
      <c r="BL235" s="680"/>
      <c r="BM235" s="680"/>
      <c r="BN235" s="680"/>
      <c r="BO235" s="680"/>
      <c r="BP235" s="681"/>
      <c r="BQ235" s="806"/>
      <c r="BR235" s="806"/>
      <c r="BS235" s="806"/>
      <c r="BT235" s="806"/>
      <c r="BU235" s="806"/>
      <c r="BV235" s="806"/>
      <c r="BW235" s="806"/>
      <c r="BX235" s="806"/>
      <c r="BY235" s="806"/>
      <c r="BZ235" s="806"/>
      <c r="CA235" s="806"/>
      <c r="CB235" s="806"/>
      <c r="CC235" s="806"/>
      <c r="CD235" s="806"/>
      <c r="CE235" s="806"/>
      <c r="CF235" s="806"/>
      <c r="CG235" s="806"/>
      <c r="CH235" s="806"/>
      <c r="CI235" s="680"/>
      <c r="CJ235" s="680"/>
      <c r="CK235" s="680"/>
      <c r="CL235" s="680"/>
      <c r="CM235" s="680"/>
      <c r="CN235" s="680"/>
      <c r="CO235" s="680"/>
      <c r="CP235" s="681"/>
    </row>
    <row r="236" spans="2:94" s="215" customFormat="1" ht="15" hidden="1" customHeight="1">
      <c r="B236" s="705" t="s">
        <v>75</v>
      </c>
      <c r="C236" s="678"/>
      <c r="D236" s="678"/>
      <c r="E236" s="678"/>
      <c r="F236" s="678"/>
      <c r="G236" s="678"/>
      <c r="H236" s="678"/>
      <c r="I236" s="678"/>
      <c r="J236" s="678"/>
      <c r="K236" s="678"/>
      <c r="L236" s="678"/>
      <c r="M236" s="678"/>
      <c r="N236" s="678"/>
      <c r="O236" s="678"/>
      <c r="P236" s="679"/>
      <c r="Q236" s="808"/>
      <c r="R236" s="808"/>
      <c r="S236" s="808"/>
      <c r="T236" s="808"/>
      <c r="U236" s="808"/>
      <c r="V236" s="808"/>
      <c r="W236" s="808"/>
      <c r="X236" s="808"/>
      <c r="Y236" s="808"/>
      <c r="Z236" s="808"/>
      <c r="AA236" s="808"/>
      <c r="AB236" s="808"/>
      <c r="AC236" s="808"/>
      <c r="AD236" s="808"/>
      <c r="AE236" s="808"/>
      <c r="AF236" s="808"/>
      <c r="AG236" s="808"/>
      <c r="AH236" s="808"/>
      <c r="AI236" s="752" t="s">
        <v>47</v>
      </c>
      <c r="AJ236" s="752"/>
      <c r="AK236" s="678" t="s">
        <v>76</v>
      </c>
      <c r="AL236" s="678"/>
      <c r="AM236" s="678"/>
      <c r="AN236" s="678"/>
      <c r="AO236" s="678"/>
      <c r="AP236" s="679"/>
      <c r="AU236" s="225"/>
      <c r="AV236" s="225"/>
      <c r="AW236" s="226"/>
      <c r="BB236" s="705" t="s">
        <v>75</v>
      </c>
      <c r="BC236" s="678"/>
      <c r="BD236" s="678"/>
      <c r="BE236" s="678"/>
      <c r="BF236" s="678"/>
      <c r="BG236" s="678"/>
      <c r="BH236" s="678"/>
      <c r="BI236" s="678"/>
      <c r="BJ236" s="678"/>
      <c r="BK236" s="678"/>
      <c r="BL236" s="678"/>
      <c r="BM236" s="678"/>
      <c r="BN236" s="678"/>
      <c r="BO236" s="678"/>
      <c r="BP236" s="679"/>
      <c r="BQ236" s="808"/>
      <c r="BR236" s="808"/>
      <c r="BS236" s="808"/>
      <c r="BT236" s="808"/>
      <c r="BU236" s="808"/>
      <c r="BV236" s="808"/>
      <c r="BW236" s="808"/>
      <c r="BX236" s="808"/>
      <c r="BY236" s="808"/>
      <c r="BZ236" s="808"/>
      <c r="CA236" s="808"/>
      <c r="CB236" s="808"/>
      <c r="CC236" s="808"/>
      <c r="CD236" s="808"/>
      <c r="CE236" s="808"/>
      <c r="CF236" s="808"/>
      <c r="CG236" s="808"/>
      <c r="CH236" s="808"/>
      <c r="CI236" s="752" t="s">
        <v>47</v>
      </c>
      <c r="CJ236" s="752"/>
      <c r="CK236" s="678" t="s">
        <v>76</v>
      </c>
      <c r="CL236" s="678"/>
      <c r="CM236" s="678"/>
      <c r="CN236" s="678"/>
      <c r="CO236" s="678"/>
      <c r="CP236" s="679"/>
    </row>
    <row r="237" spans="2:94" s="215" customFormat="1" ht="15" hidden="1" customHeight="1">
      <c r="B237" s="706"/>
      <c r="C237" s="680"/>
      <c r="D237" s="680"/>
      <c r="E237" s="680"/>
      <c r="F237" s="680"/>
      <c r="G237" s="680"/>
      <c r="H237" s="680"/>
      <c r="I237" s="680"/>
      <c r="J237" s="680"/>
      <c r="K237" s="680"/>
      <c r="L237" s="680"/>
      <c r="M237" s="680"/>
      <c r="N237" s="680"/>
      <c r="O237" s="680"/>
      <c r="P237" s="681"/>
      <c r="Q237" s="809"/>
      <c r="R237" s="809"/>
      <c r="S237" s="809"/>
      <c r="T237" s="809"/>
      <c r="U237" s="809"/>
      <c r="V237" s="809"/>
      <c r="W237" s="809"/>
      <c r="X237" s="809"/>
      <c r="Y237" s="809"/>
      <c r="Z237" s="809"/>
      <c r="AA237" s="809"/>
      <c r="AB237" s="809"/>
      <c r="AC237" s="809"/>
      <c r="AD237" s="809"/>
      <c r="AE237" s="809"/>
      <c r="AF237" s="809"/>
      <c r="AG237" s="809"/>
      <c r="AH237" s="809"/>
      <c r="AI237" s="754"/>
      <c r="AJ237" s="754"/>
      <c r="AK237" s="680"/>
      <c r="AL237" s="680"/>
      <c r="AM237" s="680"/>
      <c r="AN237" s="680"/>
      <c r="AO237" s="680"/>
      <c r="AP237" s="681"/>
      <c r="AU237" s="225"/>
      <c r="AV237" s="225"/>
      <c r="AW237" s="226"/>
      <c r="BB237" s="706"/>
      <c r="BC237" s="680"/>
      <c r="BD237" s="680"/>
      <c r="BE237" s="680"/>
      <c r="BF237" s="680"/>
      <c r="BG237" s="680"/>
      <c r="BH237" s="680"/>
      <c r="BI237" s="680"/>
      <c r="BJ237" s="680"/>
      <c r="BK237" s="680"/>
      <c r="BL237" s="680"/>
      <c r="BM237" s="680"/>
      <c r="BN237" s="680"/>
      <c r="BO237" s="680"/>
      <c r="BP237" s="681"/>
      <c r="BQ237" s="809"/>
      <c r="BR237" s="809"/>
      <c r="BS237" s="809"/>
      <c r="BT237" s="809"/>
      <c r="BU237" s="809"/>
      <c r="BV237" s="809"/>
      <c r="BW237" s="809"/>
      <c r="BX237" s="809"/>
      <c r="BY237" s="809"/>
      <c r="BZ237" s="809"/>
      <c r="CA237" s="809"/>
      <c r="CB237" s="809"/>
      <c r="CC237" s="809"/>
      <c r="CD237" s="809"/>
      <c r="CE237" s="809"/>
      <c r="CF237" s="809"/>
      <c r="CG237" s="809"/>
      <c r="CH237" s="809"/>
      <c r="CI237" s="754"/>
      <c r="CJ237" s="754"/>
      <c r="CK237" s="680"/>
      <c r="CL237" s="680"/>
      <c r="CM237" s="680"/>
      <c r="CN237" s="680"/>
      <c r="CO237" s="680"/>
      <c r="CP237" s="681"/>
    </row>
    <row r="238" spans="2:94" s="215" customFormat="1" ht="15" hidden="1" customHeight="1">
      <c r="B238" s="705" t="s">
        <v>77</v>
      </c>
      <c r="C238" s="678"/>
      <c r="D238" s="678"/>
      <c r="E238" s="678"/>
      <c r="F238" s="678"/>
      <c r="G238" s="678"/>
      <c r="H238" s="678"/>
      <c r="I238" s="678"/>
      <c r="J238" s="678"/>
      <c r="K238" s="678"/>
      <c r="L238" s="678"/>
      <c r="M238" s="678"/>
      <c r="N238" s="678"/>
      <c r="O238" s="678"/>
      <c r="P238" s="679"/>
      <c r="Q238" s="750"/>
      <c r="R238" s="750"/>
      <c r="S238" s="750"/>
      <c r="T238" s="750"/>
      <c r="U238" s="750"/>
      <c r="V238" s="750"/>
      <c r="W238" s="750"/>
      <c r="X238" s="750"/>
      <c r="Y238" s="750"/>
      <c r="Z238" s="750"/>
      <c r="AA238" s="750"/>
      <c r="AB238" s="750"/>
      <c r="AC238" s="750"/>
      <c r="AD238" s="750"/>
      <c r="AE238" s="750"/>
      <c r="AF238" s="750"/>
      <c r="AG238" s="750"/>
      <c r="AH238" s="750"/>
      <c r="AI238" s="758" t="s">
        <v>78</v>
      </c>
      <c r="AJ238" s="758"/>
      <c r="AK238" s="758"/>
      <c r="AL238" s="752" t="s">
        <v>79</v>
      </c>
      <c r="AM238" s="752"/>
      <c r="AN238" s="752"/>
      <c r="AO238" s="752"/>
      <c r="AP238" s="753"/>
      <c r="AU238" s="225"/>
      <c r="AV238" s="225"/>
      <c r="AW238" s="226"/>
      <c r="BB238" s="705" t="s">
        <v>77</v>
      </c>
      <c r="BC238" s="678"/>
      <c r="BD238" s="678"/>
      <c r="BE238" s="678"/>
      <c r="BF238" s="678"/>
      <c r="BG238" s="678"/>
      <c r="BH238" s="678"/>
      <c r="BI238" s="678"/>
      <c r="BJ238" s="678"/>
      <c r="BK238" s="678"/>
      <c r="BL238" s="678"/>
      <c r="BM238" s="678"/>
      <c r="BN238" s="678"/>
      <c r="BO238" s="678"/>
      <c r="BP238" s="679"/>
      <c r="BQ238" s="750"/>
      <c r="BR238" s="750"/>
      <c r="BS238" s="750"/>
      <c r="BT238" s="750"/>
      <c r="BU238" s="750"/>
      <c r="BV238" s="750"/>
      <c r="BW238" s="750"/>
      <c r="BX238" s="750"/>
      <c r="BY238" s="750"/>
      <c r="BZ238" s="750"/>
      <c r="CA238" s="750"/>
      <c r="CB238" s="750"/>
      <c r="CC238" s="750"/>
      <c r="CD238" s="750"/>
      <c r="CE238" s="750"/>
      <c r="CF238" s="750"/>
      <c r="CG238" s="750"/>
      <c r="CH238" s="750"/>
      <c r="CI238" s="758" t="s">
        <v>78</v>
      </c>
      <c r="CJ238" s="758"/>
      <c r="CK238" s="758"/>
      <c r="CL238" s="752" t="s">
        <v>79</v>
      </c>
      <c r="CM238" s="752"/>
      <c r="CN238" s="752"/>
      <c r="CO238" s="752"/>
      <c r="CP238" s="753"/>
    </row>
    <row r="239" spans="2:94" s="215" customFormat="1" ht="15" hidden="1" customHeight="1">
      <c r="B239" s="706"/>
      <c r="C239" s="680"/>
      <c r="D239" s="680"/>
      <c r="E239" s="680"/>
      <c r="F239" s="680"/>
      <c r="G239" s="680"/>
      <c r="H239" s="680"/>
      <c r="I239" s="680"/>
      <c r="J239" s="680"/>
      <c r="K239" s="680"/>
      <c r="L239" s="680"/>
      <c r="M239" s="680"/>
      <c r="N239" s="680"/>
      <c r="O239" s="680"/>
      <c r="P239" s="681"/>
      <c r="Q239" s="751"/>
      <c r="R239" s="751"/>
      <c r="S239" s="751"/>
      <c r="T239" s="751"/>
      <c r="U239" s="751"/>
      <c r="V239" s="751"/>
      <c r="W239" s="751"/>
      <c r="X239" s="751"/>
      <c r="Y239" s="751"/>
      <c r="Z239" s="751"/>
      <c r="AA239" s="751"/>
      <c r="AB239" s="751"/>
      <c r="AC239" s="751"/>
      <c r="AD239" s="751"/>
      <c r="AE239" s="751"/>
      <c r="AF239" s="751"/>
      <c r="AG239" s="751"/>
      <c r="AH239" s="751"/>
      <c r="AI239" s="759"/>
      <c r="AJ239" s="759"/>
      <c r="AK239" s="759"/>
      <c r="AL239" s="754"/>
      <c r="AM239" s="754"/>
      <c r="AN239" s="754"/>
      <c r="AO239" s="754"/>
      <c r="AP239" s="755"/>
      <c r="AU239" s="225"/>
      <c r="AV239" s="225"/>
      <c r="AW239" s="226"/>
      <c r="BB239" s="706"/>
      <c r="BC239" s="680"/>
      <c r="BD239" s="680"/>
      <c r="BE239" s="680"/>
      <c r="BF239" s="680"/>
      <c r="BG239" s="680"/>
      <c r="BH239" s="680"/>
      <c r="BI239" s="680"/>
      <c r="BJ239" s="680"/>
      <c r="BK239" s="680"/>
      <c r="BL239" s="680"/>
      <c r="BM239" s="680"/>
      <c r="BN239" s="680"/>
      <c r="BO239" s="680"/>
      <c r="BP239" s="681"/>
      <c r="BQ239" s="751"/>
      <c r="BR239" s="751"/>
      <c r="BS239" s="751"/>
      <c r="BT239" s="751"/>
      <c r="BU239" s="751"/>
      <c r="BV239" s="751"/>
      <c r="BW239" s="751"/>
      <c r="BX239" s="751"/>
      <c r="BY239" s="751"/>
      <c r="BZ239" s="751"/>
      <c r="CA239" s="751"/>
      <c r="CB239" s="751"/>
      <c r="CC239" s="751"/>
      <c r="CD239" s="751"/>
      <c r="CE239" s="751"/>
      <c r="CF239" s="751"/>
      <c r="CG239" s="751"/>
      <c r="CH239" s="751"/>
      <c r="CI239" s="759"/>
      <c r="CJ239" s="759"/>
      <c r="CK239" s="759"/>
      <c r="CL239" s="754"/>
      <c r="CM239" s="754"/>
      <c r="CN239" s="754"/>
      <c r="CO239" s="754"/>
      <c r="CP239" s="755"/>
    </row>
    <row r="240" spans="2:94" s="215" customFormat="1" ht="15" hidden="1" customHeight="1">
      <c r="B240" s="705" t="s">
        <v>117</v>
      </c>
      <c r="C240" s="678"/>
      <c r="D240" s="678"/>
      <c r="E240" s="678"/>
      <c r="F240" s="678"/>
      <c r="G240" s="678"/>
      <c r="H240" s="678"/>
      <c r="I240" s="678"/>
      <c r="J240" s="678"/>
      <c r="K240" s="678"/>
      <c r="L240" s="678"/>
      <c r="M240" s="678"/>
      <c r="N240" s="678"/>
      <c r="O240" s="678"/>
      <c r="P240" s="679"/>
      <c r="Q240" s="748"/>
      <c r="R240" s="748"/>
      <c r="S240" s="748"/>
      <c r="T240" s="748"/>
      <c r="U240" s="748"/>
      <c r="V240" s="748"/>
      <c r="W240" s="748"/>
      <c r="X240" s="748"/>
      <c r="Y240" s="748"/>
      <c r="Z240" s="748"/>
      <c r="AA240" s="748"/>
      <c r="AB240" s="748"/>
      <c r="AC240" s="748"/>
      <c r="AD240" s="748"/>
      <c r="AE240" s="748"/>
      <c r="AF240" s="748"/>
      <c r="AG240" s="748"/>
      <c r="AH240" s="748"/>
      <c r="AI240" s="678" t="s">
        <v>69</v>
      </c>
      <c r="AJ240" s="678" t="s">
        <v>80</v>
      </c>
      <c r="AK240" s="678"/>
      <c r="AL240" s="678"/>
      <c r="AM240" s="678"/>
      <c r="AN240" s="678"/>
      <c r="AO240" s="678"/>
      <c r="AP240" s="679"/>
      <c r="AU240" s="225"/>
      <c r="AV240" s="225"/>
      <c r="AW240" s="226"/>
      <c r="BB240" s="705" t="s">
        <v>117</v>
      </c>
      <c r="BC240" s="678"/>
      <c r="BD240" s="678"/>
      <c r="BE240" s="678"/>
      <c r="BF240" s="678"/>
      <c r="BG240" s="678"/>
      <c r="BH240" s="678"/>
      <c r="BI240" s="678"/>
      <c r="BJ240" s="678"/>
      <c r="BK240" s="678"/>
      <c r="BL240" s="678"/>
      <c r="BM240" s="678"/>
      <c r="BN240" s="678"/>
      <c r="BO240" s="678"/>
      <c r="BP240" s="679"/>
      <c r="BQ240" s="748"/>
      <c r="BR240" s="748"/>
      <c r="BS240" s="748"/>
      <c r="BT240" s="748"/>
      <c r="BU240" s="748"/>
      <c r="BV240" s="748"/>
      <c r="BW240" s="748"/>
      <c r="BX240" s="748"/>
      <c r="BY240" s="748"/>
      <c r="BZ240" s="748"/>
      <c r="CA240" s="748"/>
      <c r="CB240" s="748"/>
      <c r="CC240" s="748"/>
      <c r="CD240" s="748"/>
      <c r="CE240" s="748"/>
      <c r="CF240" s="748"/>
      <c r="CG240" s="748"/>
      <c r="CH240" s="748"/>
      <c r="CI240" s="678" t="s">
        <v>69</v>
      </c>
      <c r="CJ240" s="678" t="s">
        <v>80</v>
      </c>
      <c r="CK240" s="678"/>
      <c r="CL240" s="678"/>
      <c r="CM240" s="678"/>
      <c r="CN240" s="678"/>
      <c r="CO240" s="678"/>
      <c r="CP240" s="679"/>
    </row>
    <row r="241" spans="2:94" s="215" customFormat="1" ht="15" hidden="1" customHeight="1">
      <c r="B241" s="706"/>
      <c r="C241" s="680"/>
      <c r="D241" s="680"/>
      <c r="E241" s="680"/>
      <c r="F241" s="680"/>
      <c r="G241" s="680"/>
      <c r="H241" s="680"/>
      <c r="I241" s="680"/>
      <c r="J241" s="680"/>
      <c r="K241" s="680"/>
      <c r="L241" s="680"/>
      <c r="M241" s="680"/>
      <c r="N241" s="680"/>
      <c r="O241" s="680"/>
      <c r="P241" s="681"/>
      <c r="Q241" s="749"/>
      <c r="R241" s="749"/>
      <c r="S241" s="749"/>
      <c r="T241" s="749"/>
      <c r="U241" s="749"/>
      <c r="V241" s="749"/>
      <c r="W241" s="749"/>
      <c r="X241" s="749"/>
      <c r="Y241" s="749"/>
      <c r="Z241" s="749"/>
      <c r="AA241" s="749"/>
      <c r="AB241" s="749"/>
      <c r="AC241" s="749"/>
      <c r="AD241" s="749"/>
      <c r="AE241" s="749"/>
      <c r="AF241" s="749"/>
      <c r="AG241" s="749"/>
      <c r="AH241" s="749"/>
      <c r="AI241" s="680"/>
      <c r="AJ241" s="680"/>
      <c r="AK241" s="680"/>
      <c r="AL241" s="680"/>
      <c r="AM241" s="680"/>
      <c r="AN241" s="680"/>
      <c r="AO241" s="680"/>
      <c r="AP241" s="681"/>
      <c r="AU241" s="225"/>
      <c r="AV241" s="225"/>
      <c r="AW241" s="226"/>
      <c r="BB241" s="706"/>
      <c r="BC241" s="680"/>
      <c r="BD241" s="680"/>
      <c r="BE241" s="680"/>
      <c r="BF241" s="680"/>
      <c r="BG241" s="680"/>
      <c r="BH241" s="680"/>
      <c r="BI241" s="680"/>
      <c r="BJ241" s="680"/>
      <c r="BK241" s="680"/>
      <c r="BL241" s="680"/>
      <c r="BM241" s="680"/>
      <c r="BN241" s="680"/>
      <c r="BO241" s="680"/>
      <c r="BP241" s="681"/>
      <c r="BQ241" s="749"/>
      <c r="BR241" s="749"/>
      <c r="BS241" s="749"/>
      <c r="BT241" s="749"/>
      <c r="BU241" s="749"/>
      <c r="BV241" s="749"/>
      <c r="BW241" s="749"/>
      <c r="BX241" s="749"/>
      <c r="BY241" s="749"/>
      <c r="BZ241" s="749"/>
      <c r="CA241" s="749"/>
      <c r="CB241" s="749"/>
      <c r="CC241" s="749"/>
      <c r="CD241" s="749"/>
      <c r="CE241" s="749"/>
      <c r="CF241" s="749"/>
      <c r="CG241" s="749"/>
      <c r="CH241" s="749"/>
      <c r="CI241" s="680"/>
      <c r="CJ241" s="680"/>
      <c r="CK241" s="680"/>
      <c r="CL241" s="680"/>
      <c r="CM241" s="680"/>
      <c r="CN241" s="680"/>
      <c r="CO241" s="680"/>
      <c r="CP241" s="681"/>
    </row>
    <row r="242" spans="2:94" s="215" customFormat="1" ht="15" hidden="1" customHeight="1">
      <c r="B242" s="698" t="s">
        <v>115</v>
      </c>
      <c r="C242" s="678"/>
      <c r="D242" s="678"/>
      <c r="E242" s="678"/>
      <c r="F242" s="678"/>
      <c r="G242" s="678"/>
      <c r="H242" s="678"/>
      <c r="I242" s="678"/>
      <c r="J242" s="678"/>
      <c r="K242" s="678"/>
      <c r="L242" s="678"/>
      <c r="M242" s="678"/>
      <c r="N242" s="678"/>
      <c r="O242" s="678"/>
      <c r="P242" s="679"/>
      <c r="Q242" s="748"/>
      <c r="R242" s="748"/>
      <c r="S242" s="748"/>
      <c r="T242" s="748"/>
      <c r="U242" s="748"/>
      <c r="V242" s="748"/>
      <c r="W242" s="748"/>
      <c r="X242" s="748"/>
      <c r="Y242" s="748"/>
      <c r="Z242" s="748"/>
      <c r="AA242" s="748"/>
      <c r="AB242" s="748"/>
      <c r="AC242" s="748"/>
      <c r="AD242" s="748"/>
      <c r="AE242" s="748"/>
      <c r="AF242" s="748"/>
      <c r="AG242" s="748"/>
      <c r="AH242" s="748"/>
      <c r="AI242" s="678" t="s">
        <v>69</v>
      </c>
      <c r="AJ242" s="670" t="s">
        <v>81</v>
      </c>
      <c r="AK242" s="670"/>
      <c r="AL242" s="670"/>
      <c r="AM242" s="670"/>
      <c r="AN242" s="670"/>
      <c r="AO242" s="670"/>
      <c r="AP242" s="671"/>
      <c r="AU242" s="225"/>
      <c r="AV242" s="225"/>
      <c r="AW242" s="226"/>
      <c r="BB242" s="698" t="s">
        <v>115</v>
      </c>
      <c r="BC242" s="678"/>
      <c r="BD242" s="678"/>
      <c r="BE242" s="678"/>
      <c r="BF242" s="678"/>
      <c r="BG242" s="678"/>
      <c r="BH242" s="678"/>
      <c r="BI242" s="678"/>
      <c r="BJ242" s="678"/>
      <c r="BK242" s="678"/>
      <c r="BL242" s="678"/>
      <c r="BM242" s="678"/>
      <c r="BN242" s="678"/>
      <c r="BO242" s="678"/>
      <c r="BP242" s="679"/>
      <c r="BQ242" s="748"/>
      <c r="BR242" s="748"/>
      <c r="BS242" s="748"/>
      <c r="BT242" s="748"/>
      <c r="BU242" s="748"/>
      <c r="BV242" s="748"/>
      <c r="BW242" s="748"/>
      <c r="BX242" s="748"/>
      <c r="BY242" s="748"/>
      <c r="BZ242" s="748"/>
      <c r="CA242" s="748"/>
      <c r="CB242" s="748"/>
      <c r="CC242" s="748"/>
      <c r="CD242" s="748"/>
      <c r="CE242" s="748"/>
      <c r="CF242" s="748"/>
      <c r="CG242" s="748"/>
      <c r="CH242" s="748"/>
      <c r="CI242" s="678" t="s">
        <v>69</v>
      </c>
      <c r="CJ242" s="670" t="s">
        <v>81</v>
      </c>
      <c r="CK242" s="670"/>
      <c r="CL242" s="670"/>
      <c r="CM242" s="670"/>
      <c r="CN242" s="670"/>
      <c r="CO242" s="670"/>
      <c r="CP242" s="671"/>
    </row>
    <row r="243" spans="2:94" s="215" customFormat="1" ht="15" hidden="1" customHeight="1">
      <c r="B243" s="706"/>
      <c r="C243" s="680"/>
      <c r="D243" s="680"/>
      <c r="E243" s="680"/>
      <c r="F243" s="680"/>
      <c r="G243" s="680"/>
      <c r="H243" s="680"/>
      <c r="I243" s="680"/>
      <c r="J243" s="680"/>
      <c r="K243" s="680"/>
      <c r="L243" s="680"/>
      <c r="M243" s="680"/>
      <c r="N243" s="680"/>
      <c r="O243" s="680"/>
      <c r="P243" s="681"/>
      <c r="Q243" s="749"/>
      <c r="R243" s="749"/>
      <c r="S243" s="749"/>
      <c r="T243" s="749"/>
      <c r="U243" s="749"/>
      <c r="V243" s="749"/>
      <c r="W243" s="749"/>
      <c r="X243" s="749"/>
      <c r="Y243" s="749"/>
      <c r="Z243" s="749"/>
      <c r="AA243" s="749"/>
      <c r="AB243" s="749"/>
      <c r="AC243" s="749"/>
      <c r="AD243" s="749"/>
      <c r="AE243" s="749"/>
      <c r="AF243" s="749"/>
      <c r="AG243" s="749"/>
      <c r="AH243" s="749"/>
      <c r="AI243" s="680"/>
      <c r="AJ243" s="672"/>
      <c r="AK243" s="672"/>
      <c r="AL243" s="672"/>
      <c r="AM243" s="672"/>
      <c r="AN243" s="672"/>
      <c r="AO243" s="672"/>
      <c r="AP243" s="673"/>
      <c r="AU243" s="225"/>
      <c r="AV243" s="225"/>
      <c r="AW243" s="226"/>
      <c r="BB243" s="706"/>
      <c r="BC243" s="680"/>
      <c r="BD243" s="680"/>
      <c r="BE243" s="680"/>
      <c r="BF243" s="680"/>
      <c r="BG243" s="680"/>
      <c r="BH243" s="680"/>
      <c r="BI243" s="680"/>
      <c r="BJ243" s="680"/>
      <c r="BK243" s="680"/>
      <c r="BL243" s="680"/>
      <c r="BM243" s="680"/>
      <c r="BN243" s="680"/>
      <c r="BO243" s="680"/>
      <c r="BP243" s="681"/>
      <c r="BQ243" s="749"/>
      <c r="BR243" s="749"/>
      <c r="BS243" s="749"/>
      <c r="BT243" s="749"/>
      <c r="BU243" s="749"/>
      <c r="BV243" s="749"/>
      <c r="BW243" s="749"/>
      <c r="BX243" s="749"/>
      <c r="BY243" s="749"/>
      <c r="BZ243" s="749"/>
      <c r="CA243" s="749"/>
      <c r="CB243" s="749"/>
      <c r="CC243" s="749"/>
      <c r="CD243" s="749"/>
      <c r="CE243" s="749"/>
      <c r="CF243" s="749"/>
      <c r="CG243" s="749"/>
      <c r="CH243" s="749"/>
      <c r="CI243" s="680"/>
      <c r="CJ243" s="672"/>
      <c r="CK243" s="672"/>
      <c r="CL243" s="672"/>
      <c r="CM243" s="672"/>
      <c r="CN243" s="672"/>
      <c r="CO243" s="672"/>
      <c r="CP243" s="673"/>
    </row>
    <row r="244" spans="2:94" s="215" customFormat="1" ht="15" hidden="1" customHeight="1">
      <c r="B244" s="705" t="s">
        <v>113</v>
      </c>
      <c r="C244" s="678"/>
      <c r="D244" s="678"/>
      <c r="E244" s="678"/>
      <c r="F244" s="678"/>
      <c r="G244" s="678"/>
      <c r="H244" s="678"/>
      <c r="I244" s="678"/>
      <c r="J244" s="678"/>
      <c r="K244" s="678"/>
      <c r="L244" s="678"/>
      <c r="M244" s="678"/>
      <c r="N244" s="678"/>
      <c r="O244" s="678"/>
      <c r="P244" s="679"/>
      <c r="Q244" s="748"/>
      <c r="R244" s="748"/>
      <c r="S244" s="748"/>
      <c r="T244" s="748"/>
      <c r="U244" s="748"/>
      <c r="V244" s="748"/>
      <c r="W244" s="748"/>
      <c r="X244" s="748"/>
      <c r="Y244" s="748"/>
      <c r="Z244" s="748"/>
      <c r="AA244" s="748"/>
      <c r="AB244" s="748"/>
      <c r="AC244" s="748"/>
      <c r="AD244" s="748"/>
      <c r="AE244" s="748"/>
      <c r="AF244" s="748"/>
      <c r="AG244" s="748"/>
      <c r="AH244" s="748"/>
      <c r="AI244" s="678" t="s">
        <v>69</v>
      </c>
      <c r="AJ244" s="670"/>
      <c r="AK244" s="670"/>
      <c r="AL244" s="670"/>
      <c r="AM244" s="670"/>
      <c r="AN244" s="670"/>
      <c r="AO244" s="670"/>
      <c r="AP244" s="671"/>
      <c r="AU244" s="225"/>
      <c r="AV244" s="225"/>
      <c r="AW244" s="226"/>
      <c r="BB244" s="705" t="s">
        <v>113</v>
      </c>
      <c r="BC244" s="678"/>
      <c r="BD244" s="678"/>
      <c r="BE244" s="678"/>
      <c r="BF244" s="678"/>
      <c r="BG244" s="678"/>
      <c r="BH244" s="678"/>
      <c r="BI244" s="678"/>
      <c r="BJ244" s="678"/>
      <c r="BK244" s="678"/>
      <c r="BL244" s="678"/>
      <c r="BM244" s="678"/>
      <c r="BN244" s="678"/>
      <c r="BO244" s="678"/>
      <c r="BP244" s="679"/>
      <c r="BQ244" s="748"/>
      <c r="BR244" s="748"/>
      <c r="BS244" s="748"/>
      <c r="BT244" s="748"/>
      <c r="BU244" s="748"/>
      <c r="BV244" s="748"/>
      <c r="BW244" s="748"/>
      <c r="BX244" s="748"/>
      <c r="BY244" s="748"/>
      <c r="BZ244" s="748"/>
      <c r="CA244" s="748"/>
      <c r="CB244" s="748"/>
      <c r="CC244" s="748"/>
      <c r="CD244" s="748"/>
      <c r="CE244" s="748"/>
      <c r="CF244" s="748"/>
      <c r="CG244" s="748"/>
      <c r="CH244" s="748"/>
      <c r="CI244" s="678" t="s">
        <v>69</v>
      </c>
      <c r="CJ244" s="670"/>
      <c r="CK244" s="670"/>
      <c r="CL244" s="670"/>
      <c r="CM244" s="670"/>
      <c r="CN244" s="670"/>
      <c r="CO244" s="670"/>
      <c r="CP244" s="671"/>
    </row>
    <row r="245" spans="2:94" s="215" customFormat="1" ht="15" hidden="1" customHeight="1">
      <c r="B245" s="706"/>
      <c r="C245" s="680"/>
      <c r="D245" s="680"/>
      <c r="E245" s="680"/>
      <c r="F245" s="680"/>
      <c r="G245" s="680"/>
      <c r="H245" s="680"/>
      <c r="I245" s="680"/>
      <c r="J245" s="680"/>
      <c r="K245" s="680"/>
      <c r="L245" s="680"/>
      <c r="M245" s="680"/>
      <c r="N245" s="680"/>
      <c r="O245" s="680"/>
      <c r="P245" s="681"/>
      <c r="Q245" s="749"/>
      <c r="R245" s="749"/>
      <c r="S245" s="749"/>
      <c r="T245" s="749"/>
      <c r="U245" s="749"/>
      <c r="V245" s="749"/>
      <c r="W245" s="749"/>
      <c r="X245" s="749"/>
      <c r="Y245" s="749"/>
      <c r="Z245" s="749"/>
      <c r="AA245" s="749"/>
      <c r="AB245" s="749"/>
      <c r="AC245" s="749"/>
      <c r="AD245" s="749"/>
      <c r="AE245" s="749"/>
      <c r="AF245" s="749"/>
      <c r="AG245" s="749"/>
      <c r="AH245" s="749"/>
      <c r="AI245" s="680"/>
      <c r="AJ245" s="672"/>
      <c r="AK245" s="672"/>
      <c r="AL245" s="672"/>
      <c r="AM245" s="672"/>
      <c r="AN245" s="672"/>
      <c r="AO245" s="672"/>
      <c r="AP245" s="673"/>
      <c r="AU245" s="225"/>
      <c r="AV245" s="225"/>
      <c r="AW245" s="226"/>
      <c r="BB245" s="706"/>
      <c r="BC245" s="680"/>
      <c r="BD245" s="680"/>
      <c r="BE245" s="680"/>
      <c r="BF245" s="680"/>
      <c r="BG245" s="680"/>
      <c r="BH245" s="680"/>
      <c r="BI245" s="680"/>
      <c r="BJ245" s="680"/>
      <c r="BK245" s="680"/>
      <c r="BL245" s="680"/>
      <c r="BM245" s="680"/>
      <c r="BN245" s="680"/>
      <c r="BO245" s="680"/>
      <c r="BP245" s="681"/>
      <c r="BQ245" s="749"/>
      <c r="BR245" s="749"/>
      <c r="BS245" s="749"/>
      <c r="BT245" s="749"/>
      <c r="BU245" s="749"/>
      <c r="BV245" s="749"/>
      <c r="BW245" s="749"/>
      <c r="BX245" s="749"/>
      <c r="BY245" s="749"/>
      <c r="BZ245" s="749"/>
      <c r="CA245" s="749"/>
      <c r="CB245" s="749"/>
      <c r="CC245" s="749"/>
      <c r="CD245" s="749"/>
      <c r="CE245" s="749"/>
      <c r="CF245" s="749"/>
      <c r="CG245" s="749"/>
      <c r="CH245" s="749"/>
      <c r="CI245" s="680"/>
      <c r="CJ245" s="672"/>
      <c r="CK245" s="672"/>
      <c r="CL245" s="672"/>
      <c r="CM245" s="672"/>
      <c r="CN245" s="672"/>
      <c r="CO245" s="672"/>
      <c r="CP245" s="673"/>
    </row>
    <row r="246" spans="2:94" s="215" customFormat="1" ht="15" hidden="1" customHeight="1">
      <c r="B246" s="170"/>
      <c r="C246" s="166"/>
      <c r="D246" s="166"/>
      <c r="E246" s="166"/>
      <c r="F246" s="166"/>
      <c r="G246" s="166"/>
      <c r="H246" s="170"/>
      <c r="I246" s="170"/>
      <c r="J246" s="170"/>
      <c r="K246" s="170"/>
      <c r="L246" s="170"/>
      <c r="M246" s="170"/>
      <c r="N246" s="170"/>
      <c r="O246" s="170"/>
      <c r="P246" s="170"/>
      <c r="Q246" s="170"/>
      <c r="R246" s="170"/>
      <c r="S246" s="170"/>
      <c r="T246" s="170"/>
      <c r="U246" s="170"/>
      <c r="V246" s="170"/>
      <c r="W246" s="170"/>
      <c r="X246" s="170"/>
      <c r="Y246" s="170"/>
      <c r="Z246" s="170"/>
      <c r="AA246" s="170"/>
      <c r="AB246" s="170"/>
      <c r="AC246" s="170"/>
      <c r="AD246" s="170"/>
      <c r="AE246" s="170"/>
      <c r="AF246" s="170"/>
      <c r="AG246" s="170"/>
      <c r="AH246" s="170"/>
      <c r="AI246" s="170"/>
      <c r="AJ246" s="170"/>
      <c r="AK246" s="170"/>
      <c r="AL246" s="170"/>
      <c r="AM246" s="170"/>
      <c r="AN246" s="170"/>
      <c r="AO246" s="170"/>
      <c r="AP246" s="170"/>
      <c r="AU246" s="225"/>
      <c r="AV246" s="225"/>
      <c r="AW246" s="226"/>
      <c r="BB246" s="170"/>
      <c r="BC246" s="166"/>
      <c r="BD246" s="166"/>
      <c r="BE246" s="166"/>
      <c r="BF246" s="166"/>
      <c r="BG246" s="166"/>
      <c r="BH246" s="170"/>
      <c r="BI246" s="170"/>
      <c r="BJ246" s="170"/>
      <c r="BK246" s="170"/>
      <c r="BL246" s="170"/>
      <c r="BM246" s="170"/>
      <c r="BN246" s="170"/>
      <c r="BO246" s="170"/>
      <c r="BP246" s="170"/>
      <c r="BQ246" s="170"/>
      <c r="BR246" s="170"/>
      <c r="BS246" s="170"/>
      <c r="BT246" s="170"/>
      <c r="BU246" s="170"/>
      <c r="BV246" s="170"/>
      <c r="BW246" s="170"/>
      <c r="BX246" s="170"/>
      <c r="BY246" s="170"/>
      <c r="BZ246" s="170"/>
      <c r="CA246" s="170"/>
      <c r="CB246" s="170"/>
      <c r="CC246" s="170"/>
      <c r="CD246" s="170"/>
      <c r="CE246" s="170"/>
      <c r="CF246" s="170"/>
      <c r="CG246" s="170"/>
      <c r="CH246" s="170"/>
      <c r="CI246" s="170"/>
      <c r="CJ246" s="170"/>
      <c r="CK246" s="170"/>
      <c r="CL246" s="170"/>
      <c r="CM246" s="170"/>
      <c r="CN246" s="170"/>
      <c r="CO246" s="170"/>
      <c r="CP246" s="170"/>
    </row>
    <row r="247" spans="2:94" s="215" customFormat="1" ht="15" hidden="1" customHeight="1">
      <c r="B247" s="216" t="s">
        <v>531</v>
      </c>
      <c r="D247" s="166"/>
      <c r="E247" s="166"/>
      <c r="F247" s="166"/>
      <c r="G247" s="166"/>
      <c r="AU247" s="225"/>
      <c r="AV247" s="225"/>
      <c r="AW247" s="226"/>
      <c r="BB247" s="216" t="s">
        <v>531</v>
      </c>
      <c r="BD247" s="166"/>
      <c r="BE247" s="166"/>
      <c r="BF247" s="166"/>
      <c r="BG247" s="166"/>
    </row>
    <row r="248" spans="2:94" s="215" customFormat="1" ht="15" hidden="1" customHeight="1">
      <c r="B248" s="698" t="s">
        <v>116</v>
      </c>
      <c r="C248" s="678"/>
      <c r="D248" s="678"/>
      <c r="E248" s="678"/>
      <c r="F248" s="678"/>
      <c r="G248" s="678"/>
      <c r="H248" s="678"/>
      <c r="I248" s="678"/>
      <c r="J248" s="678"/>
      <c r="K248" s="678"/>
      <c r="L248" s="678"/>
      <c r="M248" s="678"/>
      <c r="N248" s="678"/>
      <c r="O248" s="678"/>
      <c r="P248" s="679"/>
      <c r="Q248" s="810"/>
      <c r="R248" s="810"/>
      <c r="S248" s="810"/>
      <c r="T248" s="810"/>
      <c r="U248" s="810"/>
      <c r="V248" s="810"/>
      <c r="W248" s="810"/>
      <c r="X248" s="810"/>
      <c r="Y248" s="810"/>
      <c r="Z248" s="810"/>
      <c r="AA248" s="810"/>
      <c r="AB248" s="810"/>
      <c r="AC248" s="810"/>
      <c r="AD248" s="810"/>
      <c r="AE248" s="810"/>
      <c r="AF248" s="810"/>
      <c r="AG248" s="810"/>
      <c r="AH248" s="810"/>
      <c r="AI248" s="678" t="s">
        <v>69</v>
      </c>
      <c r="AJ248" s="678" t="s">
        <v>71</v>
      </c>
      <c r="AK248" s="678"/>
      <c r="AL248" s="678"/>
      <c r="AM248" s="678"/>
      <c r="AN248" s="678"/>
      <c r="AO248" s="678"/>
      <c r="AP248" s="679"/>
      <c r="AU248" s="225"/>
      <c r="AV248" s="225"/>
      <c r="AW248" s="226"/>
      <c r="BB248" s="698" t="s">
        <v>116</v>
      </c>
      <c r="BC248" s="678"/>
      <c r="BD248" s="678"/>
      <c r="BE248" s="678"/>
      <c r="BF248" s="678"/>
      <c r="BG248" s="678"/>
      <c r="BH248" s="678"/>
      <c r="BI248" s="678"/>
      <c r="BJ248" s="678"/>
      <c r="BK248" s="678"/>
      <c r="BL248" s="678"/>
      <c r="BM248" s="678"/>
      <c r="BN248" s="678"/>
      <c r="BO248" s="678"/>
      <c r="BP248" s="679"/>
      <c r="BQ248" s="810"/>
      <c r="BR248" s="810"/>
      <c r="BS248" s="810"/>
      <c r="BT248" s="810"/>
      <c r="BU248" s="810"/>
      <c r="BV248" s="810"/>
      <c r="BW248" s="810"/>
      <c r="BX248" s="810"/>
      <c r="BY248" s="810"/>
      <c r="BZ248" s="810"/>
      <c r="CA248" s="810"/>
      <c r="CB248" s="810"/>
      <c r="CC248" s="810"/>
      <c r="CD248" s="810"/>
      <c r="CE248" s="810"/>
      <c r="CF248" s="810"/>
      <c r="CG248" s="810"/>
      <c r="CH248" s="810"/>
      <c r="CI248" s="678" t="s">
        <v>69</v>
      </c>
      <c r="CJ248" s="678" t="s">
        <v>71</v>
      </c>
      <c r="CK248" s="678"/>
      <c r="CL248" s="678"/>
      <c r="CM248" s="678"/>
      <c r="CN248" s="678"/>
      <c r="CO248" s="678"/>
      <c r="CP248" s="679"/>
    </row>
    <row r="249" spans="2:94" s="215" customFormat="1" ht="15" hidden="1" customHeight="1">
      <c r="B249" s="706"/>
      <c r="C249" s="680"/>
      <c r="D249" s="680"/>
      <c r="E249" s="680"/>
      <c r="F249" s="680"/>
      <c r="G249" s="680"/>
      <c r="H249" s="680"/>
      <c r="I249" s="680"/>
      <c r="J249" s="680"/>
      <c r="K249" s="680"/>
      <c r="L249" s="680"/>
      <c r="M249" s="680"/>
      <c r="N249" s="680"/>
      <c r="O249" s="680"/>
      <c r="P249" s="681"/>
      <c r="Q249" s="811"/>
      <c r="R249" s="811"/>
      <c r="S249" s="811"/>
      <c r="T249" s="811"/>
      <c r="U249" s="811"/>
      <c r="V249" s="811"/>
      <c r="W249" s="811"/>
      <c r="X249" s="811"/>
      <c r="Y249" s="811"/>
      <c r="Z249" s="811"/>
      <c r="AA249" s="811"/>
      <c r="AB249" s="811"/>
      <c r="AC249" s="811"/>
      <c r="AD249" s="811"/>
      <c r="AE249" s="811"/>
      <c r="AF249" s="811"/>
      <c r="AG249" s="811"/>
      <c r="AH249" s="811"/>
      <c r="AI249" s="680"/>
      <c r="AJ249" s="680"/>
      <c r="AK249" s="680"/>
      <c r="AL249" s="680"/>
      <c r="AM249" s="680"/>
      <c r="AN249" s="680"/>
      <c r="AO249" s="680"/>
      <c r="AP249" s="681"/>
      <c r="AU249" s="225"/>
      <c r="AV249" s="225"/>
      <c r="AW249" s="226"/>
      <c r="BB249" s="706"/>
      <c r="BC249" s="680"/>
      <c r="BD249" s="680"/>
      <c r="BE249" s="680"/>
      <c r="BF249" s="680"/>
      <c r="BG249" s="680"/>
      <c r="BH249" s="680"/>
      <c r="BI249" s="680"/>
      <c r="BJ249" s="680"/>
      <c r="BK249" s="680"/>
      <c r="BL249" s="680"/>
      <c r="BM249" s="680"/>
      <c r="BN249" s="680"/>
      <c r="BO249" s="680"/>
      <c r="BP249" s="681"/>
      <c r="BQ249" s="811"/>
      <c r="BR249" s="811"/>
      <c r="BS249" s="811"/>
      <c r="BT249" s="811"/>
      <c r="BU249" s="811"/>
      <c r="BV249" s="811"/>
      <c r="BW249" s="811"/>
      <c r="BX249" s="811"/>
      <c r="BY249" s="811"/>
      <c r="BZ249" s="811"/>
      <c r="CA249" s="811"/>
      <c r="CB249" s="811"/>
      <c r="CC249" s="811"/>
      <c r="CD249" s="811"/>
      <c r="CE249" s="811"/>
      <c r="CF249" s="811"/>
      <c r="CG249" s="811"/>
      <c r="CH249" s="811"/>
      <c r="CI249" s="680"/>
      <c r="CJ249" s="680"/>
      <c r="CK249" s="680"/>
      <c r="CL249" s="680"/>
      <c r="CM249" s="680"/>
      <c r="CN249" s="680"/>
      <c r="CO249" s="680"/>
      <c r="CP249" s="681"/>
    </row>
    <row r="250" spans="2:94" s="215" customFormat="1" ht="15" hidden="1" customHeight="1">
      <c r="B250" s="698" t="s">
        <v>114</v>
      </c>
      <c r="C250" s="678"/>
      <c r="D250" s="678"/>
      <c r="E250" s="678"/>
      <c r="F250" s="678"/>
      <c r="G250" s="678"/>
      <c r="H250" s="678"/>
      <c r="I250" s="678"/>
      <c r="J250" s="678"/>
      <c r="K250" s="678"/>
      <c r="L250" s="678"/>
      <c r="M250" s="678"/>
      <c r="N250" s="678"/>
      <c r="O250" s="678"/>
      <c r="P250" s="679"/>
      <c r="Q250" s="805"/>
      <c r="R250" s="805"/>
      <c r="S250" s="805"/>
      <c r="T250" s="805"/>
      <c r="U250" s="805"/>
      <c r="V250" s="805"/>
      <c r="W250" s="805"/>
      <c r="X250" s="805"/>
      <c r="Y250" s="805"/>
      <c r="Z250" s="805"/>
      <c r="AA250" s="805"/>
      <c r="AB250" s="805"/>
      <c r="AC250" s="805"/>
      <c r="AD250" s="805"/>
      <c r="AE250" s="805"/>
      <c r="AF250" s="805"/>
      <c r="AG250" s="805"/>
      <c r="AH250" s="805"/>
      <c r="AI250" s="678" t="s">
        <v>69</v>
      </c>
      <c r="AJ250" s="678" t="s">
        <v>73</v>
      </c>
      <c r="AK250" s="678"/>
      <c r="AL250" s="678"/>
      <c r="AM250" s="678"/>
      <c r="AN250" s="678"/>
      <c r="AO250" s="678"/>
      <c r="AP250" s="679"/>
      <c r="AU250" s="225"/>
      <c r="AV250" s="225"/>
      <c r="AW250" s="226"/>
      <c r="BB250" s="698" t="s">
        <v>114</v>
      </c>
      <c r="BC250" s="678"/>
      <c r="BD250" s="678"/>
      <c r="BE250" s="678"/>
      <c r="BF250" s="678"/>
      <c r="BG250" s="678"/>
      <c r="BH250" s="678"/>
      <c r="BI250" s="678"/>
      <c r="BJ250" s="678"/>
      <c r="BK250" s="678"/>
      <c r="BL250" s="678"/>
      <c r="BM250" s="678"/>
      <c r="BN250" s="678"/>
      <c r="BO250" s="678"/>
      <c r="BP250" s="679"/>
      <c r="BQ250" s="805"/>
      <c r="BR250" s="805"/>
      <c r="BS250" s="805"/>
      <c r="BT250" s="805"/>
      <c r="BU250" s="805"/>
      <c r="BV250" s="805"/>
      <c r="BW250" s="805"/>
      <c r="BX250" s="805"/>
      <c r="BY250" s="805"/>
      <c r="BZ250" s="805"/>
      <c r="CA250" s="805"/>
      <c r="CB250" s="805"/>
      <c r="CC250" s="805"/>
      <c r="CD250" s="805"/>
      <c r="CE250" s="805"/>
      <c r="CF250" s="805"/>
      <c r="CG250" s="805"/>
      <c r="CH250" s="805"/>
      <c r="CI250" s="678" t="s">
        <v>69</v>
      </c>
      <c r="CJ250" s="678" t="s">
        <v>73</v>
      </c>
      <c r="CK250" s="678"/>
      <c r="CL250" s="678"/>
      <c r="CM250" s="678"/>
      <c r="CN250" s="678"/>
      <c r="CO250" s="678"/>
      <c r="CP250" s="679"/>
    </row>
    <row r="251" spans="2:94" s="215" customFormat="1" ht="15" hidden="1" customHeight="1">
      <c r="B251" s="706"/>
      <c r="C251" s="680"/>
      <c r="D251" s="680"/>
      <c r="E251" s="680"/>
      <c r="F251" s="680"/>
      <c r="G251" s="680"/>
      <c r="H251" s="680"/>
      <c r="I251" s="680"/>
      <c r="J251" s="680"/>
      <c r="K251" s="680"/>
      <c r="L251" s="680"/>
      <c r="M251" s="680"/>
      <c r="N251" s="680"/>
      <c r="O251" s="680"/>
      <c r="P251" s="681"/>
      <c r="Q251" s="806"/>
      <c r="R251" s="806"/>
      <c r="S251" s="806"/>
      <c r="T251" s="806"/>
      <c r="U251" s="806"/>
      <c r="V251" s="806"/>
      <c r="W251" s="806"/>
      <c r="X251" s="806"/>
      <c r="Y251" s="806"/>
      <c r="Z251" s="806"/>
      <c r="AA251" s="806"/>
      <c r="AB251" s="806"/>
      <c r="AC251" s="806"/>
      <c r="AD251" s="806"/>
      <c r="AE251" s="806"/>
      <c r="AF251" s="806"/>
      <c r="AG251" s="806"/>
      <c r="AH251" s="806"/>
      <c r="AI251" s="680"/>
      <c r="AJ251" s="680"/>
      <c r="AK251" s="680"/>
      <c r="AL251" s="680"/>
      <c r="AM251" s="680"/>
      <c r="AN251" s="680"/>
      <c r="AO251" s="680"/>
      <c r="AP251" s="681"/>
      <c r="AU251" s="225"/>
      <c r="AV251" s="225"/>
      <c r="AW251" s="226"/>
      <c r="BB251" s="706"/>
      <c r="BC251" s="680"/>
      <c r="BD251" s="680"/>
      <c r="BE251" s="680"/>
      <c r="BF251" s="680"/>
      <c r="BG251" s="680"/>
      <c r="BH251" s="680"/>
      <c r="BI251" s="680"/>
      <c r="BJ251" s="680"/>
      <c r="BK251" s="680"/>
      <c r="BL251" s="680"/>
      <c r="BM251" s="680"/>
      <c r="BN251" s="680"/>
      <c r="BO251" s="680"/>
      <c r="BP251" s="681"/>
      <c r="BQ251" s="806"/>
      <c r="BR251" s="806"/>
      <c r="BS251" s="806"/>
      <c r="BT251" s="806"/>
      <c r="BU251" s="806"/>
      <c r="BV251" s="806"/>
      <c r="BW251" s="806"/>
      <c r="BX251" s="806"/>
      <c r="BY251" s="806"/>
      <c r="BZ251" s="806"/>
      <c r="CA251" s="806"/>
      <c r="CB251" s="806"/>
      <c r="CC251" s="806"/>
      <c r="CD251" s="806"/>
      <c r="CE251" s="806"/>
      <c r="CF251" s="806"/>
      <c r="CG251" s="806"/>
      <c r="CH251" s="806"/>
      <c r="CI251" s="680"/>
      <c r="CJ251" s="680"/>
      <c r="CK251" s="680"/>
      <c r="CL251" s="680"/>
      <c r="CM251" s="680"/>
      <c r="CN251" s="680"/>
      <c r="CO251" s="680"/>
      <c r="CP251" s="681"/>
    </row>
    <row r="252" spans="2:94" s="215" customFormat="1" ht="15" hidden="1" customHeight="1">
      <c r="B252" s="698" t="s">
        <v>118</v>
      </c>
      <c r="C252" s="678"/>
      <c r="D252" s="678"/>
      <c r="E252" s="678"/>
      <c r="F252" s="678"/>
      <c r="G252" s="678"/>
      <c r="H252" s="678"/>
      <c r="I252" s="678"/>
      <c r="J252" s="678"/>
      <c r="K252" s="678"/>
      <c r="L252" s="678"/>
      <c r="M252" s="678"/>
      <c r="N252" s="678"/>
      <c r="O252" s="678"/>
      <c r="P252" s="679"/>
      <c r="Q252" s="808"/>
      <c r="R252" s="808"/>
      <c r="S252" s="808"/>
      <c r="T252" s="808"/>
      <c r="U252" s="808"/>
      <c r="V252" s="808"/>
      <c r="W252" s="808"/>
      <c r="X252" s="808"/>
      <c r="Y252" s="808"/>
      <c r="Z252" s="808"/>
      <c r="AA252" s="808"/>
      <c r="AB252" s="808"/>
      <c r="AC252" s="808"/>
      <c r="AD252" s="808"/>
      <c r="AE252" s="808"/>
      <c r="AF252" s="808"/>
      <c r="AG252" s="808"/>
      <c r="AH252" s="808"/>
      <c r="AI252" s="752" t="s">
        <v>47</v>
      </c>
      <c r="AJ252" s="752"/>
      <c r="AK252" s="678" t="s">
        <v>121</v>
      </c>
      <c r="AL252" s="678"/>
      <c r="AM252" s="678"/>
      <c r="AN252" s="678"/>
      <c r="AO252" s="678"/>
      <c r="AP252" s="679"/>
      <c r="AU252" s="225"/>
      <c r="AV252" s="225"/>
      <c r="AW252" s="226"/>
      <c r="BB252" s="698" t="s">
        <v>118</v>
      </c>
      <c r="BC252" s="678"/>
      <c r="BD252" s="678"/>
      <c r="BE252" s="678"/>
      <c r="BF252" s="678"/>
      <c r="BG252" s="678"/>
      <c r="BH252" s="678"/>
      <c r="BI252" s="678"/>
      <c r="BJ252" s="678"/>
      <c r="BK252" s="678"/>
      <c r="BL252" s="678"/>
      <c r="BM252" s="678"/>
      <c r="BN252" s="678"/>
      <c r="BO252" s="678"/>
      <c r="BP252" s="679"/>
      <c r="BQ252" s="808"/>
      <c r="BR252" s="808"/>
      <c r="BS252" s="808"/>
      <c r="BT252" s="808"/>
      <c r="BU252" s="808"/>
      <c r="BV252" s="808"/>
      <c r="BW252" s="808"/>
      <c r="BX252" s="808"/>
      <c r="BY252" s="808"/>
      <c r="BZ252" s="808"/>
      <c r="CA252" s="808"/>
      <c r="CB252" s="808"/>
      <c r="CC252" s="808"/>
      <c r="CD252" s="808"/>
      <c r="CE252" s="808"/>
      <c r="CF252" s="808"/>
      <c r="CG252" s="808"/>
      <c r="CH252" s="808"/>
      <c r="CI252" s="752" t="s">
        <v>47</v>
      </c>
      <c r="CJ252" s="752"/>
      <c r="CK252" s="678" t="s">
        <v>121</v>
      </c>
      <c r="CL252" s="678"/>
      <c r="CM252" s="678"/>
      <c r="CN252" s="678"/>
      <c r="CO252" s="678"/>
      <c r="CP252" s="679"/>
    </row>
    <row r="253" spans="2:94" s="215" customFormat="1" ht="15" hidden="1" customHeight="1">
      <c r="B253" s="706"/>
      <c r="C253" s="680"/>
      <c r="D253" s="680"/>
      <c r="E253" s="680"/>
      <c r="F253" s="680"/>
      <c r="G253" s="680"/>
      <c r="H253" s="680"/>
      <c r="I253" s="680"/>
      <c r="J253" s="680"/>
      <c r="K253" s="680"/>
      <c r="L253" s="680"/>
      <c r="M253" s="680"/>
      <c r="N253" s="680"/>
      <c r="O253" s="680"/>
      <c r="P253" s="681"/>
      <c r="Q253" s="809"/>
      <c r="R253" s="809"/>
      <c r="S253" s="809"/>
      <c r="T253" s="809"/>
      <c r="U253" s="809"/>
      <c r="V253" s="809"/>
      <c r="W253" s="809"/>
      <c r="X253" s="809"/>
      <c r="Y253" s="809"/>
      <c r="Z253" s="809"/>
      <c r="AA253" s="809"/>
      <c r="AB253" s="809"/>
      <c r="AC253" s="809"/>
      <c r="AD253" s="809"/>
      <c r="AE253" s="809"/>
      <c r="AF253" s="809"/>
      <c r="AG253" s="809"/>
      <c r="AH253" s="809"/>
      <c r="AI253" s="754"/>
      <c r="AJ253" s="754"/>
      <c r="AK253" s="680"/>
      <c r="AL253" s="680"/>
      <c r="AM253" s="680"/>
      <c r="AN253" s="680"/>
      <c r="AO253" s="680"/>
      <c r="AP253" s="681"/>
      <c r="AU253" s="225"/>
      <c r="AV253" s="225"/>
      <c r="AW253" s="226"/>
      <c r="BB253" s="706"/>
      <c r="BC253" s="680"/>
      <c r="BD253" s="680"/>
      <c r="BE253" s="680"/>
      <c r="BF253" s="680"/>
      <c r="BG253" s="680"/>
      <c r="BH253" s="680"/>
      <c r="BI253" s="680"/>
      <c r="BJ253" s="680"/>
      <c r="BK253" s="680"/>
      <c r="BL253" s="680"/>
      <c r="BM253" s="680"/>
      <c r="BN253" s="680"/>
      <c r="BO253" s="680"/>
      <c r="BP253" s="681"/>
      <c r="BQ253" s="809"/>
      <c r="BR253" s="809"/>
      <c r="BS253" s="809"/>
      <c r="BT253" s="809"/>
      <c r="BU253" s="809"/>
      <c r="BV253" s="809"/>
      <c r="BW253" s="809"/>
      <c r="BX253" s="809"/>
      <c r="BY253" s="809"/>
      <c r="BZ253" s="809"/>
      <c r="CA253" s="809"/>
      <c r="CB253" s="809"/>
      <c r="CC253" s="809"/>
      <c r="CD253" s="809"/>
      <c r="CE253" s="809"/>
      <c r="CF253" s="809"/>
      <c r="CG253" s="809"/>
      <c r="CH253" s="809"/>
      <c r="CI253" s="754"/>
      <c r="CJ253" s="754"/>
      <c r="CK253" s="680"/>
      <c r="CL253" s="680"/>
      <c r="CM253" s="680"/>
      <c r="CN253" s="680"/>
      <c r="CO253" s="680"/>
      <c r="CP253" s="681"/>
    </row>
    <row r="254" spans="2:94" s="215" customFormat="1" ht="15" hidden="1" customHeight="1">
      <c r="B254" s="705" t="s">
        <v>77</v>
      </c>
      <c r="C254" s="678"/>
      <c r="D254" s="678"/>
      <c r="E254" s="678"/>
      <c r="F254" s="678"/>
      <c r="G254" s="678"/>
      <c r="H254" s="678"/>
      <c r="I254" s="678"/>
      <c r="J254" s="678"/>
      <c r="K254" s="678"/>
      <c r="L254" s="678"/>
      <c r="M254" s="678"/>
      <c r="N254" s="678"/>
      <c r="O254" s="678"/>
      <c r="P254" s="679"/>
      <c r="Q254" s="750"/>
      <c r="R254" s="750"/>
      <c r="S254" s="750"/>
      <c r="T254" s="750"/>
      <c r="U254" s="750"/>
      <c r="V254" s="750"/>
      <c r="W254" s="750"/>
      <c r="X254" s="750"/>
      <c r="Y254" s="750"/>
      <c r="Z254" s="750"/>
      <c r="AA254" s="750"/>
      <c r="AB254" s="750"/>
      <c r="AC254" s="750"/>
      <c r="AD254" s="750"/>
      <c r="AE254" s="750"/>
      <c r="AF254" s="750"/>
      <c r="AG254" s="750"/>
      <c r="AH254" s="750"/>
      <c r="AI254" s="758" t="s">
        <v>78</v>
      </c>
      <c r="AJ254" s="758"/>
      <c r="AK254" s="758"/>
      <c r="AL254" s="678" t="s">
        <v>83</v>
      </c>
      <c r="AM254" s="678"/>
      <c r="AN254" s="678"/>
      <c r="AO254" s="678"/>
      <c r="AP254" s="679"/>
      <c r="AU254" s="225"/>
      <c r="AV254" s="225"/>
      <c r="AW254" s="226"/>
      <c r="BB254" s="705" t="s">
        <v>77</v>
      </c>
      <c r="BC254" s="678"/>
      <c r="BD254" s="678"/>
      <c r="BE254" s="678"/>
      <c r="BF254" s="678"/>
      <c r="BG254" s="678"/>
      <c r="BH254" s="678"/>
      <c r="BI254" s="678"/>
      <c r="BJ254" s="678"/>
      <c r="BK254" s="678"/>
      <c r="BL254" s="678"/>
      <c r="BM254" s="678"/>
      <c r="BN254" s="678"/>
      <c r="BO254" s="678"/>
      <c r="BP254" s="679"/>
      <c r="BQ254" s="750"/>
      <c r="BR254" s="750"/>
      <c r="BS254" s="750"/>
      <c r="BT254" s="750"/>
      <c r="BU254" s="750"/>
      <c r="BV254" s="750"/>
      <c r="BW254" s="750"/>
      <c r="BX254" s="750"/>
      <c r="BY254" s="750"/>
      <c r="BZ254" s="750"/>
      <c r="CA254" s="750"/>
      <c r="CB254" s="750"/>
      <c r="CC254" s="750"/>
      <c r="CD254" s="750"/>
      <c r="CE254" s="750"/>
      <c r="CF254" s="750"/>
      <c r="CG254" s="750"/>
      <c r="CH254" s="750"/>
      <c r="CI254" s="758" t="s">
        <v>78</v>
      </c>
      <c r="CJ254" s="758"/>
      <c r="CK254" s="758"/>
      <c r="CL254" s="678" t="s">
        <v>83</v>
      </c>
      <c r="CM254" s="678"/>
      <c r="CN254" s="678"/>
      <c r="CO254" s="678"/>
      <c r="CP254" s="679"/>
    </row>
    <row r="255" spans="2:94" s="215" customFormat="1" ht="15" hidden="1" customHeight="1">
      <c r="B255" s="706"/>
      <c r="C255" s="680"/>
      <c r="D255" s="680"/>
      <c r="E255" s="680"/>
      <c r="F255" s="680"/>
      <c r="G255" s="680"/>
      <c r="H255" s="680"/>
      <c r="I255" s="680"/>
      <c r="J255" s="680"/>
      <c r="K255" s="680"/>
      <c r="L255" s="680"/>
      <c r="M255" s="680"/>
      <c r="N255" s="680"/>
      <c r="O255" s="680"/>
      <c r="P255" s="681"/>
      <c r="Q255" s="751"/>
      <c r="R255" s="751"/>
      <c r="S255" s="751"/>
      <c r="T255" s="751"/>
      <c r="U255" s="751"/>
      <c r="V255" s="751"/>
      <c r="W255" s="751"/>
      <c r="X255" s="751"/>
      <c r="Y255" s="751"/>
      <c r="Z255" s="751"/>
      <c r="AA255" s="751"/>
      <c r="AB255" s="751"/>
      <c r="AC255" s="751"/>
      <c r="AD255" s="751"/>
      <c r="AE255" s="751"/>
      <c r="AF255" s="751"/>
      <c r="AG255" s="751"/>
      <c r="AH255" s="751"/>
      <c r="AI255" s="759"/>
      <c r="AJ255" s="759"/>
      <c r="AK255" s="759"/>
      <c r="AL255" s="680"/>
      <c r="AM255" s="680"/>
      <c r="AN255" s="680"/>
      <c r="AO255" s="680"/>
      <c r="AP255" s="681"/>
      <c r="AU255" s="225"/>
      <c r="AV255" s="225"/>
      <c r="AW255" s="226"/>
      <c r="BB255" s="706"/>
      <c r="BC255" s="680"/>
      <c r="BD255" s="680"/>
      <c r="BE255" s="680"/>
      <c r="BF255" s="680"/>
      <c r="BG255" s="680"/>
      <c r="BH255" s="680"/>
      <c r="BI255" s="680"/>
      <c r="BJ255" s="680"/>
      <c r="BK255" s="680"/>
      <c r="BL255" s="680"/>
      <c r="BM255" s="680"/>
      <c r="BN255" s="680"/>
      <c r="BO255" s="680"/>
      <c r="BP255" s="681"/>
      <c r="BQ255" s="751"/>
      <c r="BR255" s="751"/>
      <c r="BS255" s="751"/>
      <c r="BT255" s="751"/>
      <c r="BU255" s="751"/>
      <c r="BV255" s="751"/>
      <c r="BW255" s="751"/>
      <c r="BX255" s="751"/>
      <c r="BY255" s="751"/>
      <c r="BZ255" s="751"/>
      <c r="CA255" s="751"/>
      <c r="CB255" s="751"/>
      <c r="CC255" s="751"/>
      <c r="CD255" s="751"/>
      <c r="CE255" s="751"/>
      <c r="CF255" s="751"/>
      <c r="CG255" s="751"/>
      <c r="CH255" s="751"/>
      <c r="CI255" s="759"/>
      <c r="CJ255" s="759"/>
      <c r="CK255" s="759"/>
      <c r="CL255" s="680"/>
      <c r="CM255" s="680"/>
      <c r="CN255" s="680"/>
      <c r="CO255" s="680"/>
      <c r="CP255" s="681"/>
    </row>
    <row r="256" spans="2:94" s="215" customFormat="1" ht="15" hidden="1" customHeight="1">
      <c r="B256" s="698" t="s">
        <v>119</v>
      </c>
      <c r="C256" s="678"/>
      <c r="D256" s="678"/>
      <c r="E256" s="678"/>
      <c r="F256" s="678"/>
      <c r="G256" s="678"/>
      <c r="H256" s="678"/>
      <c r="I256" s="678"/>
      <c r="J256" s="678"/>
      <c r="K256" s="678"/>
      <c r="L256" s="678"/>
      <c r="M256" s="678"/>
      <c r="N256" s="678"/>
      <c r="O256" s="678"/>
      <c r="P256" s="679"/>
      <c r="Q256" s="808"/>
      <c r="R256" s="808"/>
      <c r="S256" s="808"/>
      <c r="T256" s="808"/>
      <c r="U256" s="808"/>
      <c r="V256" s="808"/>
      <c r="W256" s="808"/>
      <c r="X256" s="808"/>
      <c r="Y256" s="808"/>
      <c r="Z256" s="808"/>
      <c r="AA256" s="808"/>
      <c r="AB256" s="808"/>
      <c r="AC256" s="808"/>
      <c r="AD256" s="808"/>
      <c r="AE256" s="808"/>
      <c r="AF256" s="808"/>
      <c r="AG256" s="808"/>
      <c r="AH256" s="808"/>
      <c r="AI256" s="752" t="s">
        <v>47</v>
      </c>
      <c r="AJ256" s="752"/>
      <c r="AK256" s="678" t="s">
        <v>76</v>
      </c>
      <c r="AL256" s="678"/>
      <c r="AM256" s="678"/>
      <c r="AN256" s="678"/>
      <c r="AO256" s="678"/>
      <c r="AP256" s="679"/>
      <c r="AU256" s="225"/>
      <c r="AV256" s="225"/>
      <c r="AW256" s="226"/>
      <c r="BB256" s="698" t="s">
        <v>119</v>
      </c>
      <c r="BC256" s="678"/>
      <c r="BD256" s="678"/>
      <c r="BE256" s="678"/>
      <c r="BF256" s="678"/>
      <c r="BG256" s="678"/>
      <c r="BH256" s="678"/>
      <c r="BI256" s="678"/>
      <c r="BJ256" s="678"/>
      <c r="BK256" s="678"/>
      <c r="BL256" s="678"/>
      <c r="BM256" s="678"/>
      <c r="BN256" s="678"/>
      <c r="BO256" s="678"/>
      <c r="BP256" s="679"/>
      <c r="BQ256" s="808"/>
      <c r="BR256" s="808"/>
      <c r="BS256" s="808"/>
      <c r="BT256" s="808"/>
      <c r="BU256" s="808"/>
      <c r="BV256" s="808"/>
      <c r="BW256" s="808"/>
      <c r="BX256" s="808"/>
      <c r="BY256" s="808"/>
      <c r="BZ256" s="808"/>
      <c r="CA256" s="808"/>
      <c r="CB256" s="808"/>
      <c r="CC256" s="808"/>
      <c r="CD256" s="808"/>
      <c r="CE256" s="808"/>
      <c r="CF256" s="808"/>
      <c r="CG256" s="808"/>
      <c r="CH256" s="808"/>
      <c r="CI256" s="752" t="s">
        <v>47</v>
      </c>
      <c r="CJ256" s="752"/>
      <c r="CK256" s="678" t="s">
        <v>76</v>
      </c>
      <c r="CL256" s="678"/>
      <c r="CM256" s="678"/>
      <c r="CN256" s="678"/>
      <c r="CO256" s="678"/>
      <c r="CP256" s="679"/>
    </row>
    <row r="257" spans="2:94" s="215" customFormat="1" ht="15" hidden="1" customHeight="1">
      <c r="B257" s="706"/>
      <c r="C257" s="680"/>
      <c r="D257" s="680"/>
      <c r="E257" s="680"/>
      <c r="F257" s="680"/>
      <c r="G257" s="680"/>
      <c r="H257" s="680"/>
      <c r="I257" s="680"/>
      <c r="J257" s="680"/>
      <c r="K257" s="680"/>
      <c r="L257" s="680"/>
      <c r="M257" s="680"/>
      <c r="N257" s="680"/>
      <c r="O257" s="680"/>
      <c r="P257" s="681"/>
      <c r="Q257" s="809"/>
      <c r="R257" s="809"/>
      <c r="S257" s="809"/>
      <c r="T257" s="809"/>
      <c r="U257" s="809"/>
      <c r="V257" s="809"/>
      <c r="W257" s="809"/>
      <c r="X257" s="809"/>
      <c r="Y257" s="809"/>
      <c r="Z257" s="809"/>
      <c r="AA257" s="809"/>
      <c r="AB257" s="809"/>
      <c r="AC257" s="809"/>
      <c r="AD257" s="809"/>
      <c r="AE257" s="809"/>
      <c r="AF257" s="809"/>
      <c r="AG257" s="809"/>
      <c r="AH257" s="809"/>
      <c r="AI257" s="754"/>
      <c r="AJ257" s="754"/>
      <c r="AK257" s="680"/>
      <c r="AL257" s="680"/>
      <c r="AM257" s="680"/>
      <c r="AN257" s="680"/>
      <c r="AO257" s="680"/>
      <c r="AP257" s="681"/>
      <c r="AU257" s="225"/>
      <c r="AV257" s="225"/>
      <c r="AW257" s="226"/>
      <c r="BB257" s="706"/>
      <c r="BC257" s="680"/>
      <c r="BD257" s="680"/>
      <c r="BE257" s="680"/>
      <c r="BF257" s="680"/>
      <c r="BG257" s="680"/>
      <c r="BH257" s="680"/>
      <c r="BI257" s="680"/>
      <c r="BJ257" s="680"/>
      <c r="BK257" s="680"/>
      <c r="BL257" s="680"/>
      <c r="BM257" s="680"/>
      <c r="BN257" s="680"/>
      <c r="BO257" s="680"/>
      <c r="BP257" s="681"/>
      <c r="BQ257" s="809"/>
      <c r="BR257" s="809"/>
      <c r="BS257" s="809"/>
      <c r="BT257" s="809"/>
      <c r="BU257" s="809"/>
      <c r="BV257" s="809"/>
      <c r="BW257" s="809"/>
      <c r="BX257" s="809"/>
      <c r="BY257" s="809"/>
      <c r="BZ257" s="809"/>
      <c r="CA257" s="809"/>
      <c r="CB257" s="809"/>
      <c r="CC257" s="809"/>
      <c r="CD257" s="809"/>
      <c r="CE257" s="809"/>
      <c r="CF257" s="809"/>
      <c r="CG257" s="809"/>
      <c r="CH257" s="809"/>
      <c r="CI257" s="754"/>
      <c r="CJ257" s="754"/>
      <c r="CK257" s="680"/>
      <c r="CL257" s="680"/>
      <c r="CM257" s="680"/>
      <c r="CN257" s="680"/>
      <c r="CO257" s="680"/>
      <c r="CP257" s="681"/>
    </row>
    <row r="258" spans="2:94" s="215" customFormat="1" ht="15" hidden="1" customHeight="1">
      <c r="B258" s="705" t="s">
        <v>77</v>
      </c>
      <c r="C258" s="678"/>
      <c r="D258" s="678"/>
      <c r="E258" s="678"/>
      <c r="F258" s="678"/>
      <c r="G258" s="678"/>
      <c r="H258" s="678"/>
      <c r="I258" s="678"/>
      <c r="J258" s="678"/>
      <c r="K258" s="678"/>
      <c r="L258" s="678"/>
      <c r="M258" s="678"/>
      <c r="N258" s="678"/>
      <c r="O258" s="678"/>
      <c r="P258" s="679"/>
      <c r="Q258" s="750"/>
      <c r="R258" s="750"/>
      <c r="S258" s="750"/>
      <c r="T258" s="750"/>
      <c r="U258" s="750"/>
      <c r="V258" s="750"/>
      <c r="W258" s="750"/>
      <c r="X258" s="750"/>
      <c r="Y258" s="750"/>
      <c r="Z258" s="750"/>
      <c r="AA258" s="750"/>
      <c r="AB258" s="750"/>
      <c r="AC258" s="750"/>
      <c r="AD258" s="750"/>
      <c r="AE258" s="750"/>
      <c r="AF258" s="750"/>
      <c r="AG258" s="750"/>
      <c r="AH258" s="750"/>
      <c r="AI258" s="758" t="s">
        <v>78</v>
      </c>
      <c r="AJ258" s="758"/>
      <c r="AK258" s="758"/>
      <c r="AL258" s="752" t="s">
        <v>79</v>
      </c>
      <c r="AM258" s="752"/>
      <c r="AN258" s="752"/>
      <c r="AO258" s="752"/>
      <c r="AP258" s="753"/>
      <c r="AU258" s="225"/>
      <c r="AV258" s="225"/>
      <c r="AW258" s="226"/>
      <c r="BB258" s="705" t="s">
        <v>77</v>
      </c>
      <c r="BC258" s="678"/>
      <c r="BD258" s="678"/>
      <c r="BE258" s="678"/>
      <c r="BF258" s="678"/>
      <c r="BG258" s="678"/>
      <c r="BH258" s="678"/>
      <c r="BI258" s="678"/>
      <c r="BJ258" s="678"/>
      <c r="BK258" s="678"/>
      <c r="BL258" s="678"/>
      <c r="BM258" s="678"/>
      <c r="BN258" s="678"/>
      <c r="BO258" s="678"/>
      <c r="BP258" s="679"/>
      <c r="BQ258" s="750"/>
      <c r="BR258" s="750"/>
      <c r="BS258" s="750"/>
      <c r="BT258" s="750"/>
      <c r="BU258" s="750"/>
      <c r="BV258" s="750"/>
      <c r="BW258" s="750"/>
      <c r="BX258" s="750"/>
      <c r="BY258" s="750"/>
      <c r="BZ258" s="750"/>
      <c r="CA258" s="750"/>
      <c r="CB258" s="750"/>
      <c r="CC258" s="750"/>
      <c r="CD258" s="750"/>
      <c r="CE258" s="750"/>
      <c r="CF258" s="750"/>
      <c r="CG258" s="750"/>
      <c r="CH258" s="750"/>
      <c r="CI258" s="758" t="s">
        <v>78</v>
      </c>
      <c r="CJ258" s="758"/>
      <c r="CK258" s="758"/>
      <c r="CL258" s="752" t="s">
        <v>79</v>
      </c>
      <c r="CM258" s="752"/>
      <c r="CN258" s="752"/>
      <c r="CO258" s="752"/>
      <c r="CP258" s="753"/>
    </row>
    <row r="259" spans="2:94" s="215" customFormat="1" ht="15" hidden="1" customHeight="1">
      <c r="B259" s="706"/>
      <c r="C259" s="680"/>
      <c r="D259" s="680"/>
      <c r="E259" s="680"/>
      <c r="F259" s="680"/>
      <c r="G259" s="680"/>
      <c r="H259" s="680"/>
      <c r="I259" s="680"/>
      <c r="J259" s="680"/>
      <c r="K259" s="680"/>
      <c r="L259" s="680"/>
      <c r="M259" s="680"/>
      <c r="N259" s="680"/>
      <c r="O259" s="680"/>
      <c r="P259" s="681"/>
      <c r="Q259" s="751"/>
      <c r="R259" s="751"/>
      <c r="S259" s="751"/>
      <c r="T259" s="751"/>
      <c r="U259" s="751"/>
      <c r="V259" s="751"/>
      <c r="W259" s="751"/>
      <c r="X259" s="751"/>
      <c r="Y259" s="751"/>
      <c r="Z259" s="751"/>
      <c r="AA259" s="751"/>
      <c r="AB259" s="751"/>
      <c r="AC259" s="751"/>
      <c r="AD259" s="751"/>
      <c r="AE259" s="751"/>
      <c r="AF259" s="751"/>
      <c r="AG259" s="751"/>
      <c r="AH259" s="751"/>
      <c r="AI259" s="759"/>
      <c r="AJ259" s="759"/>
      <c r="AK259" s="759"/>
      <c r="AL259" s="754"/>
      <c r="AM259" s="754"/>
      <c r="AN259" s="754"/>
      <c r="AO259" s="754"/>
      <c r="AP259" s="755"/>
      <c r="AU259" s="225"/>
      <c r="AV259" s="225"/>
      <c r="AW259" s="226"/>
      <c r="BB259" s="706"/>
      <c r="BC259" s="680"/>
      <c r="BD259" s="680"/>
      <c r="BE259" s="680"/>
      <c r="BF259" s="680"/>
      <c r="BG259" s="680"/>
      <c r="BH259" s="680"/>
      <c r="BI259" s="680"/>
      <c r="BJ259" s="680"/>
      <c r="BK259" s="680"/>
      <c r="BL259" s="680"/>
      <c r="BM259" s="680"/>
      <c r="BN259" s="680"/>
      <c r="BO259" s="680"/>
      <c r="BP259" s="681"/>
      <c r="BQ259" s="751"/>
      <c r="BR259" s="751"/>
      <c r="BS259" s="751"/>
      <c r="BT259" s="751"/>
      <c r="BU259" s="751"/>
      <c r="BV259" s="751"/>
      <c r="BW259" s="751"/>
      <c r="BX259" s="751"/>
      <c r="BY259" s="751"/>
      <c r="BZ259" s="751"/>
      <c r="CA259" s="751"/>
      <c r="CB259" s="751"/>
      <c r="CC259" s="751"/>
      <c r="CD259" s="751"/>
      <c r="CE259" s="751"/>
      <c r="CF259" s="751"/>
      <c r="CG259" s="751"/>
      <c r="CH259" s="751"/>
      <c r="CI259" s="759"/>
      <c r="CJ259" s="759"/>
      <c r="CK259" s="759"/>
      <c r="CL259" s="754"/>
      <c r="CM259" s="754"/>
      <c r="CN259" s="754"/>
      <c r="CO259" s="754"/>
      <c r="CP259" s="755"/>
    </row>
    <row r="260" spans="2:94" s="215" customFormat="1" ht="15" hidden="1" customHeight="1">
      <c r="B260" s="705" t="s">
        <v>124</v>
      </c>
      <c r="C260" s="678"/>
      <c r="D260" s="678"/>
      <c r="E260" s="678"/>
      <c r="F260" s="678"/>
      <c r="G260" s="678"/>
      <c r="H260" s="678"/>
      <c r="I260" s="678"/>
      <c r="J260" s="678"/>
      <c r="K260" s="678"/>
      <c r="L260" s="678"/>
      <c r="M260" s="678"/>
      <c r="N260" s="678"/>
      <c r="O260" s="678"/>
      <c r="P260" s="679"/>
      <c r="Q260" s="748"/>
      <c r="R260" s="748"/>
      <c r="S260" s="748"/>
      <c r="T260" s="748"/>
      <c r="U260" s="748"/>
      <c r="V260" s="748"/>
      <c r="W260" s="748"/>
      <c r="X260" s="748"/>
      <c r="Y260" s="748"/>
      <c r="Z260" s="748"/>
      <c r="AA260" s="748"/>
      <c r="AB260" s="748"/>
      <c r="AC260" s="748"/>
      <c r="AD260" s="748"/>
      <c r="AE260" s="748"/>
      <c r="AF260" s="748"/>
      <c r="AG260" s="748"/>
      <c r="AH260" s="748"/>
      <c r="AI260" s="678" t="s">
        <v>69</v>
      </c>
      <c r="AJ260" s="678" t="s">
        <v>122</v>
      </c>
      <c r="AK260" s="678"/>
      <c r="AL260" s="678"/>
      <c r="AM260" s="678"/>
      <c r="AN260" s="678"/>
      <c r="AO260" s="678"/>
      <c r="AP260" s="679"/>
      <c r="AU260" s="225"/>
      <c r="AV260" s="225"/>
      <c r="AW260" s="226"/>
      <c r="BB260" s="705" t="s">
        <v>124</v>
      </c>
      <c r="BC260" s="678"/>
      <c r="BD260" s="678"/>
      <c r="BE260" s="678"/>
      <c r="BF260" s="678"/>
      <c r="BG260" s="678"/>
      <c r="BH260" s="678"/>
      <c r="BI260" s="678"/>
      <c r="BJ260" s="678"/>
      <c r="BK260" s="678"/>
      <c r="BL260" s="678"/>
      <c r="BM260" s="678"/>
      <c r="BN260" s="678"/>
      <c r="BO260" s="678"/>
      <c r="BP260" s="679"/>
      <c r="BQ260" s="748"/>
      <c r="BR260" s="748"/>
      <c r="BS260" s="748"/>
      <c r="BT260" s="748"/>
      <c r="BU260" s="748"/>
      <c r="BV260" s="748"/>
      <c r="BW260" s="748"/>
      <c r="BX260" s="748"/>
      <c r="BY260" s="748"/>
      <c r="BZ260" s="748"/>
      <c r="CA260" s="748"/>
      <c r="CB260" s="748"/>
      <c r="CC260" s="748"/>
      <c r="CD260" s="748"/>
      <c r="CE260" s="748"/>
      <c r="CF260" s="748"/>
      <c r="CG260" s="748"/>
      <c r="CH260" s="748"/>
      <c r="CI260" s="678" t="s">
        <v>69</v>
      </c>
      <c r="CJ260" s="678" t="s">
        <v>122</v>
      </c>
      <c r="CK260" s="678"/>
      <c r="CL260" s="678"/>
      <c r="CM260" s="678"/>
      <c r="CN260" s="678"/>
      <c r="CO260" s="678"/>
      <c r="CP260" s="679"/>
    </row>
    <row r="261" spans="2:94" s="215" customFormat="1" ht="15" hidden="1" customHeight="1">
      <c r="B261" s="706"/>
      <c r="C261" s="680"/>
      <c r="D261" s="680"/>
      <c r="E261" s="680"/>
      <c r="F261" s="680"/>
      <c r="G261" s="680"/>
      <c r="H261" s="680"/>
      <c r="I261" s="680"/>
      <c r="J261" s="680"/>
      <c r="K261" s="680"/>
      <c r="L261" s="680"/>
      <c r="M261" s="680"/>
      <c r="N261" s="680"/>
      <c r="O261" s="680"/>
      <c r="P261" s="681"/>
      <c r="Q261" s="749"/>
      <c r="R261" s="749"/>
      <c r="S261" s="749"/>
      <c r="T261" s="749"/>
      <c r="U261" s="749"/>
      <c r="V261" s="749"/>
      <c r="W261" s="749"/>
      <c r="X261" s="749"/>
      <c r="Y261" s="749"/>
      <c r="Z261" s="749"/>
      <c r="AA261" s="749"/>
      <c r="AB261" s="749"/>
      <c r="AC261" s="749"/>
      <c r="AD261" s="749"/>
      <c r="AE261" s="749"/>
      <c r="AF261" s="749"/>
      <c r="AG261" s="749"/>
      <c r="AH261" s="749"/>
      <c r="AI261" s="680"/>
      <c r="AJ261" s="680"/>
      <c r="AK261" s="680"/>
      <c r="AL261" s="680"/>
      <c r="AM261" s="680"/>
      <c r="AN261" s="680"/>
      <c r="AO261" s="680"/>
      <c r="AP261" s="681"/>
      <c r="AU261" s="225"/>
      <c r="AV261" s="225"/>
      <c r="AW261" s="226"/>
      <c r="BB261" s="706"/>
      <c r="BC261" s="680"/>
      <c r="BD261" s="680"/>
      <c r="BE261" s="680"/>
      <c r="BF261" s="680"/>
      <c r="BG261" s="680"/>
      <c r="BH261" s="680"/>
      <c r="BI261" s="680"/>
      <c r="BJ261" s="680"/>
      <c r="BK261" s="680"/>
      <c r="BL261" s="680"/>
      <c r="BM261" s="680"/>
      <c r="BN261" s="680"/>
      <c r="BO261" s="680"/>
      <c r="BP261" s="681"/>
      <c r="BQ261" s="749"/>
      <c r="BR261" s="749"/>
      <c r="BS261" s="749"/>
      <c r="BT261" s="749"/>
      <c r="BU261" s="749"/>
      <c r="BV261" s="749"/>
      <c r="BW261" s="749"/>
      <c r="BX261" s="749"/>
      <c r="BY261" s="749"/>
      <c r="BZ261" s="749"/>
      <c r="CA261" s="749"/>
      <c r="CB261" s="749"/>
      <c r="CC261" s="749"/>
      <c r="CD261" s="749"/>
      <c r="CE261" s="749"/>
      <c r="CF261" s="749"/>
      <c r="CG261" s="749"/>
      <c r="CH261" s="749"/>
      <c r="CI261" s="680"/>
      <c r="CJ261" s="680"/>
      <c r="CK261" s="680"/>
      <c r="CL261" s="680"/>
      <c r="CM261" s="680"/>
      <c r="CN261" s="680"/>
      <c r="CO261" s="680"/>
      <c r="CP261" s="681"/>
    </row>
    <row r="262" spans="2:94" s="215" customFormat="1" ht="15" hidden="1" customHeight="1">
      <c r="B262" s="698" t="s">
        <v>120</v>
      </c>
      <c r="C262" s="678"/>
      <c r="D262" s="678"/>
      <c r="E262" s="678"/>
      <c r="F262" s="678"/>
      <c r="G262" s="678"/>
      <c r="H262" s="678"/>
      <c r="I262" s="678"/>
      <c r="J262" s="678"/>
      <c r="K262" s="678"/>
      <c r="L262" s="678"/>
      <c r="M262" s="678"/>
      <c r="N262" s="678"/>
      <c r="O262" s="678"/>
      <c r="P262" s="679"/>
      <c r="Q262" s="748"/>
      <c r="R262" s="748"/>
      <c r="S262" s="748"/>
      <c r="T262" s="748"/>
      <c r="U262" s="748"/>
      <c r="V262" s="748"/>
      <c r="W262" s="748"/>
      <c r="X262" s="748"/>
      <c r="Y262" s="748"/>
      <c r="Z262" s="748"/>
      <c r="AA262" s="748"/>
      <c r="AB262" s="748"/>
      <c r="AC262" s="748"/>
      <c r="AD262" s="748"/>
      <c r="AE262" s="748"/>
      <c r="AF262" s="748"/>
      <c r="AG262" s="748"/>
      <c r="AH262" s="748"/>
      <c r="AI262" s="678" t="s">
        <v>69</v>
      </c>
      <c r="AJ262" s="670" t="s">
        <v>123</v>
      </c>
      <c r="AK262" s="670"/>
      <c r="AL262" s="670"/>
      <c r="AM262" s="670"/>
      <c r="AN262" s="670"/>
      <c r="AO262" s="670"/>
      <c r="AP262" s="671"/>
      <c r="AU262" s="225"/>
      <c r="AV262" s="225"/>
      <c r="AW262" s="226"/>
      <c r="BB262" s="698" t="s">
        <v>120</v>
      </c>
      <c r="BC262" s="678"/>
      <c r="BD262" s="678"/>
      <c r="BE262" s="678"/>
      <c r="BF262" s="678"/>
      <c r="BG262" s="678"/>
      <c r="BH262" s="678"/>
      <c r="BI262" s="678"/>
      <c r="BJ262" s="678"/>
      <c r="BK262" s="678"/>
      <c r="BL262" s="678"/>
      <c r="BM262" s="678"/>
      <c r="BN262" s="678"/>
      <c r="BO262" s="678"/>
      <c r="BP262" s="679"/>
      <c r="BQ262" s="748"/>
      <c r="BR262" s="748"/>
      <c r="BS262" s="748"/>
      <c r="BT262" s="748"/>
      <c r="BU262" s="748"/>
      <c r="BV262" s="748"/>
      <c r="BW262" s="748"/>
      <c r="BX262" s="748"/>
      <c r="BY262" s="748"/>
      <c r="BZ262" s="748"/>
      <c r="CA262" s="748"/>
      <c r="CB262" s="748"/>
      <c r="CC262" s="748"/>
      <c r="CD262" s="748"/>
      <c r="CE262" s="748"/>
      <c r="CF262" s="748"/>
      <c r="CG262" s="748"/>
      <c r="CH262" s="748"/>
      <c r="CI262" s="678" t="s">
        <v>69</v>
      </c>
      <c r="CJ262" s="670" t="s">
        <v>123</v>
      </c>
      <c r="CK262" s="670"/>
      <c r="CL262" s="670"/>
      <c r="CM262" s="670"/>
      <c r="CN262" s="670"/>
      <c r="CO262" s="670"/>
      <c r="CP262" s="671"/>
    </row>
    <row r="263" spans="2:94" s="215" customFormat="1" ht="15" hidden="1" customHeight="1">
      <c r="B263" s="706"/>
      <c r="C263" s="680"/>
      <c r="D263" s="680"/>
      <c r="E263" s="680"/>
      <c r="F263" s="680"/>
      <c r="G263" s="680"/>
      <c r="H263" s="680"/>
      <c r="I263" s="680"/>
      <c r="J263" s="680"/>
      <c r="K263" s="680"/>
      <c r="L263" s="680"/>
      <c r="M263" s="680"/>
      <c r="N263" s="680"/>
      <c r="O263" s="680"/>
      <c r="P263" s="681"/>
      <c r="Q263" s="749"/>
      <c r="R263" s="749"/>
      <c r="S263" s="749"/>
      <c r="T263" s="749"/>
      <c r="U263" s="749"/>
      <c r="V263" s="749"/>
      <c r="W263" s="749"/>
      <c r="X263" s="749"/>
      <c r="Y263" s="749"/>
      <c r="Z263" s="749"/>
      <c r="AA263" s="749"/>
      <c r="AB263" s="749"/>
      <c r="AC263" s="749"/>
      <c r="AD263" s="749"/>
      <c r="AE263" s="749"/>
      <c r="AF263" s="749"/>
      <c r="AG263" s="749"/>
      <c r="AH263" s="749"/>
      <c r="AI263" s="680"/>
      <c r="AJ263" s="672"/>
      <c r="AK263" s="672"/>
      <c r="AL263" s="672"/>
      <c r="AM263" s="672"/>
      <c r="AN263" s="672"/>
      <c r="AO263" s="672"/>
      <c r="AP263" s="673"/>
      <c r="AU263" s="225"/>
      <c r="AV263" s="225"/>
      <c r="AW263" s="226"/>
      <c r="BB263" s="706"/>
      <c r="BC263" s="680"/>
      <c r="BD263" s="680"/>
      <c r="BE263" s="680"/>
      <c r="BF263" s="680"/>
      <c r="BG263" s="680"/>
      <c r="BH263" s="680"/>
      <c r="BI263" s="680"/>
      <c r="BJ263" s="680"/>
      <c r="BK263" s="680"/>
      <c r="BL263" s="680"/>
      <c r="BM263" s="680"/>
      <c r="BN263" s="680"/>
      <c r="BO263" s="680"/>
      <c r="BP263" s="681"/>
      <c r="BQ263" s="749"/>
      <c r="BR263" s="749"/>
      <c r="BS263" s="749"/>
      <c r="BT263" s="749"/>
      <c r="BU263" s="749"/>
      <c r="BV263" s="749"/>
      <c r="BW263" s="749"/>
      <c r="BX263" s="749"/>
      <c r="BY263" s="749"/>
      <c r="BZ263" s="749"/>
      <c r="CA263" s="749"/>
      <c r="CB263" s="749"/>
      <c r="CC263" s="749"/>
      <c r="CD263" s="749"/>
      <c r="CE263" s="749"/>
      <c r="CF263" s="749"/>
      <c r="CG263" s="749"/>
      <c r="CH263" s="749"/>
      <c r="CI263" s="680"/>
      <c r="CJ263" s="672"/>
      <c r="CK263" s="672"/>
      <c r="CL263" s="672"/>
      <c r="CM263" s="672"/>
      <c r="CN263" s="672"/>
      <c r="CO263" s="672"/>
      <c r="CP263" s="673"/>
    </row>
    <row r="264" spans="2:94" s="215" customFormat="1" ht="15" hidden="1" customHeight="1">
      <c r="B264" s="698" t="s">
        <v>115</v>
      </c>
      <c r="C264" s="678"/>
      <c r="D264" s="678"/>
      <c r="E264" s="678"/>
      <c r="F264" s="678"/>
      <c r="G264" s="678"/>
      <c r="H264" s="678"/>
      <c r="I264" s="678"/>
      <c r="J264" s="678"/>
      <c r="K264" s="678"/>
      <c r="L264" s="678"/>
      <c r="M264" s="678"/>
      <c r="N264" s="678"/>
      <c r="O264" s="678"/>
      <c r="P264" s="679"/>
      <c r="Q264" s="748"/>
      <c r="R264" s="748"/>
      <c r="S264" s="748"/>
      <c r="T264" s="748"/>
      <c r="U264" s="748"/>
      <c r="V264" s="748"/>
      <c r="W264" s="748"/>
      <c r="X264" s="748"/>
      <c r="Y264" s="748"/>
      <c r="Z264" s="748"/>
      <c r="AA264" s="748"/>
      <c r="AB264" s="748"/>
      <c r="AC264" s="748"/>
      <c r="AD264" s="748"/>
      <c r="AE264" s="748"/>
      <c r="AF264" s="748"/>
      <c r="AG264" s="748"/>
      <c r="AH264" s="748"/>
      <c r="AI264" s="678" t="s">
        <v>69</v>
      </c>
      <c r="AJ264" s="670"/>
      <c r="AK264" s="670"/>
      <c r="AL264" s="670"/>
      <c r="AM264" s="670"/>
      <c r="AN264" s="670"/>
      <c r="AO264" s="670"/>
      <c r="AP264" s="671"/>
      <c r="AU264" s="225"/>
      <c r="AV264" s="225"/>
      <c r="AW264" s="226"/>
      <c r="BB264" s="698" t="s">
        <v>115</v>
      </c>
      <c r="BC264" s="678"/>
      <c r="BD264" s="678"/>
      <c r="BE264" s="678"/>
      <c r="BF264" s="678"/>
      <c r="BG264" s="678"/>
      <c r="BH264" s="678"/>
      <c r="BI264" s="678"/>
      <c r="BJ264" s="678"/>
      <c r="BK264" s="678"/>
      <c r="BL264" s="678"/>
      <c r="BM264" s="678"/>
      <c r="BN264" s="678"/>
      <c r="BO264" s="678"/>
      <c r="BP264" s="679"/>
      <c r="BQ264" s="748"/>
      <c r="BR264" s="748"/>
      <c r="BS264" s="748"/>
      <c r="BT264" s="748"/>
      <c r="BU264" s="748"/>
      <c r="BV264" s="748"/>
      <c r="BW264" s="748"/>
      <c r="BX264" s="748"/>
      <c r="BY264" s="748"/>
      <c r="BZ264" s="748"/>
      <c r="CA264" s="748"/>
      <c r="CB264" s="748"/>
      <c r="CC264" s="748"/>
      <c r="CD264" s="748"/>
      <c r="CE264" s="748"/>
      <c r="CF264" s="748"/>
      <c r="CG264" s="748"/>
      <c r="CH264" s="748"/>
      <c r="CI264" s="678" t="s">
        <v>69</v>
      </c>
      <c r="CJ264" s="670"/>
      <c r="CK264" s="670"/>
      <c r="CL264" s="670"/>
      <c r="CM264" s="670"/>
      <c r="CN264" s="670"/>
      <c r="CO264" s="670"/>
      <c r="CP264" s="671"/>
    </row>
    <row r="265" spans="2:94" s="215" customFormat="1" ht="15" hidden="1" customHeight="1">
      <c r="B265" s="706"/>
      <c r="C265" s="680"/>
      <c r="D265" s="680"/>
      <c r="E265" s="680"/>
      <c r="F265" s="680"/>
      <c r="G265" s="680"/>
      <c r="H265" s="680"/>
      <c r="I265" s="680"/>
      <c r="J265" s="680"/>
      <c r="K265" s="680"/>
      <c r="L265" s="680"/>
      <c r="M265" s="680"/>
      <c r="N265" s="680"/>
      <c r="O265" s="680"/>
      <c r="P265" s="681"/>
      <c r="Q265" s="749"/>
      <c r="R265" s="749"/>
      <c r="S265" s="749"/>
      <c r="T265" s="749"/>
      <c r="U265" s="749"/>
      <c r="V265" s="749"/>
      <c r="W265" s="749"/>
      <c r="X265" s="749"/>
      <c r="Y265" s="749"/>
      <c r="Z265" s="749"/>
      <c r="AA265" s="749"/>
      <c r="AB265" s="749"/>
      <c r="AC265" s="749"/>
      <c r="AD265" s="749"/>
      <c r="AE265" s="749"/>
      <c r="AF265" s="749"/>
      <c r="AG265" s="749"/>
      <c r="AH265" s="749"/>
      <c r="AI265" s="680"/>
      <c r="AJ265" s="672"/>
      <c r="AK265" s="672"/>
      <c r="AL265" s="672"/>
      <c r="AM265" s="672"/>
      <c r="AN265" s="672"/>
      <c r="AO265" s="672"/>
      <c r="AP265" s="673"/>
      <c r="AU265" s="225"/>
      <c r="AV265" s="225"/>
      <c r="AW265" s="226"/>
      <c r="BB265" s="706"/>
      <c r="BC265" s="680"/>
      <c r="BD265" s="680"/>
      <c r="BE265" s="680"/>
      <c r="BF265" s="680"/>
      <c r="BG265" s="680"/>
      <c r="BH265" s="680"/>
      <c r="BI265" s="680"/>
      <c r="BJ265" s="680"/>
      <c r="BK265" s="680"/>
      <c r="BL265" s="680"/>
      <c r="BM265" s="680"/>
      <c r="BN265" s="680"/>
      <c r="BO265" s="680"/>
      <c r="BP265" s="681"/>
      <c r="BQ265" s="749"/>
      <c r="BR265" s="749"/>
      <c r="BS265" s="749"/>
      <c r="BT265" s="749"/>
      <c r="BU265" s="749"/>
      <c r="BV265" s="749"/>
      <c r="BW265" s="749"/>
      <c r="BX265" s="749"/>
      <c r="BY265" s="749"/>
      <c r="BZ265" s="749"/>
      <c r="CA265" s="749"/>
      <c r="CB265" s="749"/>
      <c r="CC265" s="749"/>
      <c r="CD265" s="749"/>
      <c r="CE265" s="749"/>
      <c r="CF265" s="749"/>
      <c r="CG265" s="749"/>
      <c r="CH265" s="749"/>
      <c r="CI265" s="680"/>
      <c r="CJ265" s="672"/>
      <c r="CK265" s="672"/>
      <c r="CL265" s="672"/>
      <c r="CM265" s="672"/>
      <c r="CN265" s="672"/>
      <c r="CO265" s="672"/>
      <c r="CP265" s="673"/>
    </row>
    <row r="266" spans="2:94" s="215" customFormat="1" ht="15" hidden="1" customHeight="1">
      <c r="B266" s="705" t="s">
        <v>113</v>
      </c>
      <c r="C266" s="678"/>
      <c r="D266" s="678"/>
      <c r="E266" s="678"/>
      <c r="F266" s="678"/>
      <c r="G266" s="678"/>
      <c r="H266" s="678"/>
      <c r="I266" s="678"/>
      <c r="J266" s="678"/>
      <c r="K266" s="678"/>
      <c r="L266" s="678"/>
      <c r="M266" s="678"/>
      <c r="N266" s="678"/>
      <c r="O266" s="678"/>
      <c r="P266" s="679"/>
      <c r="Q266" s="748"/>
      <c r="R266" s="748"/>
      <c r="S266" s="748"/>
      <c r="T266" s="748"/>
      <c r="U266" s="748"/>
      <c r="V266" s="748"/>
      <c r="W266" s="748"/>
      <c r="X266" s="748"/>
      <c r="Y266" s="748"/>
      <c r="Z266" s="748"/>
      <c r="AA266" s="748"/>
      <c r="AB266" s="748"/>
      <c r="AC266" s="748"/>
      <c r="AD266" s="748"/>
      <c r="AE266" s="748"/>
      <c r="AF266" s="748"/>
      <c r="AG266" s="748"/>
      <c r="AH266" s="748"/>
      <c r="AI266" s="678" t="s">
        <v>69</v>
      </c>
      <c r="AJ266" s="670" t="s">
        <v>81</v>
      </c>
      <c r="AK266" s="670"/>
      <c r="AL266" s="670"/>
      <c r="AM266" s="670"/>
      <c r="AN266" s="670"/>
      <c r="AO266" s="670"/>
      <c r="AP266" s="671"/>
      <c r="AU266" s="225"/>
      <c r="AV266" s="225"/>
      <c r="AW266" s="226"/>
      <c r="BB266" s="705" t="s">
        <v>113</v>
      </c>
      <c r="BC266" s="678"/>
      <c r="BD266" s="678"/>
      <c r="BE266" s="678"/>
      <c r="BF266" s="678"/>
      <c r="BG266" s="678"/>
      <c r="BH266" s="678"/>
      <c r="BI266" s="678"/>
      <c r="BJ266" s="678"/>
      <c r="BK266" s="678"/>
      <c r="BL266" s="678"/>
      <c r="BM266" s="678"/>
      <c r="BN266" s="678"/>
      <c r="BO266" s="678"/>
      <c r="BP266" s="679"/>
      <c r="BQ266" s="748"/>
      <c r="BR266" s="748"/>
      <c r="BS266" s="748"/>
      <c r="BT266" s="748"/>
      <c r="BU266" s="748"/>
      <c r="BV266" s="748"/>
      <c r="BW266" s="748"/>
      <c r="BX266" s="748"/>
      <c r="BY266" s="748"/>
      <c r="BZ266" s="748"/>
      <c r="CA266" s="748"/>
      <c r="CB266" s="748"/>
      <c r="CC266" s="748"/>
      <c r="CD266" s="748"/>
      <c r="CE266" s="748"/>
      <c r="CF266" s="748"/>
      <c r="CG266" s="748"/>
      <c r="CH266" s="748"/>
      <c r="CI266" s="678" t="s">
        <v>69</v>
      </c>
      <c r="CJ266" s="670" t="s">
        <v>81</v>
      </c>
      <c r="CK266" s="670"/>
      <c r="CL266" s="670"/>
      <c r="CM266" s="670"/>
      <c r="CN266" s="670"/>
      <c r="CO266" s="670"/>
      <c r="CP266" s="671"/>
    </row>
    <row r="267" spans="2:94" s="215" customFormat="1" ht="15" hidden="1" customHeight="1">
      <c r="B267" s="706"/>
      <c r="C267" s="680"/>
      <c r="D267" s="680"/>
      <c r="E267" s="680"/>
      <c r="F267" s="680"/>
      <c r="G267" s="680"/>
      <c r="H267" s="680"/>
      <c r="I267" s="680"/>
      <c r="J267" s="680"/>
      <c r="K267" s="680"/>
      <c r="L267" s="680"/>
      <c r="M267" s="680"/>
      <c r="N267" s="680"/>
      <c r="O267" s="680"/>
      <c r="P267" s="681"/>
      <c r="Q267" s="749"/>
      <c r="R267" s="749"/>
      <c r="S267" s="749"/>
      <c r="T267" s="749"/>
      <c r="U267" s="749"/>
      <c r="V267" s="749"/>
      <c r="W267" s="749"/>
      <c r="X267" s="749"/>
      <c r="Y267" s="749"/>
      <c r="Z267" s="749"/>
      <c r="AA267" s="749"/>
      <c r="AB267" s="749"/>
      <c r="AC267" s="749"/>
      <c r="AD267" s="749"/>
      <c r="AE267" s="749"/>
      <c r="AF267" s="749"/>
      <c r="AG267" s="749"/>
      <c r="AH267" s="749"/>
      <c r="AI267" s="680"/>
      <c r="AJ267" s="672"/>
      <c r="AK267" s="672"/>
      <c r="AL267" s="672"/>
      <c r="AM267" s="672"/>
      <c r="AN267" s="672"/>
      <c r="AO267" s="672"/>
      <c r="AP267" s="673"/>
      <c r="AU267" s="225"/>
      <c r="AV267" s="225"/>
      <c r="AW267" s="226"/>
      <c r="BB267" s="706"/>
      <c r="BC267" s="680"/>
      <c r="BD267" s="680"/>
      <c r="BE267" s="680"/>
      <c r="BF267" s="680"/>
      <c r="BG267" s="680"/>
      <c r="BH267" s="680"/>
      <c r="BI267" s="680"/>
      <c r="BJ267" s="680"/>
      <c r="BK267" s="680"/>
      <c r="BL267" s="680"/>
      <c r="BM267" s="680"/>
      <c r="BN267" s="680"/>
      <c r="BO267" s="680"/>
      <c r="BP267" s="681"/>
      <c r="BQ267" s="749"/>
      <c r="BR267" s="749"/>
      <c r="BS267" s="749"/>
      <c r="BT267" s="749"/>
      <c r="BU267" s="749"/>
      <c r="BV267" s="749"/>
      <c r="BW267" s="749"/>
      <c r="BX267" s="749"/>
      <c r="BY267" s="749"/>
      <c r="BZ267" s="749"/>
      <c r="CA267" s="749"/>
      <c r="CB267" s="749"/>
      <c r="CC267" s="749"/>
      <c r="CD267" s="749"/>
      <c r="CE267" s="749"/>
      <c r="CF267" s="749"/>
      <c r="CG267" s="749"/>
      <c r="CH267" s="749"/>
      <c r="CI267" s="680"/>
      <c r="CJ267" s="672"/>
      <c r="CK267" s="672"/>
      <c r="CL267" s="672"/>
      <c r="CM267" s="672"/>
      <c r="CN267" s="672"/>
      <c r="CO267" s="672"/>
      <c r="CP267" s="673"/>
    </row>
    <row r="268" spans="2:94" s="215" customFormat="1" ht="15" hidden="1" customHeight="1">
      <c r="B268" s="170"/>
      <c r="C268" s="166"/>
      <c r="D268" s="166"/>
      <c r="E268" s="166"/>
      <c r="F268" s="166"/>
      <c r="G268" s="166"/>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c r="AD268" s="170"/>
      <c r="AE268" s="170"/>
      <c r="AF268" s="170"/>
      <c r="AG268" s="170"/>
      <c r="AH268" s="170"/>
      <c r="AI268" s="170"/>
      <c r="AJ268" s="170"/>
      <c r="AK268" s="170"/>
      <c r="AL268" s="170"/>
      <c r="AM268" s="170"/>
      <c r="AN268" s="170"/>
      <c r="AO268" s="170"/>
      <c r="AP268" s="170"/>
      <c r="AU268" s="225"/>
      <c r="AV268" s="225"/>
      <c r="AW268" s="226"/>
      <c r="BB268" s="170"/>
      <c r="BC268" s="166"/>
      <c r="BD268" s="166"/>
      <c r="BE268" s="166"/>
      <c r="BF268" s="166"/>
      <c r="BG268" s="166"/>
      <c r="BH268" s="170"/>
      <c r="BI268" s="170"/>
      <c r="BJ268" s="170"/>
      <c r="BK268" s="170"/>
      <c r="BL268" s="170"/>
      <c r="BM268" s="170"/>
      <c r="BN268" s="170"/>
      <c r="BO268" s="170"/>
      <c r="BP268" s="170"/>
      <c r="BQ268" s="170"/>
      <c r="BR268" s="170"/>
      <c r="BS268" s="170"/>
      <c r="BT268" s="170"/>
      <c r="BU268" s="170"/>
      <c r="BV268" s="170"/>
      <c r="BW268" s="170"/>
      <c r="BX268" s="170"/>
      <c r="BY268" s="170"/>
      <c r="BZ268" s="170"/>
      <c r="CA268" s="170"/>
      <c r="CB268" s="170"/>
      <c r="CC268" s="170"/>
      <c r="CD268" s="170"/>
      <c r="CE268" s="170"/>
      <c r="CF268" s="170"/>
      <c r="CG268" s="170"/>
      <c r="CH268" s="170"/>
      <c r="CI268" s="170"/>
      <c r="CJ268" s="170"/>
      <c r="CK268" s="170"/>
      <c r="CL268" s="170"/>
      <c r="CM268" s="170"/>
      <c r="CN268" s="170"/>
      <c r="CO268" s="170"/>
      <c r="CP268" s="170"/>
    </row>
    <row r="269" spans="2:94" s="215" customFormat="1" ht="15" hidden="1" customHeight="1">
      <c r="B269" s="216" t="s">
        <v>532</v>
      </c>
      <c r="D269" s="166"/>
      <c r="E269" s="166"/>
      <c r="F269" s="166"/>
      <c r="G269" s="166"/>
      <c r="AU269" s="225"/>
      <c r="AV269" s="225"/>
      <c r="AW269" s="226"/>
      <c r="BB269" s="216" t="s">
        <v>532</v>
      </c>
      <c r="BD269" s="166"/>
      <c r="BE269" s="166"/>
      <c r="BF269" s="166"/>
      <c r="BG269" s="166"/>
    </row>
    <row r="270" spans="2:94" s="215" customFormat="1" ht="15" hidden="1" customHeight="1">
      <c r="B270" s="698" t="s">
        <v>116</v>
      </c>
      <c r="C270" s="678"/>
      <c r="D270" s="678"/>
      <c r="E270" s="678"/>
      <c r="F270" s="678"/>
      <c r="G270" s="678"/>
      <c r="H270" s="678"/>
      <c r="I270" s="678"/>
      <c r="J270" s="678"/>
      <c r="K270" s="678"/>
      <c r="L270" s="678"/>
      <c r="M270" s="678"/>
      <c r="N270" s="678"/>
      <c r="O270" s="678"/>
      <c r="P270" s="679"/>
      <c r="Q270" s="810"/>
      <c r="R270" s="810"/>
      <c r="S270" s="810"/>
      <c r="T270" s="810"/>
      <c r="U270" s="810"/>
      <c r="V270" s="810"/>
      <c r="W270" s="810"/>
      <c r="X270" s="810"/>
      <c r="Y270" s="810"/>
      <c r="Z270" s="810"/>
      <c r="AA270" s="810"/>
      <c r="AB270" s="810"/>
      <c r="AC270" s="810"/>
      <c r="AD270" s="810"/>
      <c r="AE270" s="810"/>
      <c r="AF270" s="810"/>
      <c r="AG270" s="810"/>
      <c r="AH270" s="810"/>
      <c r="AI270" s="678" t="s">
        <v>69</v>
      </c>
      <c r="AJ270" s="678" t="s">
        <v>71</v>
      </c>
      <c r="AK270" s="678"/>
      <c r="AL270" s="678"/>
      <c r="AM270" s="678"/>
      <c r="AN270" s="678"/>
      <c r="AO270" s="678"/>
      <c r="AP270" s="679"/>
      <c r="AU270" s="225"/>
      <c r="AV270" s="225"/>
      <c r="AW270" s="226"/>
      <c r="BB270" s="698" t="s">
        <v>116</v>
      </c>
      <c r="BC270" s="678"/>
      <c r="BD270" s="678"/>
      <c r="BE270" s="678"/>
      <c r="BF270" s="678"/>
      <c r="BG270" s="678"/>
      <c r="BH270" s="678"/>
      <c r="BI270" s="678"/>
      <c r="BJ270" s="678"/>
      <c r="BK270" s="678"/>
      <c r="BL270" s="678"/>
      <c r="BM270" s="678"/>
      <c r="BN270" s="678"/>
      <c r="BO270" s="678"/>
      <c r="BP270" s="679"/>
      <c r="BQ270" s="810"/>
      <c r="BR270" s="810"/>
      <c r="BS270" s="810"/>
      <c r="BT270" s="810"/>
      <c r="BU270" s="810"/>
      <c r="BV270" s="810"/>
      <c r="BW270" s="810"/>
      <c r="BX270" s="810"/>
      <c r="BY270" s="810"/>
      <c r="BZ270" s="810"/>
      <c r="CA270" s="810"/>
      <c r="CB270" s="810"/>
      <c r="CC270" s="810"/>
      <c r="CD270" s="810"/>
      <c r="CE270" s="810"/>
      <c r="CF270" s="810"/>
      <c r="CG270" s="810"/>
      <c r="CH270" s="810"/>
      <c r="CI270" s="678" t="s">
        <v>69</v>
      </c>
      <c r="CJ270" s="678" t="s">
        <v>71</v>
      </c>
      <c r="CK270" s="678"/>
      <c r="CL270" s="678"/>
      <c r="CM270" s="678"/>
      <c r="CN270" s="678"/>
      <c r="CO270" s="678"/>
      <c r="CP270" s="679"/>
    </row>
    <row r="271" spans="2:94" s="215" customFormat="1" ht="15" hidden="1" customHeight="1">
      <c r="B271" s="706"/>
      <c r="C271" s="680"/>
      <c r="D271" s="680"/>
      <c r="E271" s="680"/>
      <c r="F271" s="680"/>
      <c r="G271" s="680"/>
      <c r="H271" s="680"/>
      <c r="I271" s="680"/>
      <c r="J271" s="680"/>
      <c r="K271" s="680"/>
      <c r="L271" s="680"/>
      <c r="M271" s="680"/>
      <c r="N271" s="680"/>
      <c r="O271" s="680"/>
      <c r="P271" s="681"/>
      <c r="Q271" s="811"/>
      <c r="R271" s="811"/>
      <c r="S271" s="811"/>
      <c r="T271" s="811"/>
      <c r="U271" s="811"/>
      <c r="V271" s="811"/>
      <c r="W271" s="811"/>
      <c r="X271" s="811"/>
      <c r="Y271" s="811"/>
      <c r="Z271" s="811"/>
      <c r="AA271" s="811"/>
      <c r="AB271" s="811"/>
      <c r="AC271" s="811"/>
      <c r="AD271" s="811"/>
      <c r="AE271" s="811"/>
      <c r="AF271" s="811"/>
      <c r="AG271" s="811"/>
      <c r="AH271" s="811"/>
      <c r="AI271" s="680"/>
      <c r="AJ271" s="680"/>
      <c r="AK271" s="680"/>
      <c r="AL271" s="680"/>
      <c r="AM271" s="680"/>
      <c r="AN271" s="680"/>
      <c r="AO271" s="680"/>
      <c r="AP271" s="681"/>
      <c r="AU271" s="225"/>
      <c r="AV271" s="225"/>
      <c r="AW271" s="226"/>
      <c r="BB271" s="706"/>
      <c r="BC271" s="680"/>
      <c r="BD271" s="680"/>
      <c r="BE271" s="680"/>
      <c r="BF271" s="680"/>
      <c r="BG271" s="680"/>
      <c r="BH271" s="680"/>
      <c r="BI271" s="680"/>
      <c r="BJ271" s="680"/>
      <c r="BK271" s="680"/>
      <c r="BL271" s="680"/>
      <c r="BM271" s="680"/>
      <c r="BN271" s="680"/>
      <c r="BO271" s="680"/>
      <c r="BP271" s="681"/>
      <c r="BQ271" s="811"/>
      <c r="BR271" s="811"/>
      <c r="BS271" s="811"/>
      <c r="BT271" s="811"/>
      <c r="BU271" s="811"/>
      <c r="BV271" s="811"/>
      <c r="BW271" s="811"/>
      <c r="BX271" s="811"/>
      <c r="BY271" s="811"/>
      <c r="BZ271" s="811"/>
      <c r="CA271" s="811"/>
      <c r="CB271" s="811"/>
      <c r="CC271" s="811"/>
      <c r="CD271" s="811"/>
      <c r="CE271" s="811"/>
      <c r="CF271" s="811"/>
      <c r="CG271" s="811"/>
      <c r="CH271" s="811"/>
      <c r="CI271" s="680"/>
      <c r="CJ271" s="680"/>
      <c r="CK271" s="680"/>
      <c r="CL271" s="680"/>
      <c r="CM271" s="680"/>
      <c r="CN271" s="680"/>
      <c r="CO271" s="680"/>
      <c r="CP271" s="681"/>
    </row>
    <row r="272" spans="2:94" s="215" customFormat="1" ht="15" hidden="1" customHeight="1">
      <c r="B272" s="698" t="s">
        <v>114</v>
      </c>
      <c r="C272" s="678"/>
      <c r="D272" s="678"/>
      <c r="E272" s="678"/>
      <c r="F272" s="678"/>
      <c r="G272" s="678"/>
      <c r="H272" s="678"/>
      <c r="I272" s="678"/>
      <c r="J272" s="678"/>
      <c r="K272" s="678"/>
      <c r="L272" s="678"/>
      <c r="M272" s="678"/>
      <c r="N272" s="678"/>
      <c r="O272" s="678"/>
      <c r="P272" s="679"/>
      <c r="Q272" s="805"/>
      <c r="R272" s="805"/>
      <c r="S272" s="805"/>
      <c r="T272" s="805"/>
      <c r="U272" s="805"/>
      <c r="V272" s="805"/>
      <c r="W272" s="805"/>
      <c r="X272" s="805"/>
      <c r="Y272" s="805"/>
      <c r="Z272" s="805"/>
      <c r="AA272" s="805"/>
      <c r="AB272" s="805"/>
      <c r="AC272" s="805"/>
      <c r="AD272" s="805"/>
      <c r="AE272" s="805"/>
      <c r="AF272" s="805"/>
      <c r="AG272" s="805"/>
      <c r="AH272" s="805"/>
      <c r="AI272" s="678" t="s">
        <v>69</v>
      </c>
      <c r="AJ272" s="678" t="s">
        <v>73</v>
      </c>
      <c r="AK272" s="678"/>
      <c r="AL272" s="678"/>
      <c r="AM272" s="678"/>
      <c r="AN272" s="678"/>
      <c r="AO272" s="678"/>
      <c r="AP272" s="679"/>
      <c r="AU272" s="225"/>
      <c r="AV272" s="225"/>
      <c r="AW272" s="226"/>
      <c r="BB272" s="698" t="s">
        <v>114</v>
      </c>
      <c r="BC272" s="678"/>
      <c r="BD272" s="678"/>
      <c r="BE272" s="678"/>
      <c r="BF272" s="678"/>
      <c r="BG272" s="678"/>
      <c r="BH272" s="678"/>
      <c r="BI272" s="678"/>
      <c r="BJ272" s="678"/>
      <c r="BK272" s="678"/>
      <c r="BL272" s="678"/>
      <c r="BM272" s="678"/>
      <c r="BN272" s="678"/>
      <c r="BO272" s="678"/>
      <c r="BP272" s="679"/>
      <c r="BQ272" s="805"/>
      <c r="BR272" s="805"/>
      <c r="BS272" s="805"/>
      <c r="BT272" s="805"/>
      <c r="BU272" s="805"/>
      <c r="BV272" s="805"/>
      <c r="BW272" s="805"/>
      <c r="BX272" s="805"/>
      <c r="BY272" s="805"/>
      <c r="BZ272" s="805"/>
      <c r="CA272" s="805"/>
      <c r="CB272" s="805"/>
      <c r="CC272" s="805"/>
      <c r="CD272" s="805"/>
      <c r="CE272" s="805"/>
      <c r="CF272" s="805"/>
      <c r="CG272" s="805"/>
      <c r="CH272" s="805"/>
      <c r="CI272" s="678" t="s">
        <v>69</v>
      </c>
      <c r="CJ272" s="678" t="s">
        <v>73</v>
      </c>
      <c r="CK272" s="678"/>
      <c r="CL272" s="678"/>
      <c r="CM272" s="678"/>
      <c r="CN272" s="678"/>
      <c r="CO272" s="678"/>
      <c r="CP272" s="679"/>
    </row>
    <row r="273" spans="2:94" s="215" customFormat="1" ht="15" hidden="1" customHeight="1">
      <c r="B273" s="706"/>
      <c r="C273" s="680"/>
      <c r="D273" s="680"/>
      <c r="E273" s="680"/>
      <c r="F273" s="680"/>
      <c r="G273" s="680"/>
      <c r="H273" s="680"/>
      <c r="I273" s="680"/>
      <c r="J273" s="680"/>
      <c r="K273" s="680"/>
      <c r="L273" s="680"/>
      <c r="M273" s="680"/>
      <c r="N273" s="680"/>
      <c r="O273" s="680"/>
      <c r="P273" s="681"/>
      <c r="Q273" s="806"/>
      <c r="R273" s="806"/>
      <c r="S273" s="806"/>
      <c r="T273" s="806"/>
      <c r="U273" s="806"/>
      <c r="V273" s="806"/>
      <c r="W273" s="806"/>
      <c r="X273" s="806"/>
      <c r="Y273" s="806"/>
      <c r="Z273" s="806"/>
      <c r="AA273" s="806"/>
      <c r="AB273" s="806"/>
      <c r="AC273" s="806"/>
      <c r="AD273" s="806"/>
      <c r="AE273" s="806"/>
      <c r="AF273" s="806"/>
      <c r="AG273" s="806"/>
      <c r="AH273" s="806"/>
      <c r="AI273" s="680"/>
      <c r="AJ273" s="680"/>
      <c r="AK273" s="680"/>
      <c r="AL273" s="680"/>
      <c r="AM273" s="680"/>
      <c r="AN273" s="680"/>
      <c r="AO273" s="680"/>
      <c r="AP273" s="681"/>
      <c r="AU273" s="225"/>
      <c r="AV273" s="225"/>
      <c r="AW273" s="226"/>
      <c r="BB273" s="706"/>
      <c r="BC273" s="680"/>
      <c r="BD273" s="680"/>
      <c r="BE273" s="680"/>
      <c r="BF273" s="680"/>
      <c r="BG273" s="680"/>
      <c r="BH273" s="680"/>
      <c r="BI273" s="680"/>
      <c r="BJ273" s="680"/>
      <c r="BK273" s="680"/>
      <c r="BL273" s="680"/>
      <c r="BM273" s="680"/>
      <c r="BN273" s="680"/>
      <c r="BO273" s="680"/>
      <c r="BP273" s="681"/>
      <c r="BQ273" s="806"/>
      <c r="BR273" s="806"/>
      <c r="BS273" s="806"/>
      <c r="BT273" s="806"/>
      <c r="BU273" s="806"/>
      <c r="BV273" s="806"/>
      <c r="BW273" s="806"/>
      <c r="BX273" s="806"/>
      <c r="BY273" s="806"/>
      <c r="BZ273" s="806"/>
      <c r="CA273" s="806"/>
      <c r="CB273" s="806"/>
      <c r="CC273" s="806"/>
      <c r="CD273" s="806"/>
      <c r="CE273" s="806"/>
      <c r="CF273" s="806"/>
      <c r="CG273" s="806"/>
      <c r="CH273" s="806"/>
      <c r="CI273" s="680"/>
      <c r="CJ273" s="680"/>
      <c r="CK273" s="680"/>
      <c r="CL273" s="680"/>
      <c r="CM273" s="680"/>
      <c r="CN273" s="680"/>
      <c r="CO273" s="680"/>
      <c r="CP273" s="681"/>
    </row>
    <row r="274" spans="2:94" s="215" customFormat="1" ht="15" hidden="1" customHeight="1">
      <c r="B274" s="698" t="s">
        <v>118</v>
      </c>
      <c r="C274" s="678"/>
      <c r="D274" s="678"/>
      <c r="E274" s="678"/>
      <c r="F274" s="678"/>
      <c r="G274" s="678"/>
      <c r="H274" s="678"/>
      <c r="I274" s="678"/>
      <c r="J274" s="678"/>
      <c r="K274" s="678"/>
      <c r="L274" s="678"/>
      <c r="M274" s="678"/>
      <c r="N274" s="678"/>
      <c r="O274" s="678"/>
      <c r="P274" s="679"/>
      <c r="Q274" s="808"/>
      <c r="R274" s="808"/>
      <c r="S274" s="808"/>
      <c r="T274" s="808"/>
      <c r="U274" s="808"/>
      <c r="V274" s="808"/>
      <c r="W274" s="808"/>
      <c r="X274" s="808"/>
      <c r="Y274" s="808"/>
      <c r="Z274" s="808"/>
      <c r="AA274" s="808"/>
      <c r="AB274" s="808"/>
      <c r="AC274" s="808"/>
      <c r="AD274" s="808"/>
      <c r="AE274" s="808"/>
      <c r="AF274" s="808"/>
      <c r="AG274" s="808"/>
      <c r="AH274" s="808"/>
      <c r="AI274" s="752" t="s">
        <v>47</v>
      </c>
      <c r="AJ274" s="752"/>
      <c r="AK274" s="678" t="s">
        <v>121</v>
      </c>
      <c r="AL274" s="678"/>
      <c r="AM274" s="678"/>
      <c r="AN274" s="678"/>
      <c r="AO274" s="678"/>
      <c r="AP274" s="679"/>
      <c r="AU274" s="225"/>
      <c r="AV274" s="225"/>
      <c r="AW274" s="226"/>
      <c r="BB274" s="698" t="s">
        <v>118</v>
      </c>
      <c r="BC274" s="678"/>
      <c r="BD274" s="678"/>
      <c r="BE274" s="678"/>
      <c r="BF274" s="678"/>
      <c r="BG274" s="678"/>
      <c r="BH274" s="678"/>
      <c r="BI274" s="678"/>
      <c r="BJ274" s="678"/>
      <c r="BK274" s="678"/>
      <c r="BL274" s="678"/>
      <c r="BM274" s="678"/>
      <c r="BN274" s="678"/>
      <c r="BO274" s="678"/>
      <c r="BP274" s="679"/>
      <c r="BQ274" s="808"/>
      <c r="BR274" s="808"/>
      <c r="BS274" s="808"/>
      <c r="BT274" s="808"/>
      <c r="BU274" s="808"/>
      <c r="BV274" s="808"/>
      <c r="BW274" s="808"/>
      <c r="BX274" s="808"/>
      <c r="BY274" s="808"/>
      <c r="BZ274" s="808"/>
      <c r="CA274" s="808"/>
      <c r="CB274" s="808"/>
      <c r="CC274" s="808"/>
      <c r="CD274" s="808"/>
      <c r="CE274" s="808"/>
      <c r="CF274" s="808"/>
      <c r="CG274" s="808"/>
      <c r="CH274" s="808"/>
      <c r="CI274" s="752" t="s">
        <v>47</v>
      </c>
      <c r="CJ274" s="752"/>
      <c r="CK274" s="678" t="s">
        <v>121</v>
      </c>
      <c r="CL274" s="678"/>
      <c r="CM274" s="678"/>
      <c r="CN274" s="678"/>
      <c r="CO274" s="678"/>
      <c r="CP274" s="679"/>
    </row>
    <row r="275" spans="2:94" s="215" customFormat="1" ht="15" hidden="1" customHeight="1">
      <c r="B275" s="706"/>
      <c r="C275" s="680"/>
      <c r="D275" s="680"/>
      <c r="E275" s="680"/>
      <c r="F275" s="680"/>
      <c r="G275" s="680"/>
      <c r="H275" s="680"/>
      <c r="I275" s="680"/>
      <c r="J275" s="680"/>
      <c r="K275" s="680"/>
      <c r="L275" s="680"/>
      <c r="M275" s="680"/>
      <c r="N275" s="680"/>
      <c r="O275" s="680"/>
      <c r="P275" s="681"/>
      <c r="Q275" s="809"/>
      <c r="R275" s="809"/>
      <c r="S275" s="809"/>
      <c r="T275" s="809"/>
      <c r="U275" s="809"/>
      <c r="V275" s="809"/>
      <c r="W275" s="809"/>
      <c r="X275" s="809"/>
      <c r="Y275" s="809"/>
      <c r="Z275" s="809"/>
      <c r="AA275" s="809"/>
      <c r="AB275" s="809"/>
      <c r="AC275" s="809"/>
      <c r="AD275" s="809"/>
      <c r="AE275" s="809"/>
      <c r="AF275" s="809"/>
      <c r="AG275" s="809"/>
      <c r="AH275" s="809"/>
      <c r="AI275" s="754"/>
      <c r="AJ275" s="754"/>
      <c r="AK275" s="680"/>
      <c r="AL275" s="680"/>
      <c r="AM275" s="680"/>
      <c r="AN275" s="680"/>
      <c r="AO275" s="680"/>
      <c r="AP275" s="681"/>
      <c r="AU275" s="225"/>
      <c r="AV275" s="225"/>
      <c r="AW275" s="226"/>
      <c r="BB275" s="706"/>
      <c r="BC275" s="680"/>
      <c r="BD275" s="680"/>
      <c r="BE275" s="680"/>
      <c r="BF275" s="680"/>
      <c r="BG275" s="680"/>
      <c r="BH275" s="680"/>
      <c r="BI275" s="680"/>
      <c r="BJ275" s="680"/>
      <c r="BK275" s="680"/>
      <c r="BL275" s="680"/>
      <c r="BM275" s="680"/>
      <c r="BN275" s="680"/>
      <c r="BO275" s="680"/>
      <c r="BP275" s="681"/>
      <c r="BQ275" s="809"/>
      <c r="BR275" s="809"/>
      <c r="BS275" s="809"/>
      <c r="BT275" s="809"/>
      <c r="BU275" s="809"/>
      <c r="BV275" s="809"/>
      <c r="BW275" s="809"/>
      <c r="BX275" s="809"/>
      <c r="BY275" s="809"/>
      <c r="BZ275" s="809"/>
      <c r="CA275" s="809"/>
      <c r="CB275" s="809"/>
      <c r="CC275" s="809"/>
      <c r="CD275" s="809"/>
      <c r="CE275" s="809"/>
      <c r="CF275" s="809"/>
      <c r="CG275" s="809"/>
      <c r="CH275" s="809"/>
      <c r="CI275" s="754"/>
      <c r="CJ275" s="754"/>
      <c r="CK275" s="680"/>
      <c r="CL275" s="680"/>
      <c r="CM275" s="680"/>
      <c r="CN275" s="680"/>
      <c r="CO275" s="680"/>
      <c r="CP275" s="681"/>
    </row>
    <row r="276" spans="2:94" s="215" customFormat="1" ht="15" hidden="1" customHeight="1">
      <c r="B276" s="705" t="s">
        <v>77</v>
      </c>
      <c r="C276" s="678"/>
      <c r="D276" s="678"/>
      <c r="E276" s="678"/>
      <c r="F276" s="678"/>
      <c r="G276" s="678"/>
      <c r="H276" s="678"/>
      <c r="I276" s="678"/>
      <c r="J276" s="678"/>
      <c r="K276" s="678"/>
      <c r="L276" s="678"/>
      <c r="M276" s="678"/>
      <c r="N276" s="678"/>
      <c r="O276" s="678"/>
      <c r="P276" s="679"/>
      <c r="Q276" s="750"/>
      <c r="R276" s="750"/>
      <c r="S276" s="750"/>
      <c r="T276" s="750"/>
      <c r="U276" s="750"/>
      <c r="V276" s="750"/>
      <c r="W276" s="750"/>
      <c r="X276" s="750"/>
      <c r="Y276" s="750"/>
      <c r="Z276" s="750"/>
      <c r="AA276" s="750"/>
      <c r="AB276" s="750"/>
      <c r="AC276" s="750"/>
      <c r="AD276" s="750"/>
      <c r="AE276" s="750"/>
      <c r="AF276" s="750"/>
      <c r="AG276" s="750"/>
      <c r="AH276" s="750"/>
      <c r="AI276" s="758" t="s">
        <v>78</v>
      </c>
      <c r="AJ276" s="758"/>
      <c r="AK276" s="758"/>
      <c r="AL276" s="678" t="s">
        <v>83</v>
      </c>
      <c r="AM276" s="678"/>
      <c r="AN276" s="678"/>
      <c r="AO276" s="678"/>
      <c r="AP276" s="679"/>
      <c r="AU276" s="225"/>
      <c r="AV276" s="225"/>
      <c r="AW276" s="226"/>
      <c r="BB276" s="705" t="s">
        <v>77</v>
      </c>
      <c r="BC276" s="678"/>
      <c r="BD276" s="678"/>
      <c r="BE276" s="678"/>
      <c r="BF276" s="678"/>
      <c r="BG276" s="678"/>
      <c r="BH276" s="678"/>
      <c r="BI276" s="678"/>
      <c r="BJ276" s="678"/>
      <c r="BK276" s="678"/>
      <c r="BL276" s="678"/>
      <c r="BM276" s="678"/>
      <c r="BN276" s="678"/>
      <c r="BO276" s="678"/>
      <c r="BP276" s="679"/>
      <c r="BQ276" s="750"/>
      <c r="BR276" s="750"/>
      <c r="BS276" s="750"/>
      <c r="BT276" s="750"/>
      <c r="BU276" s="750"/>
      <c r="BV276" s="750"/>
      <c r="BW276" s="750"/>
      <c r="BX276" s="750"/>
      <c r="BY276" s="750"/>
      <c r="BZ276" s="750"/>
      <c r="CA276" s="750"/>
      <c r="CB276" s="750"/>
      <c r="CC276" s="750"/>
      <c r="CD276" s="750"/>
      <c r="CE276" s="750"/>
      <c r="CF276" s="750"/>
      <c r="CG276" s="750"/>
      <c r="CH276" s="750"/>
      <c r="CI276" s="758" t="s">
        <v>78</v>
      </c>
      <c r="CJ276" s="758"/>
      <c r="CK276" s="758"/>
      <c r="CL276" s="678" t="s">
        <v>83</v>
      </c>
      <c r="CM276" s="678"/>
      <c r="CN276" s="678"/>
      <c r="CO276" s="678"/>
      <c r="CP276" s="679"/>
    </row>
    <row r="277" spans="2:94" s="215" customFormat="1" ht="15" hidden="1" customHeight="1">
      <c r="B277" s="706"/>
      <c r="C277" s="680"/>
      <c r="D277" s="680"/>
      <c r="E277" s="680"/>
      <c r="F277" s="680"/>
      <c r="G277" s="680"/>
      <c r="H277" s="680"/>
      <c r="I277" s="680"/>
      <c r="J277" s="680"/>
      <c r="K277" s="680"/>
      <c r="L277" s="680"/>
      <c r="M277" s="680"/>
      <c r="N277" s="680"/>
      <c r="O277" s="680"/>
      <c r="P277" s="681"/>
      <c r="Q277" s="751"/>
      <c r="R277" s="751"/>
      <c r="S277" s="751"/>
      <c r="T277" s="751"/>
      <c r="U277" s="751"/>
      <c r="V277" s="751"/>
      <c r="W277" s="751"/>
      <c r="X277" s="751"/>
      <c r="Y277" s="751"/>
      <c r="Z277" s="751"/>
      <c r="AA277" s="751"/>
      <c r="AB277" s="751"/>
      <c r="AC277" s="751"/>
      <c r="AD277" s="751"/>
      <c r="AE277" s="751"/>
      <c r="AF277" s="751"/>
      <c r="AG277" s="751"/>
      <c r="AH277" s="751"/>
      <c r="AI277" s="759"/>
      <c r="AJ277" s="759"/>
      <c r="AK277" s="759"/>
      <c r="AL277" s="680"/>
      <c r="AM277" s="680"/>
      <c r="AN277" s="680"/>
      <c r="AO277" s="680"/>
      <c r="AP277" s="681"/>
      <c r="AU277" s="225"/>
      <c r="AV277" s="225"/>
      <c r="AW277" s="226"/>
      <c r="BB277" s="706"/>
      <c r="BC277" s="680"/>
      <c r="BD277" s="680"/>
      <c r="BE277" s="680"/>
      <c r="BF277" s="680"/>
      <c r="BG277" s="680"/>
      <c r="BH277" s="680"/>
      <c r="BI277" s="680"/>
      <c r="BJ277" s="680"/>
      <c r="BK277" s="680"/>
      <c r="BL277" s="680"/>
      <c r="BM277" s="680"/>
      <c r="BN277" s="680"/>
      <c r="BO277" s="680"/>
      <c r="BP277" s="681"/>
      <c r="BQ277" s="751"/>
      <c r="BR277" s="751"/>
      <c r="BS277" s="751"/>
      <c r="BT277" s="751"/>
      <c r="BU277" s="751"/>
      <c r="BV277" s="751"/>
      <c r="BW277" s="751"/>
      <c r="BX277" s="751"/>
      <c r="BY277" s="751"/>
      <c r="BZ277" s="751"/>
      <c r="CA277" s="751"/>
      <c r="CB277" s="751"/>
      <c r="CC277" s="751"/>
      <c r="CD277" s="751"/>
      <c r="CE277" s="751"/>
      <c r="CF277" s="751"/>
      <c r="CG277" s="751"/>
      <c r="CH277" s="751"/>
      <c r="CI277" s="759"/>
      <c r="CJ277" s="759"/>
      <c r="CK277" s="759"/>
      <c r="CL277" s="680"/>
      <c r="CM277" s="680"/>
      <c r="CN277" s="680"/>
      <c r="CO277" s="680"/>
      <c r="CP277" s="681"/>
    </row>
    <row r="278" spans="2:94" s="215" customFormat="1" ht="15" hidden="1" customHeight="1">
      <c r="B278" s="698" t="s">
        <v>119</v>
      </c>
      <c r="C278" s="678"/>
      <c r="D278" s="678"/>
      <c r="E278" s="678"/>
      <c r="F278" s="678"/>
      <c r="G278" s="678"/>
      <c r="H278" s="678"/>
      <c r="I278" s="678"/>
      <c r="J278" s="678"/>
      <c r="K278" s="678"/>
      <c r="L278" s="678"/>
      <c r="M278" s="678"/>
      <c r="N278" s="678"/>
      <c r="O278" s="678"/>
      <c r="P278" s="679"/>
      <c r="Q278" s="808"/>
      <c r="R278" s="808"/>
      <c r="S278" s="808"/>
      <c r="T278" s="808"/>
      <c r="U278" s="808"/>
      <c r="V278" s="808"/>
      <c r="W278" s="808"/>
      <c r="X278" s="808"/>
      <c r="Y278" s="808"/>
      <c r="Z278" s="808"/>
      <c r="AA278" s="808"/>
      <c r="AB278" s="808"/>
      <c r="AC278" s="808"/>
      <c r="AD278" s="808"/>
      <c r="AE278" s="808"/>
      <c r="AF278" s="808"/>
      <c r="AG278" s="808"/>
      <c r="AH278" s="808"/>
      <c r="AI278" s="752" t="s">
        <v>47</v>
      </c>
      <c r="AJ278" s="752"/>
      <c r="AK278" s="678" t="s">
        <v>76</v>
      </c>
      <c r="AL278" s="678"/>
      <c r="AM278" s="678"/>
      <c r="AN278" s="678"/>
      <c r="AO278" s="678"/>
      <c r="AP278" s="679"/>
      <c r="AU278" s="225"/>
      <c r="AV278" s="225"/>
      <c r="AW278" s="226"/>
      <c r="BB278" s="698" t="s">
        <v>119</v>
      </c>
      <c r="BC278" s="678"/>
      <c r="BD278" s="678"/>
      <c r="BE278" s="678"/>
      <c r="BF278" s="678"/>
      <c r="BG278" s="678"/>
      <c r="BH278" s="678"/>
      <c r="BI278" s="678"/>
      <c r="BJ278" s="678"/>
      <c r="BK278" s="678"/>
      <c r="BL278" s="678"/>
      <c r="BM278" s="678"/>
      <c r="BN278" s="678"/>
      <c r="BO278" s="678"/>
      <c r="BP278" s="679"/>
      <c r="BQ278" s="808"/>
      <c r="BR278" s="808"/>
      <c r="BS278" s="808"/>
      <c r="BT278" s="808"/>
      <c r="BU278" s="808"/>
      <c r="BV278" s="808"/>
      <c r="BW278" s="808"/>
      <c r="BX278" s="808"/>
      <c r="BY278" s="808"/>
      <c r="BZ278" s="808"/>
      <c r="CA278" s="808"/>
      <c r="CB278" s="808"/>
      <c r="CC278" s="808"/>
      <c r="CD278" s="808"/>
      <c r="CE278" s="808"/>
      <c r="CF278" s="808"/>
      <c r="CG278" s="808"/>
      <c r="CH278" s="808"/>
      <c r="CI278" s="752" t="s">
        <v>47</v>
      </c>
      <c r="CJ278" s="752"/>
      <c r="CK278" s="678" t="s">
        <v>76</v>
      </c>
      <c r="CL278" s="678"/>
      <c r="CM278" s="678"/>
      <c r="CN278" s="678"/>
      <c r="CO278" s="678"/>
      <c r="CP278" s="679"/>
    </row>
    <row r="279" spans="2:94" s="215" customFormat="1" ht="15" hidden="1" customHeight="1">
      <c r="B279" s="706"/>
      <c r="C279" s="680"/>
      <c r="D279" s="680"/>
      <c r="E279" s="680"/>
      <c r="F279" s="680"/>
      <c r="G279" s="680"/>
      <c r="H279" s="680"/>
      <c r="I279" s="680"/>
      <c r="J279" s="680"/>
      <c r="K279" s="680"/>
      <c r="L279" s="680"/>
      <c r="M279" s="680"/>
      <c r="N279" s="680"/>
      <c r="O279" s="680"/>
      <c r="P279" s="681"/>
      <c r="Q279" s="809"/>
      <c r="R279" s="809"/>
      <c r="S279" s="809"/>
      <c r="T279" s="809"/>
      <c r="U279" s="809"/>
      <c r="V279" s="809"/>
      <c r="W279" s="809"/>
      <c r="X279" s="809"/>
      <c r="Y279" s="809"/>
      <c r="Z279" s="809"/>
      <c r="AA279" s="809"/>
      <c r="AB279" s="809"/>
      <c r="AC279" s="809"/>
      <c r="AD279" s="809"/>
      <c r="AE279" s="809"/>
      <c r="AF279" s="809"/>
      <c r="AG279" s="809"/>
      <c r="AH279" s="809"/>
      <c r="AI279" s="754"/>
      <c r="AJ279" s="754"/>
      <c r="AK279" s="680"/>
      <c r="AL279" s="680"/>
      <c r="AM279" s="680"/>
      <c r="AN279" s="680"/>
      <c r="AO279" s="680"/>
      <c r="AP279" s="681"/>
      <c r="AU279" s="225"/>
      <c r="AV279" s="225"/>
      <c r="AW279" s="226"/>
      <c r="BB279" s="706"/>
      <c r="BC279" s="680"/>
      <c r="BD279" s="680"/>
      <c r="BE279" s="680"/>
      <c r="BF279" s="680"/>
      <c r="BG279" s="680"/>
      <c r="BH279" s="680"/>
      <c r="BI279" s="680"/>
      <c r="BJ279" s="680"/>
      <c r="BK279" s="680"/>
      <c r="BL279" s="680"/>
      <c r="BM279" s="680"/>
      <c r="BN279" s="680"/>
      <c r="BO279" s="680"/>
      <c r="BP279" s="681"/>
      <c r="BQ279" s="809"/>
      <c r="BR279" s="809"/>
      <c r="BS279" s="809"/>
      <c r="BT279" s="809"/>
      <c r="BU279" s="809"/>
      <c r="BV279" s="809"/>
      <c r="BW279" s="809"/>
      <c r="BX279" s="809"/>
      <c r="BY279" s="809"/>
      <c r="BZ279" s="809"/>
      <c r="CA279" s="809"/>
      <c r="CB279" s="809"/>
      <c r="CC279" s="809"/>
      <c r="CD279" s="809"/>
      <c r="CE279" s="809"/>
      <c r="CF279" s="809"/>
      <c r="CG279" s="809"/>
      <c r="CH279" s="809"/>
      <c r="CI279" s="754"/>
      <c r="CJ279" s="754"/>
      <c r="CK279" s="680"/>
      <c r="CL279" s="680"/>
      <c r="CM279" s="680"/>
      <c r="CN279" s="680"/>
      <c r="CO279" s="680"/>
      <c r="CP279" s="681"/>
    </row>
    <row r="280" spans="2:94" s="215" customFormat="1" ht="15" hidden="1" customHeight="1">
      <c r="B280" s="705" t="s">
        <v>77</v>
      </c>
      <c r="C280" s="678"/>
      <c r="D280" s="678"/>
      <c r="E280" s="678"/>
      <c r="F280" s="678"/>
      <c r="G280" s="678"/>
      <c r="H280" s="678"/>
      <c r="I280" s="678"/>
      <c r="J280" s="678"/>
      <c r="K280" s="678"/>
      <c r="L280" s="678"/>
      <c r="M280" s="678"/>
      <c r="N280" s="678"/>
      <c r="O280" s="678"/>
      <c r="P280" s="679"/>
      <c r="Q280" s="750"/>
      <c r="R280" s="750"/>
      <c r="S280" s="750"/>
      <c r="T280" s="750"/>
      <c r="U280" s="750"/>
      <c r="V280" s="750"/>
      <c r="W280" s="750"/>
      <c r="X280" s="750"/>
      <c r="Y280" s="750"/>
      <c r="Z280" s="750"/>
      <c r="AA280" s="750"/>
      <c r="AB280" s="750"/>
      <c r="AC280" s="750"/>
      <c r="AD280" s="750"/>
      <c r="AE280" s="750"/>
      <c r="AF280" s="750"/>
      <c r="AG280" s="750"/>
      <c r="AH280" s="750"/>
      <c r="AI280" s="758" t="s">
        <v>78</v>
      </c>
      <c r="AJ280" s="758"/>
      <c r="AK280" s="758"/>
      <c r="AL280" s="752" t="s">
        <v>79</v>
      </c>
      <c r="AM280" s="752"/>
      <c r="AN280" s="752"/>
      <c r="AO280" s="752"/>
      <c r="AP280" s="753"/>
      <c r="AU280" s="225"/>
      <c r="AV280" s="225"/>
      <c r="AW280" s="226"/>
      <c r="BB280" s="705" t="s">
        <v>77</v>
      </c>
      <c r="BC280" s="678"/>
      <c r="BD280" s="678"/>
      <c r="BE280" s="678"/>
      <c r="BF280" s="678"/>
      <c r="BG280" s="678"/>
      <c r="BH280" s="678"/>
      <c r="BI280" s="678"/>
      <c r="BJ280" s="678"/>
      <c r="BK280" s="678"/>
      <c r="BL280" s="678"/>
      <c r="BM280" s="678"/>
      <c r="BN280" s="678"/>
      <c r="BO280" s="678"/>
      <c r="BP280" s="679"/>
      <c r="BQ280" s="750"/>
      <c r="BR280" s="750"/>
      <c r="BS280" s="750"/>
      <c r="BT280" s="750"/>
      <c r="BU280" s="750"/>
      <c r="BV280" s="750"/>
      <c r="BW280" s="750"/>
      <c r="BX280" s="750"/>
      <c r="BY280" s="750"/>
      <c r="BZ280" s="750"/>
      <c r="CA280" s="750"/>
      <c r="CB280" s="750"/>
      <c r="CC280" s="750"/>
      <c r="CD280" s="750"/>
      <c r="CE280" s="750"/>
      <c r="CF280" s="750"/>
      <c r="CG280" s="750"/>
      <c r="CH280" s="750"/>
      <c r="CI280" s="758" t="s">
        <v>78</v>
      </c>
      <c r="CJ280" s="758"/>
      <c r="CK280" s="758"/>
      <c r="CL280" s="752" t="s">
        <v>79</v>
      </c>
      <c r="CM280" s="752"/>
      <c r="CN280" s="752"/>
      <c r="CO280" s="752"/>
      <c r="CP280" s="753"/>
    </row>
    <row r="281" spans="2:94" s="215" customFormat="1" ht="15" hidden="1" customHeight="1">
      <c r="B281" s="706"/>
      <c r="C281" s="680"/>
      <c r="D281" s="680"/>
      <c r="E281" s="680"/>
      <c r="F281" s="680"/>
      <c r="G281" s="680"/>
      <c r="H281" s="680"/>
      <c r="I281" s="680"/>
      <c r="J281" s="680"/>
      <c r="K281" s="680"/>
      <c r="L281" s="680"/>
      <c r="M281" s="680"/>
      <c r="N281" s="680"/>
      <c r="O281" s="680"/>
      <c r="P281" s="681"/>
      <c r="Q281" s="751"/>
      <c r="R281" s="751"/>
      <c r="S281" s="751"/>
      <c r="T281" s="751"/>
      <c r="U281" s="751"/>
      <c r="V281" s="751"/>
      <c r="W281" s="751"/>
      <c r="X281" s="751"/>
      <c r="Y281" s="751"/>
      <c r="Z281" s="751"/>
      <c r="AA281" s="751"/>
      <c r="AB281" s="751"/>
      <c r="AC281" s="751"/>
      <c r="AD281" s="751"/>
      <c r="AE281" s="751"/>
      <c r="AF281" s="751"/>
      <c r="AG281" s="751"/>
      <c r="AH281" s="751"/>
      <c r="AI281" s="759"/>
      <c r="AJ281" s="759"/>
      <c r="AK281" s="759"/>
      <c r="AL281" s="754"/>
      <c r="AM281" s="754"/>
      <c r="AN281" s="754"/>
      <c r="AO281" s="754"/>
      <c r="AP281" s="755"/>
      <c r="AU281" s="225"/>
      <c r="AV281" s="225"/>
      <c r="AW281" s="226"/>
      <c r="BB281" s="706"/>
      <c r="BC281" s="680"/>
      <c r="BD281" s="680"/>
      <c r="BE281" s="680"/>
      <c r="BF281" s="680"/>
      <c r="BG281" s="680"/>
      <c r="BH281" s="680"/>
      <c r="BI281" s="680"/>
      <c r="BJ281" s="680"/>
      <c r="BK281" s="680"/>
      <c r="BL281" s="680"/>
      <c r="BM281" s="680"/>
      <c r="BN281" s="680"/>
      <c r="BO281" s="680"/>
      <c r="BP281" s="681"/>
      <c r="BQ281" s="751"/>
      <c r="BR281" s="751"/>
      <c r="BS281" s="751"/>
      <c r="BT281" s="751"/>
      <c r="BU281" s="751"/>
      <c r="BV281" s="751"/>
      <c r="BW281" s="751"/>
      <c r="BX281" s="751"/>
      <c r="BY281" s="751"/>
      <c r="BZ281" s="751"/>
      <c r="CA281" s="751"/>
      <c r="CB281" s="751"/>
      <c r="CC281" s="751"/>
      <c r="CD281" s="751"/>
      <c r="CE281" s="751"/>
      <c r="CF281" s="751"/>
      <c r="CG281" s="751"/>
      <c r="CH281" s="751"/>
      <c r="CI281" s="759"/>
      <c r="CJ281" s="759"/>
      <c r="CK281" s="759"/>
      <c r="CL281" s="754"/>
      <c r="CM281" s="754"/>
      <c r="CN281" s="754"/>
      <c r="CO281" s="754"/>
      <c r="CP281" s="755"/>
    </row>
    <row r="282" spans="2:94" s="215" customFormat="1" ht="15" hidden="1" customHeight="1">
      <c r="B282" s="705" t="s">
        <v>124</v>
      </c>
      <c r="C282" s="678"/>
      <c r="D282" s="678"/>
      <c r="E282" s="678"/>
      <c r="F282" s="678"/>
      <c r="G282" s="678"/>
      <c r="H282" s="678"/>
      <c r="I282" s="678"/>
      <c r="J282" s="678"/>
      <c r="K282" s="678"/>
      <c r="L282" s="678"/>
      <c r="M282" s="678"/>
      <c r="N282" s="678"/>
      <c r="O282" s="678"/>
      <c r="P282" s="679"/>
      <c r="Q282" s="748"/>
      <c r="R282" s="748"/>
      <c r="S282" s="748"/>
      <c r="T282" s="748"/>
      <c r="U282" s="748"/>
      <c r="V282" s="748"/>
      <c r="W282" s="748"/>
      <c r="X282" s="748"/>
      <c r="Y282" s="748"/>
      <c r="Z282" s="748"/>
      <c r="AA282" s="748"/>
      <c r="AB282" s="748"/>
      <c r="AC282" s="748"/>
      <c r="AD282" s="748"/>
      <c r="AE282" s="748"/>
      <c r="AF282" s="748"/>
      <c r="AG282" s="748"/>
      <c r="AH282" s="748"/>
      <c r="AI282" s="678" t="s">
        <v>69</v>
      </c>
      <c r="AJ282" s="678" t="s">
        <v>122</v>
      </c>
      <c r="AK282" s="678"/>
      <c r="AL282" s="678"/>
      <c r="AM282" s="678"/>
      <c r="AN282" s="678"/>
      <c r="AO282" s="678"/>
      <c r="AP282" s="679"/>
      <c r="AU282" s="225"/>
      <c r="AV282" s="225"/>
      <c r="AW282" s="226"/>
      <c r="BB282" s="705" t="s">
        <v>124</v>
      </c>
      <c r="BC282" s="678"/>
      <c r="BD282" s="678"/>
      <c r="BE282" s="678"/>
      <c r="BF282" s="678"/>
      <c r="BG282" s="678"/>
      <c r="BH282" s="678"/>
      <c r="BI282" s="678"/>
      <c r="BJ282" s="678"/>
      <c r="BK282" s="678"/>
      <c r="BL282" s="678"/>
      <c r="BM282" s="678"/>
      <c r="BN282" s="678"/>
      <c r="BO282" s="678"/>
      <c r="BP282" s="679"/>
      <c r="BQ282" s="748"/>
      <c r="BR282" s="748"/>
      <c r="BS282" s="748"/>
      <c r="BT282" s="748"/>
      <c r="BU282" s="748"/>
      <c r="BV282" s="748"/>
      <c r="BW282" s="748"/>
      <c r="BX282" s="748"/>
      <c r="BY282" s="748"/>
      <c r="BZ282" s="748"/>
      <c r="CA282" s="748"/>
      <c r="CB282" s="748"/>
      <c r="CC282" s="748"/>
      <c r="CD282" s="748"/>
      <c r="CE282" s="748"/>
      <c r="CF282" s="748"/>
      <c r="CG282" s="748"/>
      <c r="CH282" s="748"/>
      <c r="CI282" s="678" t="s">
        <v>69</v>
      </c>
      <c r="CJ282" s="678" t="s">
        <v>122</v>
      </c>
      <c r="CK282" s="678"/>
      <c r="CL282" s="678"/>
      <c r="CM282" s="678"/>
      <c r="CN282" s="678"/>
      <c r="CO282" s="678"/>
      <c r="CP282" s="679"/>
    </row>
    <row r="283" spans="2:94" s="215" customFormat="1" ht="15" hidden="1" customHeight="1">
      <c r="B283" s="706"/>
      <c r="C283" s="680"/>
      <c r="D283" s="680"/>
      <c r="E283" s="680"/>
      <c r="F283" s="680"/>
      <c r="G283" s="680"/>
      <c r="H283" s="680"/>
      <c r="I283" s="680"/>
      <c r="J283" s="680"/>
      <c r="K283" s="680"/>
      <c r="L283" s="680"/>
      <c r="M283" s="680"/>
      <c r="N283" s="680"/>
      <c r="O283" s="680"/>
      <c r="P283" s="681"/>
      <c r="Q283" s="749"/>
      <c r="R283" s="749"/>
      <c r="S283" s="749"/>
      <c r="T283" s="749"/>
      <c r="U283" s="749"/>
      <c r="V283" s="749"/>
      <c r="W283" s="749"/>
      <c r="X283" s="749"/>
      <c r="Y283" s="749"/>
      <c r="Z283" s="749"/>
      <c r="AA283" s="749"/>
      <c r="AB283" s="749"/>
      <c r="AC283" s="749"/>
      <c r="AD283" s="749"/>
      <c r="AE283" s="749"/>
      <c r="AF283" s="749"/>
      <c r="AG283" s="749"/>
      <c r="AH283" s="749"/>
      <c r="AI283" s="680"/>
      <c r="AJ283" s="680"/>
      <c r="AK283" s="680"/>
      <c r="AL283" s="680"/>
      <c r="AM283" s="680"/>
      <c r="AN283" s="680"/>
      <c r="AO283" s="680"/>
      <c r="AP283" s="681"/>
      <c r="AU283" s="225"/>
      <c r="AV283" s="225"/>
      <c r="AW283" s="226"/>
      <c r="BB283" s="706"/>
      <c r="BC283" s="680"/>
      <c r="BD283" s="680"/>
      <c r="BE283" s="680"/>
      <c r="BF283" s="680"/>
      <c r="BG283" s="680"/>
      <c r="BH283" s="680"/>
      <c r="BI283" s="680"/>
      <c r="BJ283" s="680"/>
      <c r="BK283" s="680"/>
      <c r="BL283" s="680"/>
      <c r="BM283" s="680"/>
      <c r="BN283" s="680"/>
      <c r="BO283" s="680"/>
      <c r="BP283" s="681"/>
      <c r="BQ283" s="749"/>
      <c r="BR283" s="749"/>
      <c r="BS283" s="749"/>
      <c r="BT283" s="749"/>
      <c r="BU283" s="749"/>
      <c r="BV283" s="749"/>
      <c r="BW283" s="749"/>
      <c r="BX283" s="749"/>
      <c r="BY283" s="749"/>
      <c r="BZ283" s="749"/>
      <c r="CA283" s="749"/>
      <c r="CB283" s="749"/>
      <c r="CC283" s="749"/>
      <c r="CD283" s="749"/>
      <c r="CE283" s="749"/>
      <c r="CF283" s="749"/>
      <c r="CG283" s="749"/>
      <c r="CH283" s="749"/>
      <c r="CI283" s="680"/>
      <c r="CJ283" s="680"/>
      <c r="CK283" s="680"/>
      <c r="CL283" s="680"/>
      <c r="CM283" s="680"/>
      <c r="CN283" s="680"/>
      <c r="CO283" s="680"/>
      <c r="CP283" s="681"/>
    </row>
    <row r="284" spans="2:94" s="215" customFormat="1" ht="15" hidden="1" customHeight="1">
      <c r="B284" s="698" t="s">
        <v>120</v>
      </c>
      <c r="C284" s="678"/>
      <c r="D284" s="678"/>
      <c r="E284" s="678"/>
      <c r="F284" s="678"/>
      <c r="G284" s="678"/>
      <c r="H284" s="678"/>
      <c r="I284" s="678"/>
      <c r="J284" s="678"/>
      <c r="K284" s="678"/>
      <c r="L284" s="678"/>
      <c r="M284" s="678"/>
      <c r="N284" s="678"/>
      <c r="O284" s="678"/>
      <c r="P284" s="679"/>
      <c r="Q284" s="748"/>
      <c r="R284" s="748"/>
      <c r="S284" s="748"/>
      <c r="T284" s="748"/>
      <c r="U284" s="748"/>
      <c r="V284" s="748"/>
      <c r="W284" s="748"/>
      <c r="X284" s="748"/>
      <c r="Y284" s="748"/>
      <c r="Z284" s="748"/>
      <c r="AA284" s="748"/>
      <c r="AB284" s="748"/>
      <c r="AC284" s="748"/>
      <c r="AD284" s="748"/>
      <c r="AE284" s="748"/>
      <c r="AF284" s="748"/>
      <c r="AG284" s="748"/>
      <c r="AH284" s="748"/>
      <c r="AI284" s="678" t="s">
        <v>69</v>
      </c>
      <c r="AJ284" s="670" t="s">
        <v>123</v>
      </c>
      <c r="AK284" s="670"/>
      <c r="AL284" s="670"/>
      <c r="AM284" s="670"/>
      <c r="AN284" s="670"/>
      <c r="AO284" s="670"/>
      <c r="AP284" s="671"/>
      <c r="AU284" s="225"/>
      <c r="AV284" s="225"/>
      <c r="AW284" s="226"/>
      <c r="BB284" s="698" t="s">
        <v>120</v>
      </c>
      <c r="BC284" s="678"/>
      <c r="BD284" s="678"/>
      <c r="BE284" s="678"/>
      <c r="BF284" s="678"/>
      <c r="BG284" s="678"/>
      <c r="BH284" s="678"/>
      <c r="BI284" s="678"/>
      <c r="BJ284" s="678"/>
      <c r="BK284" s="678"/>
      <c r="BL284" s="678"/>
      <c r="BM284" s="678"/>
      <c r="BN284" s="678"/>
      <c r="BO284" s="678"/>
      <c r="BP284" s="679"/>
      <c r="BQ284" s="748"/>
      <c r="BR284" s="748"/>
      <c r="BS284" s="748"/>
      <c r="BT284" s="748"/>
      <c r="BU284" s="748"/>
      <c r="BV284" s="748"/>
      <c r="BW284" s="748"/>
      <c r="BX284" s="748"/>
      <c r="BY284" s="748"/>
      <c r="BZ284" s="748"/>
      <c r="CA284" s="748"/>
      <c r="CB284" s="748"/>
      <c r="CC284" s="748"/>
      <c r="CD284" s="748"/>
      <c r="CE284" s="748"/>
      <c r="CF284" s="748"/>
      <c r="CG284" s="748"/>
      <c r="CH284" s="748"/>
      <c r="CI284" s="678" t="s">
        <v>69</v>
      </c>
      <c r="CJ284" s="670" t="s">
        <v>123</v>
      </c>
      <c r="CK284" s="670"/>
      <c r="CL284" s="670"/>
      <c r="CM284" s="670"/>
      <c r="CN284" s="670"/>
      <c r="CO284" s="670"/>
      <c r="CP284" s="671"/>
    </row>
    <row r="285" spans="2:94" s="215" customFormat="1" ht="15" hidden="1" customHeight="1">
      <c r="B285" s="706"/>
      <c r="C285" s="680"/>
      <c r="D285" s="680"/>
      <c r="E285" s="680"/>
      <c r="F285" s="680"/>
      <c r="G285" s="680"/>
      <c r="H285" s="680"/>
      <c r="I285" s="680"/>
      <c r="J285" s="680"/>
      <c r="K285" s="680"/>
      <c r="L285" s="680"/>
      <c r="M285" s="680"/>
      <c r="N285" s="680"/>
      <c r="O285" s="680"/>
      <c r="P285" s="681"/>
      <c r="Q285" s="749"/>
      <c r="R285" s="749"/>
      <c r="S285" s="749"/>
      <c r="T285" s="749"/>
      <c r="U285" s="749"/>
      <c r="V285" s="749"/>
      <c r="W285" s="749"/>
      <c r="X285" s="749"/>
      <c r="Y285" s="749"/>
      <c r="Z285" s="749"/>
      <c r="AA285" s="749"/>
      <c r="AB285" s="749"/>
      <c r="AC285" s="749"/>
      <c r="AD285" s="749"/>
      <c r="AE285" s="749"/>
      <c r="AF285" s="749"/>
      <c r="AG285" s="749"/>
      <c r="AH285" s="749"/>
      <c r="AI285" s="680"/>
      <c r="AJ285" s="672"/>
      <c r="AK285" s="672"/>
      <c r="AL285" s="672"/>
      <c r="AM285" s="672"/>
      <c r="AN285" s="672"/>
      <c r="AO285" s="672"/>
      <c r="AP285" s="673"/>
      <c r="AU285" s="225"/>
      <c r="AV285" s="225"/>
      <c r="AW285" s="226"/>
      <c r="BB285" s="706"/>
      <c r="BC285" s="680"/>
      <c r="BD285" s="680"/>
      <c r="BE285" s="680"/>
      <c r="BF285" s="680"/>
      <c r="BG285" s="680"/>
      <c r="BH285" s="680"/>
      <c r="BI285" s="680"/>
      <c r="BJ285" s="680"/>
      <c r="BK285" s="680"/>
      <c r="BL285" s="680"/>
      <c r="BM285" s="680"/>
      <c r="BN285" s="680"/>
      <c r="BO285" s="680"/>
      <c r="BP285" s="681"/>
      <c r="BQ285" s="749"/>
      <c r="BR285" s="749"/>
      <c r="BS285" s="749"/>
      <c r="BT285" s="749"/>
      <c r="BU285" s="749"/>
      <c r="BV285" s="749"/>
      <c r="BW285" s="749"/>
      <c r="BX285" s="749"/>
      <c r="BY285" s="749"/>
      <c r="BZ285" s="749"/>
      <c r="CA285" s="749"/>
      <c r="CB285" s="749"/>
      <c r="CC285" s="749"/>
      <c r="CD285" s="749"/>
      <c r="CE285" s="749"/>
      <c r="CF285" s="749"/>
      <c r="CG285" s="749"/>
      <c r="CH285" s="749"/>
      <c r="CI285" s="680"/>
      <c r="CJ285" s="672"/>
      <c r="CK285" s="672"/>
      <c r="CL285" s="672"/>
      <c r="CM285" s="672"/>
      <c r="CN285" s="672"/>
      <c r="CO285" s="672"/>
      <c r="CP285" s="673"/>
    </row>
    <row r="286" spans="2:94" s="215" customFormat="1" ht="15" hidden="1" customHeight="1">
      <c r="B286" s="698" t="s">
        <v>115</v>
      </c>
      <c r="C286" s="678"/>
      <c r="D286" s="678"/>
      <c r="E286" s="678"/>
      <c r="F286" s="678"/>
      <c r="G286" s="678"/>
      <c r="H286" s="678"/>
      <c r="I286" s="678"/>
      <c r="J286" s="678"/>
      <c r="K286" s="678"/>
      <c r="L286" s="678"/>
      <c r="M286" s="678"/>
      <c r="N286" s="678"/>
      <c r="O286" s="678"/>
      <c r="P286" s="679"/>
      <c r="Q286" s="748"/>
      <c r="R286" s="748"/>
      <c r="S286" s="748"/>
      <c r="T286" s="748"/>
      <c r="U286" s="748"/>
      <c r="V286" s="748"/>
      <c r="W286" s="748"/>
      <c r="X286" s="748"/>
      <c r="Y286" s="748"/>
      <c r="Z286" s="748"/>
      <c r="AA286" s="748"/>
      <c r="AB286" s="748"/>
      <c r="AC286" s="748"/>
      <c r="AD286" s="748"/>
      <c r="AE286" s="748"/>
      <c r="AF286" s="748"/>
      <c r="AG286" s="748"/>
      <c r="AH286" s="748"/>
      <c r="AI286" s="678" t="s">
        <v>69</v>
      </c>
      <c r="AJ286" s="670"/>
      <c r="AK286" s="670"/>
      <c r="AL286" s="670"/>
      <c r="AM286" s="670"/>
      <c r="AN286" s="670"/>
      <c r="AO286" s="670"/>
      <c r="AP286" s="671"/>
      <c r="AU286" s="225"/>
      <c r="AV286" s="225"/>
      <c r="AW286" s="226"/>
      <c r="BB286" s="698" t="s">
        <v>115</v>
      </c>
      <c r="BC286" s="678"/>
      <c r="BD286" s="678"/>
      <c r="BE286" s="678"/>
      <c r="BF286" s="678"/>
      <c r="BG286" s="678"/>
      <c r="BH286" s="678"/>
      <c r="BI286" s="678"/>
      <c r="BJ286" s="678"/>
      <c r="BK286" s="678"/>
      <c r="BL286" s="678"/>
      <c r="BM286" s="678"/>
      <c r="BN286" s="678"/>
      <c r="BO286" s="678"/>
      <c r="BP286" s="679"/>
      <c r="BQ286" s="748"/>
      <c r="BR286" s="748"/>
      <c r="BS286" s="748"/>
      <c r="BT286" s="748"/>
      <c r="BU286" s="748"/>
      <c r="BV286" s="748"/>
      <c r="BW286" s="748"/>
      <c r="BX286" s="748"/>
      <c r="BY286" s="748"/>
      <c r="BZ286" s="748"/>
      <c r="CA286" s="748"/>
      <c r="CB286" s="748"/>
      <c r="CC286" s="748"/>
      <c r="CD286" s="748"/>
      <c r="CE286" s="748"/>
      <c r="CF286" s="748"/>
      <c r="CG286" s="748"/>
      <c r="CH286" s="748"/>
      <c r="CI286" s="678" t="s">
        <v>69</v>
      </c>
      <c r="CJ286" s="670"/>
      <c r="CK286" s="670"/>
      <c r="CL286" s="670"/>
      <c r="CM286" s="670"/>
      <c r="CN286" s="670"/>
      <c r="CO286" s="670"/>
      <c r="CP286" s="671"/>
    </row>
    <row r="287" spans="2:94" s="215" customFormat="1" ht="15" hidden="1" customHeight="1">
      <c r="B287" s="706"/>
      <c r="C287" s="680"/>
      <c r="D287" s="680"/>
      <c r="E287" s="680"/>
      <c r="F287" s="680"/>
      <c r="G287" s="680"/>
      <c r="H287" s="680"/>
      <c r="I287" s="680"/>
      <c r="J287" s="680"/>
      <c r="K287" s="680"/>
      <c r="L287" s="680"/>
      <c r="M287" s="680"/>
      <c r="N287" s="680"/>
      <c r="O287" s="680"/>
      <c r="P287" s="681"/>
      <c r="Q287" s="749"/>
      <c r="R287" s="749"/>
      <c r="S287" s="749"/>
      <c r="T287" s="749"/>
      <c r="U287" s="749"/>
      <c r="V287" s="749"/>
      <c r="W287" s="749"/>
      <c r="X287" s="749"/>
      <c r="Y287" s="749"/>
      <c r="Z287" s="749"/>
      <c r="AA287" s="749"/>
      <c r="AB287" s="749"/>
      <c r="AC287" s="749"/>
      <c r="AD287" s="749"/>
      <c r="AE287" s="749"/>
      <c r="AF287" s="749"/>
      <c r="AG287" s="749"/>
      <c r="AH287" s="749"/>
      <c r="AI287" s="680"/>
      <c r="AJ287" s="672"/>
      <c r="AK287" s="672"/>
      <c r="AL287" s="672"/>
      <c r="AM287" s="672"/>
      <c r="AN287" s="672"/>
      <c r="AO287" s="672"/>
      <c r="AP287" s="673"/>
      <c r="AU287" s="225"/>
      <c r="AV287" s="225"/>
      <c r="AW287" s="226"/>
      <c r="BB287" s="706"/>
      <c r="BC287" s="680"/>
      <c r="BD287" s="680"/>
      <c r="BE287" s="680"/>
      <c r="BF287" s="680"/>
      <c r="BG287" s="680"/>
      <c r="BH287" s="680"/>
      <c r="BI287" s="680"/>
      <c r="BJ287" s="680"/>
      <c r="BK287" s="680"/>
      <c r="BL287" s="680"/>
      <c r="BM287" s="680"/>
      <c r="BN287" s="680"/>
      <c r="BO287" s="680"/>
      <c r="BP287" s="681"/>
      <c r="BQ287" s="749"/>
      <c r="BR287" s="749"/>
      <c r="BS287" s="749"/>
      <c r="BT287" s="749"/>
      <c r="BU287" s="749"/>
      <c r="BV287" s="749"/>
      <c r="BW287" s="749"/>
      <c r="BX287" s="749"/>
      <c r="BY287" s="749"/>
      <c r="BZ287" s="749"/>
      <c r="CA287" s="749"/>
      <c r="CB287" s="749"/>
      <c r="CC287" s="749"/>
      <c r="CD287" s="749"/>
      <c r="CE287" s="749"/>
      <c r="CF287" s="749"/>
      <c r="CG287" s="749"/>
      <c r="CH287" s="749"/>
      <c r="CI287" s="680"/>
      <c r="CJ287" s="672"/>
      <c r="CK287" s="672"/>
      <c r="CL287" s="672"/>
      <c r="CM287" s="672"/>
      <c r="CN287" s="672"/>
      <c r="CO287" s="672"/>
      <c r="CP287" s="673"/>
    </row>
    <row r="288" spans="2:94" s="215" customFormat="1" ht="15" hidden="1" customHeight="1">
      <c r="B288" s="705" t="s">
        <v>113</v>
      </c>
      <c r="C288" s="678"/>
      <c r="D288" s="678"/>
      <c r="E288" s="678"/>
      <c r="F288" s="678"/>
      <c r="G288" s="678"/>
      <c r="H288" s="678"/>
      <c r="I288" s="678"/>
      <c r="J288" s="678"/>
      <c r="K288" s="678"/>
      <c r="L288" s="678"/>
      <c r="M288" s="678"/>
      <c r="N288" s="678"/>
      <c r="O288" s="678"/>
      <c r="P288" s="679"/>
      <c r="Q288" s="748"/>
      <c r="R288" s="748"/>
      <c r="S288" s="748"/>
      <c r="T288" s="748"/>
      <c r="U288" s="748"/>
      <c r="V288" s="748"/>
      <c r="W288" s="748"/>
      <c r="X288" s="748"/>
      <c r="Y288" s="748"/>
      <c r="Z288" s="748"/>
      <c r="AA288" s="748"/>
      <c r="AB288" s="748"/>
      <c r="AC288" s="748"/>
      <c r="AD288" s="748"/>
      <c r="AE288" s="748"/>
      <c r="AF288" s="748"/>
      <c r="AG288" s="748"/>
      <c r="AH288" s="748"/>
      <c r="AI288" s="678" t="s">
        <v>69</v>
      </c>
      <c r="AJ288" s="670" t="s">
        <v>81</v>
      </c>
      <c r="AK288" s="670"/>
      <c r="AL288" s="670"/>
      <c r="AM288" s="670"/>
      <c r="AN288" s="670"/>
      <c r="AO288" s="670"/>
      <c r="AP288" s="671"/>
      <c r="AU288" s="225"/>
      <c r="AV288" s="225"/>
      <c r="AW288" s="226"/>
      <c r="BB288" s="705" t="s">
        <v>113</v>
      </c>
      <c r="BC288" s="678"/>
      <c r="BD288" s="678"/>
      <c r="BE288" s="678"/>
      <c r="BF288" s="678"/>
      <c r="BG288" s="678"/>
      <c r="BH288" s="678"/>
      <c r="BI288" s="678"/>
      <c r="BJ288" s="678"/>
      <c r="BK288" s="678"/>
      <c r="BL288" s="678"/>
      <c r="BM288" s="678"/>
      <c r="BN288" s="678"/>
      <c r="BO288" s="678"/>
      <c r="BP288" s="679"/>
      <c r="BQ288" s="748"/>
      <c r="BR288" s="748"/>
      <c r="BS288" s="748"/>
      <c r="BT288" s="748"/>
      <c r="BU288" s="748"/>
      <c r="BV288" s="748"/>
      <c r="BW288" s="748"/>
      <c r="BX288" s="748"/>
      <c r="BY288" s="748"/>
      <c r="BZ288" s="748"/>
      <c r="CA288" s="748"/>
      <c r="CB288" s="748"/>
      <c r="CC288" s="748"/>
      <c r="CD288" s="748"/>
      <c r="CE288" s="748"/>
      <c r="CF288" s="748"/>
      <c r="CG288" s="748"/>
      <c r="CH288" s="748"/>
      <c r="CI288" s="678" t="s">
        <v>69</v>
      </c>
      <c r="CJ288" s="670" t="s">
        <v>81</v>
      </c>
      <c r="CK288" s="670"/>
      <c r="CL288" s="670"/>
      <c r="CM288" s="670"/>
      <c r="CN288" s="670"/>
      <c r="CO288" s="670"/>
      <c r="CP288" s="671"/>
    </row>
    <row r="289" spans="2:94" s="215" customFormat="1" ht="15" hidden="1" customHeight="1">
      <c r="B289" s="706"/>
      <c r="C289" s="680"/>
      <c r="D289" s="680"/>
      <c r="E289" s="680"/>
      <c r="F289" s="680"/>
      <c r="G289" s="680"/>
      <c r="H289" s="680"/>
      <c r="I289" s="680"/>
      <c r="J289" s="680"/>
      <c r="K289" s="680"/>
      <c r="L289" s="680"/>
      <c r="M289" s="680"/>
      <c r="N289" s="680"/>
      <c r="O289" s="680"/>
      <c r="P289" s="681"/>
      <c r="Q289" s="749"/>
      <c r="R289" s="749"/>
      <c r="S289" s="749"/>
      <c r="T289" s="749"/>
      <c r="U289" s="749"/>
      <c r="V289" s="749"/>
      <c r="W289" s="749"/>
      <c r="X289" s="749"/>
      <c r="Y289" s="749"/>
      <c r="Z289" s="749"/>
      <c r="AA289" s="749"/>
      <c r="AB289" s="749"/>
      <c r="AC289" s="749"/>
      <c r="AD289" s="749"/>
      <c r="AE289" s="749"/>
      <c r="AF289" s="749"/>
      <c r="AG289" s="749"/>
      <c r="AH289" s="749"/>
      <c r="AI289" s="680"/>
      <c r="AJ289" s="672"/>
      <c r="AK289" s="672"/>
      <c r="AL289" s="672"/>
      <c r="AM289" s="672"/>
      <c r="AN289" s="672"/>
      <c r="AO289" s="672"/>
      <c r="AP289" s="673"/>
      <c r="AU289" s="225"/>
      <c r="AV289" s="225"/>
      <c r="AW289" s="226"/>
      <c r="BB289" s="706"/>
      <c r="BC289" s="680"/>
      <c r="BD289" s="680"/>
      <c r="BE289" s="680"/>
      <c r="BF289" s="680"/>
      <c r="BG289" s="680"/>
      <c r="BH289" s="680"/>
      <c r="BI289" s="680"/>
      <c r="BJ289" s="680"/>
      <c r="BK289" s="680"/>
      <c r="BL289" s="680"/>
      <c r="BM289" s="680"/>
      <c r="BN289" s="680"/>
      <c r="BO289" s="680"/>
      <c r="BP289" s="681"/>
      <c r="BQ289" s="749"/>
      <c r="BR289" s="749"/>
      <c r="BS289" s="749"/>
      <c r="BT289" s="749"/>
      <c r="BU289" s="749"/>
      <c r="BV289" s="749"/>
      <c r="BW289" s="749"/>
      <c r="BX289" s="749"/>
      <c r="BY289" s="749"/>
      <c r="BZ289" s="749"/>
      <c r="CA289" s="749"/>
      <c r="CB289" s="749"/>
      <c r="CC289" s="749"/>
      <c r="CD289" s="749"/>
      <c r="CE289" s="749"/>
      <c r="CF289" s="749"/>
      <c r="CG289" s="749"/>
      <c r="CH289" s="749"/>
      <c r="CI289" s="680"/>
      <c r="CJ289" s="672"/>
      <c r="CK289" s="672"/>
      <c r="CL289" s="672"/>
      <c r="CM289" s="672"/>
      <c r="CN289" s="672"/>
      <c r="CO289" s="672"/>
      <c r="CP289" s="673"/>
    </row>
    <row r="290" spans="2:94" s="215" customFormat="1" ht="15" hidden="1" customHeight="1">
      <c r="B290" s="170"/>
      <c r="C290" s="166"/>
      <c r="D290" s="166"/>
      <c r="E290" s="166"/>
      <c r="F290" s="166"/>
      <c r="G290" s="166"/>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c r="AD290" s="170"/>
      <c r="AE290" s="170"/>
      <c r="AF290" s="170"/>
      <c r="AG290" s="170"/>
      <c r="AH290" s="170"/>
      <c r="AI290" s="170"/>
      <c r="AJ290" s="170"/>
      <c r="AK290" s="170"/>
      <c r="AL290" s="170"/>
      <c r="AM290" s="170"/>
      <c r="AN290" s="170"/>
      <c r="AO290" s="170"/>
      <c r="AP290" s="170"/>
      <c r="AU290" s="225"/>
      <c r="AV290" s="225"/>
      <c r="AW290" s="226"/>
      <c r="BB290" s="170"/>
      <c r="BC290" s="166"/>
      <c r="BD290" s="166"/>
      <c r="BE290" s="166"/>
      <c r="BF290" s="166"/>
      <c r="BG290" s="166"/>
      <c r="BH290" s="170"/>
      <c r="BI290" s="170"/>
      <c r="BJ290" s="170"/>
      <c r="BK290" s="170"/>
      <c r="BL290" s="170"/>
      <c r="BM290" s="170"/>
      <c r="BN290" s="170"/>
      <c r="BO290" s="170"/>
      <c r="BP290" s="170"/>
      <c r="BQ290" s="170"/>
      <c r="BR290" s="170"/>
      <c r="BS290" s="170"/>
      <c r="BT290" s="170"/>
      <c r="BU290" s="170"/>
      <c r="BV290" s="170"/>
      <c r="BW290" s="170"/>
      <c r="BX290" s="170"/>
      <c r="BY290" s="170"/>
      <c r="BZ290" s="170"/>
      <c r="CA290" s="170"/>
      <c r="CB290" s="170"/>
      <c r="CC290" s="170"/>
      <c r="CD290" s="170"/>
      <c r="CE290" s="170"/>
      <c r="CF290" s="170"/>
      <c r="CG290" s="170"/>
      <c r="CH290" s="170"/>
      <c r="CI290" s="170"/>
      <c r="CJ290" s="170"/>
      <c r="CK290" s="170"/>
      <c r="CL290" s="170"/>
      <c r="CM290" s="170"/>
      <c r="CN290" s="170"/>
      <c r="CO290" s="170"/>
      <c r="CP290" s="170"/>
    </row>
    <row r="291" spans="2:94" s="215" customFormat="1" ht="15" hidden="1" customHeight="1">
      <c r="B291" s="166" t="s">
        <v>533</v>
      </c>
      <c r="D291" s="166"/>
      <c r="E291" s="166"/>
      <c r="F291" s="166"/>
      <c r="G291" s="166"/>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c r="AD291" s="170"/>
      <c r="AE291" s="170"/>
      <c r="AF291" s="170"/>
      <c r="AG291" s="170"/>
      <c r="AH291" s="170"/>
      <c r="AI291" s="170"/>
      <c r="AJ291" s="170"/>
      <c r="AK291" s="170"/>
      <c r="AL291" s="170"/>
      <c r="AM291" s="170"/>
      <c r="AN291" s="170"/>
      <c r="AO291" s="170"/>
      <c r="AP291" s="170"/>
      <c r="AU291" s="225"/>
      <c r="AV291" s="225"/>
      <c r="AW291" s="226"/>
      <c r="BB291" s="166" t="s">
        <v>533</v>
      </c>
      <c r="BD291" s="166"/>
      <c r="BE291" s="166"/>
      <c r="BF291" s="166"/>
      <c r="BG291" s="166"/>
      <c r="BH291" s="170"/>
      <c r="BI291" s="170"/>
      <c r="BJ291" s="170"/>
      <c r="BK291" s="170"/>
      <c r="BL291" s="170"/>
      <c r="BM291" s="170"/>
      <c r="BN291" s="170"/>
      <c r="BO291" s="170"/>
      <c r="BP291" s="170"/>
      <c r="BQ291" s="170"/>
      <c r="BR291" s="170"/>
      <c r="BS291" s="170"/>
      <c r="BT291" s="170"/>
      <c r="BU291" s="170"/>
      <c r="BV291" s="170"/>
      <c r="BW291" s="170"/>
      <c r="BX291" s="170"/>
      <c r="BY291" s="170"/>
      <c r="BZ291" s="170"/>
      <c r="CA291" s="170"/>
      <c r="CB291" s="170"/>
      <c r="CC291" s="170"/>
      <c r="CD291" s="170"/>
      <c r="CE291" s="170"/>
      <c r="CF291" s="170"/>
      <c r="CG291" s="170"/>
      <c r="CH291" s="170"/>
      <c r="CI291" s="170"/>
      <c r="CJ291" s="170"/>
      <c r="CK291" s="170"/>
      <c r="CL291" s="170"/>
      <c r="CM291" s="170"/>
      <c r="CN291" s="170"/>
      <c r="CO291" s="170"/>
      <c r="CP291" s="170"/>
    </row>
    <row r="292" spans="2:94" s="215" customFormat="1" ht="15" hidden="1" customHeight="1">
      <c r="B292" s="705" t="s">
        <v>70</v>
      </c>
      <c r="C292" s="678"/>
      <c r="D292" s="678"/>
      <c r="E292" s="678"/>
      <c r="F292" s="678"/>
      <c r="G292" s="678"/>
      <c r="H292" s="678"/>
      <c r="I292" s="678"/>
      <c r="J292" s="678"/>
      <c r="K292" s="678"/>
      <c r="L292" s="678"/>
      <c r="M292" s="678"/>
      <c r="N292" s="678"/>
      <c r="O292" s="678"/>
      <c r="P292" s="679"/>
      <c r="Q292" s="805"/>
      <c r="R292" s="805"/>
      <c r="S292" s="805"/>
      <c r="T292" s="805"/>
      <c r="U292" s="805"/>
      <c r="V292" s="805"/>
      <c r="W292" s="805"/>
      <c r="X292" s="805"/>
      <c r="Y292" s="805"/>
      <c r="Z292" s="805"/>
      <c r="AA292" s="805"/>
      <c r="AB292" s="805"/>
      <c r="AC292" s="805"/>
      <c r="AD292" s="805"/>
      <c r="AE292" s="805"/>
      <c r="AF292" s="805"/>
      <c r="AG292" s="805"/>
      <c r="AH292" s="805"/>
      <c r="AI292" s="678" t="s">
        <v>69</v>
      </c>
      <c r="AJ292" s="678" t="s">
        <v>71</v>
      </c>
      <c r="AK292" s="678"/>
      <c r="AL292" s="678"/>
      <c r="AM292" s="678"/>
      <c r="AN292" s="678"/>
      <c r="AO292" s="678"/>
      <c r="AP292" s="679"/>
      <c r="AU292" s="225"/>
      <c r="AV292" s="225"/>
      <c r="AW292" s="226"/>
      <c r="BB292" s="705" t="s">
        <v>70</v>
      </c>
      <c r="BC292" s="678"/>
      <c r="BD292" s="678"/>
      <c r="BE292" s="678"/>
      <c r="BF292" s="678"/>
      <c r="BG292" s="678"/>
      <c r="BH292" s="678"/>
      <c r="BI292" s="678"/>
      <c r="BJ292" s="678"/>
      <c r="BK292" s="678"/>
      <c r="BL292" s="678"/>
      <c r="BM292" s="678"/>
      <c r="BN292" s="678"/>
      <c r="BO292" s="678"/>
      <c r="BP292" s="679"/>
      <c r="BQ292" s="805"/>
      <c r="BR292" s="805"/>
      <c r="BS292" s="805"/>
      <c r="BT292" s="805"/>
      <c r="BU292" s="805"/>
      <c r="BV292" s="805"/>
      <c r="BW292" s="805"/>
      <c r="BX292" s="805"/>
      <c r="BY292" s="805"/>
      <c r="BZ292" s="805"/>
      <c r="CA292" s="805"/>
      <c r="CB292" s="805"/>
      <c r="CC292" s="805"/>
      <c r="CD292" s="805"/>
      <c r="CE292" s="805"/>
      <c r="CF292" s="805"/>
      <c r="CG292" s="805"/>
      <c r="CH292" s="805"/>
      <c r="CI292" s="678" t="s">
        <v>69</v>
      </c>
      <c r="CJ292" s="678" t="s">
        <v>71</v>
      </c>
      <c r="CK292" s="678"/>
      <c r="CL292" s="678"/>
      <c r="CM292" s="678"/>
      <c r="CN292" s="678"/>
      <c r="CO292" s="678"/>
      <c r="CP292" s="679"/>
    </row>
    <row r="293" spans="2:94" s="215" customFormat="1" ht="15" hidden="1" customHeight="1">
      <c r="B293" s="706"/>
      <c r="C293" s="680"/>
      <c r="D293" s="680"/>
      <c r="E293" s="680"/>
      <c r="F293" s="680"/>
      <c r="G293" s="680"/>
      <c r="H293" s="680"/>
      <c r="I293" s="680"/>
      <c r="J293" s="680"/>
      <c r="K293" s="680"/>
      <c r="L293" s="680"/>
      <c r="M293" s="680"/>
      <c r="N293" s="680"/>
      <c r="O293" s="680"/>
      <c r="P293" s="681"/>
      <c r="Q293" s="806"/>
      <c r="R293" s="806"/>
      <c r="S293" s="806"/>
      <c r="T293" s="806"/>
      <c r="U293" s="806"/>
      <c r="V293" s="806"/>
      <c r="W293" s="806"/>
      <c r="X293" s="806"/>
      <c r="Y293" s="806"/>
      <c r="Z293" s="806"/>
      <c r="AA293" s="806"/>
      <c r="AB293" s="806"/>
      <c r="AC293" s="806"/>
      <c r="AD293" s="806"/>
      <c r="AE293" s="806"/>
      <c r="AF293" s="806"/>
      <c r="AG293" s="806"/>
      <c r="AH293" s="806"/>
      <c r="AI293" s="680"/>
      <c r="AJ293" s="680"/>
      <c r="AK293" s="680"/>
      <c r="AL293" s="680"/>
      <c r="AM293" s="680"/>
      <c r="AN293" s="680"/>
      <c r="AO293" s="680"/>
      <c r="AP293" s="681"/>
      <c r="AU293" s="225"/>
      <c r="AV293" s="225"/>
      <c r="AW293" s="226"/>
      <c r="BB293" s="706"/>
      <c r="BC293" s="680"/>
      <c r="BD293" s="680"/>
      <c r="BE293" s="680"/>
      <c r="BF293" s="680"/>
      <c r="BG293" s="680"/>
      <c r="BH293" s="680"/>
      <c r="BI293" s="680"/>
      <c r="BJ293" s="680"/>
      <c r="BK293" s="680"/>
      <c r="BL293" s="680"/>
      <c r="BM293" s="680"/>
      <c r="BN293" s="680"/>
      <c r="BO293" s="680"/>
      <c r="BP293" s="681"/>
      <c r="BQ293" s="806"/>
      <c r="BR293" s="806"/>
      <c r="BS293" s="806"/>
      <c r="BT293" s="806"/>
      <c r="BU293" s="806"/>
      <c r="BV293" s="806"/>
      <c r="BW293" s="806"/>
      <c r="BX293" s="806"/>
      <c r="BY293" s="806"/>
      <c r="BZ293" s="806"/>
      <c r="CA293" s="806"/>
      <c r="CB293" s="806"/>
      <c r="CC293" s="806"/>
      <c r="CD293" s="806"/>
      <c r="CE293" s="806"/>
      <c r="CF293" s="806"/>
      <c r="CG293" s="806"/>
      <c r="CH293" s="806"/>
      <c r="CI293" s="680"/>
      <c r="CJ293" s="680"/>
      <c r="CK293" s="680"/>
      <c r="CL293" s="680"/>
      <c r="CM293" s="680"/>
      <c r="CN293" s="680"/>
      <c r="CO293" s="680"/>
      <c r="CP293" s="681"/>
    </row>
    <row r="294" spans="2:94" s="215" customFormat="1" ht="15" hidden="1" customHeight="1">
      <c r="B294" s="698" t="s">
        <v>72</v>
      </c>
      <c r="C294" s="678"/>
      <c r="D294" s="678"/>
      <c r="E294" s="678"/>
      <c r="F294" s="678"/>
      <c r="G294" s="678"/>
      <c r="H294" s="678"/>
      <c r="I294" s="678"/>
      <c r="J294" s="678"/>
      <c r="K294" s="678"/>
      <c r="L294" s="678"/>
      <c r="M294" s="678"/>
      <c r="N294" s="678"/>
      <c r="O294" s="678"/>
      <c r="P294" s="679"/>
      <c r="Q294" s="805"/>
      <c r="R294" s="805"/>
      <c r="S294" s="805"/>
      <c r="T294" s="805"/>
      <c r="U294" s="805"/>
      <c r="V294" s="805"/>
      <c r="W294" s="805"/>
      <c r="X294" s="805"/>
      <c r="Y294" s="805"/>
      <c r="Z294" s="805"/>
      <c r="AA294" s="805"/>
      <c r="AB294" s="805"/>
      <c r="AC294" s="805"/>
      <c r="AD294" s="805"/>
      <c r="AE294" s="805"/>
      <c r="AF294" s="805"/>
      <c r="AG294" s="805"/>
      <c r="AH294" s="805"/>
      <c r="AI294" s="678" t="s">
        <v>69</v>
      </c>
      <c r="AJ294" s="678" t="s">
        <v>73</v>
      </c>
      <c r="AK294" s="678"/>
      <c r="AL294" s="678"/>
      <c r="AM294" s="678"/>
      <c r="AN294" s="678"/>
      <c r="AO294" s="678"/>
      <c r="AP294" s="679"/>
      <c r="AU294" s="225"/>
      <c r="AV294" s="225"/>
      <c r="AW294" s="226"/>
      <c r="BB294" s="698" t="s">
        <v>72</v>
      </c>
      <c r="BC294" s="678"/>
      <c r="BD294" s="678"/>
      <c r="BE294" s="678"/>
      <c r="BF294" s="678"/>
      <c r="BG294" s="678"/>
      <c r="BH294" s="678"/>
      <c r="BI294" s="678"/>
      <c r="BJ294" s="678"/>
      <c r="BK294" s="678"/>
      <c r="BL294" s="678"/>
      <c r="BM294" s="678"/>
      <c r="BN294" s="678"/>
      <c r="BO294" s="678"/>
      <c r="BP294" s="679"/>
      <c r="BQ294" s="805"/>
      <c r="BR294" s="805"/>
      <c r="BS294" s="805"/>
      <c r="BT294" s="805"/>
      <c r="BU294" s="805"/>
      <c r="BV294" s="805"/>
      <c r="BW294" s="805"/>
      <c r="BX294" s="805"/>
      <c r="BY294" s="805"/>
      <c r="BZ294" s="805"/>
      <c r="CA294" s="805"/>
      <c r="CB294" s="805"/>
      <c r="CC294" s="805"/>
      <c r="CD294" s="805"/>
      <c r="CE294" s="805"/>
      <c r="CF294" s="805"/>
      <c r="CG294" s="805"/>
      <c r="CH294" s="805"/>
      <c r="CI294" s="678" t="s">
        <v>69</v>
      </c>
      <c r="CJ294" s="678" t="s">
        <v>73</v>
      </c>
      <c r="CK294" s="678"/>
      <c r="CL294" s="678"/>
      <c r="CM294" s="678"/>
      <c r="CN294" s="678"/>
      <c r="CO294" s="678"/>
      <c r="CP294" s="679"/>
    </row>
    <row r="295" spans="2:94" s="215" customFormat="1" ht="15" hidden="1" customHeight="1">
      <c r="B295" s="706"/>
      <c r="C295" s="680"/>
      <c r="D295" s="680"/>
      <c r="E295" s="680"/>
      <c r="F295" s="680"/>
      <c r="G295" s="680"/>
      <c r="H295" s="680"/>
      <c r="I295" s="680"/>
      <c r="J295" s="680"/>
      <c r="K295" s="680"/>
      <c r="L295" s="680"/>
      <c r="M295" s="680"/>
      <c r="N295" s="680"/>
      <c r="O295" s="680"/>
      <c r="P295" s="681"/>
      <c r="Q295" s="806"/>
      <c r="R295" s="806"/>
      <c r="S295" s="806"/>
      <c r="T295" s="806"/>
      <c r="U295" s="806"/>
      <c r="V295" s="806"/>
      <c r="W295" s="806"/>
      <c r="X295" s="806"/>
      <c r="Y295" s="806"/>
      <c r="Z295" s="806"/>
      <c r="AA295" s="806"/>
      <c r="AB295" s="806"/>
      <c r="AC295" s="806"/>
      <c r="AD295" s="806"/>
      <c r="AE295" s="806"/>
      <c r="AF295" s="806"/>
      <c r="AG295" s="806"/>
      <c r="AH295" s="806"/>
      <c r="AI295" s="680"/>
      <c r="AJ295" s="680"/>
      <c r="AK295" s="680"/>
      <c r="AL295" s="680"/>
      <c r="AM295" s="680"/>
      <c r="AN295" s="680"/>
      <c r="AO295" s="680"/>
      <c r="AP295" s="681"/>
      <c r="AU295" s="225"/>
      <c r="AV295" s="225"/>
      <c r="AW295" s="226"/>
      <c r="BB295" s="706"/>
      <c r="BC295" s="680"/>
      <c r="BD295" s="680"/>
      <c r="BE295" s="680"/>
      <c r="BF295" s="680"/>
      <c r="BG295" s="680"/>
      <c r="BH295" s="680"/>
      <c r="BI295" s="680"/>
      <c r="BJ295" s="680"/>
      <c r="BK295" s="680"/>
      <c r="BL295" s="680"/>
      <c r="BM295" s="680"/>
      <c r="BN295" s="680"/>
      <c r="BO295" s="680"/>
      <c r="BP295" s="681"/>
      <c r="BQ295" s="806"/>
      <c r="BR295" s="806"/>
      <c r="BS295" s="806"/>
      <c r="BT295" s="806"/>
      <c r="BU295" s="806"/>
      <c r="BV295" s="806"/>
      <c r="BW295" s="806"/>
      <c r="BX295" s="806"/>
      <c r="BY295" s="806"/>
      <c r="BZ295" s="806"/>
      <c r="CA295" s="806"/>
      <c r="CB295" s="806"/>
      <c r="CC295" s="806"/>
      <c r="CD295" s="806"/>
      <c r="CE295" s="806"/>
      <c r="CF295" s="806"/>
      <c r="CG295" s="806"/>
      <c r="CH295" s="806"/>
      <c r="CI295" s="680"/>
      <c r="CJ295" s="680"/>
      <c r="CK295" s="680"/>
      <c r="CL295" s="680"/>
      <c r="CM295" s="680"/>
      <c r="CN295" s="680"/>
      <c r="CO295" s="680"/>
      <c r="CP295" s="681"/>
    </row>
    <row r="296" spans="2:94" s="215" customFormat="1" ht="15" hidden="1" customHeight="1">
      <c r="B296" s="705" t="s">
        <v>82</v>
      </c>
      <c r="C296" s="678"/>
      <c r="D296" s="678"/>
      <c r="E296" s="678"/>
      <c r="F296" s="678"/>
      <c r="G296" s="678"/>
      <c r="H296" s="678"/>
      <c r="I296" s="678"/>
      <c r="J296" s="678"/>
      <c r="K296" s="678"/>
      <c r="L296" s="678"/>
      <c r="M296" s="678"/>
      <c r="N296" s="678"/>
      <c r="O296" s="678"/>
      <c r="P296" s="679"/>
      <c r="Q296" s="801"/>
      <c r="R296" s="801"/>
      <c r="S296" s="801"/>
      <c r="T296" s="801"/>
      <c r="U296" s="801"/>
      <c r="V296" s="801"/>
      <c r="W296" s="801"/>
      <c r="X296" s="801"/>
      <c r="Y296" s="801"/>
      <c r="Z296" s="801"/>
      <c r="AA296" s="801"/>
      <c r="AB296" s="801"/>
      <c r="AC296" s="801"/>
      <c r="AD296" s="801"/>
      <c r="AE296" s="801"/>
      <c r="AF296" s="801"/>
      <c r="AG296" s="801"/>
      <c r="AH296" s="802"/>
      <c r="AI296" s="171"/>
      <c r="AJ296" s="678" t="s">
        <v>83</v>
      </c>
      <c r="AK296" s="678"/>
      <c r="AL296" s="678"/>
      <c r="AM296" s="678"/>
      <c r="AN296" s="678"/>
      <c r="AO296" s="678"/>
      <c r="AP296" s="679"/>
      <c r="AU296" s="225"/>
      <c r="AV296" s="225"/>
      <c r="AW296" s="226"/>
      <c r="BB296" s="705" t="s">
        <v>82</v>
      </c>
      <c r="BC296" s="678"/>
      <c r="BD296" s="678"/>
      <c r="BE296" s="678"/>
      <c r="BF296" s="678"/>
      <c r="BG296" s="678"/>
      <c r="BH296" s="678"/>
      <c r="BI296" s="678"/>
      <c r="BJ296" s="678"/>
      <c r="BK296" s="678"/>
      <c r="BL296" s="678"/>
      <c r="BM296" s="678"/>
      <c r="BN296" s="678"/>
      <c r="BO296" s="678"/>
      <c r="BP296" s="679"/>
      <c r="BQ296" s="801"/>
      <c r="BR296" s="801"/>
      <c r="BS296" s="801"/>
      <c r="BT296" s="801"/>
      <c r="BU296" s="801"/>
      <c r="BV296" s="801"/>
      <c r="BW296" s="801"/>
      <c r="BX296" s="801"/>
      <c r="BY296" s="801"/>
      <c r="BZ296" s="801"/>
      <c r="CA296" s="801"/>
      <c r="CB296" s="801"/>
      <c r="CC296" s="801"/>
      <c r="CD296" s="801"/>
      <c r="CE296" s="801"/>
      <c r="CF296" s="801"/>
      <c r="CG296" s="801"/>
      <c r="CH296" s="802"/>
      <c r="CI296" s="171"/>
      <c r="CJ296" s="678" t="s">
        <v>83</v>
      </c>
      <c r="CK296" s="678"/>
      <c r="CL296" s="678"/>
      <c r="CM296" s="678"/>
      <c r="CN296" s="678"/>
      <c r="CO296" s="678"/>
      <c r="CP296" s="679"/>
    </row>
    <row r="297" spans="2:94" s="215" customFormat="1" ht="15" hidden="1" customHeight="1">
      <c r="B297" s="706"/>
      <c r="C297" s="680"/>
      <c r="D297" s="680"/>
      <c r="E297" s="680"/>
      <c r="F297" s="680"/>
      <c r="G297" s="680"/>
      <c r="H297" s="680"/>
      <c r="I297" s="680"/>
      <c r="J297" s="680"/>
      <c r="K297" s="680"/>
      <c r="L297" s="680"/>
      <c r="M297" s="680"/>
      <c r="N297" s="680"/>
      <c r="O297" s="680"/>
      <c r="P297" s="681"/>
      <c r="Q297" s="803"/>
      <c r="R297" s="803"/>
      <c r="S297" s="803"/>
      <c r="T297" s="803"/>
      <c r="U297" s="803"/>
      <c r="V297" s="803"/>
      <c r="W297" s="803"/>
      <c r="X297" s="803"/>
      <c r="Y297" s="803"/>
      <c r="Z297" s="803"/>
      <c r="AA297" s="803"/>
      <c r="AB297" s="803"/>
      <c r="AC297" s="803"/>
      <c r="AD297" s="803"/>
      <c r="AE297" s="803"/>
      <c r="AF297" s="803"/>
      <c r="AG297" s="803"/>
      <c r="AH297" s="804"/>
      <c r="AI297" s="244"/>
      <c r="AJ297" s="680"/>
      <c r="AK297" s="680"/>
      <c r="AL297" s="680"/>
      <c r="AM297" s="680"/>
      <c r="AN297" s="680"/>
      <c r="AO297" s="680"/>
      <c r="AP297" s="681"/>
      <c r="AU297" s="225"/>
      <c r="AV297" s="225"/>
      <c r="AW297" s="226"/>
      <c r="BB297" s="706"/>
      <c r="BC297" s="680"/>
      <c r="BD297" s="680"/>
      <c r="BE297" s="680"/>
      <c r="BF297" s="680"/>
      <c r="BG297" s="680"/>
      <c r="BH297" s="680"/>
      <c r="BI297" s="680"/>
      <c r="BJ297" s="680"/>
      <c r="BK297" s="680"/>
      <c r="BL297" s="680"/>
      <c r="BM297" s="680"/>
      <c r="BN297" s="680"/>
      <c r="BO297" s="680"/>
      <c r="BP297" s="681"/>
      <c r="BQ297" s="803"/>
      <c r="BR297" s="803"/>
      <c r="BS297" s="803"/>
      <c r="BT297" s="803"/>
      <c r="BU297" s="803"/>
      <c r="BV297" s="803"/>
      <c r="BW297" s="803"/>
      <c r="BX297" s="803"/>
      <c r="BY297" s="803"/>
      <c r="BZ297" s="803"/>
      <c r="CA297" s="803"/>
      <c r="CB297" s="803"/>
      <c r="CC297" s="803"/>
      <c r="CD297" s="803"/>
      <c r="CE297" s="803"/>
      <c r="CF297" s="803"/>
      <c r="CG297" s="803"/>
      <c r="CH297" s="804"/>
      <c r="CI297" s="244"/>
      <c r="CJ297" s="680"/>
      <c r="CK297" s="680"/>
      <c r="CL297" s="680"/>
      <c r="CM297" s="680"/>
      <c r="CN297" s="680"/>
      <c r="CO297" s="680"/>
      <c r="CP297" s="681"/>
    </row>
    <row r="298" spans="2:94" s="215" customFormat="1" ht="15" hidden="1" customHeight="1">
      <c r="B298" s="705" t="s">
        <v>125</v>
      </c>
      <c r="C298" s="678"/>
      <c r="D298" s="678"/>
      <c r="E298" s="678"/>
      <c r="F298" s="678"/>
      <c r="G298" s="678"/>
      <c r="H298" s="678"/>
      <c r="I298" s="678"/>
      <c r="J298" s="678"/>
      <c r="K298" s="678"/>
      <c r="L298" s="678"/>
      <c r="M298" s="678"/>
      <c r="N298" s="678"/>
      <c r="O298" s="678"/>
      <c r="P298" s="679"/>
      <c r="Q298" s="748"/>
      <c r="R298" s="748"/>
      <c r="S298" s="748"/>
      <c r="T298" s="748"/>
      <c r="U298" s="748"/>
      <c r="V298" s="748"/>
      <c r="W298" s="748"/>
      <c r="X298" s="748"/>
      <c r="Y298" s="748"/>
      <c r="Z298" s="748"/>
      <c r="AA298" s="748"/>
      <c r="AB298" s="748"/>
      <c r="AC298" s="748"/>
      <c r="AD298" s="748"/>
      <c r="AE298" s="748"/>
      <c r="AF298" s="748"/>
      <c r="AG298" s="748"/>
      <c r="AH298" s="748"/>
      <c r="AI298" s="678" t="s">
        <v>69</v>
      </c>
      <c r="AJ298" s="678" t="s">
        <v>74</v>
      </c>
      <c r="AK298" s="678"/>
      <c r="AL298" s="678"/>
      <c r="AM298" s="678"/>
      <c r="AN298" s="678"/>
      <c r="AO298" s="678"/>
      <c r="AP298" s="679"/>
      <c r="AU298" s="225"/>
      <c r="AV298" s="225"/>
      <c r="AW298" s="226"/>
      <c r="BB298" s="705" t="s">
        <v>125</v>
      </c>
      <c r="BC298" s="678"/>
      <c r="BD298" s="678"/>
      <c r="BE298" s="678"/>
      <c r="BF298" s="678"/>
      <c r="BG298" s="678"/>
      <c r="BH298" s="678"/>
      <c r="BI298" s="678"/>
      <c r="BJ298" s="678"/>
      <c r="BK298" s="678"/>
      <c r="BL298" s="678"/>
      <c r="BM298" s="678"/>
      <c r="BN298" s="678"/>
      <c r="BO298" s="678"/>
      <c r="BP298" s="679"/>
      <c r="BQ298" s="748"/>
      <c r="BR298" s="748"/>
      <c r="BS298" s="748"/>
      <c r="BT298" s="748"/>
      <c r="BU298" s="748"/>
      <c r="BV298" s="748"/>
      <c r="BW298" s="748"/>
      <c r="BX298" s="748"/>
      <c r="BY298" s="748"/>
      <c r="BZ298" s="748"/>
      <c r="CA298" s="748"/>
      <c r="CB298" s="748"/>
      <c r="CC298" s="748"/>
      <c r="CD298" s="748"/>
      <c r="CE298" s="748"/>
      <c r="CF298" s="748"/>
      <c r="CG298" s="748"/>
      <c r="CH298" s="748"/>
      <c r="CI298" s="678" t="s">
        <v>69</v>
      </c>
      <c r="CJ298" s="678" t="s">
        <v>74</v>
      </c>
      <c r="CK298" s="678"/>
      <c r="CL298" s="678"/>
      <c r="CM298" s="678"/>
      <c r="CN298" s="678"/>
      <c r="CO298" s="678"/>
      <c r="CP298" s="679"/>
    </row>
    <row r="299" spans="2:94" s="215" customFormat="1" ht="15" hidden="1" customHeight="1">
      <c r="B299" s="706"/>
      <c r="C299" s="680"/>
      <c r="D299" s="680"/>
      <c r="E299" s="680"/>
      <c r="F299" s="680"/>
      <c r="G299" s="680"/>
      <c r="H299" s="680"/>
      <c r="I299" s="680"/>
      <c r="J299" s="680"/>
      <c r="K299" s="680"/>
      <c r="L299" s="680"/>
      <c r="M299" s="680"/>
      <c r="N299" s="680"/>
      <c r="O299" s="680"/>
      <c r="P299" s="681"/>
      <c r="Q299" s="749"/>
      <c r="R299" s="749"/>
      <c r="S299" s="749"/>
      <c r="T299" s="749"/>
      <c r="U299" s="749"/>
      <c r="V299" s="749"/>
      <c r="W299" s="749"/>
      <c r="X299" s="749"/>
      <c r="Y299" s="749"/>
      <c r="Z299" s="749"/>
      <c r="AA299" s="749"/>
      <c r="AB299" s="749"/>
      <c r="AC299" s="749"/>
      <c r="AD299" s="749"/>
      <c r="AE299" s="749"/>
      <c r="AF299" s="749"/>
      <c r="AG299" s="749"/>
      <c r="AH299" s="749"/>
      <c r="AI299" s="680"/>
      <c r="AJ299" s="680"/>
      <c r="AK299" s="680"/>
      <c r="AL299" s="680"/>
      <c r="AM299" s="680"/>
      <c r="AN299" s="680"/>
      <c r="AO299" s="680"/>
      <c r="AP299" s="681"/>
      <c r="AU299" s="225"/>
      <c r="AV299" s="225"/>
      <c r="AW299" s="226"/>
      <c r="BB299" s="706"/>
      <c r="BC299" s="680"/>
      <c r="BD299" s="680"/>
      <c r="BE299" s="680"/>
      <c r="BF299" s="680"/>
      <c r="BG299" s="680"/>
      <c r="BH299" s="680"/>
      <c r="BI299" s="680"/>
      <c r="BJ299" s="680"/>
      <c r="BK299" s="680"/>
      <c r="BL299" s="680"/>
      <c r="BM299" s="680"/>
      <c r="BN299" s="680"/>
      <c r="BO299" s="680"/>
      <c r="BP299" s="681"/>
      <c r="BQ299" s="749"/>
      <c r="BR299" s="749"/>
      <c r="BS299" s="749"/>
      <c r="BT299" s="749"/>
      <c r="BU299" s="749"/>
      <c r="BV299" s="749"/>
      <c r="BW299" s="749"/>
      <c r="BX299" s="749"/>
      <c r="BY299" s="749"/>
      <c r="BZ299" s="749"/>
      <c r="CA299" s="749"/>
      <c r="CB299" s="749"/>
      <c r="CC299" s="749"/>
      <c r="CD299" s="749"/>
      <c r="CE299" s="749"/>
      <c r="CF299" s="749"/>
      <c r="CG299" s="749"/>
      <c r="CH299" s="749"/>
      <c r="CI299" s="680"/>
      <c r="CJ299" s="680"/>
      <c r="CK299" s="680"/>
      <c r="CL299" s="680"/>
      <c r="CM299" s="680"/>
      <c r="CN299" s="680"/>
      <c r="CO299" s="680"/>
      <c r="CP299" s="681"/>
    </row>
    <row r="300" spans="2:94" s="215" customFormat="1" ht="15" hidden="1" customHeight="1">
      <c r="B300" s="705" t="s">
        <v>84</v>
      </c>
      <c r="C300" s="678"/>
      <c r="D300" s="678"/>
      <c r="E300" s="678"/>
      <c r="F300" s="678"/>
      <c r="G300" s="678"/>
      <c r="H300" s="678"/>
      <c r="I300" s="678"/>
      <c r="J300" s="678"/>
      <c r="K300" s="678"/>
      <c r="L300" s="678"/>
      <c r="M300" s="678"/>
      <c r="N300" s="678"/>
      <c r="O300" s="678"/>
      <c r="P300" s="679"/>
      <c r="Q300" s="756"/>
      <c r="R300" s="756"/>
      <c r="S300" s="756"/>
      <c r="T300" s="756"/>
      <c r="U300" s="756"/>
      <c r="V300" s="756"/>
      <c r="W300" s="756"/>
      <c r="X300" s="756"/>
      <c r="Y300" s="756"/>
      <c r="Z300" s="756"/>
      <c r="AA300" s="756"/>
      <c r="AB300" s="756"/>
      <c r="AC300" s="756"/>
      <c r="AD300" s="756"/>
      <c r="AE300" s="756"/>
      <c r="AF300" s="756"/>
      <c r="AG300" s="756"/>
      <c r="AH300" s="756"/>
      <c r="AI300" s="678" t="s">
        <v>61</v>
      </c>
      <c r="AJ300" s="678"/>
      <c r="AK300" s="678" t="s">
        <v>76</v>
      </c>
      <c r="AL300" s="678"/>
      <c r="AM300" s="678"/>
      <c r="AN300" s="678"/>
      <c r="AO300" s="678"/>
      <c r="AP300" s="679"/>
      <c r="AU300" s="225"/>
      <c r="AV300" s="225"/>
      <c r="AW300" s="226"/>
      <c r="BB300" s="705" t="s">
        <v>84</v>
      </c>
      <c r="BC300" s="678"/>
      <c r="BD300" s="678"/>
      <c r="BE300" s="678"/>
      <c r="BF300" s="678"/>
      <c r="BG300" s="678"/>
      <c r="BH300" s="678"/>
      <c r="BI300" s="678"/>
      <c r="BJ300" s="678"/>
      <c r="BK300" s="678"/>
      <c r="BL300" s="678"/>
      <c r="BM300" s="678"/>
      <c r="BN300" s="678"/>
      <c r="BO300" s="678"/>
      <c r="BP300" s="679"/>
      <c r="BQ300" s="756"/>
      <c r="BR300" s="756"/>
      <c r="BS300" s="756"/>
      <c r="BT300" s="756"/>
      <c r="BU300" s="756"/>
      <c r="BV300" s="756"/>
      <c r="BW300" s="756"/>
      <c r="BX300" s="756"/>
      <c r="BY300" s="756"/>
      <c r="BZ300" s="756"/>
      <c r="CA300" s="756"/>
      <c r="CB300" s="756"/>
      <c r="CC300" s="756"/>
      <c r="CD300" s="756"/>
      <c r="CE300" s="756"/>
      <c r="CF300" s="756"/>
      <c r="CG300" s="756"/>
      <c r="CH300" s="756"/>
      <c r="CI300" s="678" t="s">
        <v>61</v>
      </c>
      <c r="CJ300" s="678"/>
      <c r="CK300" s="678" t="s">
        <v>76</v>
      </c>
      <c r="CL300" s="678"/>
      <c r="CM300" s="678"/>
      <c r="CN300" s="678"/>
      <c r="CO300" s="678"/>
      <c r="CP300" s="679"/>
    </row>
    <row r="301" spans="2:94" s="215" customFormat="1" ht="15" hidden="1" customHeight="1">
      <c r="B301" s="706"/>
      <c r="C301" s="680"/>
      <c r="D301" s="680"/>
      <c r="E301" s="680"/>
      <c r="F301" s="680"/>
      <c r="G301" s="680"/>
      <c r="H301" s="680"/>
      <c r="I301" s="680"/>
      <c r="J301" s="680"/>
      <c r="K301" s="680"/>
      <c r="L301" s="680"/>
      <c r="M301" s="680"/>
      <c r="N301" s="680"/>
      <c r="O301" s="680"/>
      <c r="P301" s="681"/>
      <c r="Q301" s="757"/>
      <c r="R301" s="757"/>
      <c r="S301" s="757"/>
      <c r="T301" s="757"/>
      <c r="U301" s="757"/>
      <c r="V301" s="757"/>
      <c r="W301" s="757"/>
      <c r="X301" s="757"/>
      <c r="Y301" s="757"/>
      <c r="Z301" s="757"/>
      <c r="AA301" s="757"/>
      <c r="AB301" s="757"/>
      <c r="AC301" s="757"/>
      <c r="AD301" s="757"/>
      <c r="AE301" s="757"/>
      <c r="AF301" s="757"/>
      <c r="AG301" s="757"/>
      <c r="AH301" s="757"/>
      <c r="AI301" s="680"/>
      <c r="AJ301" s="680"/>
      <c r="AK301" s="680"/>
      <c r="AL301" s="680"/>
      <c r="AM301" s="680"/>
      <c r="AN301" s="680"/>
      <c r="AO301" s="680"/>
      <c r="AP301" s="681"/>
      <c r="AU301" s="225"/>
      <c r="AV301" s="225"/>
      <c r="AW301" s="226"/>
      <c r="BB301" s="706"/>
      <c r="BC301" s="680"/>
      <c r="BD301" s="680"/>
      <c r="BE301" s="680"/>
      <c r="BF301" s="680"/>
      <c r="BG301" s="680"/>
      <c r="BH301" s="680"/>
      <c r="BI301" s="680"/>
      <c r="BJ301" s="680"/>
      <c r="BK301" s="680"/>
      <c r="BL301" s="680"/>
      <c r="BM301" s="680"/>
      <c r="BN301" s="680"/>
      <c r="BO301" s="680"/>
      <c r="BP301" s="681"/>
      <c r="BQ301" s="757"/>
      <c r="BR301" s="757"/>
      <c r="BS301" s="757"/>
      <c r="BT301" s="757"/>
      <c r="BU301" s="757"/>
      <c r="BV301" s="757"/>
      <c r="BW301" s="757"/>
      <c r="BX301" s="757"/>
      <c r="BY301" s="757"/>
      <c r="BZ301" s="757"/>
      <c r="CA301" s="757"/>
      <c r="CB301" s="757"/>
      <c r="CC301" s="757"/>
      <c r="CD301" s="757"/>
      <c r="CE301" s="757"/>
      <c r="CF301" s="757"/>
      <c r="CG301" s="757"/>
      <c r="CH301" s="757"/>
      <c r="CI301" s="680"/>
      <c r="CJ301" s="680"/>
      <c r="CK301" s="680"/>
      <c r="CL301" s="680"/>
      <c r="CM301" s="680"/>
      <c r="CN301" s="680"/>
      <c r="CO301" s="680"/>
      <c r="CP301" s="681"/>
    </row>
    <row r="302" spans="2:94" s="215" customFormat="1" ht="15" hidden="1" customHeight="1">
      <c r="B302" s="705" t="s">
        <v>77</v>
      </c>
      <c r="C302" s="678"/>
      <c r="D302" s="678"/>
      <c r="E302" s="678"/>
      <c r="F302" s="678"/>
      <c r="G302" s="678"/>
      <c r="H302" s="678"/>
      <c r="I302" s="678"/>
      <c r="J302" s="678"/>
      <c r="K302" s="678"/>
      <c r="L302" s="678"/>
      <c r="M302" s="678"/>
      <c r="N302" s="678"/>
      <c r="O302" s="678"/>
      <c r="P302" s="679"/>
      <c r="Q302" s="750"/>
      <c r="R302" s="750"/>
      <c r="S302" s="750"/>
      <c r="T302" s="750"/>
      <c r="U302" s="750"/>
      <c r="V302" s="750"/>
      <c r="W302" s="750"/>
      <c r="X302" s="750"/>
      <c r="Y302" s="750"/>
      <c r="Z302" s="750"/>
      <c r="AA302" s="750"/>
      <c r="AB302" s="750"/>
      <c r="AC302" s="750"/>
      <c r="AD302" s="750"/>
      <c r="AE302" s="750"/>
      <c r="AF302" s="750"/>
      <c r="AG302" s="750"/>
      <c r="AH302" s="750"/>
      <c r="AI302" s="678" t="s">
        <v>85</v>
      </c>
      <c r="AJ302" s="678"/>
      <c r="AK302" s="678"/>
      <c r="AL302" s="678"/>
      <c r="AM302" s="752" t="s">
        <v>86</v>
      </c>
      <c r="AN302" s="752"/>
      <c r="AO302" s="752"/>
      <c r="AP302" s="753"/>
      <c r="AU302" s="225"/>
      <c r="AV302" s="225"/>
      <c r="AW302" s="226"/>
      <c r="BB302" s="705" t="s">
        <v>77</v>
      </c>
      <c r="BC302" s="678"/>
      <c r="BD302" s="678"/>
      <c r="BE302" s="678"/>
      <c r="BF302" s="678"/>
      <c r="BG302" s="678"/>
      <c r="BH302" s="678"/>
      <c r="BI302" s="678"/>
      <c r="BJ302" s="678"/>
      <c r="BK302" s="678"/>
      <c r="BL302" s="678"/>
      <c r="BM302" s="678"/>
      <c r="BN302" s="678"/>
      <c r="BO302" s="678"/>
      <c r="BP302" s="679"/>
      <c r="BQ302" s="750"/>
      <c r="BR302" s="750"/>
      <c r="BS302" s="750"/>
      <c r="BT302" s="750"/>
      <c r="BU302" s="750"/>
      <c r="BV302" s="750"/>
      <c r="BW302" s="750"/>
      <c r="BX302" s="750"/>
      <c r="BY302" s="750"/>
      <c r="BZ302" s="750"/>
      <c r="CA302" s="750"/>
      <c r="CB302" s="750"/>
      <c r="CC302" s="750"/>
      <c r="CD302" s="750"/>
      <c r="CE302" s="750"/>
      <c r="CF302" s="750"/>
      <c r="CG302" s="750"/>
      <c r="CH302" s="750"/>
      <c r="CI302" s="678" t="s">
        <v>85</v>
      </c>
      <c r="CJ302" s="678"/>
      <c r="CK302" s="678"/>
      <c r="CL302" s="678"/>
      <c r="CM302" s="752" t="s">
        <v>86</v>
      </c>
      <c r="CN302" s="752"/>
      <c r="CO302" s="752"/>
      <c r="CP302" s="753"/>
    </row>
    <row r="303" spans="2:94" s="215" customFormat="1" ht="15" hidden="1" customHeight="1">
      <c r="B303" s="706"/>
      <c r="C303" s="680"/>
      <c r="D303" s="680"/>
      <c r="E303" s="680"/>
      <c r="F303" s="680"/>
      <c r="G303" s="680"/>
      <c r="H303" s="680"/>
      <c r="I303" s="680"/>
      <c r="J303" s="680"/>
      <c r="K303" s="680"/>
      <c r="L303" s="680"/>
      <c r="M303" s="680"/>
      <c r="N303" s="680"/>
      <c r="O303" s="680"/>
      <c r="P303" s="681"/>
      <c r="Q303" s="751"/>
      <c r="R303" s="751"/>
      <c r="S303" s="751"/>
      <c r="T303" s="751"/>
      <c r="U303" s="751"/>
      <c r="V303" s="751"/>
      <c r="W303" s="751"/>
      <c r="X303" s="751"/>
      <c r="Y303" s="751"/>
      <c r="Z303" s="751"/>
      <c r="AA303" s="751"/>
      <c r="AB303" s="751"/>
      <c r="AC303" s="751"/>
      <c r="AD303" s="751"/>
      <c r="AE303" s="751"/>
      <c r="AF303" s="751"/>
      <c r="AG303" s="751"/>
      <c r="AH303" s="751"/>
      <c r="AI303" s="680"/>
      <c r="AJ303" s="680"/>
      <c r="AK303" s="680"/>
      <c r="AL303" s="680"/>
      <c r="AM303" s="754"/>
      <c r="AN303" s="754"/>
      <c r="AO303" s="754"/>
      <c r="AP303" s="755"/>
      <c r="AU303" s="225"/>
      <c r="AV303" s="225"/>
      <c r="AW303" s="226"/>
      <c r="BB303" s="706"/>
      <c r="BC303" s="680"/>
      <c r="BD303" s="680"/>
      <c r="BE303" s="680"/>
      <c r="BF303" s="680"/>
      <c r="BG303" s="680"/>
      <c r="BH303" s="680"/>
      <c r="BI303" s="680"/>
      <c r="BJ303" s="680"/>
      <c r="BK303" s="680"/>
      <c r="BL303" s="680"/>
      <c r="BM303" s="680"/>
      <c r="BN303" s="680"/>
      <c r="BO303" s="680"/>
      <c r="BP303" s="681"/>
      <c r="BQ303" s="751"/>
      <c r="BR303" s="751"/>
      <c r="BS303" s="751"/>
      <c r="BT303" s="751"/>
      <c r="BU303" s="751"/>
      <c r="BV303" s="751"/>
      <c r="BW303" s="751"/>
      <c r="BX303" s="751"/>
      <c r="BY303" s="751"/>
      <c r="BZ303" s="751"/>
      <c r="CA303" s="751"/>
      <c r="CB303" s="751"/>
      <c r="CC303" s="751"/>
      <c r="CD303" s="751"/>
      <c r="CE303" s="751"/>
      <c r="CF303" s="751"/>
      <c r="CG303" s="751"/>
      <c r="CH303" s="751"/>
      <c r="CI303" s="680"/>
      <c r="CJ303" s="680"/>
      <c r="CK303" s="680"/>
      <c r="CL303" s="680"/>
      <c r="CM303" s="754"/>
      <c r="CN303" s="754"/>
      <c r="CO303" s="754"/>
      <c r="CP303" s="755"/>
    </row>
    <row r="304" spans="2:94" s="215" customFormat="1" ht="15" hidden="1" customHeight="1">
      <c r="B304" s="705" t="s">
        <v>117</v>
      </c>
      <c r="C304" s="678"/>
      <c r="D304" s="678"/>
      <c r="E304" s="678"/>
      <c r="F304" s="678"/>
      <c r="G304" s="678"/>
      <c r="H304" s="678"/>
      <c r="I304" s="678"/>
      <c r="J304" s="678"/>
      <c r="K304" s="678"/>
      <c r="L304" s="678"/>
      <c r="M304" s="678"/>
      <c r="N304" s="678"/>
      <c r="O304" s="678"/>
      <c r="P304" s="679"/>
      <c r="Q304" s="748"/>
      <c r="R304" s="748"/>
      <c r="S304" s="748"/>
      <c r="T304" s="748"/>
      <c r="U304" s="748"/>
      <c r="V304" s="748"/>
      <c r="W304" s="748"/>
      <c r="X304" s="748"/>
      <c r="Y304" s="748"/>
      <c r="Z304" s="748"/>
      <c r="AA304" s="748"/>
      <c r="AB304" s="748"/>
      <c r="AC304" s="748"/>
      <c r="AD304" s="748"/>
      <c r="AE304" s="748"/>
      <c r="AF304" s="748"/>
      <c r="AG304" s="748"/>
      <c r="AH304" s="748"/>
      <c r="AI304" s="678" t="s">
        <v>69</v>
      </c>
      <c r="AJ304" s="678" t="s">
        <v>80</v>
      </c>
      <c r="AK304" s="678"/>
      <c r="AL304" s="678"/>
      <c r="AM304" s="678"/>
      <c r="AN304" s="678"/>
      <c r="AO304" s="678"/>
      <c r="AP304" s="679"/>
      <c r="AU304" s="225"/>
      <c r="AV304" s="225"/>
      <c r="AW304" s="226"/>
      <c r="BB304" s="705" t="s">
        <v>117</v>
      </c>
      <c r="BC304" s="678"/>
      <c r="BD304" s="678"/>
      <c r="BE304" s="678"/>
      <c r="BF304" s="678"/>
      <c r="BG304" s="678"/>
      <c r="BH304" s="678"/>
      <c r="BI304" s="678"/>
      <c r="BJ304" s="678"/>
      <c r="BK304" s="678"/>
      <c r="BL304" s="678"/>
      <c r="BM304" s="678"/>
      <c r="BN304" s="678"/>
      <c r="BO304" s="678"/>
      <c r="BP304" s="679"/>
      <c r="BQ304" s="748"/>
      <c r="BR304" s="748"/>
      <c r="BS304" s="748"/>
      <c r="BT304" s="748"/>
      <c r="BU304" s="748"/>
      <c r="BV304" s="748"/>
      <c r="BW304" s="748"/>
      <c r="BX304" s="748"/>
      <c r="BY304" s="748"/>
      <c r="BZ304" s="748"/>
      <c r="CA304" s="748"/>
      <c r="CB304" s="748"/>
      <c r="CC304" s="748"/>
      <c r="CD304" s="748"/>
      <c r="CE304" s="748"/>
      <c r="CF304" s="748"/>
      <c r="CG304" s="748"/>
      <c r="CH304" s="748"/>
      <c r="CI304" s="678" t="s">
        <v>69</v>
      </c>
      <c r="CJ304" s="678" t="s">
        <v>80</v>
      </c>
      <c r="CK304" s="678"/>
      <c r="CL304" s="678"/>
      <c r="CM304" s="678"/>
      <c r="CN304" s="678"/>
      <c r="CO304" s="678"/>
      <c r="CP304" s="679"/>
    </row>
    <row r="305" spans="2:94" s="215" customFormat="1" ht="15" hidden="1" customHeight="1">
      <c r="B305" s="706"/>
      <c r="C305" s="680"/>
      <c r="D305" s="680"/>
      <c r="E305" s="680"/>
      <c r="F305" s="680"/>
      <c r="G305" s="680"/>
      <c r="H305" s="680"/>
      <c r="I305" s="680"/>
      <c r="J305" s="680"/>
      <c r="K305" s="680"/>
      <c r="L305" s="680"/>
      <c r="M305" s="680"/>
      <c r="N305" s="680"/>
      <c r="O305" s="680"/>
      <c r="P305" s="681"/>
      <c r="Q305" s="749"/>
      <c r="R305" s="749"/>
      <c r="S305" s="749"/>
      <c r="T305" s="749"/>
      <c r="U305" s="749"/>
      <c r="V305" s="749"/>
      <c r="W305" s="749"/>
      <c r="X305" s="749"/>
      <c r="Y305" s="749"/>
      <c r="Z305" s="749"/>
      <c r="AA305" s="749"/>
      <c r="AB305" s="749"/>
      <c r="AC305" s="749"/>
      <c r="AD305" s="749"/>
      <c r="AE305" s="749"/>
      <c r="AF305" s="749"/>
      <c r="AG305" s="749"/>
      <c r="AH305" s="749"/>
      <c r="AI305" s="680"/>
      <c r="AJ305" s="680"/>
      <c r="AK305" s="680"/>
      <c r="AL305" s="680"/>
      <c r="AM305" s="680"/>
      <c r="AN305" s="680"/>
      <c r="AO305" s="680"/>
      <c r="AP305" s="681"/>
      <c r="AU305" s="225"/>
      <c r="AV305" s="225"/>
      <c r="AW305" s="226"/>
      <c r="BB305" s="706"/>
      <c r="BC305" s="680"/>
      <c r="BD305" s="680"/>
      <c r="BE305" s="680"/>
      <c r="BF305" s="680"/>
      <c r="BG305" s="680"/>
      <c r="BH305" s="680"/>
      <c r="BI305" s="680"/>
      <c r="BJ305" s="680"/>
      <c r="BK305" s="680"/>
      <c r="BL305" s="680"/>
      <c r="BM305" s="680"/>
      <c r="BN305" s="680"/>
      <c r="BO305" s="680"/>
      <c r="BP305" s="681"/>
      <c r="BQ305" s="749"/>
      <c r="BR305" s="749"/>
      <c r="BS305" s="749"/>
      <c r="BT305" s="749"/>
      <c r="BU305" s="749"/>
      <c r="BV305" s="749"/>
      <c r="BW305" s="749"/>
      <c r="BX305" s="749"/>
      <c r="BY305" s="749"/>
      <c r="BZ305" s="749"/>
      <c r="CA305" s="749"/>
      <c r="CB305" s="749"/>
      <c r="CC305" s="749"/>
      <c r="CD305" s="749"/>
      <c r="CE305" s="749"/>
      <c r="CF305" s="749"/>
      <c r="CG305" s="749"/>
      <c r="CH305" s="749"/>
      <c r="CI305" s="680"/>
      <c r="CJ305" s="680"/>
      <c r="CK305" s="680"/>
      <c r="CL305" s="680"/>
      <c r="CM305" s="680"/>
      <c r="CN305" s="680"/>
      <c r="CO305" s="680"/>
      <c r="CP305" s="681"/>
    </row>
    <row r="306" spans="2:94" s="215" customFormat="1" ht="15" hidden="1" customHeight="1">
      <c r="B306" s="698" t="s">
        <v>115</v>
      </c>
      <c r="C306" s="678"/>
      <c r="D306" s="678"/>
      <c r="E306" s="678"/>
      <c r="F306" s="678"/>
      <c r="G306" s="678"/>
      <c r="H306" s="678"/>
      <c r="I306" s="678"/>
      <c r="J306" s="678"/>
      <c r="K306" s="678"/>
      <c r="L306" s="678"/>
      <c r="M306" s="678"/>
      <c r="N306" s="678"/>
      <c r="O306" s="678"/>
      <c r="P306" s="679"/>
      <c r="Q306" s="748"/>
      <c r="R306" s="748"/>
      <c r="S306" s="748"/>
      <c r="T306" s="748"/>
      <c r="U306" s="748"/>
      <c r="V306" s="748"/>
      <c r="W306" s="748"/>
      <c r="X306" s="748"/>
      <c r="Y306" s="748"/>
      <c r="Z306" s="748"/>
      <c r="AA306" s="748"/>
      <c r="AB306" s="748"/>
      <c r="AC306" s="748"/>
      <c r="AD306" s="748"/>
      <c r="AE306" s="748"/>
      <c r="AF306" s="748"/>
      <c r="AG306" s="748"/>
      <c r="AH306" s="748"/>
      <c r="AI306" s="678" t="s">
        <v>69</v>
      </c>
      <c r="AJ306" s="670" t="s">
        <v>81</v>
      </c>
      <c r="AK306" s="670"/>
      <c r="AL306" s="670"/>
      <c r="AM306" s="670"/>
      <c r="AN306" s="670"/>
      <c r="AO306" s="670"/>
      <c r="AP306" s="671"/>
      <c r="AU306" s="225"/>
      <c r="AV306" s="225"/>
      <c r="AW306" s="226"/>
      <c r="BB306" s="698" t="s">
        <v>115</v>
      </c>
      <c r="BC306" s="678"/>
      <c r="BD306" s="678"/>
      <c r="BE306" s="678"/>
      <c r="BF306" s="678"/>
      <c r="BG306" s="678"/>
      <c r="BH306" s="678"/>
      <c r="BI306" s="678"/>
      <c r="BJ306" s="678"/>
      <c r="BK306" s="678"/>
      <c r="BL306" s="678"/>
      <c r="BM306" s="678"/>
      <c r="BN306" s="678"/>
      <c r="BO306" s="678"/>
      <c r="BP306" s="679"/>
      <c r="BQ306" s="748"/>
      <c r="BR306" s="748"/>
      <c r="BS306" s="748"/>
      <c r="BT306" s="748"/>
      <c r="BU306" s="748"/>
      <c r="BV306" s="748"/>
      <c r="BW306" s="748"/>
      <c r="BX306" s="748"/>
      <c r="BY306" s="748"/>
      <c r="BZ306" s="748"/>
      <c r="CA306" s="748"/>
      <c r="CB306" s="748"/>
      <c r="CC306" s="748"/>
      <c r="CD306" s="748"/>
      <c r="CE306" s="748"/>
      <c r="CF306" s="748"/>
      <c r="CG306" s="748"/>
      <c r="CH306" s="748"/>
      <c r="CI306" s="678" t="s">
        <v>69</v>
      </c>
      <c r="CJ306" s="670" t="s">
        <v>81</v>
      </c>
      <c r="CK306" s="670"/>
      <c r="CL306" s="670"/>
      <c r="CM306" s="670"/>
      <c r="CN306" s="670"/>
      <c r="CO306" s="670"/>
      <c r="CP306" s="671"/>
    </row>
    <row r="307" spans="2:94" s="215" customFormat="1" ht="15" hidden="1" customHeight="1">
      <c r="B307" s="706"/>
      <c r="C307" s="680"/>
      <c r="D307" s="680"/>
      <c r="E307" s="680"/>
      <c r="F307" s="680"/>
      <c r="G307" s="680"/>
      <c r="H307" s="680"/>
      <c r="I307" s="680"/>
      <c r="J307" s="680"/>
      <c r="K307" s="680"/>
      <c r="L307" s="680"/>
      <c r="M307" s="680"/>
      <c r="N307" s="680"/>
      <c r="O307" s="680"/>
      <c r="P307" s="681"/>
      <c r="Q307" s="749"/>
      <c r="R307" s="749"/>
      <c r="S307" s="749"/>
      <c r="T307" s="749"/>
      <c r="U307" s="749"/>
      <c r="V307" s="749"/>
      <c r="W307" s="749"/>
      <c r="X307" s="749"/>
      <c r="Y307" s="749"/>
      <c r="Z307" s="749"/>
      <c r="AA307" s="749"/>
      <c r="AB307" s="749"/>
      <c r="AC307" s="749"/>
      <c r="AD307" s="749"/>
      <c r="AE307" s="749"/>
      <c r="AF307" s="749"/>
      <c r="AG307" s="749"/>
      <c r="AH307" s="749"/>
      <c r="AI307" s="680"/>
      <c r="AJ307" s="672"/>
      <c r="AK307" s="672"/>
      <c r="AL307" s="672"/>
      <c r="AM307" s="672"/>
      <c r="AN307" s="672"/>
      <c r="AO307" s="672"/>
      <c r="AP307" s="673"/>
      <c r="AU307" s="225"/>
      <c r="AV307" s="225"/>
      <c r="AW307" s="226"/>
      <c r="BB307" s="706"/>
      <c r="BC307" s="680"/>
      <c r="BD307" s="680"/>
      <c r="BE307" s="680"/>
      <c r="BF307" s="680"/>
      <c r="BG307" s="680"/>
      <c r="BH307" s="680"/>
      <c r="BI307" s="680"/>
      <c r="BJ307" s="680"/>
      <c r="BK307" s="680"/>
      <c r="BL307" s="680"/>
      <c r="BM307" s="680"/>
      <c r="BN307" s="680"/>
      <c r="BO307" s="680"/>
      <c r="BP307" s="681"/>
      <c r="BQ307" s="749"/>
      <c r="BR307" s="749"/>
      <c r="BS307" s="749"/>
      <c r="BT307" s="749"/>
      <c r="BU307" s="749"/>
      <c r="BV307" s="749"/>
      <c r="BW307" s="749"/>
      <c r="BX307" s="749"/>
      <c r="BY307" s="749"/>
      <c r="BZ307" s="749"/>
      <c r="CA307" s="749"/>
      <c r="CB307" s="749"/>
      <c r="CC307" s="749"/>
      <c r="CD307" s="749"/>
      <c r="CE307" s="749"/>
      <c r="CF307" s="749"/>
      <c r="CG307" s="749"/>
      <c r="CH307" s="749"/>
      <c r="CI307" s="680"/>
      <c r="CJ307" s="672"/>
      <c r="CK307" s="672"/>
      <c r="CL307" s="672"/>
      <c r="CM307" s="672"/>
      <c r="CN307" s="672"/>
      <c r="CO307" s="672"/>
      <c r="CP307" s="673"/>
    </row>
    <row r="308" spans="2:94" s="215" customFormat="1" ht="15" hidden="1" customHeight="1">
      <c r="B308" s="705" t="s">
        <v>87</v>
      </c>
      <c r="C308" s="678"/>
      <c r="D308" s="678"/>
      <c r="E308" s="678"/>
      <c r="F308" s="678"/>
      <c r="G308" s="678"/>
      <c r="H308" s="678"/>
      <c r="I308" s="678"/>
      <c r="J308" s="678"/>
      <c r="K308" s="678"/>
      <c r="L308" s="678"/>
      <c r="M308" s="678"/>
      <c r="N308" s="678"/>
      <c r="O308" s="678"/>
      <c r="P308" s="679"/>
      <c r="Q308" s="748"/>
      <c r="R308" s="748"/>
      <c r="S308" s="748"/>
      <c r="T308" s="748"/>
      <c r="U308" s="748"/>
      <c r="V308" s="748"/>
      <c r="W308" s="748"/>
      <c r="X308" s="748"/>
      <c r="Y308" s="748"/>
      <c r="Z308" s="748"/>
      <c r="AA308" s="748"/>
      <c r="AB308" s="748"/>
      <c r="AC308" s="748"/>
      <c r="AD308" s="748"/>
      <c r="AE308" s="748"/>
      <c r="AF308" s="748"/>
      <c r="AG308" s="748"/>
      <c r="AH308" s="748"/>
      <c r="AI308" s="678" t="s">
        <v>69</v>
      </c>
      <c r="AJ308" s="670" t="s">
        <v>81</v>
      </c>
      <c r="AK308" s="670"/>
      <c r="AL308" s="670"/>
      <c r="AM308" s="670"/>
      <c r="AN308" s="670"/>
      <c r="AO308" s="670"/>
      <c r="AP308" s="671"/>
      <c r="AU308" s="225"/>
      <c r="AV308" s="225"/>
      <c r="AW308" s="226"/>
      <c r="BB308" s="705" t="s">
        <v>87</v>
      </c>
      <c r="BC308" s="678"/>
      <c r="BD308" s="678"/>
      <c r="BE308" s="678"/>
      <c r="BF308" s="678"/>
      <c r="BG308" s="678"/>
      <c r="BH308" s="678"/>
      <c r="BI308" s="678"/>
      <c r="BJ308" s="678"/>
      <c r="BK308" s="678"/>
      <c r="BL308" s="678"/>
      <c r="BM308" s="678"/>
      <c r="BN308" s="678"/>
      <c r="BO308" s="678"/>
      <c r="BP308" s="679"/>
      <c r="BQ308" s="748"/>
      <c r="BR308" s="748"/>
      <c r="BS308" s="748"/>
      <c r="BT308" s="748"/>
      <c r="BU308" s="748"/>
      <c r="BV308" s="748"/>
      <c r="BW308" s="748"/>
      <c r="BX308" s="748"/>
      <c r="BY308" s="748"/>
      <c r="BZ308" s="748"/>
      <c r="CA308" s="748"/>
      <c r="CB308" s="748"/>
      <c r="CC308" s="748"/>
      <c r="CD308" s="748"/>
      <c r="CE308" s="748"/>
      <c r="CF308" s="748"/>
      <c r="CG308" s="748"/>
      <c r="CH308" s="748"/>
      <c r="CI308" s="678" t="s">
        <v>69</v>
      </c>
      <c r="CJ308" s="670" t="s">
        <v>81</v>
      </c>
      <c r="CK308" s="670"/>
      <c r="CL308" s="670"/>
      <c r="CM308" s="670"/>
      <c r="CN308" s="670"/>
      <c r="CO308" s="670"/>
      <c r="CP308" s="671"/>
    </row>
    <row r="309" spans="2:94" s="215" customFormat="1" ht="15" hidden="1" customHeight="1">
      <c r="B309" s="706"/>
      <c r="C309" s="680"/>
      <c r="D309" s="680"/>
      <c r="E309" s="680"/>
      <c r="F309" s="680"/>
      <c r="G309" s="680"/>
      <c r="H309" s="680"/>
      <c r="I309" s="680"/>
      <c r="J309" s="680"/>
      <c r="K309" s="680"/>
      <c r="L309" s="680"/>
      <c r="M309" s="680"/>
      <c r="N309" s="680"/>
      <c r="O309" s="680"/>
      <c r="P309" s="681"/>
      <c r="Q309" s="749"/>
      <c r="R309" s="749"/>
      <c r="S309" s="749"/>
      <c r="T309" s="749"/>
      <c r="U309" s="749"/>
      <c r="V309" s="749"/>
      <c r="W309" s="749"/>
      <c r="X309" s="749"/>
      <c r="Y309" s="749"/>
      <c r="Z309" s="749"/>
      <c r="AA309" s="749"/>
      <c r="AB309" s="749"/>
      <c r="AC309" s="749"/>
      <c r="AD309" s="749"/>
      <c r="AE309" s="749"/>
      <c r="AF309" s="749"/>
      <c r="AG309" s="749"/>
      <c r="AH309" s="749"/>
      <c r="AI309" s="680"/>
      <c r="AJ309" s="672"/>
      <c r="AK309" s="672"/>
      <c r="AL309" s="672"/>
      <c r="AM309" s="672"/>
      <c r="AN309" s="672"/>
      <c r="AO309" s="672"/>
      <c r="AP309" s="673"/>
      <c r="AU309" s="225"/>
      <c r="AV309" s="225"/>
      <c r="AW309" s="226"/>
      <c r="BB309" s="706"/>
      <c r="BC309" s="680"/>
      <c r="BD309" s="680"/>
      <c r="BE309" s="680"/>
      <c r="BF309" s="680"/>
      <c r="BG309" s="680"/>
      <c r="BH309" s="680"/>
      <c r="BI309" s="680"/>
      <c r="BJ309" s="680"/>
      <c r="BK309" s="680"/>
      <c r="BL309" s="680"/>
      <c r="BM309" s="680"/>
      <c r="BN309" s="680"/>
      <c r="BO309" s="680"/>
      <c r="BP309" s="681"/>
      <c r="BQ309" s="749"/>
      <c r="BR309" s="749"/>
      <c r="BS309" s="749"/>
      <c r="BT309" s="749"/>
      <c r="BU309" s="749"/>
      <c r="BV309" s="749"/>
      <c r="BW309" s="749"/>
      <c r="BX309" s="749"/>
      <c r="BY309" s="749"/>
      <c r="BZ309" s="749"/>
      <c r="CA309" s="749"/>
      <c r="CB309" s="749"/>
      <c r="CC309" s="749"/>
      <c r="CD309" s="749"/>
      <c r="CE309" s="749"/>
      <c r="CF309" s="749"/>
      <c r="CG309" s="749"/>
      <c r="CH309" s="749"/>
      <c r="CI309" s="680"/>
      <c r="CJ309" s="672"/>
      <c r="CK309" s="672"/>
      <c r="CL309" s="672"/>
      <c r="CM309" s="672"/>
      <c r="CN309" s="672"/>
      <c r="CO309" s="672"/>
      <c r="CP309" s="673"/>
    </row>
    <row r="310" spans="2:94" s="215" customFormat="1" ht="15" hidden="1" customHeight="1">
      <c r="B310" s="170"/>
      <c r="C310" s="166"/>
      <c r="D310" s="166"/>
      <c r="E310" s="166"/>
      <c r="F310" s="166"/>
      <c r="G310" s="166"/>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U310" s="225"/>
      <c r="AV310" s="225"/>
      <c r="AW310" s="226"/>
      <c r="BB310" s="170"/>
      <c r="BC310" s="166"/>
      <c r="BD310" s="166"/>
      <c r="BE310" s="166"/>
      <c r="BF310" s="166"/>
      <c r="BG310" s="166"/>
      <c r="BH310" s="170"/>
      <c r="BI310" s="170"/>
      <c r="BJ310" s="170"/>
      <c r="BK310" s="170"/>
      <c r="BL310" s="170"/>
      <c r="BM310" s="170"/>
      <c r="BN310" s="170"/>
      <c r="BO310" s="170"/>
      <c r="BP310" s="170"/>
      <c r="BQ310" s="170"/>
      <c r="BR310" s="170"/>
      <c r="BS310" s="170"/>
      <c r="BT310" s="170"/>
      <c r="BU310" s="170"/>
      <c r="BV310" s="170"/>
      <c r="BW310" s="170"/>
      <c r="BX310" s="170"/>
      <c r="BY310" s="170"/>
      <c r="BZ310" s="170"/>
      <c r="CA310" s="170"/>
      <c r="CB310" s="170"/>
      <c r="CC310" s="170"/>
      <c r="CD310" s="170"/>
      <c r="CE310" s="170"/>
      <c r="CF310" s="170"/>
      <c r="CG310" s="170"/>
      <c r="CH310" s="170"/>
      <c r="CI310" s="170"/>
      <c r="CJ310" s="170"/>
      <c r="CK310" s="170"/>
      <c r="CL310" s="170"/>
      <c r="CM310" s="170"/>
      <c r="CN310" s="170"/>
      <c r="CO310" s="170"/>
      <c r="CP310" s="170"/>
    </row>
    <row r="311" spans="2:94" s="215" customFormat="1" ht="15" hidden="1" customHeight="1">
      <c r="B311" s="166" t="s">
        <v>534</v>
      </c>
      <c r="D311" s="166"/>
      <c r="E311" s="166"/>
      <c r="F311" s="166"/>
      <c r="G311" s="166"/>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U311" s="225"/>
      <c r="AV311" s="225"/>
      <c r="AW311" s="226"/>
      <c r="BB311" s="166" t="s">
        <v>534</v>
      </c>
      <c r="BD311" s="166"/>
      <c r="BE311" s="166"/>
      <c r="BF311" s="166"/>
      <c r="BG311" s="166"/>
      <c r="BH311" s="170"/>
      <c r="BI311" s="170"/>
      <c r="BJ311" s="170"/>
      <c r="BK311" s="170"/>
      <c r="BL311" s="170"/>
      <c r="BM311" s="170"/>
      <c r="BN311" s="170"/>
      <c r="BO311" s="170"/>
      <c r="BP311" s="170"/>
      <c r="BQ311" s="170"/>
      <c r="BR311" s="170"/>
      <c r="BS311" s="170"/>
      <c r="BT311" s="170"/>
      <c r="BU311" s="170"/>
      <c r="BV311" s="170"/>
      <c r="BW311" s="170"/>
      <c r="BX311" s="170"/>
      <c r="BY311" s="170"/>
      <c r="BZ311" s="170"/>
      <c r="CA311" s="170"/>
      <c r="CB311" s="170"/>
      <c r="CC311" s="170"/>
      <c r="CD311" s="170"/>
      <c r="CE311" s="170"/>
      <c r="CF311" s="170"/>
      <c r="CG311" s="170"/>
      <c r="CH311" s="170"/>
      <c r="CI311" s="170"/>
      <c r="CJ311" s="170"/>
      <c r="CK311" s="170"/>
      <c r="CL311" s="170"/>
      <c r="CM311" s="170"/>
      <c r="CN311" s="170"/>
      <c r="CO311" s="170"/>
      <c r="CP311" s="170"/>
    </row>
    <row r="312" spans="2:94" s="215" customFormat="1" ht="15" hidden="1" customHeight="1">
      <c r="B312" s="705" t="s">
        <v>70</v>
      </c>
      <c r="C312" s="678"/>
      <c r="D312" s="678"/>
      <c r="E312" s="678"/>
      <c r="F312" s="678"/>
      <c r="G312" s="678"/>
      <c r="H312" s="678"/>
      <c r="I312" s="678"/>
      <c r="J312" s="678"/>
      <c r="K312" s="678"/>
      <c r="L312" s="678"/>
      <c r="M312" s="678"/>
      <c r="N312" s="678"/>
      <c r="O312" s="678"/>
      <c r="P312" s="679"/>
      <c r="Q312" s="805"/>
      <c r="R312" s="805"/>
      <c r="S312" s="805"/>
      <c r="T312" s="805"/>
      <c r="U312" s="805"/>
      <c r="V312" s="805"/>
      <c r="W312" s="805"/>
      <c r="X312" s="805"/>
      <c r="Y312" s="805"/>
      <c r="Z312" s="805"/>
      <c r="AA312" s="805"/>
      <c r="AB312" s="805"/>
      <c r="AC312" s="805"/>
      <c r="AD312" s="805"/>
      <c r="AE312" s="805"/>
      <c r="AF312" s="805"/>
      <c r="AG312" s="805"/>
      <c r="AH312" s="805"/>
      <c r="AI312" s="678" t="s">
        <v>69</v>
      </c>
      <c r="AJ312" s="678" t="s">
        <v>71</v>
      </c>
      <c r="AK312" s="678"/>
      <c r="AL312" s="678"/>
      <c r="AM312" s="678"/>
      <c r="AN312" s="678"/>
      <c r="AO312" s="678"/>
      <c r="AP312" s="679"/>
      <c r="AU312" s="225"/>
      <c r="AV312" s="225"/>
      <c r="AW312" s="226"/>
      <c r="BB312" s="705" t="s">
        <v>70</v>
      </c>
      <c r="BC312" s="678"/>
      <c r="BD312" s="678"/>
      <c r="BE312" s="678"/>
      <c r="BF312" s="678"/>
      <c r="BG312" s="678"/>
      <c r="BH312" s="678"/>
      <c r="BI312" s="678"/>
      <c r="BJ312" s="678"/>
      <c r="BK312" s="678"/>
      <c r="BL312" s="678"/>
      <c r="BM312" s="678"/>
      <c r="BN312" s="678"/>
      <c r="BO312" s="678"/>
      <c r="BP312" s="679"/>
      <c r="BQ312" s="805"/>
      <c r="BR312" s="805"/>
      <c r="BS312" s="805"/>
      <c r="BT312" s="805"/>
      <c r="BU312" s="805"/>
      <c r="BV312" s="805"/>
      <c r="BW312" s="805"/>
      <c r="BX312" s="805"/>
      <c r="BY312" s="805"/>
      <c r="BZ312" s="805"/>
      <c r="CA312" s="805"/>
      <c r="CB312" s="805"/>
      <c r="CC312" s="805"/>
      <c r="CD312" s="805"/>
      <c r="CE312" s="805"/>
      <c r="CF312" s="805"/>
      <c r="CG312" s="805"/>
      <c r="CH312" s="805"/>
      <c r="CI312" s="678" t="s">
        <v>69</v>
      </c>
      <c r="CJ312" s="678" t="s">
        <v>71</v>
      </c>
      <c r="CK312" s="678"/>
      <c r="CL312" s="678"/>
      <c r="CM312" s="678"/>
      <c r="CN312" s="678"/>
      <c r="CO312" s="678"/>
      <c r="CP312" s="679"/>
    </row>
    <row r="313" spans="2:94" s="215" customFormat="1" ht="15" hidden="1" customHeight="1">
      <c r="B313" s="706"/>
      <c r="C313" s="680"/>
      <c r="D313" s="680"/>
      <c r="E313" s="680"/>
      <c r="F313" s="680"/>
      <c r="G313" s="680"/>
      <c r="H313" s="680"/>
      <c r="I313" s="680"/>
      <c r="J313" s="680"/>
      <c r="K313" s="680"/>
      <c r="L313" s="680"/>
      <c r="M313" s="680"/>
      <c r="N313" s="680"/>
      <c r="O313" s="680"/>
      <c r="P313" s="681"/>
      <c r="Q313" s="806"/>
      <c r="R313" s="806"/>
      <c r="S313" s="806"/>
      <c r="T313" s="806"/>
      <c r="U313" s="806"/>
      <c r="V313" s="806"/>
      <c r="W313" s="806"/>
      <c r="X313" s="806"/>
      <c r="Y313" s="806"/>
      <c r="Z313" s="806"/>
      <c r="AA313" s="806"/>
      <c r="AB313" s="806"/>
      <c r="AC313" s="806"/>
      <c r="AD313" s="806"/>
      <c r="AE313" s="806"/>
      <c r="AF313" s="806"/>
      <c r="AG313" s="806"/>
      <c r="AH313" s="806"/>
      <c r="AI313" s="680"/>
      <c r="AJ313" s="680"/>
      <c r="AK313" s="680"/>
      <c r="AL313" s="680"/>
      <c r="AM313" s="680"/>
      <c r="AN313" s="680"/>
      <c r="AO313" s="680"/>
      <c r="AP313" s="681"/>
      <c r="AU313" s="225"/>
      <c r="AV313" s="225"/>
      <c r="AW313" s="226"/>
      <c r="BB313" s="706"/>
      <c r="BC313" s="680"/>
      <c r="BD313" s="680"/>
      <c r="BE313" s="680"/>
      <c r="BF313" s="680"/>
      <c r="BG313" s="680"/>
      <c r="BH313" s="680"/>
      <c r="BI313" s="680"/>
      <c r="BJ313" s="680"/>
      <c r="BK313" s="680"/>
      <c r="BL313" s="680"/>
      <c r="BM313" s="680"/>
      <c r="BN313" s="680"/>
      <c r="BO313" s="680"/>
      <c r="BP313" s="681"/>
      <c r="BQ313" s="806"/>
      <c r="BR313" s="806"/>
      <c r="BS313" s="806"/>
      <c r="BT313" s="806"/>
      <c r="BU313" s="806"/>
      <c r="BV313" s="806"/>
      <c r="BW313" s="806"/>
      <c r="BX313" s="806"/>
      <c r="BY313" s="806"/>
      <c r="BZ313" s="806"/>
      <c r="CA313" s="806"/>
      <c r="CB313" s="806"/>
      <c r="CC313" s="806"/>
      <c r="CD313" s="806"/>
      <c r="CE313" s="806"/>
      <c r="CF313" s="806"/>
      <c r="CG313" s="806"/>
      <c r="CH313" s="806"/>
      <c r="CI313" s="680"/>
      <c r="CJ313" s="680"/>
      <c r="CK313" s="680"/>
      <c r="CL313" s="680"/>
      <c r="CM313" s="680"/>
      <c r="CN313" s="680"/>
      <c r="CO313" s="680"/>
      <c r="CP313" s="681"/>
    </row>
    <row r="314" spans="2:94" s="215" customFormat="1" ht="15" hidden="1" customHeight="1">
      <c r="B314" s="698" t="s">
        <v>72</v>
      </c>
      <c r="C314" s="678"/>
      <c r="D314" s="678"/>
      <c r="E314" s="678"/>
      <c r="F314" s="678"/>
      <c r="G314" s="678"/>
      <c r="H314" s="678"/>
      <c r="I314" s="678"/>
      <c r="J314" s="678"/>
      <c r="K314" s="678"/>
      <c r="L314" s="678"/>
      <c r="M314" s="678"/>
      <c r="N314" s="678"/>
      <c r="O314" s="678"/>
      <c r="P314" s="679"/>
      <c r="Q314" s="805"/>
      <c r="R314" s="805"/>
      <c r="S314" s="805"/>
      <c r="T314" s="805"/>
      <c r="U314" s="805"/>
      <c r="V314" s="805"/>
      <c r="W314" s="805"/>
      <c r="X314" s="805"/>
      <c r="Y314" s="805"/>
      <c r="Z314" s="805"/>
      <c r="AA314" s="805"/>
      <c r="AB314" s="805"/>
      <c r="AC314" s="805"/>
      <c r="AD314" s="805"/>
      <c r="AE314" s="805"/>
      <c r="AF314" s="805"/>
      <c r="AG314" s="805"/>
      <c r="AH314" s="805"/>
      <c r="AI314" s="678" t="s">
        <v>69</v>
      </c>
      <c r="AJ314" s="678" t="s">
        <v>73</v>
      </c>
      <c r="AK314" s="678"/>
      <c r="AL314" s="678"/>
      <c r="AM314" s="678"/>
      <c r="AN314" s="678"/>
      <c r="AO314" s="678"/>
      <c r="AP314" s="679"/>
      <c r="AU314" s="225"/>
      <c r="AV314" s="225"/>
      <c r="AW314" s="226"/>
      <c r="BB314" s="698" t="s">
        <v>72</v>
      </c>
      <c r="BC314" s="678"/>
      <c r="BD314" s="678"/>
      <c r="BE314" s="678"/>
      <c r="BF314" s="678"/>
      <c r="BG314" s="678"/>
      <c r="BH314" s="678"/>
      <c r="BI314" s="678"/>
      <c r="BJ314" s="678"/>
      <c r="BK314" s="678"/>
      <c r="BL314" s="678"/>
      <c r="BM314" s="678"/>
      <c r="BN314" s="678"/>
      <c r="BO314" s="678"/>
      <c r="BP314" s="679"/>
      <c r="BQ314" s="805"/>
      <c r="BR314" s="805"/>
      <c r="BS314" s="805"/>
      <c r="BT314" s="805"/>
      <c r="BU314" s="805"/>
      <c r="BV314" s="805"/>
      <c r="BW314" s="805"/>
      <c r="BX314" s="805"/>
      <c r="BY314" s="805"/>
      <c r="BZ314" s="805"/>
      <c r="CA314" s="805"/>
      <c r="CB314" s="805"/>
      <c r="CC314" s="805"/>
      <c r="CD314" s="805"/>
      <c r="CE314" s="805"/>
      <c r="CF314" s="805"/>
      <c r="CG314" s="805"/>
      <c r="CH314" s="805"/>
      <c r="CI314" s="678" t="s">
        <v>69</v>
      </c>
      <c r="CJ314" s="678" t="s">
        <v>73</v>
      </c>
      <c r="CK314" s="678"/>
      <c r="CL314" s="678"/>
      <c r="CM314" s="678"/>
      <c r="CN314" s="678"/>
      <c r="CO314" s="678"/>
      <c r="CP314" s="679"/>
    </row>
    <row r="315" spans="2:94" s="215" customFormat="1" ht="15" hidden="1" customHeight="1">
      <c r="B315" s="706"/>
      <c r="C315" s="680"/>
      <c r="D315" s="680"/>
      <c r="E315" s="680"/>
      <c r="F315" s="680"/>
      <c r="G315" s="680"/>
      <c r="H315" s="680"/>
      <c r="I315" s="680"/>
      <c r="J315" s="680"/>
      <c r="K315" s="680"/>
      <c r="L315" s="680"/>
      <c r="M315" s="680"/>
      <c r="N315" s="680"/>
      <c r="O315" s="680"/>
      <c r="P315" s="681"/>
      <c r="Q315" s="806"/>
      <c r="R315" s="806"/>
      <c r="S315" s="806"/>
      <c r="T315" s="806"/>
      <c r="U315" s="806"/>
      <c r="V315" s="806"/>
      <c r="W315" s="806"/>
      <c r="X315" s="806"/>
      <c r="Y315" s="806"/>
      <c r="Z315" s="806"/>
      <c r="AA315" s="806"/>
      <c r="AB315" s="806"/>
      <c r="AC315" s="806"/>
      <c r="AD315" s="806"/>
      <c r="AE315" s="806"/>
      <c r="AF315" s="806"/>
      <c r="AG315" s="806"/>
      <c r="AH315" s="806"/>
      <c r="AI315" s="680"/>
      <c r="AJ315" s="680"/>
      <c r="AK315" s="680"/>
      <c r="AL315" s="680"/>
      <c r="AM315" s="680"/>
      <c r="AN315" s="680"/>
      <c r="AO315" s="680"/>
      <c r="AP315" s="681"/>
      <c r="AU315" s="225"/>
      <c r="AV315" s="225"/>
      <c r="AW315" s="226"/>
      <c r="BB315" s="706"/>
      <c r="BC315" s="680"/>
      <c r="BD315" s="680"/>
      <c r="BE315" s="680"/>
      <c r="BF315" s="680"/>
      <c r="BG315" s="680"/>
      <c r="BH315" s="680"/>
      <c r="BI315" s="680"/>
      <c r="BJ315" s="680"/>
      <c r="BK315" s="680"/>
      <c r="BL315" s="680"/>
      <c r="BM315" s="680"/>
      <c r="BN315" s="680"/>
      <c r="BO315" s="680"/>
      <c r="BP315" s="681"/>
      <c r="BQ315" s="806"/>
      <c r="BR315" s="806"/>
      <c r="BS315" s="806"/>
      <c r="BT315" s="806"/>
      <c r="BU315" s="806"/>
      <c r="BV315" s="806"/>
      <c r="BW315" s="806"/>
      <c r="BX315" s="806"/>
      <c r="BY315" s="806"/>
      <c r="BZ315" s="806"/>
      <c r="CA315" s="806"/>
      <c r="CB315" s="806"/>
      <c r="CC315" s="806"/>
      <c r="CD315" s="806"/>
      <c r="CE315" s="806"/>
      <c r="CF315" s="806"/>
      <c r="CG315" s="806"/>
      <c r="CH315" s="806"/>
      <c r="CI315" s="680"/>
      <c r="CJ315" s="680"/>
      <c r="CK315" s="680"/>
      <c r="CL315" s="680"/>
      <c r="CM315" s="680"/>
      <c r="CN315" s="680"/>
      <c r="CO315" s="680"/>
      <c r="CP315" s="681"/>
    </row>
    <row r="316" spans="2:94" s="215" customFormat="1" ht="15" hidden="1" customHeight="1">
      <c r="B316" s="705" t="s">
        <v>82</v>
      </c>
      <c r="C316" s="678"/>
      <c r="D316" s="678"/>
      <c r="E316" s="678"/>
      <c r="F316" s="678"/>
      <c r="G316" s="678"/>
      <c r="H316" s="678"/>
      <c r="I316" s="678"/>
      <c r="J316" s="678"/>
      <c r="K316" s="678"/>
      <c r="L316" s="678"/>
      <c r="M316" s="678"/>
      <c r="N316" s="678"/>
      <c r="O316" s="678"/>
      <c r="P316" s="679"/>
      <c r="Q316" s="801"/>
      <c r="R316" s="801"/>
      <c r="S316" s="801"/>
      <c r="T316" s="801"/>
      <c r="U316" s="801"/>
      <c r="V316" s="801"/>
      <c r="W316" s="801"/>
      <c r="X316" s="801"/>
      <c r="Y316" s="801"/>
      <c r="Z316" s="801"/>
      <c r="AA316" s="801"/>
      <c r="AB316" s="801"/>
      <c r="AC316" s="801"/>
      <c r="AD316" s="801"/>
      <c r="AE316" s="801"/>
      <c r="AF316" s="801"/>
      <c r="AG316" s="801"/>
      <c r="AH316" s="802"/>
      <c r="AI316" s="171"/>
      <c r="AJ316" s="678" t="s">
        <v>83</v>
      </c>
      <c r="AK316" s="678"/>
      <c r="AL316" s="678"/>
      <c r="AM316" s="678"/>
      <c r="AN316" s="678"/>
      <c r="AO316" s="678"/>
      <c r="AP316" s="679"/>
      <c r="AU316" s="225"/>
      <c r="AV316" s="225"/>
      <c r="AW316" s="226"/>
      <c r="BB316" s="705" t="s">
        <v>82</v>
      </c>
      <c r="BC316" s="678"/>
      <c r="BD316" s="678"/>
      <c r="BE316" s="678"/>
      <c r="BF316" s="678"/>
      <c r="BG316" s="678"/>
      <c r="BH316" s="678"/>
      <c r="BI316" s="678"/>
      <c r="BJ316" s="678"/>
      <c r="BK316" s="678"/>
      <c r="BL316" s="678"/>
      <c r="BM316" s="678"/>
      <c r="BN316" s="678"/>
      <c r="BO316" s="678"/>
      <c r="BP316" s="679"/>
      <c r="BQ316" s="801"/>
      <c r="BR316" s="801"/>
      <c r="BS316" s="801"/>
      <c r="BT316" s="801"/>
      <c r="BU316" s="801"/>
      <c r="BV316" s="801"/>
      <c r="BW316" s="801"/>
      <c r="BX316" s="801"/>
      <c r="BY316" s="801"/>
      <c r="BZ316" s="801"/>
      <c r="CA316" s="801"/>
      <c r="CB316" s="801"/>
      <c r="CC316" s="801"/>
      <c r="CD316" s="801"/>
      <c r="CE316" s="801"/>
      <c r="CF316" s="801"/>
      <c r="CG316" s="801"/>
      <c r="CH316" s="802"/>
      <c r="CI316" s="171"/>
      <c r="CJ316" s="678" t="s">
        <v>83</v>
      </c>
      <c r="CK316" s="678"/>
      <c r="CL316" s="678"/>
      <c r="CM316" s="678"/>
      <c r="CN316" s="678"/>
      <c r="CO316" s="678"/>
      <c r="CP316" s="679"/>
    </row>
    <row r="317" spans="2:94" s="215" customFormat="1" ht="15" hidden="1" customHeight="1">
      <c r="B317" s="706"/>
      <c r="C317" s="680"/>
      <c r="D317" s="680"/>
      <c r="E317" s="680"/>
      <c r="F317" s="680"/>
      <c r="G317" s="680"/>
      <c r="H317" s="680"/>
      <c r="I317" s="680"/>
      <c r="J317" s="680"/>
      <c r="K317" s="680"/>
      <c r="L317" s="680"/>
      <c r="M317" s="680"/>
      <c r="N317" s="680"/>
      <c r="O317" s="680"/>
      <c r="P317" s="681"/>
      <c r="Q317" s="803"/>
      <c r="R317" s="803"/>
      <c r="S317" s="803"/>
      <c r="T317" s="803"/>
      <c r="U317" s="803"/>
      <c r="V317" s="803"/>
      <c r="W317" s="803"/>
      <c r="X317" s="803"/>
      <c r="Y317" s="803"/>
      <c r="Z317" s="803"/>
      <c r="AA317" s="803"/>
      <c r="AB317" s="803"/>
      <c r="AC317" s="803"/>
      <c r="AD317" s="803"/>
      <c r="AE317" s="803"/>
      <c r="AF317" s="803"/>
      <c r="AG317" s="803"/>
      <c r="AH317" s="804"/>
      <c r="AI317" s="244"/>
      <c r="AJ317" s="680"/>
      <c r="AK317" s="680"/>
      <c r="AL317" s="680"/>
      <c r="AM317" s="680"/>
      <c r="AN317" s="680"/>
      <c r="AO317" s="680"/>
      <c r="AP317" s="681"/>
      <c r="AU317" s="225"/>
      <c r="AV317" s="225"/>
      <c r="AW317" s="226"/>
      <c r="BB317" s="706"/>
      <c r="BC317" s="680"/>
      <c r="BD317" s="680"/>
      <c r="BE317" s="680"/>
      <c r="BF317" s="680"/>
      <c r="BG317" s="680"/>
      <c r="BH317" s="680"/>
      <c r="BI317" s="680"/>
      <c r="BJ317" s="680"/>
      <c r="BK317" s="680"/>
      <c r="BL317" s="680"/>
      <c r="BM317" s="680"/>
      <c r="BN317" s="680"/>
      <c r="BO317" s="680"/>
      <c r="BP317" s="681"/>
      <c r="BQ317" s="803"/>
      <c r="BR317" s="803"/>
      <c r="BS317" s="803"/>
      <c r="BT317" s="803"/>
      <c r="BU317" s="803"/>
      <c r="BV317" s="803"/>
      <c r="BW317" s="803"/>
      <c r="BX317" s="803"/>
      <c r="BY317" s="803"/>
      <c r="BZ317" s="803"/>
      <c r="CA317" s="803"/>
      <c r="CB317" s="803"/>
      <c r="CC317" s="803"/>
      <c r="CD317" s="803"/>
      <c r="CE317" s="803"/>
      <c r="CF317" s="803"/>
      <c r="CG317" s="803"/>
      <c r="CH317" s="804"/>
      <c r="CI317" s="244"/>
      <c r="CJ317" s="680"/>
      <c r="CK317" s="680"/>
      <c r="CL317" s="680"/>
      <c r="CM317" s="680"/>
      <c r="CN317" s="680"/>
      <c r="CO317" s="680"/>
      <c r="CP317" s="681"/>
    </row>
    <row r="318" spans="2:94" s="215" customFormat="1" ht="15" hidden="1" customHeight="1">
      <c r="B318" s="705" t="s">
        <v>125</v>
      </c>
      <c r="C318" s="678"/>
      <c r="D318" s="678"/>
      <c r="E318" s="678"/>
      <c r="F318" s="678"/>
      <c r="G318" s="678"/>
      <c r="H318" s="678"/>
      <c r="I318" s="678"/>
      <c r="J318" s="678"/>
      <c r="K318" s="678"/>
      <c r="L318" s="678"/>
      <c r="M318" s="678"/>
      <c r="N318" s="678"/>
      <c r="O318" s="678"/>
      <c r="P318" s="679"/>
      <c r="Q318" s="748"/>
      <c r="R318" s="748"/>
      <c r="S318" s="748"/>
      <c r="T318" s="748"/>
      <c r="U318" s="748"/>
      <c r="V318" s="748"/>
      <c r="W318" s="748"/>
      <c r="X318" s="748"/>
      <c r="Y318" s="748"/>
      <c r="Z318" s="748"/>
      <c r="AA318" s="748"/>
      <c r="AB318" s="748"/>
      <c r="AC318" s="748"/>
      <c r="AD318" s="748"/>
      <c r="AE318" s="748"/>
      <c r="AF318" s="748"/>
      <c r="AG318" s="748"/>
      <c r="AH318" s="748"/>
      <c r="AI318" s="678" t="s">
        <v>69</v>
      </c>
      <c r="AJ318" s="678" t="s">
        <v>74</v>
      </c>
      <c r="AK318" s="678"/>
      <c r="AL318" s="678"/>
      <c r="AM318" s="678"/>
      <c r="AN318" s="678"/>
      <c r="AO318" s="678"/>
      <c r="AP318" s="679"/>
      <c r="AU318" s="225"/>
      <c r="AV318" s="225"/>
      <c r="AW318" s="226"/>
      <c r="BB318" s="705" t="s">
        <v>125</v>
      </c>
      <c r="BC318" s="678"/>
      <c r="BD318" s="678"/>
      <c r="BE318" s="678"/>
      <c r="BF318" s="678"/>
      <c r="BG318" s="678"/>
      <c r="BH318" s="678"/>
      <c r="BI318" s="678"/>
      <c r="BJ318" s="678"/>
      <c r="BK318" s="678"/>
      <c r="BL318" s="678"/>
      <c r="BM318" s="678"/>
      <c r="BN318" s="678"/>
      <c r="BO318" s="678"/>
      <c r="BP318" s="679"/>
      <c r="BQ318" s="748"/>
      <c r="BR318" s="748"/>
      <c r="BS318" s="748"/>
      <c r="BT318" s="748"/>
      <c r="BU318" s="748"/>
      <c r="BV318" s="748"/>
      <c r="BW318" s="748"/>
      <c r="BX318" s="748"/>
      <c r="BY318" s="748"/>
      <c r="BZ318" s="748"/>
      <c r="CA318" s="748"/>
      <c r="CB318" s="748"/>
      <c r="CC318" s="748"/>
      <c r="CD318" s="748"/>
      <c r="CE318" s="748"/>
      <c r="CF318" s="748"/>
      <c r="CG318" s="748"/>
      <c r="CH318" s="748"/>
      <c r="CI318" s="678" t="s">
        <v>69</v>
      </c>
      <c r="CJ318" s="678" t="s">
        <v>74</v>
      </c>
      <c r="CK318" s="678"/>
      <c r="CL318" s="678"/>
      <c r="CM318" s="678"/>
      <c r="CN318" s="678"/>
      <c r="CO318" s="678"/>
      <c r="CP318" s="679"/>
    </row>
    <row r="319" spans="2:94" s="215" customFormat="1" ht="15" hidden="1" customHeight="1">
      <c r="B319" s="706"/>
      <c r="C319" s="680"/>
      <c r="D319" s="680"/>
      <c r="E319" s="680"/>
      <c r="F319" s="680"/>
      <c r="G319" s="680"/>
      <c r="H319" s="680"/>
      <c r="I319" s="680"/>
      <c r="J319" s="680"/>
      <c r="K319" s="680"/>
      <c r="L319" s="680"/>
      <c r="M319" s="680"/>
      <c r="N319" s="680"/>
      <c r="O319" s="680"/>
      <c r="P319" s="681"/>
      <c r="Q319" s="749"/>
      <c r="R319" s="749"/>
      <c r="S319" s="749"/>
      <c r="T319" s="749"/>
      <c r="U319" s="749"/>
      <c r="V319" s="749"/>
      <c r="W319" s="749"/>
      <c r="X319" s="749"/>
      <c r="Y319" s="749"/>
      <c r="Z319" s="749"/>
      <c r="AA319" s="749"/>
      <c r="AB319" s="749"/>
      <c r="AC319" s="749"/>
      <c r="AD319" s="749"/>
      <c r="AE319" s="749"/>
      <c r="AF319" s="749"/>
      <c r="AG319" s="749"/>
      <c r="AH319" s="749"/>
      <c r="AI319" s="680"/>
      <c r="AJ319" s="680"/>
      <c r="AK319" s="680"/>
      <c r="AL319" s="680"/>
      <c r="AM319" s="680"/>
      <c r="AN319" s="680"/>
      <c r="AO319" s="680"/>
      <c r="AP319" s="681"/>
      <c r="AU319" s="225"/>
      <c r="AV319" s="225"/>
      <c r="AW319" s="226"/>
      <c r="BB319" s="706"/>
      <c r="BC319" s="680"/>
      <c r="BD319" s="680"/>
      <c r="BE319" s="680"/>
      <c r="BF319" s="680"/>
      <c r="BG319" s="680"/>
      <c r="BH319" s="680"/>
      <c r="BI319" s="680"/>
      <c r="BJ319" s="680"/>
      <c r="BK319" s="680"/>
      <c r="BL319" s="680"/>
      <c r="BM319" s="680"/>
      <c r="BN319" s="680"/>
      <c r="BO319" s="680"/>
      <c r="BP319" s="681"/>
      <c r="BQ319" s="749"/>
      <c r="BR319" s="749"/>
      <c r="BS319" s="749"/>
      <c r="BT319" s="749"/>
      <c r="BU319" s="749"/>
      <c r="BV319" s="749"/>
      <c r="BW319" s="749"/>
      <c r="BX319" s="749"/>
      <c r="BY319" s="749"/>
      <c r="BZ319" s="749"/>
      <c r="CA319" s="749"/>
      <c r="CB319" s="749"/>
      <c r="CC319" s="749"/>
      <c r="CD319" s="749"/>
      <c r="CE319" s="749"/>
      <c r="CF319" s="749"/>
      <c r="CG319" s="749"/>
      <c r="CH319" s="749"/>
      <c r="CI319" s="680"/>
      <c r="CJ319" s="680"/>
      <c r="CK319" s="680"/>
      <c r="CL319" s="680"/>
      <c r="CM319" s="680"/>
      <c r="CN319" s="680"/>
      <c r="CO319" s="680"/>
      <c r="CP319" s="681"/>
    </row>
    <row r="320" spans="2:94" s="215" customFormat="1" ht="15" hidden="1" customHeight="1">
      <c r="B320" s="705" t="s">
        <v>84</v>
      </c>
      <c r="C320" s="678"/>
      <c r="D320" s="678"/>
      <c r="E320" s="678"/>
      <c r="F320" s="678"/>
      <c r="G320" s="678"/>
      <c r="H320" s="678"/>
      <c r="I320" s="678"/>
      <c r="J320" s="678"/>
      <c r="K320" s="678"/>
      <c r="L320" s="678"/>
      <c r="M320" s="678"/>
      <c r="N320" s="678"/>
      <c r="O320" s="678"/>
      <c r="P320" s="679"/>
      <c r="Q320" s="756"/>
      <c r="R320" s="756"/>
      <c r="S320" s="756"/>
      <c r="T320" s="756"/>
      <c r="U320" s="756"/>
      <c r="V320" s="756"/>
      <c r="W320" s="756"/>
      <c r="X320" s="756"/>
      <c r="Y320" s="756"/>
      <c r="Z320" s="756"/>
      <c r="AA320" s="756"/>
      <c r="AB320" s="756"/>
      <c r="AC320" s="756"/>
      <c r="AD320" s="756"/>
      <c r="AE320" s="756"/>
      <c r="AF320" s="756"/>
      <c r="AG320" s="756"/>
      <c r="AH320" s="756"/>
      <c r="AI320" s="678" t="s">
        <v>61</v>
      </c>
      <c r="AJ320" s="678"/>
      <c r="AK320" s="678" t="s">
        <v>76</v>
      </c>
      <c r="AL320" s="678"/>
      <c r="AM320" s="678"/>
      <c r="AN320" s="678"/>
      <c r="AO320" s="678"/>
      <c r="AP320" s="679"/>
      <c r="AU320" s="225"/>
      <c r="AV320" s="225"/>
      <c r="AW320" s="226"/>
      <c r="BB320" s="705" t="s">
        <v>84</v>
      </c>
      <c r="BC320" s="678"/>
      <c r="BD320" s="678"/>
      <c r="BE320" s="678"/>
      <c r="BF320" s="678"/>
      <c r="BG320" s="678"/>
      <c r="BH320" s="678"/>
      <c r="BI320" s="678"/>
      <c r="BJ320" s="678"/>
      <c r="BK320" s="678"/>
      <c r="BL320" s="678"/>
      <c r="BM320" s="678"/>
      <c r="BN320" s="678"/>
      <c r="BO320" s="678"/>
      <c r="BP320" s="679"/>
      <c r="BQ320" s="756"/>
      <c r="BR320" s="756"/>
      <c r="BS320" s="756"/>
      <c r="BT320" s="756"/>
      <c r="BU320" s="756"/>
      <c r="BV320" s="756"/>
      <c r="BW320" s="756"/>
      <c r="BX320" s="756"/>
      <c r="BY320" s="756"/>
      <c r="BZ320" s="756"/>
      <c r="CA320" s="756"/>
      <c r="CB320" s="756"/>
      <c r="CC320" s="756"/>
      <c r="CD320" s="756"/>
      <c r="CE320" s="756"/>
      <c r="CF320" s="756"/>
      <c r="CG320" s="756"/>
      <c r="CH320" s="756"/>
      <c r="CI320" s="678" t="s">
        <v>61</v>
      </c>
      <c r="CJ320" s="678"/>
      <c r="CK320" s="678" t="s">
        <v>76</v>
      </c>
      <c r="CL320" s="678"/>
      <c r="CM320" s="678"/>
      <c r="CN320" s="678"/>
      <c r="CO320" s="678"/>
      <c r="CP320" s="679"/>
    </row>
    <row r="321" spans="2:94" s="215" customFormat="1" ht="15" hidden="1" customHeight="1">
      <c r="B321" s="706"/>
      <c r="C321" s="680"/>
      <c r="D321" s="680"/>
      <c r="E321" s="680"/>
      <c r="F321" s="680"/>
      <c r="G321" s="680"/>
      <c r="H321" s="680"/>
      <c r="I321" s="680"/>
      <c r="J321" s="680"/>
      <c r="K321" s="680"/>
      <c r="L321" s="680"/>
      <c r="M321" s="680"/>
      <c r="N321" s="680"/>
      <c r="O321" s="680"/>
      <c r="P321" s="681"/>
      <c r="Q321" s="757"/>
      <c r="R321" s="757"/>
      <c r="S321" s="757"/>
      <c r="T321" s="757"/>
      <c r="U321" s="757"/>
      <c r="V321" s="757"/>
      <c r="W321" s="757"/>
      <c r="X321" s="757"/>
      <c r="Y321" s="757"/>
      <c r="Z321" s="757"/>
      <c r="AA321" s="757"/>
      <c r="AB321" s="757"/>
      <c r="AC321" s="757"/>
      <c r="AD321" s="757"/>
      <c r="AE321" s="757"/>
      <c r="AF321" s="757"/>
      <c r="AG321" s="757"/>
      <c r="AH321" s="757"/>
      <c r="AI321" s="680"/>
      <c r="AJ321" s="680"/>
      <c r="AK321" s="680"/>
      <c r="AL321" s="680"/>
      <c r="AM321" s="680"/>
      <c r="AN321" s="680"/>
      <c r="AO321" s="680"/>
      <c r="AP321" s="681"/>
      <c r="AU321" s="225"/>
      <c r="AV321" s="225"/>
      <c r="AW321" s="226"/>
      <c r="BB321" s="706"/>
      <c r="BC321" s="680"/>
      <c r="BD321" s="680"/>
      <c r="BE321" s="680"/>
      <c r="BF321" s="680"/>
      <c r="BG321" s="680"/>
      <c r="BH321" s="680"/>
      <c r="BI321" s="680"/>
      <c r="BJ321" s="680"/>
      <c r="BK321" s="680"/>
      <c r="BL321" s="680"/>
      <c r="BM321" s="680"/>
      <c r="BN321" s="680"/>
      <c r="BO321" s="680"/>
      <c r="BP321" s="681"/>
      <c r="BQ321" s="757"/>
      <c r="BR321" s="757"/>
      <c r="BS321" s="757"/>
      <c r="BT321" s="757"/>
      <c r="BU321" s="757"/>
      <c r="BV321" s="757"/>
      <c r="BW321" s="757"/>
      <c r="BX321" s="757"/>
      <c r="BY321" s="757"/>
      <c r="BZ321" s="757"/>
      <c r="CA321" s="757"/>
      <c r="CB321" s="757"/>
      <c r="CC321" s="757"/>
      <c r="CD321" s="757"/>
      <c r="CE321" s="757"/>
      <c r="CF321" s="757"/>
      <c r="CG321" s="757"/>
      <c r="CH321" s="757"/>
      <c r="CI321" s="680"/>
      <c r="CJ321" s="680"/>
      <c r="CK321" s="680"/>
      <c r="CL321" s="680"/>
      <c r="CM321" s="680"/>
      <c r="CN321" s="680"/>
      <c r="CO321" s="680"/>
      <c r="CP321" s="681"/>
    </row>
    <row r="322" spans="2:94" s="215" customFormat="1" ht="15" hidden="1" customHeight="1">
      <c r="B322" s="705" t="s">
        <v>77</v>
      </c>
      <c r="C322" s="678"/>
      <c r="D322" s="678"/>
      <c r="E322" s="678"/>
      <c r="F322" s="678"/>
      <c r="G322" s="678"/>
      <c r="H322" s="678"/>
      <c r="I322" s="678"/>
      <c r="J322" s="678"/>
      <c r="K322" s="678"/>
      <c r="L322" s="678"/>
      <c r="M322" s="678"/>
      <c r="N322" s="678"/>
      <c r="O322" s="678"/>
      <c r="P322" s="679"/>
      <c r="Q322" s="750"/>
      <c r="R322" s="750"/>
      <c r="S322" s="750"/>
      <c r="T322" s="750"/>
      <c r="U322" s="750"/>
      <c r="V322" s="750"/>
      <c r="W322" s="750"/>
      <c r="X322" s="750"/>
      <c r="Y322" s="750"/>
      <c r="Z322" s="750"/>
      <c r="AA322" s="750"/>
      <c r="AB322" s="750"/>
      <c r="AC322" s="750"/>
      <c r="AD322" s="750"/>
      <c r="AE322" s="750"/>
      <c r="AF322" s="750"/>
      <c r="AG322" s="750"/>
      <c r="AH322" s="750"/>
      <c r="AI322" s="678" t="s">
        <v>85</v>
      </c>
      <c r="AJ322" s="678"/>
      <c r="AK322" s="678"/>
      <c r="AL322" s="678"/>
      <c r="AM322" s="752" t="s">
        <v>86</v>
      </c>
      <c r="AN322" s="752"/>
      <c r="AO322" s="752"/>
      <c r="AP322" s="753"/>
      <c r="AU322" s="225"/>
      <c r="AV322" s="225"/>
      <c r="AW322" s="226"/>
      <c r="BB322" s="705" t="s">
        <v>77</v>
      </c>
      <c r="BC322" s="678"/>
      <c r="BD322" s="678"/>
      <c r="BE322" s="678"/>
      <c r="BF322" s="678"/>
      <c r="BG322" s="678"/>
      <c r="BH322" s="678"/>
      <c r="BI322" s="678"/>
      <c r="BJ322" s="678"/>
      <c r="BK322" s="678"/>
      <c r="BL322" s="678"/>
      <c r="BM322" s="678"/>
      <c r="BN322" s="678"/>
      <c r="BO322" s="678"/>
      <c r="BP322" s="679"/>
      <c r="BQ322" s="750"/>
      <c r="BR322" s="750"/>
      <c r="BS322" s="750"/>
      <c r="BT322" s="750"/>
      <c r="BU322" s="750"/>
      <c r="BV322" s="750"/>
      <c r="BW322" s="750"/>
      <c r="BX322" s="750"/>
      <c r="BY322" s="750"/>
      <c r="BZ322" s="750"/>
      <c r="CA322" s="750"/>
      <c r="CB322" s="750"/>
      <c r="CC322" s="750"/>
      <c r="CD322" s="750"/>
      <c r="CE322" s="750"/>
      <c r="CF322" s="750"/>
      <c r="CG322" s="750"/>
      <c r="CH322" s="750"/>
      <c r="CI322" s="678" t="s">
        <v>85</v>
      </c>
      <c r="CJ322" s="678"/>
      <c r="CK322" s="678"/>
      <c r="CL322" s="678"/>
      <c r="CM322" s="752" t="s">
        <v>86</v>
      </c>
      <c r="CN322" s="752"/>
      <c r="CO322" s="752"/>
      <c r="CP322" s="753"/>
    </row>
    <row r="323" spans="2:94" s="215" customFormat="1" ht="15" hidden="1" customHeight="1">
      <c r="B323" s="706"/>
      <c r="C323" s="680"/>
      <c r="D323" s="680"/>
      <c r="E323" s="680"/>
      <c r="F323" s="680"/>
      <c r="G323" s="680"/>
      <c r="H323" s="680"/>
      <c r="I323" s="680"/>
      <c r="J323" s="680"/>
      <c r="K323" s="680"/>
      <c r="L323" s="680"/>
      <c r="M323" s="680"/>
      <c r="N323" s="680"/>
      <c r="O323" s="680"/>
      <c r="P323" s="681"/>
      <c r="Q323" s="751"/>
      <c r="R323" s="751"/>
      <c r="S323" s="751"/>
      <c r="T323" s="751"/>
      <c r="U323" s="751"/>
      <c r="V323" s="751"/>
      <c r="W323" s="751"/>
      <c r="X323" s="751"/>
      <c r="Y323" s="751"/>
      <c r="Z323" s="751"/>
      <c r="AA323" s="751"/>
      <c r="AB323" s="751"/>
      <c r="AC323" s="751"/>
      <c r="AD323" s="751"/>
      <c r="AE323" s="751"/>
      <c r="AF323" s="751"/>
      <c r="AG323" s="751"/>
      <c r="AH323" s="751"/>
      <c r="AI323" s="680"/>
      <c r="AJ323" s="680"/>
      <c r="AK323" s="680"/>
      <c r="AL323" s="680"/>
      <c r="AM323" s="754"/>
      <c r="AN323" s="754"/>
      <c r="AO323" s="754"/>
      <c r="AP323" s="755"/>
      <c r="AU323" s="225"/>
      <c r="AV323" s="225"/>
      <c r="AW323" s="226"/>
      <c r="BB323" s="706"/>
      <c r="BC323" s="680"/>
      <c r="BD323" s="680"/>
      <c r="BE323" s="680"/>
      <c r="BF323" s="680"/>
      <c r="BG323" s="680"/>
      <c r="BH323" s="680"/>
      <c r="BI323" s="680"/>
      <c r="BJ323" s="680"/>
      <c r="BK323" s="680"/>
      <c r="BL323" s="680"/>
      <c r="BM323" s="680"/>
      <c r="BN323" s="680"/>
      <c r="BO323" s="680"/>
      <c r="BP323" s="681"/>
      <c r="BQ323" s="751"/>
      <c r="BR323" s="751"/>
      <c r="BS323" s="751"/>
      <c r="BT323" s="751"/>
      <c r="BU323" s="751"/>
      <c r="BV323" s="751"/>
      <c r="BW323" s="751"/>
      <c r="BX323" s="751"/>
      <c r="BY323" s="751"/>
      <c r="BZ323" s="751"/>
      <c r="CA323" s="751"/>
      <c r="CB323" s="751"/>
      <c r="CC323" s="751"/>
      <c r="CD323" s="751"/>
      <c r="CE323" s="751"/>
      <c r="CF323" s="751"/>
      <c r="CG323" s="751"/>
      <c r="CH323" s="751"/>
      <c r="CI323" s="680"/>
      <c r="CJ323" s="680"/>
      <c r="CK323" s="680"/>
      <c r="CL323" s="680"/>
      <c r="CM323" s="754"/>
      <c r="CN323" s="754"/>
      <c r="CO323" s="754"/>
      <c r="CP323" s="755"/>
    </row>
    <row r="324" spans="2:94" s="215" customFormat="1" ht="15" hidden="1" customHeight="1">
      <c r="B324" s="705" t="s">
        <v>117</v>
      </c>
      <c r="C324" s="678"/>
      <c r="D324" s="678"/>
      <c r="E324" s="678"/>
      <c r="F324" s="678"/>
      <c r="G324" s="678"/>
      <c r="H324" s="678"/>
      <c r="I324" s="678"/>
      <c r="J324" s="678"/>
      <c r="K324" s="678"/>
      <c r="L324" s="678"/>
      <c r="M324" s="678"/>
      <c r="N324" s="678"/>
      <c r="O324" s="678"/>
      <c r="P324" s="679"/>
      <c r="Q324" s="748"/>
      <c r="R324" s="748"/>
      <c r="S324" s="748"/>
      <c r="T324" s="748"/>
      <c r="U324" s="748"/>
      <c r="V324" s="748"/>
      <c r="W324" s="748"/>
      <c r="X324" s="748"/>
      <c r="Y324" s="748"/>
      <c r="Z324" s="748"/>
      <c r="AA324" s="748"/>
      <c r="AB324" s="748"/>
      <c r="AC324" s="748"/>
      <c r="AD324" s="748"/>
      <c r="AE324" s="748"/>
      <c r="AF324" s="748"/>
      <c r="AG324" s="748"/>
      <c r="AH324" s="748"/>
      <c r="AI324" s="678" t="s">
        <v>69</v>
      </c>
      <c r="AJ324" s="678" t="s">
        <v>80</v>
      </c>
      <c r="AK324" s="678"/>
      <c r="AL324" s="678"/>
      <c r="AM324" s="678"/>
      <c r="AN324" s="678"/>
      <c r="AO324" s="678"/>
      <c r="AP324" s="679"/>
      <c r="AU324" s="225"/>
      <c r="AV324" s="225"/>
      <c r="AW324" s="226"/>
      <c r="BB324" s="705" t="s">
        <v>117</v>
      </c>
      <c r="BC324" s="678"/>
      <c r="BD324" s="678"/>
      <c r="BE324" s="678"/>
      <c r="BF324" s="678"/>
      <c r="BG324" s="678"/>
      <c r="BH324" s="678"/>
      <c r="BI324" s="678"/>
      <c r="BJ324" s="678"/>
      <c r="BK324" s="678"/>
      <c r="BL324" s="678"/>
      <c r="BM324" s="678"/>
      <c r="BN324" s="678"/>
      <c r="BO324" s="678"/>
      <c r="BP324" s="679"/>
      <c r="BQ324" s="748"/>
      <c r="BR324" s="748"/>
      <c r="BS324" s="748"/>
      <c r="BT324" s="748"/>
      <c r="BU324" s="748"/>
      <c r="BV324" s="748"/>
      <c r="BW324" s="748"/>
      <c r="BX324" s="748"/>
      <c r="BY324" s="748"/>
      <c r="BZ324" s="748"/>
      <c r="CA324" s="748"/>
      <c r="CB324" s="748"/>
      <c r="CC324" s="748"/>
      <c r="CD324" s="748"/>
      <c r="CE324" s="748"/>
      <c r="CF324" s="748"/>
      <c r="CG324" s="748"/>
      <c r="CH324" s="748"/>
      <c r="CI324" s="678" t="s">
        <v>69</v>
      </c>
      <c r="CJ324" s="678" t="s">
        <v>80</v>
      </c>
      <c r="CK324" s="678"/>
      <c r="CL324" s="678"/>
      <c r="CM324" s="678"/>
      <c r="CN324" s="678"/>
      <c r="CO324" s="678"/>
      <c r="CP324" s="679"/>
    </row>
    <row r="325" spans="2:94" s="215" customFormat="1" ht="15" hidden="1" customHeight="1">
      <c r="B325" s="706"/>
      <c r="C325" s="680"/>
      <c r="D325" s="680"/>
      <c r="E325" s="680"/>
      <c r="F325" s="680"/>
      <c r="G325" s="680"/>
      <c r="H325" s="680"/>
      <c r="I325" s="680"/>
      <c r="J325" s="680"/>
      <c r="K325" s="680"/>
      <c r="L325" s="680"/>
      <c r="M325" s="680"/>
      <c r="N325" s="680"/>
      <c r="O325" s="680"/>
      <c r="P325" s="681"/>
      <c r="Q325" s="749"/>
      <c r="R325" s="749"/>
      <c r="S325" s="749"/>
      <c r="T325" s="749"/>
      <c r="U325" s="749"/>
      <c r="V325" s="749"/>
      <c r="W325" s="749"/>
      <c r="X325" s="749"/>
      <c r="Y325" s="749"/>
      <c r="Z325" s="749"/>
      <c r="AA325" s="749"/>
      <c r="AB325" s="749"/>
      <c r="AC325" s="749"/>
      <c r="AD325" s="749"/>
      <c r="AE325" s="749"/>
      <c r="AF325" s="749"/>
      <c r="AG325" s="749"/>
      <c r="AH325" s="749"/>
      <c r="AI325" s="680"/>
      <c r="AJ325" s="680"/>
      <c r="AK325" s="680"/>
      <c r="AL325" s="680"/>
      <c r="AM325" s="680"/>
      <c r="AN325" s="680"/>
      <c r="AO325" s="680"/>
      <c r="AP325" s="681"/>
      <c r="AU325" s="225"/>
      <c r="AV325" s="225"/>
      <c r="AW325" s="226"/>
      <c r="BB325" s="706"/>
      <c r="BC325" s="680"/>
      <c r="BD325" s="680"/>
      <c r="BE325" s="680"/>
      <c r="BF325" s="680"/>
      <c r="BG325" s="680"/>
      <c r="BH325" s="680"/>
      <c r="BI325" s="680"/>
      <c r="BJ325" s="680"/>
      <c r="BK325" s="680"/>
      <c r="BL325" s="680"/>
      <c r="BM325" s="680"/>
      <c r="BN325" s="680"/>
      <c r="BO325" s="680"/>
      <c r="BP325" s="681"/>
      <c r="BQ325" s="749"/>
      <c r="BR325" s="749"/>
      <c r="BS325" s="749"/>
      <c r="BT325" s="749"/>
      <c r="BU325" s="749"/>
      <c r="BV325" s="749"/>
      <c r="BW325" s="749"/>
      <c r="BX325" s="749"/>
      <c r="BY325" s="749"/>
      <c r="BZ325" s="749"/>
      <c r="CA325" s="749"/>
      <c r="CB325" s="749"/>
      <c r="CC325" s="749"/>
      <c r="CD325" s="749"/>
      <c r="CE325" s="749"/>
      <c r="CF325" s="749"/>
      <c r="CG325" s="749"/>
      <c r="CH325" s="749"/>
      <c r="CI325" s="680"/>
      <c r="CJ325" s="680"/>
      <c r="CK325" s="680"/>
      <c r="CL325" s="680"/>
      <c r="CM325" s="680"/>
      <c r="CN325" s="680"/>
      <c r="CO325" s="680"/>
      <c r="CP325" s="681"/>
    </row>
    <row r="326" spans="2:94" s="215" customFormat="1" ht="15" hidden="1" customHeight="1">
      <c r="B326" s="698" t="s">
        <v>115</v>
      </c>
      <c r="C326" s="678"/>
      <c r="D326" s="678"/>
      <c r="E326" s="678"/>
      <c r="F326" s="678"/>
      <c r="G326" s="678"/>
      <c r="H326" s="678"/>
      <c r="I326" s="678"/>
      <c r="J326" s="678"/>
      <c r="K326" s="678"/>
      <c r="L326" s="678"/>
      <c r="M326" s="678"/>
      <c r="N326" s="678"/>
      <c r="O326" s="678"/>
      <c r="P326" s="679"/>
      <c r="Q326" s="748"/>
      <c r="R326" s="748"/>
      <c r="S326" s="748"/>
      <c r="T326" s="748"/>
      <c r="U326" s="748"/>
      <c r="V326" s="748"/>
      <c r="W326" s="748"/>
      <c r="X326" s="748"/>
      <c r="Y326" s="748"/>
      <c r="Z326" s="748"/>
      <c r="AA326" s="748"/>
      <c r="AB326" s="748"/>
      <c r="AC326" s="748"/>
      <c r="AD326" s="748"/>
      <c r="AE326" s="748"/>
      <c r="AF326" s="748"/>
      <c r="AG326" s="748"/>
      <c r="AH326" s="748"/>
      <c r="AI326" s="678" t="s">
        <v>69</v>
      </c>
      <c r="AJ326" s="670" t="s">
        <v>81</v>
      </c>
      <c r="AK326" s="670"/>
      <c r="AL326" s="670"/>
      <c r="AM326" s="670"/>
      <c r="AN326" s="670"/>
      <c r="AO326" s="670"/>
      <c r="AP326" s="671"/>
      <c r="AU326" s="225"/>
      <c r="AV326" s="225"/>
      <c r="AW326" s="226"/>
      <c r="BB326" s="698" t="s">
        <v>115</v>
      </c>
      <c r="BC326" s="678"/>
      <c r="BD326" s="678"/>
      <c r="BE326" s="678"/>
      <c r="BF326" s="678"/>
      <c r="BG326" s="678"/>
      <c r="BH326" s="678"/>
      <c r="BI326" s="678"/>
      <c r="BJ326" s="678"/>
      <c r="BK326" s="678"/>
      <c r="BL326" s="678"/>
      <c r="BM326" s="678"/>
      <c r="BN326" s="678"/>
      <c r="BO326" s="678"/>
      <c r="BP326" s="679"/>
      <c r="BQ326" s="748"/>
      <c r="BR326" s="748"/>
      <c r="BS326" s="748"/>
      <c r="BT326" s="748"/>
      <c r="BU326" s="748"/>
      <c r="BV326" s="748"/>
      <c r="BW326" s="748"/>
      <c r="BX326" s="748"/>
      <c r="BY326" s="748"/>
      <c r="BZ326" s="748"/>
      <c r="CA326" s="748"/>
      <c r="CB326" s="748"/>
      <c r="CC326" s="748"/>
      <c r="CD326" s="748"/>
      <c r="CE326" s="748"/>
      <c r="CF326" s="748"/>
      <c r="CG326" s="748"/>
      <c r="CH326" s="748"/>
      <c r="CI326" s="678" t="s">
        <v>69</v>
      </c>
      <c r="CJ326" s="670" t="s">
        <v>81</v>
      </c>
      <c r="CK326" s="670"/>
      <c r="CL326" s="670"/>
      <c r="CM326" s="670"/>
      <c r="CN326" s="670"/>
      <c r="CO326" s="670"/>
      <c r="CP326" s="671"/>
    </row>
    <row r="327" spans="2:94" s="215" customFormat="1" ht="15" hidden="1" customHeight="1">
      <c r="B327" s="706"/>
      <c r="C327" s="680"/>
      <c r="D327" s="680"/>
      <c r="E327" s="680"/>
      <c r="F327" s="680"/>
      <c r="G327" s="680"/>
      <c r="H327" s="680"/>
      <c r="I327" s="680"/>
      <c r="J327" s="680"/>
      <c r="K327" s="680"/>
      <c r="L327" s="680"/>
      <c r="M327" s="680"/>
      <c r="N327" s="680"/>
      <c r="O327" s="680"/>
      <c r="P327" s="681"/>
      <c r="Q327" s="749"/>
      <c r="R327" s="749"/>
      <c r="S327" s="749"/>
      <c r="T327" s="749"/>
      <c r="U327" s="749"/>
      <c r="V327" s="749"/>
      <c r="W327" s="749"/>
      <c r="X327" s="749"/>
      <c r="Y327" s="749"/>
      <c r="Z327" s="749"/>
      <c r="AA327" s="749"/>
      <c r="AB327" s="749"/>
      <c r="AC327" s="749"/>
      <c r="AD327" s="749"/>
      <c r="AE327" s="749"/>
      <c r="AF327" s="749"/>
      <c r="AG327" s="749"/>
      <c r="AH327" s="749"/>
      <c r="AI327" s="680"/>
      <c r="AJ327" s="672"/>
      <c r="AK327" s="672"/>
      <c r="AL327" s="672"/>
      <c r="AM327" s="672"/>
      <c r="AN327" s="672"/>
      <c r="AO327" s="672"/>
      <c r="AP327" s="673"/>
      <c r="AU327" s="225"/>
      <c r="AV327" s="225"/>
      <c r="AW327" s="226"/>
      <c r="BB327" s="706"/>
      <c r="BC327" s="680"/>
      <c r="BD327" s="680"/>
      <c r="BE327" s="680"/>
      <c r="BF327" s="680"/>
      <c r="BG327" s="680"/>
      <c r="BH327" s="680"/>
      <c r="BI327" s="680"/>
      <c r="BJ327" s="680"/>
      <c r="BK327" s="680"/>
      <c r="BL327" s="680"/>
      <c r="BM327" s="680"/>
      <c r="BN327" s="680"/>
      <c r="BO327" s="680"/>
      <c r="BP327" s="681"/>
      <c r="BQ327" s="749"/>
      <c r="BR327" s="749"/>
      <c r="BS327" s="749"/>
      <c r="BT327" s="749"/>
      <c r="BU327" s="749"/>
      <c r="BV327" s="749"/>
      <c r="BW327" s="749"/>
      <c r="BX327" s="749"/>
      <c r="BY327" s="749"/>
      <c r="BZ327" s="749"/>
      <c r="CA327" s="749"/>
      <c r="CB327" s="749"/>
      <c r="CC327" s="749"/>
      <c r="CD327" s="749"/>
      <c r="CE327" s="749"/>
      <c r="CF327" s="749"/>
      <c r="CG327" s="749"/>
      <c r="CH327" s="749"/>
      <c r="CI327" s="680"/>
      <c r="CJ327" s="672"/>
      <c r="CK327" s="672"/>
      <c r="CL327" s="672"/>
      <c r="CM327" s="672"/>
      <c r="CN327" s="672"/>
      <c r="CO327" s="672"/>
      <c r="CP327" s="673"/>
    </row>
    <row r="328" spans="2:94" s="215" customFormat="1" ht="15" hidden="1" customHeight="1">
      <c r="B328" s="705" t="s">
        <v>87</v>
      </c>
      <c r="C328" s="678"/>
      <c r="D328" s="678"/>
      <c r="E328" s="678"/>
      <c r="F328" s="678"/>
      <c r="G328" s="678"/>
      <c r="H328" s="678"/>
      <c r="I328" s="678"/>
      <c r="J328" s="678"/>
      <c r="K328" s="678"/>
      <c r="L328" s="678"/>
      <c r="M328" s="678"/>
      <c r="N328" s="678"/>
      <c r="O328" s="678"/>
      <c r="P328" s="679"/>
      <c r="Q328" s="748"/>
      <c r="R328" s="748"/>
      <c r="S328" s="748"/>
      <c r="T328" s="748"/>
      <c r="U328" s="748"/>
      <c r="V328" s="748"/>
      <c r="W328" s="748"/>
      <c r="X328" s="748"/>
      <c r="Y328" s="748"/>
      <c r="Z328" s="748"/>
      <c r="AA328" s="748"/>
      <c r="AB328" s="748"/>
      <c r="AC328" s="748"/>
      <c r="AD328" s="748"/>
      <c r="AE328" s="748"/>
      <c r="AF328" s="748"/>
      <c r="AG328" s="748"/>
      <c r="AH328" s="748"/>
      <c r="AI328" s="678" t="s">
        <v>69</v>
      </c>
      <c r="AJ328" s="670" t="s">
        <v>81</v>
      </c>
      <c r="AK328" s="670"/>
      <c r="AL328" s="670"/>
      <c r="AM328" s="670"/>
      <c r="AN328" s="670"/>
      <c r="AO328" s="670"/>
      <c r="AP328" s="671"/>
      <c r="AU328" s="225"/>
      <c r="AV328" s="225"/>
      <c r="AW328" s="226"/>
      <c r="BB328" s="705" t="s">
        <v>87</v>
      </c>
      <c r="BC328" s="678"/>
      <c r="BD328" s="678"/>
      <c r="BE328" s="678"/>
      <c r="BF328" s="678"/>
      <c r="BG328" s="678"/>
      <c r="BH328" s="678"/>
      <c r="BI328" s="678"/>
      <c r="BJ328" s="678"/>
      <c r="BK328" s="678"/>
      <c r="BL328" s="678"/>
      <c r="BM328" s="678"/>
      <c r="BN328" s="678"/>
      <c r="BO328" s="678"/>
      <c r="BP328" s="679"/>
      <c r="BQ328" s="748"/>
      <c r="BR328" s="748"/>
      <c r="BS328" s="748"/>
      <c r="BT328" s="748"/>
      <c r="BU328" s="748"/>
      <c r="BV328" s="748"/>
      <c r="BW328" s="748"/>
      <c r="BX328" s="748"/>
      <c r="BY328" s="748"/>
      <c r="BZ328" s="748"/>
      <c r="CA328" s="748"/>
      <c r="CB328" s="748"/>
      <c r="CC328" s="748"/>
      <c r="CD328" s="748"/>
      <c r="CE328" s="748"/>
      <c r="CF328" s="748"/>
      <c r="CG328" s="748"/>
      <c r="CH328" s="748"/>
      <c r="CI328" s="678" t="s">
        <v>69</v>
      </c>
      <c r="CJ328" s="670" t="s">
        <v>81</v>
      </c>
      <c r="CK328" s="670"/>
      <c r="CL328" s="670"/>
      <c r="CM328" s="670"/>
      <c r="CN328" s="670"/>
      <c r="CO328" s="670"/>
      <c r="CP328" s="671"/>
    </row>
    <row r="329" spans="2:94" s="215" customFormat="1" ht="15" hidden="1" customHeight="1">
      <c r="B329" s="706"/>
      <c r="C329" s="680"/>
      <c r="D329" s="680"/>
      <c r="E329" s="680"/>
      <c r="F329" s="680"/>
      <c r="G329" s="680"/>
      <c r="H329" s="680"/>
      <c r="I329" s="680"/>
      <c r="J329" s="680"/>
      <c r="K329" s="680"/>
      <c r="L329" s="680"/>
      <c r="M329" s="680"/>
      <c r="N329" s="680"/>
      <c r="O329" s="680"/>
      <c r="P329" s="681"/>
      <c r="Q329" s="749"/>
      <c r="R329" s="749"/>
      <c r="S329" s="749"/>
      <c r="T329" s="749"/>
      <c r="U329" s="749"/>
      <c r="V329" s="749"/>
      <c r="W329" s="749"/>
      <c r="X329" s="749"/>
      <c r="Y329" s="749"/>
      <c r="Z329" s="749"/>
      <c r="AA329" s="749"/>
      <c r="AB329" s="749"/>
      <c r="AC329" s="749"/>
      <c r="AD329" s="749"/>
      <c r="AE329" s="749"/>
      <c r="AF329" s="749"/>
      <c r="AG329" s="749"/>
      <c r="AH329" s="749"/>
      <c r="AI329" s="680"/>
      <c r="AJ329" s="672"/>
      <c r="AK329" s="672"/>
      <c r="AL329" s="672"/>
      <c r="AM329" s="672"/>
      <c r="AN329" s="672"/>
      <c r="AO329" s="672"/>
      <c r="AP329" s="673"/>
      <c r="AU329" s="225"/>
      <c r="AV329" s="225"/>
      <c r="AW329" s="226"/>
      <c r="BB329" s="706"/>
      <c r="BC329" s="680"/>
      <c r="BD329" s="680"/>
      <c r="BE329" s="680"/>
      <c r="BF329" s="680"/>
      <c r="BG329" s="680"/>
      <c r="BH329" s="680"/>
      <c r="BI329" s="680"/>
      <c r="BJ329" s="680"/>
      <c r="BK329" s="680"/>
      <c r="BL329" s="680"/>
      <c r="BM329" s="680"/>
      <c r="BN329" s="680"/>
      <c r="BO329" s="680"/>
      <c r="BP329" s="681"/>
      <c r="BQ329" s="749"/>
      <c r="BR329" s="749"/>
      <c r="BS329" s="749"/>
      <c r="BT329" s="749"/>
      <c r="BU329" s="749"/>
      <c r="BV329" s="749"/>
      <c r="BW329" s="749"/>
      <c r="BX329" s="749"/>
      <c r="BY329" s="749"/>
      <c r="BZ329" s="749"/>
      <c r="CA329" s="749"/>
      <c r="CB329" s="749"/>
      <c r="CC329" s="749"/>
      <c r="CD329" s="749"/>
      <c r="CE329" s="749"/>
      <c r="CF329" s="749"/>
      <c r="CG329" s="749"/>
      <c r="CH329" s="749"/>
      <c r="CI329" s="680"/>
      <c r="CJ329" s="672"/>
      <c r="CK329" s="672"/>
      <c r="CL329" s="672"/>
      <c r="CM329" s="672"/>
      <c r="CN329" s="672"/>
      <c r="CO329" s="672"/>
      <c r="CP329" s="673"/>
    </row>
    <row r="330" spans="2:94" s="215" customFormat="1" ht="15" hidden="1" customHeight="1">
      <c r="B330" s="168"/>
      <c r="C330" s="168"/>
      <c r="D330" s="168"/>
      <c r="E330" s="168"/>
      <c r="F330" s="168"/>
      <c r="G330" s="168"/>
      <c r="H330" s="168"/>
      <c r="I330" s="168"/>
      <c r="J330" s="168"/>
      <c r="K330" s="168"/>
      <c r="L330" s="168"/>
      <c r="M330" s="168"/>
      <c r="N330" s="168"/>
      <c r="O330" s="168"/>
      <c r="P330" s="168"/>
      <c r="Q330" s="172"/>
      <c r="R330" s="172"/>
      <c r="S330" s="172"/>
      <c r="T330" s="172"/>
      <c r="U330" s="172"/>
      <c r="V330" s="172"/>
      <c r="W330" s="172"/>
      <c r="X330" s="172"/>
      <c r="Y330" s="172"/>
      <c r="Z330" s="172"/>
      <c r="AA330" s="172"/>
      <c r="AB330" s="172"/>
      <c r="AC330" s="172"/>
      <c r="AD330" s="172"/>
      <c r="AE330" s="172"/>
      <c r="AF330" s="172"/>
      <c r="AG330" s="172"/>
      <c r="AH330" s="172"/>
      <c r="AI330" s="168"/>
      <c r="AJ330" s="168"/>
      <c r="AK330" s="168"/>
      <c r="AL330" s="168"/>
      <c r="AM330" s="168"/>
      <c r="AN330" s="168"/>
      <c r="AO330" s="168"/>
      <c r="AP330" s="168"/>
      <c r="AU330" s="225"/>
      <c r="AV330" s="225"/>
      <c r="AW330" s="226"/>
      <c r="BB330" s="168"/>
      <c r="BC330" s="168"/>
      <c r="BD330" s="168"/>
      <c r="BE330" s="168"/>
      <c r="BF330" s="168"/>
      <c r="BG330" s="168"/>
      <c r="BH330" s="168"/>
      <c r="BI330" s="168"/>
      <c r="BJ330" s="168"/>
      <c r="BK330" s="168"/>
      <c r="BL330" s="168"/>
      <c r="BM330" s="168"/>
      <c r="BN330" s="168"/>
      <c r="BO330" s="168"/>
      <c r="BP330" s="168"/>
      <c r="BQ330" s="172"/>
      <c r="BR330" s="172"/>
      <c r="BS330" s="172"/>
      <c r="BT330" s="172"/>
      <c r="BU330" s="172"/>
      <c r="BV330" s="172"/>
      <c r="BW330" s="172"/>
      <c r="BX330" s="172"/>
      <c r="BY330" s="172"/>
      <c r="BZ330" s="172"/>
      <c r="CA330" s="172"/>
      <c r="CB330" s="172"/>
      <c r="CC330" s="172"/>
      <c r="CD330" s="172"/>
      <c r="CE330" s="172"/>
      <c r="CF330" s="172"/>
      <c r="CG330" s="172"/>
      <c r="CH330" s="172"/>
      <c r="CI330" s="168"/>
      <c r="CJ330" s="168"/>
      <c r="CK330" s="168"/>
      <c r="CL330" s="168"/>
      <c r="CM330" s="168"/>
      <c r="CN330" s="168"/>
      <c r="CO330" s="168"/>
      <c r="CP330" s="168"/>
    </row>
    <row r="331" spans="2:94" s="215" customFormat="1" ht="15" hidden="1" customHeight="1">
      <c r="B331" s="216" t="s">
        <v>127</v>
      </c>
      <c r="D331" s="166"/>
      <c r="E331" s="166"/>
      <c r="F331" s="166"/>
      <c r="G331" s="166"/>
      <c r="AU331" s="225"/>
      <c r="AV331" s="225"/>
      <c r="AW331" s="226"/>
      <c r="BB331" s="216" t="s">
        <v>127</v>
      </c>
      <c r="BD331" s="166"/>
      <c r="BE331" s="166"/>
      <c r="BF331" s="166"/>
      <c r="BG331" s="166"/>
    </row>
    <row r="332" spans="2:94" s="215" customFormat="1" ht="15" hidden="1" customHeight="1">
      <c r="B332" s="698" t="s">
        <v>116</v>
      </c>
      <c r="C332" s="678"/>
      <c r="D332" s="678"/>
      <c r="E332" s="678"/>
      <c r="F332" s="678"/>
      <c r="G332" s="678"/>
      <c r="H332" s="678"/>
      <c r="I332" s="678"/>
      <c r="J332" s="678"/>
      <c r="K332" s="678"/>
      <c r="L332" s="678"/>
      <c r="M332" s="678"/>
      <c r="N332" s="678"/>
      <c r="O332" s="678"/>
      <c r="P332" s="679"/>
      <c r="Q332" s="810"/>
      <c r="R332" s="810"/>
      <c r="S332" s="810"/>
      <c r="T332" s="810"/>
      <c r="U332" s="810"/>
      <c r="V332" s="810"/>
      <c r="W332" s="810"/>
      <c r="X332" s="810"/>
      <c r="Y332" s="810"/>
      <c r="Z332" s="810"/>
      <c r="AA332" s="810"/>
      <c r="AB332" s="810"/>
      <c r="AC332" s="810"/>
      <c r="AD332" s="810"/>
      <c r="AE332" s="810"/>
      <c r="AF332" s="810"/>
      <c r="AG332" s="810"/>
      <c r="AH332" s="810"/>
      <c r="AI332" s="678" t="s">
        <v>69</v>
      </c>
      <c r="AJ332" s="678" t="s">
        <v>71</v>
      </c>
      <c r="AK332" s="678"/>
      <c r="AL332" s="678"/>
      <c r="AM332" s="678"/>
      <c r="AN332" s="678"/>
      <c r="AO332" s="678"/>
      <c r="AP332" s="679"/>
      <c r="AU332" s="225"/>
      <c r="AV332" s="225"/>
      <c r="AW332" s="226"/>
      <c r="BB332" s="698" t="s">
        <v>116</v>
      </c>
      <c r="BC332" s="678"/>
      <c r="BD332" s="678"/>
      <c r="BE332" s="678"/>
      <c r="BF332" s="678"/>
      <c r="BG332" s="678"/>
      <c r="BH332" s="678"/>
      <c r="BI332" s="678"/>
      <c r="BJ332" s="678"/>
      <c r="BK332" s="678"/>
      <c r="BL332" s="678"/>
      <c r="BM332" s="678"/>
      <c r="BN332" s="678"/>
      <c r="BO332" s="678"/>
      <c r="BP332" s="679"/>
      <c r="BQ332" s="810"/>
      <c r="BR332" s="810"/>
      <c r="BS332" s="810"/>
      <c r="BT332" s="810"/>
      <c r="BU332" s="810"/>
      <c r="BV332" s="810"/>
      <c r="BW332" s="810"/>
      <c r="BX332" s="810"/>
      <c r="BY332" s="810"/>
      <c r="BZ332" s="810"/>
      <c r="CA332" s="810"/>
      <c r="CB332" s="810"/>
      <c r="CC332" s="810"/>
      <c r="CD332" s="810"/>
      <c r="CE332" s="810"/>
      <c r="CF332" s="810"/>
      <c r="CG332" s="810"/>
      <c r="CH332" s="810"/>
      <c r="CI332" s="678" t="s">
        <v>69</v>
      </c>
      <c r="CJ332" s="678" t="s">
        <v>71</v>
      </c>
      <c r="CK332" s="678"/>
      <c r="CL332" s="678"/>
      <c r="CM332" s="678"/>
      <c r="CN332" s="678"/>
      <c r="CO332" s="678"/>
      <c r="CP332" s="679"/>
    </row>
    <row r="333" spans="2:94" s="215" customFormat="1" ht="15" hidden="1" customHeight="1">
      <c r="B333" s="706"/>
      <c r="C333" s="680"/>
      <c r="D333" s="680"/>
      <c r="E333" s="680"/>
      <c r="F333" s="680"/>
      <c r="G333" s="680"/>
      <c r="H333" s="680"/>
      <c r="I333" s="680"/>
      <c r="J333" s="680"/>
      <c r="K333" s="680"/>
      <c r="L333" s="680"/>
      <c r="M333" s="680"/>
      <c r="N333" s="680"/>
      <c r="O333" s="680"/>
      <c r="P333" s="681"/>
      <c r="Q333" s="811"/>
      <c r="R333" s="811"/>
      <c r="S333" s="811"/>
      <c r="T333" s="811"/>
      <c r="U333" s="811"/>
      <c r="V333" s="811"/>
      <c r="W333" s="811"/>
      <c r="X333" s="811"/>
      <c r="Y333" s="811"/>
      <c r="Z333" s="811"/>
      <c r="AA333" s="811"/>
      <c r="AB333" s="811"/>
      <c r="AC333" s="811"/>
      <c r="AD333" s="811"/>
      <c r="AE333" s="811"/>
      <c r="AF333" s="811"/>
      <c r="AG333" s="811"/>
      <c r="AH333" s="811"/>
      <c r="AI333" s="680"/>
      <c r="AJ333" s="680"/>
      <c r="AK333" s="680"/>
      <c r="AL333" s="680"/>
      <c r="AM333" s="680"/>
      <c r="AN333" s="680"/>
      <c r="AO333" s="680"/>
      <c r="AP333" s="681"/>
      <c r="AU333" s="225"/>
      <c r="AV333" s="225"/>
      <c r="AW333" s="226"/>
      <c r="BB333" s="706"/>
      <c r="BC333" s="680"/>
      <c r="BD333" s="680"/>
      <c r="BE333" s="680"/>
      <c r="BF333" s="680"/>
      <c r="BG333" s="680"/>
      <c r="BH333" s="680"/>
      <c r="BI333" s="680"/>
      <c r="BJ333" s="680"/>
      <c r="BK333" s="680"/>
      <c r="BL333" s="680"/>
      <c r="BM333" s="680"/>
      <c r="BN333" s="680"/>
      <c r="BO333" s="680"/>
      <c r="BP333" s="681"/>
      <c r="BQ333" s="811"/>
      <c r="BR333" s="811"/>
      <c r="BS333" s="811"/>
      <c r="BT333" s="811"/>
      <c r="BU333" s="811"/>
      <c r="BV333" s="811"/>
      <c r="BW333" s="811"/>
      <c r="BX333" s="811"/>
      <c r="BY333" s="811"/>
      <c r="BZ333" s="811"/>
      <c r="CA333" s="811"/>
      <c r="CB333" s="811"/>
      <c r="CC333" s="811"/>
      <c r="CD333" s="811"/>
      <c r="CE333" s="811"/>
      <c r="CF333" s="811"/>
      <c r="CG333" s="811"/>
      <c r="CH333" s="811"/>
      <c r="CI333" s="680"/>
      <c r="CJ333" s="680"/>
      <c r="CK333" s="680"/>
      <c r="CL333" s="680"/>
      <c r="CM333" s="680"/>
      <c r="CN333" s="680"/>
      <c r="CO333" s="680"/>
      <c r="CP333" s="681"/>
    </row>
    <row r="334" spans="2:94" s="215" customFormat="1" ht="15" hidden="1" customHeight="1">
      <c r="B334" s="698" t="s">
        <v>114</v>
      </c>
      <c r="C334" s="678"/>
      <c r="D334" s="678"/>
      <c r="E334" s="678"/>
      <c r="F334" s="678"/>
      <c r="G334" s="678"/>
      <c r="H334" s="678"/>
      <c r="I334" s="678"/>
      <c r="J334" s="678"/>
      <c r="K334" s="678"/>
      <c r="L334" s="678"/>
      <c r="M334" s="678"/>
      <c r="N334" s="678"/>
      <c r="O334" s="678"/>
      <c r="P334" s="679"/>
      <c r="Q334" s="805"/>
      <c r="R334" s="805"/>
      <c r="S334" s="805"/>
      <c r="T334" s="805"/>
      <c r="U334" s="805"/>
      <c r="V334" s="805"/>
      <c r="W334" s="805"/>
      <c r="X334" s="805"/>
      <c r="Y334" s="805"/>
      <c r="Z334" s="805"/>
      <c r="AA334" s="805"/>
      <c r="AB334" s="805"/>
      <c r="AC334" s="805"/>
      <c r="AD334" s="805"/>
      <c r="AE334" s="805"/>
      <c r="AF334" s="805"/>
      <c r="AG334" s="805"/>
      <c r="AH334" s="805"/>
      <c r="AI334" s="678" t="s">
        <v>69</v>
      </c>
      <c r="AJ334" s="678" t="s">
        <v>73</v>
      </c>
      <c r="AK334" s="678"/>
      <c r="AL334" s="678"/>
      <c r="AM334" s="678"/>
      <c r="AN334" s="678"/>
      <c r="AO334" s="678"/>
      <c r="AP334" s="679"/>
      <c r="AU334" s="225"/>
      <c r="AV334" s="225"/>
      <c r="AW334" s="226"/>
      <c r="BB334" s="698" t="s">
        <v>114</v>
      </c>
      <c r="BC334" s="678"/>
      <c r="BD334" s="678"/>
      <c r="BE334" s="678"/>
      <c r="BF334" s="678"/>
      <c r="BG334" s="678"/>
      <c r="BH334" s="678"/>
      <c r="BI334" s="678"/>
      <c r="BJ334" s="678"/>
      <c r="BK334" s="678"/>
      <c r="BL334" s="678"/>
      <c r="BM334" s="678"/>
      <c r="BN334" s="678"/>
      <c r="BO334" s="678"/>
      <c r="BP334" s="679"/>
      <c r="BQ334" s="805"/>
      <c r="BR334" s="805"/>
      <c r="BS334" s="805"/>
      <c r="BT334" s="805"/>
      <c r="BU334" s="805"/>
      <c r="BV334" s="805"/>
      <c r="BW334" s="805"/>
      <c r="BX334" s="805"/>
      <c r="BY334" s="805"/>
      <c r="BZ334" s="805"/>
      <c r="CA334" s="805"/>
      <c r="CB334" s="805"/>
      <c r="CC334" s="805"/>
      <c r="CD334" s="805"/>
      <c r="CE334" s="805"/>
      <c r="CF334" s="805"/>
      <c r="CG334" s="805"/>
      <c r="CH334" s="805"/>
      <c r="CI334" s="678" t="s">
        <v>69</v>
      </c>
      <c r="CJ334" s="678" t="s">
        <v>73</v>
      </c>
      <c r="CK334" s="678"/>
      <c r="CL334" s="678"/>
      <c r="CM334" s="678"/>
      <c r="CN334" s="678"/>
      <c r="CO334" s="678"/>
      <c r="CP334" s="679"/>
    </row>
    <row r="335" spans="2:94" s="215" customFormat="1" ht="15" hidden="1" customHeight="1">
      <c r="B335" s="706"/>
      <c r="C335" s="680"/>
      <c r="D335" s="680"/>
      <c r="E335" s="680"/>
      <c r="F335" s="680"/>
      <c r="G335" s="680"/>
      <c r="H335" s="680"/>
      <c r="I335" s="680"/>
      <c r="J335" s="680"/>
      <c r="K335" s="680"/>
      <c r="L335" s="680"/>
      <c r="M335" s="680"/>
      <c r="N335" s="680"/>
      <c r="O335" s="680"/>
      <c r="P335" s="681"/>
      <c r="Q335" s="806"/>
      <c r="R335" s="806"/>
      <c r="S335" s="806"/>
      <c r="T335" s="806"/>
      <c r="U335" s="806"/>
      <c r="V335" s="806"/>
      <c r="W335" s="806"/>
      <c r="X335" s="806"/>
      <c r="Y335" s="806"/>
      <c r="Z335" s="806"/>
      <c r="AA335" s="806"/>
      <c r="AB335" s="806"/>
      <c r="AC335" s="806"/>
      <c r="AD335" s="806"/>
      <c r="AE335" s="806"/>
      <c r="AF335" s="806"/>
      <c r="AG335" s="806"/>
      <c r="AH335" s="806"/>
      <c r="AI335" s="680"/>
      <c r="AJ335" s="680"/>
      <c r="AK335" s="680"/>
      <c r="AL335" s="680"/>
      <c r="AM335" s="680"/>
      <c r="AN335" s="680"/>
      <c r="AO335" s="680"/>
      <c r="AP335" s="681"/>
      <c r="AU335" s="225"/>
      <c r="AV335" s="225"/>
      <c r="AW335" s="226"/>
      <c r="BB335" s="706"/>
      <c r="BC335" s="680"/>
      <c r="BD335" s="680"/>
      <c r="BE335" s="680"/>
      <c r="BF335" s="680"/>
      <c r="BG335" s="680"/>
      <c r="BH335" s="680"/>
      <c r="BI335" s="680"/>
      <c r="BJ335" s="680"/>
      <c r="BK335" s="680"/>
      <c r="BL335" s="680"/>
      <c r="BM335" s="680"/>
      <c r="BN335" s="680"/>
      <c r="BO335" s="680"/>
      <c r="BP335" s="681"/>
      <c r="BQ335" s="806"/>
      <c r="BR335" s="806"/>
      <c r="BS335" s="806"/>
      <c r="BT335" s="806"/>
      <c r="BU335" s="806"/>
      <c r="BV335" s="806"/>
      <c r="BW335" s="806"/>
      <c r="BX335" s="806"/>
      <c r="BY335" s="806"/>
      <c r="BZ335" s="806"/>
      <c r="CA335" s="806"/>
      <c r="CB335" s="806"/>
      <c r="CC335" s="806"/>
      <c r="CD335" s="806"/>
      <c r="CE335" s="806"/>
      <c r="CF335" s="806"/>
      <c r="CG335" s="806"/>
      <c r="CH335" s="806"/>
      <c r="CI335" s="680"/>
      <c r="CJ335" s="680"/>
      <c r="CK335" s="680"/>
      <c r="CL335" s="680"/>
      <c r="CM335" s="680"/>
      <c r="CN335" s="680"/>
      <c r="CO335" s="680"/>
      <c r="CP335" s="681"/>
    </row>
    <row r="336" spans="2:94" s="215" customFormat="1" ht="15" hidden="1" customHeight="1">
      <c r="B336" s="705" t="s">
        <v>126</v>
      </c>
      <c r="C336" s="678"/>
      <c r="D336" s="678"/>
      <c r="E336" s="678"/>
      <c r="F336" s="678"/>
      <c r="G336" s="678"/>
      <c r="H336" s="678"/>
      <c r="I336" s="678"/>
      <c r="J336" s="678"/>
      <c r="K336" s="678"/>
      <c r="L336" s="678"/>
      <c r="M336" s="678"/>
      <c r="N336" s="678"/>
      <c r="O336" s="678"/>
      <c r="P336" s="679"/>
      <c r="Q336" s="808"/>
      <c r="R336" s="808"/>
      <c r="S336" s="808"/>
      <c r="T336" s="808"/>
      <c r="U336" s="808"/>
      <c r="V336" s="808"/>
      <c r="W336" s="808"/>
      <c r="X336" s="808"/>
      <c r="Y336" s="808"/>
      <c r="Z336" s="808"/>
      <c r="AA336" s="808"/>
      <c r="AB336" s="808"/>
      <c r="AC336" s="808"/>
      <c r="AD336" s="808"/>
      <c r="AE336" s="808"/>
      <c r="AF336" s="808"/>
      <c r="AG336" s="808"/>
      <c r="AH336" s="808"/>
      <c r="AI336" s="752" t="s">
        <v>47</v>
      </c>
      <c r="AJ336" s="752"/>
      <c r="AK336" s="678" t="s">
        <v>76</v>
      </c>
      <c r="AL336" s="678"/>
      <c r="AM336" s="678"/>
      <c r="AN336" s="678"/>
      <c r="AO336" s="678"/>
      <c r="AP336" s="679"/>
      <c r="AU336" s="225"/>
      <c r="AV336" s="225"/>
      <c r="AW336" s="226"/>
      <c r="BB336" s="705" t="s">
        <v>126</v>
      </c>
      <c r="BC336" s="678"/>
      <c r="BD336" s="678"/>
      <c r="BE336" s="678"/>
      <c r="BF336" s="678"/>
      <c r="BG336" s="678"/>
      <c r="BH336" s="678"/>
      <c r="BI336" s="678"/>
      <c r="BJ336" s="678"/>
      <c r="BK336" s="678"/>
      <c r="BL336" s="678"/>
      <c r="BM336" s="678"/>
      <c r="BN336" s="678"/>
      <c r="BO336" s="678"/>
      <c r="BP336" s="679"/>
      <c r="BQ336" s="808"/>
      <c r="BR336" s="808"/>
      <c r="BS336" s="808"/>
      <c r="BT336" s="808"/>
      <c r="BU336" s="808"/>
      <c r="BV336" s="808"/>
      <c r="BW336" s="808"/>
      <c r="BX336" s="808"/>
      <c r="BY336" s="808"/>
      <c r="BZ336" s="808"/>
      <c r="CA336" s="808"/>
      <c r="CB336" s="808"/>
      <c r="CC336" s="808"/>
      <c r="CD336" s="808"/>
      <c r="CE336" s="808"/>
      <c r="CF336" s="808"/>
      <c r="CG336" s="808"/>
      <c r="CH336" s="808"/>
      <c r="CI336" s="752" t="s">
        <v>47</v>
      </c>
      <c r="CJ336" s="752"/>
      <c r="CK336" s="678" t="s">
        <v>76</v>
      </c>
      <c r="CL336" s="678"/>
      <c r="CM336" s="678"/>
      <c r="CN336" s="678"/>
      <c r="CO336" s="678"/>
      <c r="CP336" s="679"/>
    </row>
    <row r="337" spans="2:94" s="215" customFormat="1" ht="15" hidden="1" customHeight="1">
      <c r="B337" s="706"/>
      <c r="C337" s="680"/>
      <c r="D337" s="680"/>
      <c r="E337" s="680"/>
      <c r="F337" s="680"/>
      <c r="G337" s="680"/>
      <c r="H337" s="680"/>
      <c r="I337" s="680"/>
      <c r="J337" s="680"/>
      <c r="K337" s="680"/>
      <c r="L337" s="680"/>
      <c r="M337" s="680"/>
      <c r="N337" s="680"/>
      <c r="O337" s="680"/>
      <c r="P337" s="681"/>
      <c r="Q337" s="809"/>
      <c r="R337" s="809"/>
      <c r="S337" s="809"/>
      <c r="T337" s="809"/>
      <c r="U337" s="809"/>
      <c r="V337" s="809"/>
      <c r="W337" s="809"/>
      <c r="X337" s="809"/>
      <c r="Y337" s="809"/>
      <c r="Z337" s="809"/>
      <c r="AA337" s="809"/>
      <c r="AB337" s="809"/>
      <c r="AC337" s="809"/>
      <c r="AD337" s="809"/>
      <c r="AE337" s="809"/>
      <c r="AF337" s="809"/>
      <c r="AG337" s="809"/>
      <c r="AH337" s="809"/>
      <c r="AI337" s="754"/>
      <c r="AJ337" s="754"/>
      <c r="AK337" s="680"/>
      <c r="AL337" s="680"/>
      <c r="AM337" s="680"/>
      <c r="AN337" s="680"/>
      <c r="AO337" s="680"/>
      <c r="AP337" s="681"/>
      <c r="AU337" s="225"/>
      <c r="AV337" s="225"/>
      <c r="AW337" s="226"/>
      <c r="BB337" s="706"/>
      <c r="BC337" s="680"/>
      <c r="BD337" s="680"/>
      <c r="BE337" s="680"/>
      <c r="BF337" s="680"/>
      <c r="BG337" s="680"/>
      <c r="BH337" s="680"/>
      <c r="BI337" s="680"/>
      <c r="BJ337" s="680"/>
      <c r="BK337" s="680"/>
      <c r="BL337" s="680"/>
      <c r="BM337" s="680"/>
      <c r="BN337" s="680"/>
      <c r="BO337" s="680"/>
      <c r="BP337" s="681"/>
      <c r="BQ337" s="809"/>
      <c r="BR337" s="809"/>
      <c r="BS337" s="809"/>
      <c r="BT337" s="809"/>
      <c r="BU337" s="809"/>
      <c r="BV337" s="809"/>
      <c r="BW337" s="809"/>
      <c r="BX337" s="809"/>
      <c r="BY337" s="809"/>
      <c r="BZ337" s="809"/>
      <c r="CA337" s="809"/>
      <c r="CB337" s="809"/>
      <c r="CC337" s="809"/>
      <c r="CD337" s="809"/>
      <c r="CE337" s="809"/>
      <c r="CF337" s="809"/>
      <c r="CG337" s="809"/>
      <c r="CH337" s="809"/>
      <c r="CI337" s="754"/>
      <c r="CJ337" s="754"/>
      <c r="CK337" s="680"/>
      <c r="CL337" s="680"/>
      <c r="CM337" s="680"/>
      <c r="CN337" s="680"/>
      <c r="CO337" s="680"/>
      <c r="CP337" s="681"/>
    </row>
    <row r="338" spans="2:94" s="215" customFormat="1" ht="15" hidden="1" customHeight="1">
      <c r="B338" s="705" t="s">
        <v>77</v>
      </c>
      <c r="C338" s="678"/>
      <c r="D338" s="678"/>
      <c r="E338" s="678"/>
      <c r="F338" s="678"/>
      <c r="G338" s="678"/>
      <c r="H338" s="678"/>
      <c r="I338" s="678"/>
      <c r="J338" s="678"/>
      <c r="K338" s="678"/>
      <c r="L338" s="678"/>
      <c r="M338" s="678"/>
      <c r="N338" s="678"/>
      <c r="O338" s="678"/>
      <c r="P338" s="679"/>
      <c r="Q338" s="750"/>
      <c r="R338" s="750"/>
      <c r="S338" s="750"/>
      <c r="T338" s="750"/>
      <c r="U338" s="750"/>
      <c r="V338" s="750"/>
      <c r="W338" s="750"/>
      <c r="X338" s="750"/>
      <c r="Y338" s="750"/>
      <c r="Z338" s="750"/>
      <c r="AA338" s="750"/>
      <c r="AB338" s="750"/>
      <c r="AC338" s="750"/>
      <c r="AD338" s="750"/>
      <c r="AE338" s="750"/>
      <c r="AF338" s="750"/>
      <c r="AG338" s="750"/>
      <c r="AH338" s="750"/>
      <c r="AI338" s="758" t="s">
        <v>78</v>
      </c>
      <c r="AJ338" s="758"/>
      <c r="AK338" s="758"/>
      <c r="AL338" s="752" t="s">
        <v>79</v>
      </c>
      <c r="AM338" s="752"/>
      <c r="AN338" s="752"/>
      <c r="AO338" s="752"/>
      <c r="AP338" s="753"/>
      <c r="AU338" s="225"/>
      <c r="AV338" s="225"/>
      <c r="AW338" s="226"/>
      <c r="BB338" s="705" t="s">
        <v>77</v>
      </c>
      <c r="BC338" s="678"/>
      <c r="BD338" s="678"/>
      <c r="BE338" s="678"/>
      <c r="BF338" s="678"/>
      <c r="BG338" s="678"/>
      <c r="BH338" s="678"/>
      <c r="BI338" s="678"/>
      <c r="BJ338" s="678"/>
      <c r="BK338" s="678"/>
      <c r="BL338" s="678"/>
      <c r="BM338" s="678"/>
      <c r="BN338" s="678"/>
      <c r="BO338" s="678"/>
      <c r="BP338" s="679"/>
      <c r="BQ338" s="750"/>
      <c r="BR338" s="750"/>
      <c r="BS338" s="750"/>
      <c r="BT338" s="750"/>
      <c r="BU338" s="750"/>
      <c r="BV338" s="750"/>
      <c r="BW338" s="750"/>
      <c r="BX338" s="750"/>
      <c r="BY338" s="750"/>
      <c r="BZ338" s="750"/>
      <c r="CA338" s="750"/>
      <c r="CB338" s="750"/>
      <c r="CC338" s="750"/>
      <c r="CD338" s="750"/>
      <c r="CE338" s="750"/>
      <c r="CF338" s="750"/>
      <c r="CG338" s="750"/>
      <c r="CH338" s="750"/>
      <c r="CI338" s="758" t="s">
        <v>78</v>
      </c>
      <c r="CJ338" s="758"/>
      <c r="CK338" s="758"/>
      <c r="CL338" s="752" t="s">
        <v>79</v>
      </c>
      <c r="CM338" s="752"/>
      <c r="CN338" s="752"/>
      <c r="CO338" s="752"/>
      <c r="CP338" s="753"/>
    </row>
    <row r="339" spans="2:94" s="215" customFormat="1" ht="15" hidden="1" customHeight="1">
      <c r="B339" s="706"/>
      <c r="C339" s="680"/>
      <c r="D339" s="680"/>
      <c r="E339" s="680"/>
      <c r="F339" s="680"/>
      <c r="G339" s="680"/>
      <c r="H339" s="680"/>
      <c r="I339" s="680"/>
      <c r="J339" s="680"/>
      <c r="K339" s="680"/>
      <c r="L339" s="680"/>
      <c r="M339" s="680"/>
      <c r="N339" s="680"/>
      <c r="O339" s="680"/>
      <c r="P339" s="681"/>
      <c r="Q339" s="751"/>
      <c r="R339" s="751"/>
      <c r="S339" s="751"/>
      <c r="T339" s="751"/>
      <c r="U339" s="751"/>
      <c r="V339" s="751"/>
      <c r="W339" s="751"/>
      <c r="X339" s="751"/>
      <c r="Y339" s="751"/>
      <c r="Z339" s="751"/>
      <c r="AA339" s="751"/>
      <c r="AB339" s="751"/>
      <c r="AC339" s="751"/>
      <c r="AD339" s="751"/>
      <c r="AE339" s="751"/>
      <c r="AF339" s="751"/>
      <c r="AG339" s="751"/>
      <c r="AH339" s="751"/>
      <c r="AI339" s="759"/>
      <c r="AJ339" s="759"/>
      <c r="AK339" s="759"/>
      <c r="AL339" s="754"/>
      <c r="AM339" s="754"/>
      <c r="AN339" s="754"/>
      <c r="AO339" s="754"/>
      <c r="AP339" s="755"/>
      <c r="AU339" s="225"/>
      <c r="AV339" s="225"/>
      <c r="AW339" s="226"/>
      <c r="BB339" s="706"/>
      <c r="BC339" s="680"/>
      <c r="BD339" s="680"/>
      <c r="BE339" s="680"/>
      <c r="BF339" s="680"/>
      <c r="BG339" s="680"/>
      <c r="BH339" s="680"/>
      <c r="BI339" s="680"/>
      <c r="BJ339" s="680"/>
      <c r="BK339" s="680"/>
      <c r="BL339" s="680"/>
      <c r="BM339" s="680"/>
      <c r="BN339" s="680"/>
      <c r="BO339" s="680"/>
      <c r="BP339" s="681"/>
      <c r="BQ339" s="751"/>
      <c r="BR339" s="751"/>
      <c r="BS339" s="751"/>
      <c r="BT339" s="751"/>
      <c r="BU339" s="751"/>
      <c r="BV339" s="751"/>
      <c r="BW339" s="751"/>
      <c r="BX339" s="751"/>
      <c r="BY339" s="751"/>
      <c r="BZ339" s="751"/>
      <c r="CA339" s="751"/>
      <c r="CB339" s="751"/>
      <c r="CC339" s="751"/>
      <c r="CD339" s="751"/>
      <c r="CE339" s="751"/>
      <c r="CF339" s="751"/>
      <c r="CG339" s="751"/>
      <c r="CH339" s="751"/>
      <c r="CI339" s="759"/>
      <c r="CJ339" s="759"/>
      <c r="CK339" s="759"/>
      <c r="CL339" s="754"/>
      <c r="CM339" s="754"/>
      <c r="CN339" s="754"/>
      <c r="CO339" s="754"/>
      <c r="CP339" s="755"/>
    </row>
    <row r="340" spans="2:94" s="215" customFormat="1" ht="15" hidden="1" customHeight="1">
      <c r="B340" s="705" t="s">
        <v>117</v>
      </c>
      <c r="C340" s="678"/>
      <c r="D340" s="678"/>
      <c r="E340" s="678"/>
      <c r="F340" s="678"/>
      <c r="G340" s="678"/>
      <c r="H340" s="678"/>
      <c r="I340" s="678"/>
      <c r="J340" s="678"/>
      <c r="K340" s="678"/>
      <c r="L340" s="678"/>
      <c r="M340" s="678"/>
      <c r="N340" s="678"/>
      <c r="O340" s="678"/>
      <c r="P340" s="679"/>
      <c r="Q340" s="748"/>
      <c r="R340" s="748"/>
      <c r="S340" s="748"/>
      <c r="T340" s="748"/>
      <c r="U340" s="748"/>
      <c r="V340" s="748"/>
      <c r="W340" s="748"/>
      <c r="X340" s="748"/>
      <c r="Y340" s="748"/>
      <c r="Z340" s="748"/>
      <c r="AA340" s="748"/>
      <c r="AB340" s="748"/>
      <c r="AC340" s="748"/>
      <c r="AD340" s="748"/>
      <c r="AE340" s="748"/>
      <c r="AF340" s="748"/>
      <c r="AG340" s="748"/>
      <c r="AH340" s="748"/>
      <c r="AI340" s="678" t="s">
        <v>69</v>
      </c>
      <c r="AJ340" s="678" t="s">
        <v>80</v>
      </c>
      <c r="AK340" s="678"/>
      <c r="AL340" s="678"/>
      <c r="AM340" s="678"/>
      <c r="AN340" s="678"/>
      <c r="AO340" s="678"/>
      <c r="AP340" s="679"/>
      <c r="AU340" s="225"/>
      <c r="AV340" s="225"/>
      <c r="AW340" s="226"/>
      <c r="BB340" s="705" t="s">
        <v>117</v>
      </c>
      <c r="BC340" s="678"/>
      <c r="BD340" s="678"/>
      <c r="BE340" s="678"/>
      <c r="BF340" s="678"/>
      <c r="BG340" s="678"/>
      <c r="BH340" s="678"/>
      <c r="BI340" s="678"/>
      <c r="BJ340" s="678"/>
      <c r="BK340" s="678"/>
      <c r="BL340" s="678"/>
      <c r="BM340" s="678"/>
      <c r="BN340" s="678"/>
      <c r="BO340" s="678"/>
      <c r="BP340" s="679"/>
      <c r="BQ340" s="748"/>
      <c r="BR340" s="748"/>
      <c r="BS340" s="748"/>
      <c r="BT340" s="748"/>
      <c r="BU340" s="748"/>
      <c r="BV340" s="748"/>
      <c r="BW340" s="748"/>
      <c r="BX340" s="748"/>
      <c r="BY340" s="748"/>
      <c r="BZ340" s="748"/>
      <c r="CA340" s="748"/>
      <c r="CB340" s="748"/>
      <c r="CC340" s="748"/>
      <c r="CD340" s="748"/>
      <c r="CE340" s="748"/>
      <c r="CF340" s="748"/>
      <c r="CG340" s="748"/>
      <c r="CH340" s="748"/>
      <c r="CI340" s="678" t="s">
        <v>69</v>
      </c>
      <c r="CJ340" s="678" t="s">
        <v>80</v>
      </c>
      <c r="CK340" s="678"/>
      <c r="CL340" s="678"/>
      <c r="CM340" s="678"/>
      <c r="CN340" s="678"/>
      <c r="CO340" s="678"/>
      <c r="CP340" s="679"/>
    </row>
    <row r="341" spans="2:94" s="215" customFormat="1" ht="15" hidden="1" customHeight="1">
      <c r="B341" s="706"/>
      <c r="C341" s="680"/>
      <c r="D341" s="680"/>
      <c r="E341" s="680"/>
      <c r="F341" s="680"/>
      <c r="G341" s="680"/>
      <c r="H341" s="680"/>
      <c r="I341" s="680"/>
      <c r="J341" s="680"/>
      <c r="K341" s="680"/>
      <c r="L341" s="680"/>
      <c r="M341" s="680"/>
      <c r="N341" s="680"/>
      <c r="O341" s="680"/>
      <c r="P341" s="681"/>
      <c r="Q341" s="749"/>
      <c r="R341" s="749"/>
      <c r="S341" s="749"/>
      <c r="T341" s="749"/>
      <c r="U341" s="749"/>
      <c r="V341" s="749"/>
      <c r="W341" s="749"/>
      <c r="X341" s="749"/>
      <c r="Y341" s="749"/>
      <c r="Z341" s="749"/>
      <c r="AA341" s="749"/>
      <c r="AB341" s="749"/>
      <c r="AC341" s="749"/>
      <c r="AD341" s="749"/>
      <c r="AE341" s="749"/>
      <c r="AF341" s="749"/>
      <c r="AG341" s="749"/>
      <c r="AH341" s="749"/>
      <c r="AI341" s="680"/>
      <c r="AJ341" s="680"/>
      <c r="AK341" s="680"/>
      <c r="AL341" s="680"/>
      <c r="AM341" s="680"/>
      <c r="AN341" s="680"/>
      <c r="AO341" s="680"/>
      <c r="AP341" s="681"/>
      <c r="AU341" s="225"/>
      <c r="AV341" s="225"/>
      <c r="AW341" s="226"/>
      <c r="BB341" s="706"/>
      <c r="BC341" s="680"/>
      <c r="BD341" s="680"/>
      <c r="BE341" s="680"/>
      <c r="BF341" s="680"/>
      <c r="BG341" s="680"/>
      <c r="BH341" s="680"/>
      <c r="BI341" s="680"/>
      <c r="BJ341" s="680"/>
      <c r="BK341" s="680"/>
      <c r="BL341" s="680"/>
      <c r="BM341" s="680"/>
      <c r="BN341" s="680"/>
      <c r="BO341" s="680"/>
      <c r="BP341" s="681"/>
      <c r="BQ341" s="749"/>
      <c r="BR341" s="749"/>
      <c r="BS341" s="749"/>
      <c r="BT341" s="749"/>
      <c r="BU341" s="749"/>
      <c r="BV341" s="749"/>
      <c r="BW341" s="749"/>
      <c r="BX341" s="749"/>
      <c r="BY341" s="749"/>
      <c r="BZ341" s="749"/>
      <c r="CA341" s="749"/>
      <c r="CB341" s="749"/>
      <c r="CC341" s="749"/>
      <c r="CD341" s="749"/>
      <c r="CE341" s="749"/>
      <c r="CF341" s="749"/>
      <c r="CG341" s="749"/>
      <c r="CH341" s="749"/>
      <c r="CI341" s="680"/>
      <c r="CJ341" s="680"/>
      <c r="CK341" s="680"/>
      <c r="CL341" s="680"/>
      <c r="CM341" s="680"/>
      <c r="CN341" s="680"/>
      <c r="CO341" s="680"/>
      <c r="CP341" s="681"/>
    </row>
    <row r="342" spans="2:94" s="215" customFormat="1" ht="15" hidden="1" customHeight="1">
      <c r="B342" s="698" t="s">
        <v>115</v>
      </c>
      <c r="C342" s="678"/>
      <c r="D342" s="678"/>
      <c r="E342" s="678"/>
      <c r="F342" s="678"/>
      <c r="G342" s="678"/>
      <c r="H342" s="678"/>
      <c r="I342" s="678"/>
      <c r="J342" s="678"/>
      <c r="K342" s="678"/>
      <c r="L342" s="678"/>
      <c r="M342" s="678"/>
      <c r="N342" s="678"/>
      <c r="O342" s="678"/>
      <c r="P342" s="679"/>
      <c r="Q342" s="748"/>
      <c r="R342" s="748"/>
      <c r="S342" s="748"/>
      <c r="T342" s="748"/>
      <c r="U342" s="748"/>
      <c r="V342" s="748"/>
      <c r="W342" s="748"/>
      <c r="X342" s="748"/>
      <c r="Y342" s="748"/>
      <c r="Z342" s="748"/>
      <c r="AA342" s="748"/>
      <c r="AB342" s="748"/>
      <c r="AC342" s="748"/>
      <c r="AD342" s="748"/>
      <c r="AE342" s="748"/>
      <c r="AF342" s="748"/>
      <c r="AG342" s="748"/>
      <c r="AH342" s="748"/>
      <c r="AI342" s="678" t="s">
        <v>69</v>
      </c>
      <c r="AJ342" s="670" t="s">
        <v>81</v>
      </c>
      <c r="AK342" s="670"/>
      <c r="AL342" s="670"/>
      <c r="AM342" s="670"/>
      <c r="AN342" s="670"/>
      <c r="AO342" s="670"/>
      <c r="AP342" s="671"/>
      <c r="AU342" s="225"/>
      <c r="AV342" s="225"/>
      <c r="AW342" s="226"/>
      <c r="BB342" s="698" t="s">
        <v>115</v>
      </c>
      <c r="BC342" s="678"/>
      <c r="BD342" s="678"/>
      <c r="BE342" s="678"/>
      <c r="BF342" s="678"/>
      <c r="BG342" s="678"/>
      <c r="BH342" s="678"/>
      <c r="BI342" s="678"/>
      <c r="BJ342" s="678"/>
      <c r="BK342" s="678"/>
      <c r="BL342" s="678"/>
      <c r="BM342" s="678"/>
      <c r="BN342" s="678"/>
      <c r="BO342" s="678"/>
      <c r="BP342" s="679"/>
      <c r="BQ342" s="748"/>
      <c r="BR342" s="748"/>
      <c r="BS342" s="748"/>
      <c r="BT342" s="748"/>
      <c r="BU342" s="748"/>
      <c r="BV342" s="748"/>
      <c r="BW342" s="748"/>
      <c r="BX342" s="748"/>
      <c r="BY342" s="748"/>
      <c r="BZ342" s="748"/>
      <c r="CA342" s="748"/>
      <c r="CB342" s="748"/>
      <c r="CC342" s="748"/>
      <c r="CD342" s="748"/>
      <c r="CE342" s="748"/>
      <c r="CF342" s="748"/>
      <c r="CG342" s="748"/>
      <c r="CH342" s="748"/>
      <c r="CI342" s="678" t="s">
        <v>69</v>
      </c>
      <c r="CJ342" s="670" t="s">
        <v>81</v>
      </c>
      <c r="CK342" s="670"/>
      <c r="CL342" s="670"/>
      <c r="CM342" s="670"/>
      <c r="CN342" s="670"/>
      <c r="CO342" s="670"/>
      <c r="CP342" s="671"/>
    </row>
    <row r="343" spans="2:94" s="215" customFormat="1" ht="15" hidden="1" customHeight="1">
      <c r="B343" s="706"/>
      <c r="C343" s="680"/>
      <c r="D343" s="680"/>
      <c r="E343" s="680"/>
      <c r="F343" s="680"/>
      <c r="G343" s="680"/>
      <c r="H343" s="680"/>
      <c r="I343" s="680"/>
      <c r="J343" s="680"/>
      <c r="K343" s="680"/>
      <c r="L343" s="680"/>
      <c r="M343" s="680"/>
      <c r="N343" s="680"/>
      <c r="O343" s="680"/>
      <c r="P343" s="681"/>
      <c r="Q343" s="749"/>
      <c r="R343" s="749"/>
      <c r="S343" s="749"/>
      <c r="T343" s="749"/>
      <c r="U343" s="749"/>
      <c r="V343" s="749"/>
      <c r="W343" s="749"/>
      <c r="X343" s="749"/>
      <c r="Y343" s="749"/>
      <c r="Z343" s="749"/>
      <c r="AA343" s="749"/>
      <c r="AB343" s="749"/>
      <c r="AC343" s="749"/>
      <c r="AD343" s="749"/>
      <c r="AE343" s="749"/>
      <c r="AF343" s="749"/>
      <c r="AG343" s="749"/>
      <c r="AH343" s="749"/>
      <c r="AI343" s="680"/>
      <c r="AJ343" s="672"/>
      <c r="AK343" s="672"/>
      <c r="AL343" s="672"/>
      <c r="AM343" s="672"/>
      <c r="AN343" s="672"/>
      <c r="AO343" s="672"/>
      <c r="AP343" s="673"/>
      <c r="AU343" s="225"/>
      <c r="AV343" s="225"/>
      <c r="AW343" s="226"/>
      <c r="BB343" s="706"/>
      <c r="BC343" s="680"/>
      <c r="BD343" s="680"/>
      <c r="BE343" s="680"/>
      <c r="BF343" s="680"/>
      <c r="BG343" s="680"/>
      <c r="BH343" s="680"/>
      <c r="BI343" s="680"/>
      <c r="BJ343" s="680"/>
      <c r="BK343" s="680"/>
      <c r="BL343" s="680"/>
      <c r="BM343" s="680"/>
      <c r="BN343" s="680"/>
      <c r="BO343" s="680"/>
      <c r="BP343" s="681"/>
      <c r="BQ343" s="749"/>
      <c r="BR343" s="749"/>
      <c r="BS343" s="749"/>
      <c r="BT343" s="749"/>
      <c r="BU343" s="749"/>
      <c r="BV343" s="749"/>
      <c r="BW343" s="749"/>
      <c r="BX343" s="749"/>
      <c r="BY343" s="749"/>
      <c r="BZ343" s="749"/>
      <c r="CA343" s="749"/>
      <c r="CB343" s="749"/>
      <c r="CC343" s="749"/>
      <c r="CD343" s="749"/>
      <c r="CE343" s="749"/>
      <c r="CF343" s="749"/>
      <c r="CG343" s="749"/>
      <c r="CH343" s="749"/>
      <c r="CI343" s="680"/>
      <c r="CJ343" s="672"/>
      <c r="CK343" s="672"/>
      <c r="CL343" s="672"/>
      <c r="CM343" s="672"/>
      <c r="CN343" s="672"/>
      <c r="CO343" s="672"/>
      <c r="CP343" s="673"/>
    </row>
    <row r="344" spans="2:94" s="215" customFormat="1" ht="15" hidden="1" customHeight="1">
      <c r="B344" s="705" t="s">
        <v>113</v>
      </c>
      <c r="C344" s="678"/>
      <c r="D344" s="678"/>
      <c r="E344" s="678"/>
      <c r="F344" s="678"/>
      <c r="G344" s="678"/>
      <c r="H344" s="678"/>
      <c r="I344" s="678"/>
      <c r="J344" s="678"/>
      <c r="K344" s="678"/>
      <c r="L344" s="678"/>
      <c r="M344" s="678"/>
      <c r="N344" s="678"/>
      <c r="O344" s="678"/>
      <c r="P344" s="679"/>
      <c r="Q344" s="748"/>
      <c r="R344" s="748"/>
      <c r="S344" s="748"/>
      <c r="T344" s="748"/>
      <c r="U344" s="748"/>
      <c r="V344" s="748"/>
      <c r="W344" s="748"/>
      <c r="X344" s="748"/>
      <c r="Y344" s="748"/>
      <c r="Z344" s="748"/>
      <c r="AA344" s="748"/>
      <c r="AB344" s="748"/>
      <c r="AC344" s="748"/>
      <c r="AD344" s="748"/>
      <c r="AE344" s="748"/>
      <c r="AF344" s="748"/>
      <c r="AG344" s="748"/>
      <c r="AH344" s="748"/>
      <c r="AI344" s="678" t="s">
        <v>69</v>
      </c>
      <c r="AJ344" s="670"/>
      <c r="AK344" s="670"/>
      <c r="AL344" s="670"/>
      <c r="AM344" s="670"/>
      <c r="AN344" s="670"/>
      <c r="AO344" s="670"/>
      <c r="AP344" s="671"/>
      <c r="AU344" s="225"/>
      <c r="AV344" s="225"/>
      <c r="AW344" s="226"/>
      <c r="BB344" s="705" t="s">
        <v>113</v>
      </c>
      <c r="BC344" s="678"/>
      <c r="BD344" s="678"/>
      <c r="BE344" s="678"/>
      <c r="BF344" s="678"/>
      <c r="BG344" s="678"/>
      <c r="BH344" s="678"/>
      <c r="BI344" s="678"/>
      <c r="BJ344" s="678"/>
      <c r="BK344" s="678"/>
      <c r="BL344" s="678"/>
      <c r="BM344" s="678"/>
      <c r="BN344" s="678"/>
      <c r="BO344" s="678"/>
      <c r="BP344" s="679"/>
      <c r="BQ344" s="748"/>
      <c r="BR344" s="748"/>
      <c r="BS344" s="748"/>
      <c r="BT344" s="748"/>
      <c r="BU344" s="748"/>
      <c r="BV344" s="748"/>
      <c r="BW344" s="748"/>
      <c r="BX344" s="748"/>
      <c r="BY344" s="748"/>
      <c r="BZ344" s="748"/>
      <c r="CA344" s="748"/>
      <c r="CB344" s="748"/>
      <c r="CC344" s="748"/>
      <c r="CD344" s="748"/>
      <c r="CE344" s="748"/>
      <c r="CF344" s="748"/>
      <c r="CG344" s="748"/>
      <c r="CH344" s="748"/>
      <c r="CI344" s="678" t="s">
        <v>69</v>
      </c>
      <c r="CJ344" s="670"/>
      <c r="CK344" s="670"/>
      <c r="CL344" s="670"/>
      <c r="CM344" s="670"/>
      <c r="CN344" s="670"/>
      <c r="CO344" s="670"/>
      <c r="CP344" s="671"/>
    </row>
    <row r="345" spans="2:94" s="215" customFormat="1" ht="15" hidden="1" customHeight="1">
      <c r="B345" s="706"/>
      <c r="C345" s="680"/>
      <c r="D345" s="680"/>
      <c r="E345" s="680"/>
      <c r="F345" s="680"/>
      <c r="G345" s="680"/>
      <c r="H345" s="680"/>
      <c r="I345" s="680"/>
      <c r="J345" s="680"/>
      <c r="K345" s="680"/>
      <c r="L345" s="680"/>
      <c r="M345" s="680"/>
      <c r="N345" s="680"/>
      <c r="O345" s="680"/>
      <c r="P345" s="681"/>
      <c r="Q345" s="749"/>
      <c r="R345" s="749"/>
      <c r="S345" s="749"/>
      <c r="T345" s="749"/>
      <c r="U345" s="749"/>
      <c r="V345" s="749"/>
      <c r="W345" s="749"/>
      <c r="X345" s="749"/>
      <c r="Y345" s="749"/>
      <c r="Z345" s="749"/>
      <c r="AA345" s="749"/>
      <c r="AB345" s="749"/>
      <c r="AC345" s="749"/>
      <c r="AD345" s="749"/>
      <c r="AE345" s="749"/>
      <c r="AF345" s="749"/>
      <c r="AG345" s="749"/>
      <c r="AH345" s="749"/>
      <c r="AI345" s="680"/>
      <c r="AJ345" s="672"/>
      <c r="AK345" s="672"/>
      <c r="AL345" s="672"/>
      <c r="AM345" s="672"/>
      <c r="AN345" s="672"/>
      <c r="AO345" s="672"/>
      <c r="AP345" s="673"/>
      <c r="AU345" s="225"/>
      <c r="AV345" s="225"/>
      <c r="AW345" s="226"/>
      <c r="BB345" s="706"/>
      <c r="BC345" s="680"/>
      <c r="BD345" s="680"/>
      <c r="BE345" s="680"/>
      <c r="BF345" s="680"/>
      <c r="BG345" s="680"/>
      <c r="BH345" s="680"/>
      <c r="BI345" s="680"/>
      <c r="BJ345" s="680"/>
      <c r="BK345" s="680"/>
      <c r="BL345" s="680"/>
      <c r="BM345" s="680"/>
      <c r="BN345" s="680"/>
      <c r="BO345" s="680"/>
      <c r="BP345" s="681"/>
      <c r="BQ345" s="749"/>
      <c r="BR345" s="749"/>
      <c r="BS345" s="749"/>
      <c r="BT345" s="749"/>
      <c r="BU345" s="749"/>
      <c r="BV345" s="749"/>
      <c r="BW345" s="749"/>
      <c r="BX345" s="749"/>
      <c r="BY345" s="749"/>
      <c r="BZ345" s="749"/>
      <c r="CA345" s="749"/>
      <c r="CB345" s="749"/>
      <c r="CC345" s="749"/>
      <c r="CD345" s="749"/>
      <c r="CE345" s="749"/>
      <c r="CF345" s="749"/>
      <c r="CG345" s="749"/>
      <c r="CH345" s="749"/>
      <c r="CI345" s="680"/>
      <c r="CJ345" s="672"/>
      <c r="CK345" s="672"/>
      <c r="CL345" s="672"/>
      <c r="CM345" s="672"/>
      <c r="CN345" s="672"/>
      <c r="CO345" s="672"/>
      <c r="CP345" s="673"/>
    </row>
    <row r="346" spans="2:94" s="215" customFormat="1" ht="15" hidden="1" customHeight="1">
      <c r="B346" s="168"/>
      <c r="C346" s="168"/>
      <c r="D346" s="168"/>
      <c r="E346" s="168"/>
      <c r="F346" s="168"/>
      <c r="G346" s="168"/>
      <c r="H346" s="168"/>
      <c r="I346" s="168"/>
      <c r="J346" s="168"/>
      <c r="K346" s="168"/>
      <c r="L346" s="168"/>
      <c r="M346" s="168"/>
      <c r="N346" s="168"/>
      <c r="O346" s="168"/>
      <c r="P346" s="168"/>
      <c r="Q346" s="172"/>
      <c r="R346" s="172"/>
      <c r="S346" s="172"/>
      <c r="T346" s="172"/>
      <c r="U346" s="172"/>
      <c r="V346" s="172"/>
      <c r="W346" s="172"/>
      <c r="X346" s="172"/>
      <c r="Y346" s="172"/>
      <c r="Z346" s="172"/>
      <c r="AA346" s="172"/>
      <c r="AB346" s="172"/>
      <c r="AC346" s="172"/>
      <c r="AD346" s="172"/>
      <c r="AE346" s="172"/>
      <c r="AF346" s="172"/>
      <c r="AG346" s="172"/>
      <c r="AH346" s="172"/>
      <c r="AI346" s="168"/>
      <c r="AJ346" s="247"/>
      <c r="AK346" s="247"/>
      <c r="AL346" s="247"/>
      <c r="AM346" s="247"/>
      <c r="AN346" s="247"/>
      <c r="AO346" s="247"/>
      <c r="AP346" s="247"/>
      <c r="AU346" s="225"/>
      <c r="AV346" s="225"/>
      <c r="AW346" s="226"/>
      <c r="BB346" s="168"/>
      <c r="BC346" s="168"/>
      <c r="BD346" s="168"/>
      <c r="BE346" s="168"/>
      <c r="BF346" s="168"/>
      <c r="BG346" s="168"/>
      <c r="BH346" s="168"/>
      <c r="BI346" s="168"/>
      <c r="BJ346" s="168"/>
      <c r="BK346" s="168"/>
      <c r="BL346" s="168"/>
      <c r="BM346" s="168"/>
      <c r="BN346" s="168"/>
      <c r="BO346" s="168"/>
      <c r="BP346" s="168"/>
      <c r="BQ346" s="172"/>
      <c r="BR346" s="172"/>
      <c r="BS346" s="172"/>
      <c r="BT346" s="172"/>
      <c r="BU346" s="172"/>
      <c r="BV346" s="172"/>
      <c r="BW346" s="172"/>
      <c r="BX346" s="172"/>
      <c r="BY346" s="172"/>
      <c r="BZ346" s="172"/>
      <c r="CA346" s="172"/>
      <c r="CB346" s="172"/>
      <c r="CC346" s="172"/>
      <c r="CD346" s="172"/>
      <c r="CE346" s="172"/>
      <c r="CF346" s="172"/>
      <c r="CG346" s="172"/>
      <c r="CH346" s="172"/>
      <c r="CI346" s="168"/>
      <c r="CJ346" s="247"/>
      <c r="CK346" s="247"/>
      <c r="CL346" s="247"/>
      <c r="CM346" s="247"/>
      <c r="CN346" s="247"/>
      <c r="CO346" s="247"/>
      <c r="CP346" s="247"/>
    </row>
    <row r="347" spans="2:94" s="215" customFormat="1" ht="15" hidden="1" customHeight="1">
      <c r="B347" s="216" t="s">
        <v>535</v>
      </c>
      <c r="D347" s="166"/>
      <c r="E347" s="166"/>
      <c r="F347" s="166"/>
      <c r="G347" s="166"/>
      <c r="AU347" s="225"/>
      <c r="AV347" s="225"/>
      <c r="AW347" s="226"/>
      <c r="BB347" s="216" t="s">
        <v>535</v>
      </c>
      <c r="BD347" s="166"/>
      <c r="BE347" s="166"/>
      <c r="BF347" s="166"/>
      <c r="BG347" s="166"/>
    </row>
    <row r="348" spans="2:94" s="215" customFormat="1" ht="15" hidden="1" customHeight="1">
      <c r="B348" s="698" t="s">
        <v>116</v>
      </c>
      <c r="C348" s="678"/>
      <c r="D348" s="678"/>
      <c r="E348" s="678"/>
      <c r="F348" s="678"/>
      <c r="G348" s="678"/>
      <c r="H348" s="678"/>
      <c r="I348" s="678"/>
      <c r="J348" s="678"/>
      <c r="K348" s="678"/>
      <c r="L348" s="678"/>
      <c r="M348" s="678"/>
      <c r="N348" s="678"/>
      <c r="O348" s="678"/>
      <c r="P348" s="679"/>
      <c r="Q348" s="810"/>
      <c r="R348" s="810"/>
      <c r="S348" s="810"/>
      <c r="T348" s="810"/>
      <c r="U348" s="810"/>
      <c r="V348" s="810"/>
      <c r="W348" s="810"/>
      <c r="X348" s="810"/>
      <c r="Y348" s="810"/>
      <c r="Z348" s="810"/>
      <c r="AA348" s="810"/>
      <c r="AB348" s="810"/>
      <c r="AC348" s="810"/>
      <c r="AD348" s="810"/>
      <c r="AE348" s="810"/>
      <c r="AF348" s="810"/>
      <c r="AG348" s="810"/>
      <c r="AH348" s="810"/>
      <c r="AI348" s="678" t="s">
        <v>69</v>
      </c>
      <c r="AJ348" s="678" t="s">
        <v>71</v>
      </c>
      <c r="AK348" s="678"/>
      <c r="AL348" s="678"/>
      <c r="AM348" s="678"/>
      <c r="AN348" s="678"/>
      <c r="AO348" s="678"/>
      <c r="AP348" s="679"/>
      <c r="AU348" s="225"/>
      <c r="AV348" s="225"/>
      <c r="AW348" s="226"/>
      <c r="BB348" s="698" t="s">
        <v>116</v>
      </c>
      <c r="BC348" s="678"/>
      <c r="BD348" s="678"/>
      <c r="BE348" s="678"/>
      <c r="BF348" s="678"/>
      <c r="BG348" s="678"/>
      <c r="BH348" s="678"/>
      <c r="BI348" s="678"/>
      <c r="BJ348" s="678"/>
      <c r="BK348" s="678"/>
      <c r="BL348" s="678"/>
      <c r="BM348" s="678"/>
      <c r="BN348" s="678"/>
      <c r="BO348" s="678"/>
      <c r="BP348" s="679"/>
      <c r="BQ348" s="810"/>
      <c r="BR348" s="810"/>
      <c r="BS348" s="810"/>
      <c r="BT348" s="810"/>
      <c r="BU348" s="810"/>
      <c r="BV348" s="810"/>
      <c r="BW348" s="810"/>
      <c r="BX348" s="810"/>
      <c r="BY348" s="810"/>
      <c r="BZ348" s="810"/>
      <c r="CA348" s="810"/>
      <c r="CB348" s="810"/>
      <c r="CC348" s="810"/>
      <c r="CD348" s="810"/>
      <c r="CE348" s="810"/>
      <c r="CF348" s="810"/>
      <c r="CG348" s="810"/>
      <c r="CH348" s="810"/>
      <c r="CI348" s="678" t="s">
        <v>69</v>
      </c>
      <c r="CJ348" s="678" t="s">
        <v>71</v>
      </c>
      <c r="CK348" s="678"/>
      <c r="CL348" s="678"/>
      <c r="CM348" s="678"/>
      <c r="CN348" s="678"/>
      <c r="CO348" s="678"/>
      <c r="CP348" s="679"/>
    </row>
    <row r="349" spans="2:94" s="215" customFormat="1" ht="15" hidden="1" customHeight="1">
      <c r="B349" s="706"/>
      <c r="C349" s="680"/>
      <c r="D349" s="680"/>
      <c r="E349" s="680"/>
      <c r="F349" s="680"/>
      <c r="G349" s="680"/>
      <c r="H349" s="680"/>
      <c r="I349" s="680"/>
      <c r="J349" s="680"/>
      <c r="K349" s="680"/>
      <c r="L349" s="680"/>
      <c r="M349" s="680"/>
      <c r="N349" s="680"/>
      <c r="O349" s="680"/>
      <c r="P349" s="681"/>
      <c r="Q349" s="811"/>
      <c r="R349" s="811"/>
      <c r="S349" s="811"/>
      <c r="T349" s="811"/>
      <c r="U349" s="811"/>
      <c r="V349" s="811"/>
      <c r="W349" s="811"/>
      <c r="X349" s="811"/>
      <c r="Y349" s="811"/>
      <c r="Z349" s="811"/>
      <c r="AA349" s="811"/>
      <c r="AB349" s="811"/>
      <c r="AC349" s="811"/>
      <c r="AD349" s="811"/>
      <c r="AE349" s="811"/>
      <c r="AF349" s="811"/>
      <c r="AG349" s="811"/>
      <c r="AH349" s="811"/>
      <c r="AI349" s="680"/>
      <c r="AJ349" s="680"/>
      <c r="AK349" s="680"/>
      <c r="AL349" s="680"/>
      <c r="AM349" s="680"/>
      <c r="AN349" s="680"/>
      <c r="AO349" s="680"/>
      <c r="AP349" s="681"/>
      <c r="AU349" s="225"/>
      <c r="AV349" s="225"/>
      <c r="AW349" s="226"/>
      <c r="BB349" s="706"/>
      <c r="BC349" s="680"/>
      <c r="BD349" s="680"/>
      <c r="BE349" s="680"/>
      <c r="BF349" s="680"/>
      <c r="BG349" s="680"/>
      <c r="BH349" s="680"/>
      <c r="BI349" s="680"/>
      <c r="BJ349" s="680"/>
      <c r="BK349" s="680"/>
      <c r="BL349" s="680"/>
      <c r="BM349" s="680"/>
      <c r="BN349" s="680"/>
      <c r="BO349" s="680"/>
      <c r="BP349" s="681"/>
      <c r="BQ349" s="811"/>
      <c r="BR349" s="811"/>
      <c r="BS349" s="811"/>
      <c r="BT349" s="811"/>
      <c r="BU349" s="811"/>
      <c r="BV349" s="811"/>
      <c r="BW349" s="811"/>
      <c r="BX349" s="811"/>
      <c r="BY349" s="811"/>
      <c r="BZ349" s="811"/>
      <c r="CA349" s="811"/>
      <c r="CB349" s="811"/>
      <c r="CC349" s="811"/>
      <c r="CD349" s="811"/>
      <c r="CE349" s="811"/>
      <c r="CF349" s="811"/>
      <c r="CG349" s="811"/>
      <c r="CH349" s="811"/>
      <c r="CI349" s="680"/>
      <c r="CJ349" s="680"/>
      <c r="CK349" s="680"/>
      <c r="CL349" s="680"/>
      <c r="CM349" s="680"/>
      <c r="CN349" s="680"/>
      <c r="CO349" s="680"/>
      <c r="CP349" s="681"/>
    </row>
    <row r="350" spans="2:94" s="215" customFormat="1" ht="15" hidden="1" customHeight="1">
      <c r="B350" s="698" t="s">
        <v>114</v>
      </c>
      <c r="C350" s="678"/>
      <c r="D350" s="678"/>
      <c r="E350" s="678"/>
      <c r="F350" s="678"/>
      <c r="G350" s="678"/>
      <c r="H350" s="678"/>
      <c r="I350" s="678"/>
      <c r="J350" s="678"/>
      <c r="K350" s="678"/>
      <c r="L350" s="678"/>
      <c r="M350" s="678"/>
      <c r="N350" s="678"/>
      <c r="O350" s="678"/>
      <c r="P350" s="679"/>
      <c r="Q350" s="805"/>
      <c r="R350" s="805"/>
      <c r="S350" s="805"/>
      <c r="T350" s="805"/>
      <c r="U350" s="805"/>
      <c r="V350" s="805"/>
      <c r="W350" s="805"/>
      <c r="X350" s="805"/>
      <c r="Y350" s="805"/>
      <c r="Z350" s="805"/>
      <c r="AA350" s="805"/>
      <c r="AB350" s="805"/>
      <c r="AC350" s="805"/>
      <c r="AD350" s="805"/>
      <c r="AE350" s="805"/>
      <c r="AF350" s="805"/>
      <c r="AG350" s="805"/>
      <c r="AH350" s="805"/>
      <c r="AI350" s="678" t="s">
        <v>69</v>
      </c>
      <c r="AJ350" s="678" t="s">
        <v>73</v>
      </c>
      <c r="AK350" s="678"/>
      <c r="AL350" s="678"/>
      <c r="AM350" s="678"/>
      <c r="AN350" s="678"/>
      <c r="AO350" s="678"/>
      <c r="AP350" s="679"/>
      <c r="AU350" s="225"/>
      <c r="AV350" s="225"/>
      <c r="AW350" s="226"/>
      <c r="BB350" s="698" t="s">
        <v>114</v>
      </c>
      <c r="BC350" s="678"/>
      <c r="BD350" s="678"/>
      <c r="BE350" s="678"/>
      <c r="BF350" s="678"/>
      <c r="BG350" s="678"/>
      <c r="BH350" s="678"/>
      <c r="BI350" s="678"/>
      <c r="BJ350" s="678"/>
      <c r="BK350" s="678"/>
      <c r="BL350" s="678"/>
      <c r="BM350" s="678"/>
      <c r="BN350" s="678"/>
      <c r="BO350" s="678"/>
      <c r="BP350" s="679"/>
      <c r="BQ350" s="805"/>
      <c r="BR350" s="805"/>
      <c r="BS350" s="805"/>
      <c r="BT350" s="805"/>
      <c r="BU350" s="805"/>
      <c r="BV350" s="805"/>
      <c r="BW350" s="805"/>
      <c r="BX350" s="805"/>
      <c r="BY350" s="805"/>
      <c r="BZ350" s="805"/>
      <c r="CA350" s="805"/>
      <c r="CB350" s="805"/>
      <c r="CC350" s="805"/>
      <c r="CD350" s="805"/>
      <c r="CE350" s="805"/>
      <c r="CF350" s="805"/>
      <c r="CG350" s="805"/>
      <c r="CH350" s="805"/>
      <c r="CI350" s="678" t="s">
        <v>69</v>
      </c>
      <c r="CJ350" s="678" t="s">
        <v>73</v>
      </c>
      <c r="CK350" s="678"/>
      <c r="CL350" s="678"/>
      <c r="CM350" s="678"/>
      <c r="CN350" s="678"/>
      <c r="CO350" s="678"/>
      <c r="CP350" s="679"/>
    </row>
    <row r="351" spans="2:94" s="215" customFormat="1" ht="15" hidden="1" customHeight="1">
      <c r="B351" s="706"/>
      <c r="C351" s="680"/>
      <c r="D351" s="680"/>
      <c r="E351" s="680"/>
      <c r="F351" s="680"/>
      <c r="G351" s="680"/>
      <c r="H351" s="680"/>
      <c r="I351" s="680"/>
      <c r="J351" s="680"/>
      <c r="K351" s="680"/>
      <c r="L351" s="680"/>
      <c r="M351" s="680"/>
      <c r="N351" s="680"/>
      <c r="O351" s="680"/>
      <c r="P351" s="681"/>
      <c r="Q351" s="806"/>
      <c r="R351" s="806"/>
      <c r="S351" s="806"/>
      <c r="T351" s="806"/>
      <c r="U351" s="806"/>
      <c r="V351" s="806"/>
      <c r="W351" s="806"/>
      <c r="X351" s="806"/>
      <c r="Y351" s="806"/>
      <c r="Z351" s="806"/>
      <c r="AA351" s="806"/>
      <c r="AB351" s="806"/>
      <c r="AC351" s="806"/>
      <c r="AD351" s="806"/>
      <c r="AE351" s="806"/>
      <c r="AF351" s="806"/>
      <c r="AG351" s="806"/>
      <c r="AH351" s="806"/>
      <c r="AI351" s="680"/>
      <c r="AJ351" s="680"/>
      <c r="AK351" s="680"/>
      <c r="AL351" s="680"/>
      <c r="AM351" s="680"/>
      <c r="AN351" s="680"/>
      <c r="AO351" s="680"/>
      <c r="AP351" s="681"/>
      <c r="AU351" s="225"/>
      <c r="AV351" s="225"/>
      <c r="AW351" s="226"/>
      <c r="BB351" s="706"/>
      <c r="BC351" s="680"/>
      <c r="BD351" s="680"/>
      <c r="BE351" s="680"/>
      <c r="BF351" s="680"/>
      <c r="BG351" s="680"/>
      <c r="BH351" s="680"/>
      <c r="BI351" s="680"/>
      <c r="BJ351" s="680"/>
      <c r="BK351" s="680"/>
      <c r="BL351" s="680"/>
      <c r="BM351" s="680"/>
      <c r="BN351" s="680"/>
      <c r="BO351" s="680"/>
      <c r="BP351" s="681"/>
      <c r="BQ351" s="806"/>
      <c r="BR351" s="806"/>
      <c r="BS351" s="806"/>
      <c r="BT351" s="806"/>
      <c r="BU351" s="806"/>
      <c r="BV351" s="806"/>
      <c r="BW351" s="806"/>
      <c r="BX351" s="806"/>
      <c r="BY351" s="806"/>
      <c r="BZ351" s="806"/>
      <c r="CA351" s="806"/>
      <c r="CB351" s="806"/>
      <c r="CC351" s="806"/>
      <c r="CD351" s="806"/>
      <c r="CE351" s="806"/>
      <c r="CF351" s="806"/>
      <c r="CG351" s="806"/>
      <c r="CH351" s="806"/>
      <c r="CI351" s="680"/>
      <c r="CJ351" s="680"/>
      <c r="CK351" s="680"/>
      <c r="CL351" s="680"/>
      <c r="CM351" s="680"/>
      <c r="CN351" s="680"/>
      <c r="CO351" s="680"/>
      <c r="CP351" s="681"/>
    </row>
    <row r="352" spans="2:94" s="215" customFormat="1" ht="15" hidden="1" customHeight="1">
      <c r="B352" s="705" t="s">
        <v>82</v>
      </c>
      <c r="C352" s="678"/>
      <c r="D352" s="678"/>
      <c r="E352" s="678"/>
      <c r="F352" s="678"/>
      <c r="G352" s="678"/>
      <c r="H352" s="678"/>
      <c r="I352" s="678"/>
      <c r="J352" s="678"/>
      <c r="K352" s="678"/>
      <c r="L352" s="678"/>
      <c r="M352" s="678"/>
      <c r="N352" s="678"/>
      <c r="O352" s="678"/>
      <c r="P352" s="679"/>
      <c r="Q352" s="801"/>
      <c r="R352" s="801"/>
      <c r="S352" s="801"/>
      <c r="T352" s="801"/>
      <c r="U352" s="801"/>
      <c r="V352" s="801"/>
      <c r="W352" s="801"/>
      <c r="X352" s="801"/>
      <c r="Y352" s="801"/>
      <c r="Z352" s="801"/>
      <c r="AA352" s="801"/>
      <c r="AB352" s="801"/>
      <c r="AC352" s="801"/>
      <c r="AD352" s="801"/>
      <c r="AE352" s="801"/>
      <c r="AF352" s="801"/>
      <c r="AG352" s="801"/>
      <c r="AH352" s="802"/>
      <c r="AI352" s="171"/>
      <c r="AJ352" s="678" t="s">
        <v>83</v>
      </c>
      <c r="AK352" s="678"/>
      <c r="AL352" s="678"/>
      <c r="AM352" s="678"/>
      <c r="AN352" s="678"/>
      <c r="AO352" s="678"/>
      <c r="AP352" s="679"/>
      <c r="AU352" s="225"/>
      <c r="AV352" s="225"/>
      <c r="AW352" s="226"/>
      <c r="BB352" s="705" t="s">
        <v>82</v>
      </c>
      <c r="BC352" s="678"/>
      <c r="BD352" s="678"/>
      <c r="BE352" s="678"/>
      <c r="BF352" s="678"/>
      <c r="BG352" s="678"/>
      <c r="BH352" s="678"/>
      <c r="BI352" s="678"/>
      <c r="BJ352" s="678"/>
      <c r="BK352" s="678"/>
      <c r="BL352" s="678"/>
      <c r="BM352" s="678"/>
      <c r="BN352" s="678"/>
      <c r="BO352" s="678"/>
      <c r="BP352" s="679"/>
      <c r="BQ352" s="801"/>
      <c r="BR352" s="801"/>
      <c r="BS352" s="801"/>
      <c r="BT352" s="801"/>
      <c r="BU352" s="801"/>
      <c r="BV352" s="801"/>
      <c r="BW352" s="801"/>
      <c r="BX352" s="801"/>
      <c r="BY352" s="801"/>
      <c r="BZ352" s="801"/>
      <c r="CA352" s="801"/>
      <c r="CB352" s="801"/>
      <c r="CC352" s="801"/>
      <c r="CD352" s="801"/>
      <c r="CE352" s="801"/>
      <c r="CF352" s="801"/>
      <c r="CG352" s="801"/>
      <c r="CH352" s="802"/>
      <c r="CI352" s="171"/>
      <c r="CJ352" s="678" t="s">
        <v>83</v>
      </c>
      <c r="CK352" s="678"/>
      <c r="CL352" s="678"/>
      <c r="CM352" s="678"/>
      <c r="CN352" s="678"/>
      <c r="CO352" s="678"/>
      <c r="CP352" s="679"/>
    </row>
    <row r="353" spans="2:94" s="215" customFormat="1" ht="15" hidden="1" customHeight="1">
      <c r="B353" s="706"/>
      <c r="C353" s="680"/>
      <c r="D353" s="680"/>
      <c r="E353" s="680"/>
      <c r="F353" s="680"/>
      <c r="G353" s="680"/>
      <c r="H353" s="680"/>
      <c r="I353" s="680"/>
      <c r="J353" s="680"/>
      <c r="K353" s="680"/>
      <c r="L353" s="680"/>
      <c r="M353" s="680"/>
      <c r="N353" s="680"/>
      <c r="O353" s="680"/>
      <c r="P353" s="681"/>
      <c r="Q353" s="803"/>
      <c r="R353" s="803"/>
      <c r="S353" s="803"/>
      <c r="T353" s="803"/>
      <c r="U353" s="803"/>
      <c r="V353" s="803"/>
      <c r="W353" s="803"/>
      <c r="X353" s="803"/>
      <c r="Y353" s="803"/>
      <c r="Z353" s="803"/>
      <c r="AA353" s="803"/>
      <c r="AB353" s="803"/>
      <c r="AC353" s="803"/>
      <c r="AD353" s="803"/>
      <c r="AE353" s="803"/>
      <c r="AF353" s="803"/>
      <c r="AG353" s="803"/>
      <c r="AH353" s="804"/>
      <c r="AI353" s="244"/>
      <c r="AJ353" s="680"/>
      <c r="AK353" s="680"/>
      <c r="AL353" s="680"/>
      <c r="AM353" s="680"/>
      <c r="AN353" s="680"/>
      <c r="AO353" s="680"/>
      <c r="AP353" s="681"/>
      <c r="AU353" s="225"/>
      <c r="AV353" s="225"/>
      <c r="AW353" s="226"/>
      <c r="BB353" s="706"/>
      <c r="BC353" s="680"/>
      <c r="BD353" s="680"/>
      <c r="BE353" s="680"/>
      <c r="BF353" s="680"/>
      <c r="BG353" s="680"/>
      <c r="BH353" s="680"/>
      <c r="BI353" s="680"/>
      <c r="BJ353" s="680"/>
      <c r="BK353" s="680"/>
      <c r="BL353" s="680"/>
      <c r="BM353" s="680"/>
      <c r="BN353" s="680"/>
      <c r="BO353" s="680"/>
      <c r="BP353" s="681"/>
      <c r="BQ353" s="803"/>
      <c r="BR353" s="803"/>
      <c r="BS353" s="803"/>
      <c r="BT353" s="803"/>
      <c r="BU353" s="803"/>
      <c r="BV353" s="803"/>
      <c r="BW353" s="803"/>
      <c r="BX353" s="803"/>
      <c r="BY353" s="803"/>
      <c r="BZ353" s="803"/>
      <c r="CA353" s="803"/>
      <c r="CB353" s="803"/>
      <c r="CC353" s="803"/>
      <c r="CD353" s="803"/>
      <c r="CE353" s="803"/>
      <c r="CF353" s="803"/>
      <c r="CG353" s="803"/>
      <c r="CH353" s="804"/>
      <c r="CI353" s="244"/>
      <c r="CJ353" s="680"/>
      <c r="CK353" s="680"/>
      <c r="CL353" s="680"/>
      <c r="CM353" s="680"/>
      <c r="CN353" s="680"/>
      <c r="CO353" s="680"/>
      <c r="CP353" s="681"/>
    </row>
    <row r="354" spans="2:94" s="215" customFormat="1" ht="15" hidden="1" customHeight="1">
      <c r="B354" s="705" t="s">
        <v>117</v>
      </c>
      <c r="C354" s="678"/>
      <c r="D354" s="678"/>
      <c r="E354" s="678"/>
      <c r="F354" s="678"/>
      <c r="G354" s="678"/>
      <c r="H354" s="678"/>
      <c r="I354" s="678"/>
      <c r="J354" s="678"/>
      <c r="K354" s="678"/>
      <c r="L354" s="678"/>
      <c r="M354" s="678"/>
      <c r="N354" s="678"/>
      <c r="O354" s="678"/>
      <c r="P354" s="679"/>
      <c r="Q354" s="748"/>
      <c r="R354" s="748"/>
      <c r="S354" s="748"/>
      <c r="T354" s="748"/>
      <c r="U354" s="748"/>
      <c r="V354" s="748"/>
      <c r="W354" s="748"/>
      <c r="X354" s="748"/>
      <c r="Y354" s="748"/>
      <c r="Z354" s="748"/>
      <c r="AA354" s="748"/>
      <c r="AB354" s="748"/>
      <c r="AC354" s="748"/>
      <c r="AD354" s="748"/>
      <c r="AE354" s="748"/>
      <c r="AF354" s="748"/>
      <c r="AG354" s="748"/>
      <c r="AH354" s="748"/>
      <c r="AI354" s="678" t="s">
        <v>69</v>
      </c>
      <c r="AJ354" s="678" t="s">
        <v>128</v>
      </c>
      <c r="AK354" s="678"/>
      <c r="AL354" s="678"/>
      <c r="AM354" s="678"/>
      <c r="AN354" s="678"/>
      <c r="AO354" s="678"/>
      <c r="AP354" s="679"/>
      <c r="AU354" s="225"/>
      <c r="AV354" s="225"/>
      <c r="AW354" s="226"/>
      <c r="BB354" s="705" t="s">
        <v>117</v>
      </c>
      <c r="BC354" s="678"/>
      <c r="BD354" s="678"/>
      <c r="BE354" s="678"/>
      <c r="BF354" s="678"/>
      <c r="BG354" s="678"/>
      <c r="BH354" s="678"/>
      <c r="BI354" s="678"/>
      <c r="BJ354" s="678"/>
      <c r="BK354" s="678"/>
      <c r="BL354" s="678"/>
      <c r="BM354" s="678"/>
      <c r="BN354" s="678"/>
      <c r="BO354" s="678"/>
      <c r="BP354" s="679"/>
      <c r="BQ354" s="748"/>
      <c r="BR354" s="748"/>
      <c r="BS354" s="748"/>
      <c r="BT354" s="748"/>
      <c r="BU354" s="748"/>
      <c r="BV354" s="748"/>
      <c r="BW354" s="748"/>
      <c r="BX354" s="748"/>
      <c r="BY354" s="748"/>
      <c r="BZ354" s="748"/>
      <c r="CA354" s="748"/>
      <c r="CB354" s="748"/>
      <c r="CC354" s="748"/>
      <c r="CD354" s="748"/>
      <c r="CE354" s="748"/>
      <c r="CF354" s="748"/>
      <c r="CG354" s="748"/>
      <c r="CH354" s="748"/>
      <c r="CI354" s="678" t="s">
        <v>69</v>
      </c>
      <c r="CJ354" s="678" t="s">
        <v>128</v>
      </c>
      <c r="CK354" s="678"/>
      <c r="CL354" s="678"/>
      <c r="CM354" s="678"/>
      <c r="CN354" s="678"/>
      <c r="CO354" s="678"/>
      <c r="CP354" s="679"/>
    </row>
    <row r="355" spans="2:94" s="215" customFormat="1" ht="15" hidden="1" customHeight="1">
      <c r="B355" s="706"/>
      <c r="C355" s="680"/>
      <c r="D355" s="680"/>
      <c r="E355" s="680"/>
      <c r="F355" s="680"/>
      <c r="G355" s="680"/>
      <c r="H355" s="680"/>
      <c r="I355" s="680"/>
      <c r="J355" s="680"/>
      <c r="K355" s="680"/>
      <c r="L355" s="680"/>
      <c r="M355" s="680"/>
      <c r="N355" s="680"/>
      <c r="O355" s="680"/>
      <c r="P355" s="681"/>
      <c r="Q355" s="749"/>
      <c r="R355" s="749"/>
      <c r="S355" s="749"/>
      <c r="T355" s="749"/>
      <c r="U355" s="749"/>
      <c r="V355" s="749"/>
      <c r="W355" s="749"/>
      <c r="X355" s="749"/>
      <c r="Y355" s="749"/>
      <c r="Z355" s="749"/>
      <c r="AA355" s="749"/>
      <c r="AB355" s="749"/>
      <c r="AC355" s="749"/>
      <c r="AD355" s="749"/>
      <c r="AE355" s="749"/>
      <c r="AF355" s="749"/>
      <c r="AG355" s="749"/>
      <c r="AH355" s="749"/>
      <c r="AI355" s="680"/>
      <c r="AJ355" s="680"/>
      <c r="AK355" s="680"/>
      <c r="AL355" s="680"/>
      <c r="AM355" s="680"/>
      <c r="AN355" s="680"/>
      <c r="AO355" s="680"/>
      <c r="AP355" s="681"/>
      <c r="AU355" s="225"/>
      <c r="AV355" s="225"/>
      <c r="AW355" s="226"/>
      <c r="BB355" s="706"/>
      <c r="BC355" s="680"/>
      <c r="BD355" s="680"/>
      <c r="BE355" s="680"/>
      <c r="BF355" s="680"/>
      <c r="BG355" s="680"/>
      <c r="BH355" s="680"/>
      <c r="BI355" s="680"/>
      <c r="BJ355" s="680"/>
      <c r="BK355" s="680"/>
      <c r="BL355" s="680"/>
      <c r="BM355" s="680"/>
      <c r="BN355" s="680"/>
      <c r="BO355" s="680"/>
      <c r="BP355" s="681"/>
      <c r="BQ355" s="749"/>
      <c r="BR355" s="749"/>
      <c r="BS355" s="749"/>
      <c r="BT355" s="749"/>
      <c r="BU355" s="749"/>
      <c r="BV355" s="749"/>
      <c r="BW355" s="749"/>
      <c r="BX355" s="749"/>
      <c r="BY355" s="749"/>
      <c r="BZ355" s="749"/>
      <c r="CA355" s="749"/>
      <c r="CB355" s="749"/>
      <c r="CC355" s="749"/>
      <c r="CD355" s="749"/>
      <c r="CE355" s="749"/>
      <c r="CF355" s="749"/>
      <c r="CG355" s="749"/>
      <c r="CH355" s="749"/>
      <c r="CI355" s="680"/>
      <c r="CJ355" s="680"/>
      <c r="CK355" s="680"/>
      <c r="CL355" s="680"/>
      <c r="CM355" s="680"/>
      <c r="CN355" s="680"/>
      <c r="CO355" s="680"/>
      <c r="CP355" s="681"/>
    </row>
    <row r="356" spans="2:94" s="215" customFormat="1" ht="15" hidden="1" customHeight="1">
      <c r="B356" s="698" t="s">
        <v>129</v>
      </c>
      <c r="C356" s="678"/>
      <c r="D356" s="678"/>
      <c r="E356" s="678"/>
      <c r="F356" s="678"/>
      <c r="G356" s="678"/>
      <c r="H356" s="678"/>
      <c r="I356" s="678"/>
      <c r="J356" s="678"/>
      <c r="K356" s="678"/>
      <c r="L356" s="678"/>
      <c r="M356" s="678"/>
      <c r="N356" s="678"/>
      <c r="O356" s="678"/>
      <c r="P356" s="679"/>
      <c r="Q356" s="748"/>
      <c r="R356" s="748"/>
      <c r="S356" s="748"/>
      <c r="T356" s="748"/>
      <c r="U356" s="748"/>
      <c r="V356" s="748"/>
      <c r="W356" s="748"/>
      <c r="X356" s="748"/>
      <c r="Y356" s="748"/>
      <c r="Z356" s="748"/>
      <c r="AA356" s="748"/>
      <c r="AB356" s="748"/>
      <c r="AC356" s="748"/>
      <c r="AD356" s="748"/>
      <c r="AE356" s="748"/>
      <c r="AF356" s="748"/>
      <c r="AG356" s="748"/>
      <c r="AH356" s="748"/>
      <c r="AI356" s="678" t="s">
        <v>69</v>
      </c>
      <c r="AJ356" s="670" t="s">
        <v>130</v>
      </c>
      <c r="AK356" s="670"/>
      <c r="AL356" s="670"/>
      <c r="AM356" s="670"/>
      <c r="AN356" s="670"/>
      <c r="AO356" s="670"/>
      <c r="AP356" s="671"/>
      <c r="AU356" s="225"/>
      <c r="AV356" s="225"/>
      <c r="AW356" s="226"/>
      <c r="BB356" s="698" t="s">
        <v>129</v>
      </c>
      <c r="BC356" s="678"/>
      <c r="BD356" s="678"/>
      <c r="BE356" s="678"/>
      <c r="BF356" s="678"/>
      <c r="BG356" s="678"/>
      <c r="BH356" s="678"/>
      <c r="BI356" s="678"/>
      <c r="BJ356" s="678"/>
      <c r="BK356" s="678"/>
      <c r="BL356" s="678"/>
      <c r="BM356" s="678"/>
      <c r="BN356" s="678"/>
      <c r="BO356" s="678"/>
      <c r="BP356" s="679"/>
      <c r="BQ356" s="748"/>
      <c r="BR356" s="748"/>
      <c r="BS356" s="748"/>
      <c r="BT356" s="748"/>
      <c r="BU356" s="748"/>
      <c r="BV356" s="748"/>
      <c r="BW356" s="748"/>
      <c r="BX356" s="748"/>
      <c r="BY356" s="748"/>
      <c r="BZ356" s="748"/>
      <c r="CA356" s="748"/>
      <c r="CB356" s="748"/>
      <c r="CC356" s="748"/>
      <c r="CD356" s="748"/>
      <c r="CE356" s="748"/>
      <c r="CF356" s="748"/>
      <c r="CG356" s="748"/>
      <c r="CH356" s="748"/>
      <c r="CI356" s="678" t="s">
        <v>69</v>
      </c>
      <c r="CJ356" s="670" t="s">
        <v>130</v>
      </c>
      <c r="CK356" s="670"/>
      <c r="CL356" s="670"/>
      <c r="CM356" s="670"/>
      <c r="CN356" s="670"/>
      <c r="CO356" s="670"/>
      <c r="CP356" s="671"/>
    </row>
    <row r="357" spans="2:94" s="215" customFormat="1" ht="15" hidden="1" customHeight="1">
      <c r="B357" s="707"/>
      <c r="C357" s="708"/>
      <c r="D357" s="708"/>
      <c r="E357" s="708"/>
      <c r="F357" s="708"/>
      <c r="G357" s="708"/>
      <c r="H357" s="708"/>
      <c r="I357" s="708"/>
      <c r="J357" s="708"/>
      <c r="K357" s="708"/>
      <c r="L357" s="708"/>
      <c r="M357" s="708"/>
      <c r="N357" s="708"/>
      <c r="O357" s="708"/>
      <c r="P357" s="709"/>
      <c r="Q357" s="807"/>
      <c r="R357" s="807"/>
      <c r="S357" s="807"/>
      <c r="T357" s="807"/>
      <c r="U357" s="807"/>
      <c r="V357" s="807"/>
      <c r="W357" s="807"/>
      <c r="X357" s="807"/>
      <c r="Y357" s="807"/>
      <c r="Z357" s="807"/>
      <c r="AA357" s="807"/>
      <c r="AB357" s="807"/>
      <c r="AC357" s="807"/>
      <c r="AD357" s="807"/>
      <c r="AE357" s="807"/>
      <c r="AF357" s="807"/>
      <c r="AG357" s="807"/>
      <c r="AH357" s="807"/>
      <c r="AI357" s="708"/>
      <c r="AJ357" s="672"/>
      <c r="AK357" s="672"/>
      <c r="AL357" s="672"/>
      <c r="AM357" s="672"/>
      <c r="AN357" s="672"/>
      <c r="AO357" s="672"/>
      <c r="AP357" s="673"/>
      <c r="AU357" s="225"/>
      <c r="AV357" s="225"/>
      <c r="AW357" s="226"/>
      <c r="BB357" s="707"/>
      <c r="BC357" s="708"/>
      <c r="BD357" s="708"/>
      <c r="BE357" s="708"/>
      <c r="BF357" s="708"/>
      <c r="BG357" s="708"/>
      <c r="BH357" s="708"/>
      <c r="BI357" s="708"/>
      <c r="BJ357" s="708"/>
      <c r="BK357" s="708"/>
      <c r="BL357" s="708"/>
      <c r="BM357" s="708"/>
      <c r="BN357" s="708"/>
      <c r="BO357" s="708"/>
      <c r="BP357" s="709"/>
      <c r="BQ357" s="807"/>
      <c r="BR357" s="807"/>
      <c r="BS357" s="807"/>
      <c r="BT357" s="807"/>
      <c r="BU357" s="807"/>
      <c r="BV357" s="807"/>
      <c r="BW357" s="807"/>
      <c r="BX357" s="807"/>
      <c r="BY357" s="807"/>
      <c r="BZ357" s="807"/>
      <c r="CA357" s="807"/>
      <c r="CB357" s="807"/>
      <c r="CC357" s="807"/>
      <c r="CD357" s="807"/>
      <c r="CE357" s="807"/>
      <c r="CF357" s="807"/>
      <c r="CG357" s="807"/>
      <c r="CH357" s="807"/>
      <c r="CI357" s="708"/>
      <c r="CJ357" s="909"/>
      <c r="CK357" s="909"/>
      <c r="CL357" s="909"/>
      <c r="CM357" s="909"/>
      <c r="CN357" s="909"/>
      <c r="CO357" s="909"/>
      <c r="CP357" s="910"/>
    </row>
    <row r="358" spans="2:94" s="215" customFormat="1" ht="15" hidden="1" customHeight="1">
      <c r="B358" s="705" t="s">
        <v>113</v>
      </c>
      <c r="C358" s="678"/>
      <c r="D358" s="678"/>
      <c r="E358" s="678"/>
      <c r="F358" s="678"/>
      <c r="G358" s="678"/>
      <c r="H358" s="678"/>
      <c r="I358" s="678"/>
      <c r="J358" s="678"/>
      <c r="K358" s="678"/>
      <c r="L358" s="678"/>
      <c r="M358" s="678"/>
      <c r="N358" s="678"/>
      <c r="O358" s="678"/>
      <c r="P358" s="679"/>
      <c r="Q358" s="748"/>
      <c r="R358" s="748"/>
      <c r="S358" s="748"/>
      <c r="T358" s="748"/>
      <c r="U358" s="748"/>
      <c r="V358" s="748"/>
      <c r="W358" s="748"/>
      <c r="X358" s="748"/>
      <c r="Y358" s="748"/>
      <c r="Z358" s="748"/>
      <c r="AA358" s="748"/>
      <c r="AB358" s="748"/>
      <c r="AC358" s="748"/>
      <c r="AD358" s="748"/>
      <c r="AE358" s="748"/>
      <c r="AF358" s="748"/>
      <c r="AG358" s="748"/>
      <c r="AH358" s="748"/>
      <c r="AI358" s="678" t="s">
        <v>69</v>
      </c>
      <c r="AJ358" s="670"/>
      <c r="AK358" s="670"/>
      <c r="AL358" s="670"/>
      <c r="AM358" s="670"/>
      <c r="AN358" s="670"/>
      <c r="AO358" s="670"/>
      <c r="AP358" s="671"/>
      <c r="AU358" s="225"/>
      <c r="AV358" s="225"/>
      <c r="AW358" s="226"/>
      <c r="BB358" s="705" t="s">
        <v>113</v>
      </c>
      <c r="BC358" s="678"/>
      <c r="BD358" s="678"/>
      <c r="BE358" s="678"/>
      <c r="BF358" s="678"/>
      <c r="BG358" s="678"/>
      <c r="BH358" s="678"/>
      <c r="BI358" s="678"/>
      <c r="BJ358" s="678"/>
      <c r="BK358" s="678"/>
      <c r="BL358" s="678"/>
      <c r="BM358" s="678"/>
      <c r="BN358" s="678"/>
      <c r="BO358" s="678"/>
      <c r="BP358" s="679"/>
      <c r="BQ358" s="748"/>
      <c r="BR358" s="748"/>
      <c r="BS358" s="748"/>
      <c r="BT358" s="748"/>
      <c r="BU358" s="748"/>
      <c r="BV358" s="748"/>
      <c r="BW358" s="748"/>
      <c r="BX358" s="748"/>
      <c r="BY358" s="748"/>
      <c r="BZ358" s="748"/>
      <c r="CA358" s="748"/>
      <c r="CB358" s="748"/>
      <c r="CC358" s="748"/>
      <c r="CD358" s="748"/>
      <c r="CE358" s="748"/>
      <c r="CF358" s="748"/>
      <c r="CG358" s="748"/>
      <c r="CH358" s="748"/>
      <c r="CI358" s="678" t="s">
        <v>69</v>
      </c>
      <c r="CJ358" s="670"/>
      <c r="CK358" s="670"/>
      <c r="CL358" s="670"/>
      <c r="CM358" s="670"/>
      <c r="CN358" s="670"/>
      <c r="CO358" s="670"/>
      <c r="CP358" s="671"/>
    </row>
    <row r="359" spans="2:94" s="215" customFormat="1" ht="15" hidden="1" customHeight="1">
      <c r="B359" s="706"/>
      <c r="C359" s="680"/>
      <c r="D359" s="680"/>
      <c r="E359" s="680"/>
      <c r="F359" s="680"/>
      <c r="G359" s="680"/>
      <c r="H359" s="680"/>
      <c r="I359" s="680"/>
      <c r="J359" s="680"/>
      <c r="K359" s="680"/>
      <c r="L359" s="680"/>
      <c r="M359" s="680"/>
      <c r="N359" s="680"/>
      <c r="O359" s="680"/>
      <c r="P359" s="681"/>
      <c r="Q359" s="749"/>
      <c r="R359" s="749"/>
      <c r="S359" s="749"/>
      <c r="T359" s="749"/>
      <c r="U359" s="749"/>
      <c r="V359" s="749"/>
      <c r="W359" s="749"/>
      <c r="X359" s="749"/>
      <c r="Y359" s="749"/>
      <c r="Z359" s="749"/>
      <c r="AA359" s="749"/>
      <c r="AB359" s="749"/>
      <c r="AC359" s="749"/>
      <c r="AD359" s="749"/>
      <c r="AE359" s="749"/>
      <c r="AF359" s="749"/>
      <c r="AG359" s="749"/>
      <c r="AH359" s="749"/>
      <c r="AI359" s="680"/>
      <c r="AJ359" s="672"/>
      <c r="AK359" s="672"/>
      <c r="AL359" s="672"/>
      <c r="AM359" s="672"/>
      <c r="AN359" s="672"/>
      <c r="AO359" s="672"/>
      <c r="AP359" s="673"/>
      <c r="AU359" s="225"/>
      <c r="AV359" s="225"/>
      <c r="AW359" s="226"/>
      <c r="BB359" s="706"/>
      <c r="BC359" s="680"/>
      <c r="BD359" s="680"/>
      <c r="BE359" s="680"/>
      <c r="BF359" s="680"/>
      <c r="BG359" s="680"/>
      <c r="BH359" s="680"/>
      <c r="BI359" s="680"/>
      <c r="BJ359" s="680"/>
      <c r="BK359" s="680"/>
      <c r="BL359" s="680"/>
      <c r="BM359" s="680"/>
      <c r="BN359" s="680"/>
      <c r="BO359" s="680"/>
      <c r="BP359" s="681"/>
      <c r="BQ359" s="749"/>
      <c r="BR359" s="749"/>
      <c r="BS359" s="749"/>
      <c r="BT359" s="749"/>
      <c r="BU359" s="749"/>
      <c r="BV359" s="749"/>
      <c r="BW359" s="749"/>
      <c r="BX359" s="749"/>
      <c r="BY359" s="749"/>
      <c r="BZ359" s="749"/>
      <c r="CA359" s="749"/>
      <c r="CB359" s="749"/>
      <c r="CC359" s="749"/>
      <c r="CD359" s="749"/>
      <c r="CE359" s="749"/>
      <c r="CF359" s="749"/>
      <c r="CG359" s="749"/>
      <c r="CH359" s="749"/>
      <c r="CI359" s="680"/>
      <c r="CJ359" s="672"/>
      <c r="CK359" s="672"/>
      <c r="CL359" s="672"/>
      <c r="CM359" s="672"/>
      <c r="CN359" s="672"/>
      <c r="CO359" s="672"/>
      <c r="CP359" s="673"/>
    </row>
    <row r="360" spans="2:94" s="215" customFormat="1" ht="15" hidden="1" customHeight="1">
      <c r="B360" s="168"/>
      <c r="C360" s="168"/>
      <c r="D360" s="168"/>
      <c r="E360" s="168"/>
      <c r="F360" s="168"/>
      <c r="G360" s="168"/>
      <c r="H360" s="168"/>
      <c r="I360" s="168"/>
      <c r="J360" s="168"/>
      <c r="K360" s="168"/>
      <c r="L360" s="168"/>
      <c r="M360" s="168"/>
      <c r="N360" s="168"/>
      <c r="O360" s="168"/>
      <c r="P360" s="168"/>
      <c r="Q360" s="172"/>
      <c r="R360" s="172"/>
      <c r="S360" s="172"/>
      <c r="T360" s="172"/>
      <c r="U360" s="172"/>
      <c r="V360" s="172"/>
      <c r="W360" s="172"/>
      <c r="X360" s="172"/>
      <c r="Y360" s="172"/>
      <c r="Z360" s="172"/>
      <c r="AA360" s="172"/>
      <c r="AB360" s="172"/>
      <c r="AC360" s="172"/>
      <c r="AD360" s="172"/>
      <c r="AE360" s="172"/>
      <c r="AF360" s="172"/>
      <c r="AG360" s="172"/>
      <c r="AH360" s="172"/>
      <c r="AI360" s="168"/>
      <c r="AJ360" s="247"/>
      <c r="AK360" s="247"/>
      <c r="AL360" s="247"/>
      <c r="AM360" s="247"/>
      <c r="AN360" s="247"/>
      <c r="AO360" s="247"/>
      <c r="AP360" s="247"/>
      <c r="AU360" s="225"/>
      <c r="AV360" s="225"/>
      <c r="AW360" s="226"/>
      <c r="BB360" s="168"/>
      <c r="BC360" s="168"/>
      <c r="BD360" s="168"/>
      <c r="BE360" s="168"/>
      <c r="BF360" s="168"/>
      <c r="BG360" s="168"/>
      <c r="BH360" s="168"/>
      <c r="BI360" s="168"/>
      <c r="BJ360" s="168"/>
      <c r="BK360" s="168"/>
      <c r="BL360" s="168"/>
      <c r="BM360" s="168"/>
      <c r="BN360" s="168"/>
      <c r="BO360" s="168"/>
      <c r="BP360" s="168"/>
      <c r="BQ360" s="172"/>
      <c r="BR360" s="172"/>
      <c r="BS360" s="172"/>
      <c r="BT360" s="172"/>
      <c r="BU360" s="172"/>
      <c r="BV360" s="172"/>
      <c r="BW360" s="172"/>
      <c r="BX360" s="172"/>
      <c r="BY360" s="172"/>
      <c r="BZ360" s="172"/>
      <c r="CA360" s="172"/>
      <c r="CB360" s="172"/>
      <c r="CC360" s="172"/>
      <c r="CD360" s="172"/>
      <c r="CE360" s="172"/>
      <c r="CF360" s="172"/>
      <c r="CG360" s="172"/>
      <c r="CH360" s="172"/>
      <c r="CI360" s="168"/>
      <c r="CJ360" s="247"/>
      <c r="CK360" s="247"/>
      <c r="CL360" s="247"/>
      <c r="CM360" s="247"/>
      <c r="CN360" s="247"/>
      <c r="CO360" s="247"/>
      <c r="CP360" s="247"/>
    </row>
    <row r="361" spans="2:94" s="215" customFormat="1" ht="15" hidden="1" customHeight="1">
      <c r="B361" s="216" t="s">
        <v>536</v>
      </c>
      <c r="D361" s="166"/>
      <c r="E361" s="166"/>
      <c r="F361" s="166"/>
      <c r="G361" s="166"/>
      <c r="AU361" s="225"/>
      <c r="AV361" s="225"/>
      <c r="AW361" s="226"/>
      <c r="BB361" s="216" t="s">
        <v>536</v>
      </c>
      <c r="BD361" s="166"/>
      <c r="BE361" s="166"/>
      <c r="BF361" s="166"/>
      <c r="BG361" s="166"/>
    </row>
    <row r="362" spans="2:94" s="215" customFormat="1" ht="15" hidden="1" customHeight="1">
      <c r="B362" s="698" t="s">
        <v>116</v>
      </c>
      <c r="C362" s="678"/>
      <c r="D362" s="678"/>
      <c r="E362" s="678"/>
      <c r="F362" s="678"/>
      <c r="G362" s="678"/>
      <c r="H362" s="678"/>
      <c r="I362" s="678"/>
      <c r="J362" s="678"/>
      <c r="K362" s="678"/>
      <c r="L362" s="678"/>
      <c r="M362" s="678"/>
      <c r="N362" s="678"/>
      <c r="O362" s="678"/>
      <c r="P362" s="679"/>
      <c r="Q362" s="810"/>
      <c r="R362" s="810"/>
      <c r="S362" s="810"/>
      <c r="T362" s="810"/>
      <c r="U362" s="810"/>
      <c r="V362" s="810"/>
      <c r="W362" s="810"/>
      <c r="X362" s="810"/>
      <c r="Y362" s="810"/>
      <c r="Z362" s="810"/>
      <c r="AA362" s="810"/>
      <c r="AB362" s="810"/>
      <c r="AC362" s="810"/>
      <c r="AD362" s="810"/>
      <c r="AE362" s="810"/>
      <c r="AF362" s="810"/>
      <c r="AG362" s="810"/>
      <c r="AH362" s="810"/>
      <c r="AI362" s="678" t="s">
        <v>69</v>
      </c>
      <c r="AJ362" s="678" t="s">
        <v>71</v>
      </c>
      <c r="AK362" s="678"/>
      <c r="AL362" s="678"/>
      <c r="AM362" s="678"/>
      <c r="AN362" s="678"/>
      <c r="AO362" s="678"/>
      <c r="AP362" s="679"/>
      <c r="AU362" s="225"/>
      <c r="AV362" s="225"/>
      <c r="AW362" s="226"/>
      <c r="BB362" s="698" t="s">
        <v>116</v>
      </c>
      <c r="BC362" s="678"/>
      <c r="BD362" s="678"/>
      <c r="BE362" s="678"/>
      <c r="BF362" s="678"/>
      <c r="BG362" s="678"/>
      <c r="BH362" s="678"/>
      <c r="BI362" s="678"/>
      <c r="BJ362" s="678"/>
      <c r="BK362" s="678"/>
      <c r="BL362" s="678"/>
      <c r="BM362" s="678"/>
      <c r="BN362" s="678"/>
      <c r="BO362" s="678"/>
      <c r="BP362" s="679"/>
      <c r="BQ362" s="810"/>
      <c r="BR362" s="810"/>
      <c r="BS362" s="810"/>
      <c r="BT362" s="810"/>
      <c r="BU362" s="810"/>
      <c r="BV362" s="810"/>
      <c r="BW362" s="810"/>
      <c r="BX362" s="810"/>
      <c r="BY362" s="810"/>
      <c r="BZ362" s="810"/>
      <c r="CA362" s="810"/>
      <c r="CB362" s="810"/>
      <c r="CC362" s="810"/>
      <c r="CD362" s="810"/>
      <c r="CE362" s="810"/>
      <c r="CF362" s="810"/>
      <c r="CG362" s="810"/>
      <c r="CH362" s="810"/>
      <c r="CI362" s="678" t="s">
        <v>69</v>
      </c>
      <c r="CJ362" s="678" t="s">
        <v>71</v>
      </c>
      <c r="CK362" s="678"/>
      <c r="CL362" s="678"/>
      <c r="CM362" s="678"/>
      <c r="CN362" s="678"/>
      <c r="CO362" s="678"/>
      <c r="CP362" s="679"/>
    </row>
    <row r="363" spans="2:94" s="215" customFormat="1" ht="15" hidden="1" customHeight="1">
      <c r="B363" s="706"/>
      <c r="C363" s="680"/>
      <c r="D363" s="680"/>
      <c r="E363" s="680"/>
      <c r="F363" s="680"/>
      <c r="G363" s="680"/>
      <c r="H363" s="680"/>
      <c r="I363" s="680"/>
      <c r="J363" s="680"/>
      <c r="K363" s="680"/>
      <c r="L363" s="680"/>
      <c r="M363" s="680"/>
      <c r="N363" s="680"/>
      <c r="O363" s="680"/>
      <c r="P363" s="681"/>
      <c r="Q363" s="811"/>
      <c r="R363" s="811"/>
      <c r="S363" s="811"/>
      <c r="T363" s="811"/>
      <c r="U363" s="811"/>
      <c r="V363" s="811"/>
      <c r="W363" s="811"/>
      <c r="X363" s="811"/>
      <c r="Y363" s="811"/>
      <c r="Z363" s="811"/>
      <c r="AA363" s="811"/>
      <c r="AB363" s="811"/>
      <c r="AC363" s="811"/>
      <c r="AD363" s="811"/>
      <c r="AE363" s="811"/>
      <c r="AF363" s="811"/>
      <c r="AG363" s="811"/>
      <c r="AH363" s="811"/>
      <c r="AI363" s="680"/>
      <c r="AJ363" s="680"/>
      <c r="AK363" s="680"/>
      <c r="AL363" s="680"/>
      <c r="AM363" s="680"/>
      <c r="AN363" s="680"/>
      <c r="AO363" s="680"/>
      <c r="AP363" s="681"/>
      <c r="AU363" s="225"/>
      <c r="AV363" s="225"/>
      <c r="AW363" s="226"/>
      <c r="BB363" s="706"/>
      <c r="BC363" s="680"/>
      <c r="BD363" s="680"/>
      <c r="BE363" s="680"/>
      <c r="BF363" s="680"/>
      <c r="BG363" s="680"/>
      <c r="BH363" s="680"/>
      <c r="BI363" s="680"/>
      <c r="BJ363" s="680"/>
      <c r="BK363" s="680"/>
      <c r="BL363" s="680"/>
      <c r="BM363" s="680"/>
      <c r="BN363" s="680"/>
      <c r="BO363" s="680"/>
      <c r="BP363" s="681"/>
      <c r="BQ363" s="811"/>
      <c r="BR363" s="811"/>
      <c r="BS363" s="811"/>
      <c r="BT363" s="811"/>
      <c r="BU363" s="811"/>
      <c r="BV363" s="811"/>
      <c r="BW363" s="811"/>
      <c r="BX363" s="811"/>
      <c r="BY363" s="811"/>
      <c r="BZ363" s="811"/>
      <c r="CA363" s="811"/>
      <c r="CB363" s="811"/>
      <c r="CC363" s="811"/>
      <c r="CD363" s="811"/>
      <c r="CE363" s="811"/>
      <c r="CF363" s="811"/>
      <c r="CG363" s="811"/>
      <c r="CH363" s="811"/>
      <c r="CI363" s="680"/>
      <c r="CJ363" s="680"/>
      <c r="CK363" s="680"/>
      <c r="CL363" s="680"/>
      <c r="CM363" s="680"/>
      <c r="CN363" s="680"/>
      <c r="CO363" s="680"/>
      <c r="CP363" s="681"/>
    </row>
    <row r="364" spans="2:94" s="215" customFormat="1" ht="15" hidden="1" customHeight="1">
      <c r="B364" s="698" t="s">
        <v>114</v>
      </c>
      <c r="C364" s="678"/>
      <c r="D364" s="678"/>
      <c r="E364" s="678"/>
      <c r="F364" s="678"/>
      <c r="G364" s="678"/>
      <c r="H364" s="678"/>
      <c r="I364" s="678"/>
      <c r="J364" s="678"/>
      <c r="K364" s="678"/>
      <c r="L364" s="678"/>
      <c r="M364" s="678"/>
      <c r="N364" s="678"/>
      <c r="O364" s="678"/>
      <c r="P364" s="679"/>
      <c r="Q364" s="805"/>
      <c r="R364" s="805"/>
      <c r="S364" s="805"/>
      <c r="T364" s="805"/>
      <c r="U364" s="805"/>
      <c r="V364" s="805"/>
      <c r="W364" s="805"/>
      <c r="X364" s="805"/>
      <c r="Y364" s="805"/>
      <c r="Z364" s="805"/>
      <c r="AA364" s="805"/>
      <c r="AB364" s="805"/>
      <c r="AC364" s="805"/>
      <c r="AD364" s="805"/>
      <c r="AE364" s="805"/>
      <c r="AF364" s="805"/>
      <c r="AG364" s="805"/>
      <c r="AH364" s="805"/>
      <c r="AI364" s="678" t="s">
        <v>69</v>
      </c>
      <c r="AJ364" s="678" t="s">
        <v>73</v>
      </c>
      <c r="AK364" s="678"/>
      <c r="AL364" s="678"/>
      <c r="AM364" s="678"/>
      <c r="AN364" s="678"/>
      <c r="AO364" s="678"/>
      <c r="AP364" s="679"/>
      <c r="AU364" s="225"/>
      <c r="AV364" s="225"/>
      <c r="AW364" s="226"/>
      <c r="BB364" s="698" t="s">
        <v>114</v>
      </c>
      <c r="BC364" s="678"/>
      <c r="BD364" s="678"/>
      <c r="BE364" s="678"/>
      <c r="BF364" s="678"/>
      <c r="BG364" s="678"/>
      <c r="BH364" s="678"/>
      <c r="BI364" s="678"/>
      <c r="BJ364" s="678"/>
      <c r="BK364" s="678"/>
      <c r="BL364" s="678"/>
      <c r="BM364" s="678"/>
      <c r="BN364" s="678"/>
      <c r="BO364" s="678"/>
      <c r="BP364" s="679"/>
      <c r="BQ364" s="805"/>
      <c r="BR364" s="805"/>
      <c r="BS364" s="805"/>
      <c r="BT364" s="805"/>
      <c r="BU364" s="805"/>
      <c r="BV364" s="805"/>
      <c r="BW364" s="805"/>
      <c r="BX364" s="805"/>
      <c r="BY364" s="805"/>
      <c r="BZ364" s="805"/>
      <c r="CA364" s="805"/>
      <c r="CB364" s="805"/>
      <c r="CC364" s="805"/>
      <c r="CD364" s="805"/>
      <c r="CE364" s="805"/>
      <c r="CF364" s="805"/>
      <c r="CG364" s="805"/>
      <c r="CH364" s="805"/>
      <c r="CI364" s="678" t="s">
        <v>69</v>
      </c>
      <c r="CJ364" s="678" t="s">
        <v>73</v>
      </c>
      <c r="CK364" s="678"/>
      <c r="CL364" s="678"/>
      <c r="CM364" s="678"/>
      <c r="CN364" s="678"/>
      <c r="CO364" s="678"/>
      <c r="CP364" s="679"/>
    </row>
    <row r="365" spans="2:94" s="215" customFormat="1" ht="15" hidden="1" customHeight="1">
      <c r="B365" s="706"/>
      <c r="C365" s="680"/>
      <c r="D365" s="680"/>
      <c r="E365" s="680"/>
      <c r="F365" s="680"/>
      <c r="G365" s="680"/>
      <c r="H365" s="680"/>
      <c r="I365" s="680"/>
      <c r="J365" s="680"/>
      <c r="K365" s="680"/>
      <c r="L365" s="680"/>
      <c r="M365" s="680"/>
      <c r="N365" s="680"/>
      <c r="O365" s="680"/>
      <c r="P365" s="681"/>
      <c r="Q365" s="806"/>
      <c r="R365" s="806"/>
      <c r="S365" s="806"/>
      <c r="T365" s="806"/>
      <c r="U365" s="806"/>
      <c r="V365" s="806"/>
      <c r="W365" s="806"/>
      <c r="X365" s="806"/>
      <c r="Y365" s="806"/>
      <c r="Z365" s="806"/>
      <c r="AA365" s="806"/>
      <c r="AB365" s="806"/>
      <c r="AC365" s="806"/>
      <c r="AD365" s="806"/>
      <c r="AE365" s="806"/>
      <c r="AF365" s="806"/>
      <c r="AG365" s="806"/>
      <c r="AH365" s="806"/>
      <c r="AI365" s="680"/>
      <c r="AJ365" s="680"/>
      <c r="AK365" s="680"/>
      <c r="AL365" s="680"/>
      <c r="AM365" s="680"/>
      <c r="AN365" s="680"/>
      <c r="AO365" s="680"/>
      <c r="AP365" s="681"/>
      <c r="AU365" s="225"/>
      <c r="AV365" s="225"/>
      <c r="AW365" s="226"/>
      <c r="BB365" s="706"/>
      <c r="BC365" s="680"/>
      <c r="BD365" s="680"/>
      <c r="BE365" s="680"/>
      <c r="BF365" s="680"/>
      <c r="BG365" s="680"/>
      <c r="BH365" s="680"/>
      <c r="BI365" s="680"/>
      <c r="BJ365" s="680"/>
      <c r="BK365" s="680"/>
      <c r="BL365" s="680"/>
      <c r="BM365" s="680"/>
      <c r="BN365" s="680"/>
      <c r="BO365" s="680"/>
      <c r="BP365" s="681"/>
      <c r="BQ365" s="806"/>
      <c r="BR365" s="806"/>
      <c r="BS365" s="806"/>
      <c r="BT365" s="806"/>
      <c r="BU365" s="806"/>
      <c r="BV365" s="806"/>
      <c r="BW365" s="806"/>
      <c r="BX365" s="806"/>
      <c r="BY365" s="806"/>
      <c r="BZ365" s="806"/>
      <c r="CA365" s="806"/>
      <c r="CB365" s="806"/>
      <c r="CC365" s="806"/>
      <c r="CD365" s="806"/>
      <c r="CE365" s="806"/>
      <c r="CF365" s="806"/>
      <c r="CG365" s="806"/>
      <c r="CH365" s="806"/>
      <c r="CI365" s="680"/>
      <c r="CJ365" s="680"/>
      <c r="CK365" s="680"/>
      <c r="CL365" s="680"/>
      <c r="CM365" s="680"/>
      <c r="CN365" s="680"/>
      <c r="CO365" s="680"/>
      <c r="CP365" s="681"/>
    </row>
    <row r="366" spans="2:94" s="215" customFormat="1" ht="15" hidden="1" customHeight="1">
      <c r="B366" s="705" t="s">
        <v>82</v>
      </c>
      <c r="C366" s="678"/>
      <c r="D366" s="678"/>
      <c r="E366" s="678"/>
      <c r="F366" s="678"/>
      <c r="G366" s="678"/>
      <c r="H366" s="678"/>
      <c r="I366" s="678"/>
      <c r="J366" s="678"/>
      <c r="K366" s="678"/>
      <c r="L366" s="678"/>
      <c r="M366" s="678"/>
      <c r="N366" s="678"/>
      <c r="O366" s="678"/>
      <c r="P366" s="679"/>
      <c r="Q366" s="801"/>
      <c r="R366" s="801"/>
      <c r="S366" s="801"/>
      <c r="T366" s="801"/>
      <c r="U366" s="801"/>
      <c r="V366" s="801"/>
      <c r="W366" s="801"/>
      <c r="X366" s="801"/>
      <c r="Y366" s="801"/>
      <c r="Z366" s="801"/>
      <c r="AA366" s="801"/>
      <c r="AB366" s="801"/>
      <c r="AC366" s="801"/>
      <c r="AD366" s="801"/>
      <c r="AE366" s="801"/>
      <c r="AF366" s="801"/>
      <c r="AG366" s="801"/>
      <c r="AH366" s="802"/>
      <c r="AI366" s="171"/>
      <c r="AJ366" s="678" t="s">
        <v>83</v>
      </c>
      <c r="AK366" s="678"/>
      <c r="AL366" s="678"/>
      <c r="AM366" s="678"/>
      <c r="AN366" s="678"/>
      <c r="AO366" s="678"/>
      <c r="AP366" s="679"/>
      <c r="AU366" s="225"/>
      <c r="AV366" s="225"/>
      <c r="AW366" s="226"/>
      <c r="BB366" s="705" t="s">
        <v>82</v>
      </c>
      <c r="BC366" s="678"/>
      <c r="BD366" s="678"/>
      <c r="BE366" s="678"/>
      <c r="BF366" s="678"/>
      <c r="BG366" s="678"/>
      <c r="BH366" s="678"/>
      <c r="BI366" s="678"/>
      <c r="BJ366" s="678"/>
      <c r="BK366" s="678"/>
      <c r="BL366" s="678"/>
      <c r="BM366" s="678"/>
      <c r="BN366" s="678"/>
      <c r="BO366" s="678"/>
      <c r="BP366" s="679"/>
      <c r="BQ366" s="801"/>
      <c r="BR366" s="801"/>
      <c r="BS366" s="801"/>
      <c r="BT366" s="801"/>
      <c r="BU366" s="801"/>
      <c r="BV366" s="801"/>
      <c r="BW366" s="801"/>
      <c r="BX366" s="801"/>
      <c r="BY366" s="801"/>
      <c r="BZ366" s="801"/>
      <c r="CA366" s="801"/>
      <c r="CB366" s="801"/>
      <c r="CC366" s="801"/>
      <c r="CD366" s="801"/>
      <c r="CE366" s="801"/>
      <c r="CF366" s="801"/>
      <c r="CG366" s="801"/>
      <c r="CH366" s="802"/>
      <c r="CI366" s="171"/>
      <c r="CJ366" s="678" t="s">
        <v>83</v>
      </c>
      <c r="CK366" s="678"/>
      <c r="CL366" s="678"/>
      <c r="CM366" s="678"/>
      <c r="CN366" s="678"/>
      <c r="CO366" s="678"/>
      <c r="CP366" s="679"/>
    </row>
    <row r="367" spans="2:94" s="215" customFormat="1" ht="15" hidden="1" customHeight="1">
      <c r="B367" s="706"/>
      <c r="C367" s="680"/>
      <c r="D367" s="680"/>
      <c r="E367" s="680"/>
      <c r="F367" s="680"/>
      <c r="G367" s="680"/>
      <c r="H367" s="680"/>
      <c r="I367" s="680"/>
      <c r="J367" s="680"/>
      <c r="K367" s="680"/>
      <c r="L367" s="680"/>
      <c r="M367" s="680"/>
      <c r="N367" s="680"/>
      <c r="O367" s="680"/>
      <c r="P367" s="681"/>
      <c r="Q367" s="803"/>
      <c r="R367" s="803"/>
      <c r="S367" s="803"/>
      <c r="T367" s="803"/>
      <c r="U367" s="803"/>
      <c r="V367" s="803"/>
      <c r="W367" s="803"/>
      <c r="X367" s="803"/>
      <c r="Y367" s="803"/>
      <c r="Z367" s="803"/>
      <c r="AA367" s="803"/>
      <c r="AB367" s="803"/>
      <c r="AC367" s="803"/>
      <c r="AD367" s="803"/>
      <c r="AE367" s="803"/>
      <c r="AF367" s="803"/>
      <c r="AG367" s="803"/>
      <c r="AH367" s="804"/>
      <c r="AI367" s="244"/>
      <c r="AJ367" s="680"/>
      <c r="AK367" s="680"/>
      <c r="AL367" s="680"/>
      <c r="AM367" s="680"/>
      <c r="AN367" s="680"/>
      <c r="AO367" s="680"/>
      <c r="AP367" s="681"/>
      <c r="AU367" s="225"/>
      <c r="AV367" s="225"/>
      <c r="AW367" s="226"/>
      <c r="BB367" s="706"/>
      <c r="BC367" s="680"/>
      <c r="BD367" s="680"/>
      <c r="BE367" s="680"/>
      <c r="BF367" s="680"/>
      <c r="BG367" s="680"/>
      <c r="BH367" s="680"/>
      <c r="BI367" s="680"/>
      <c r="BJ367" s="680"/>
      <c r="BK367" s="680"/>
      <c r="BL367" s="680"/>
      <c r="BM367" s="680"/>
      <c r="BN367" s="680"/>
      <c r="BO367" s="680"/>
      <c r="BP367" s="681"/>
      <c r="BQ367" s="803"/>
      <c r="BR367" s="803"/>
      <c r="BS367" s="803"/>
      <c r="BT367" s="803"/>
      <c r="BU367" s="803"/>
      <c r="BV367" s="803"/>
      <c r="BW367" s="803"/>
      <c r="BX367" s="803"/>
      <c r="BY367" s="803"/>
      <c r="BZ367" s="803"/>
      <c r="CA367" s="803"/>
      <c r="CB367" s="803"/>
      <c r="CC367" s="803"/>
      <c r="CD367" s="803"/>
      <c r="CE367" s="803"/>
      <c r="CF367" s="803"/>
      <c r="CG367" s="803"/>
      <c r="CH367" s="804"/>
      <c r="CI367" s="244"/>
      <c r="CJ367" s="680"/>
      <c r="CK367" s="680"/>
      <c r="CL367" s="680"/>
      <c r="CM367" s="680"/>
      <c r="CN367" s="680"/>
      <c r="CO367" s="680"/>
      <c r="CP367" s="681"/>
    </row>
    <row r="368" spans="2:94" s="215" customFormat="1" ht="15" hidden="1" customHeight="1">
      <c r="B368" s="705" t="s">
        <v>117</v>
      </c>
      <c r="C368" s="678"/>
      <c r="D368" s="678"/>
      <c r="E368" s="678"/>
      <c r="F368" s="678"/>
      <c r="G368" s="678"/>
      <c r="H368" s="678"/>
      <c r="I368" s="678"/>
      <c r="J368" s="678"/>
      <c r="K368" s="678"/>
      <c r="L368" s="678"/>
      <c r="M368" s="678"/>
      <c r="N368" s="678"/>
      <c r="O368" s="678"/>
      <c r="P368" s="679"/>
      <c r="Q368" s="748"/>
      <c r="R368" s="748"/>
      <c r="S368" s="748"/>
      <c r="T368" s="748"/>
      <c r="U368" s="748"/>
      <c r="V368" s="748"/>
      <c r="W368" s="748"/>
      <c r="X368" s="748"/>
      <c r="Y368" s="748"/>
      <c r="Z368" s="748"/>
      <c r="AA368" s="748"/>
      <c r="AB368" s="748"/>
      <c r="AC368" s="748"/>
      <c r="AD368" s="748"/>
      <c r="AE368" s="748"/>
      <c r="AF368" s="748"/>
      <c r="AG368" s="748"/>
      <c r="AH368" s="748"/>
      <c r="AI368" s="678" t="s">
        <v>69</v>
      </c>
      <c r="AJ368" s="678" t="s">
        <v>128</v>
      </c>
      <c r="AK368" s="678"/>
      <c r="AL368" s="678"/>
      <c r="AM368" s="678"/>
      <c r="AN368" s="678"/>
      <c r="AO368" s="678"/>
      <c r="AP368" s="679"/>
      <c r="AU368" s="225"/>
      <c r="AV368" s="225"/>
      <c r="AW368" s="226"/>
      <c r="BB368" s="705" t="s">
        <v>117</v>
      </c>
      <c r="BC368" s="678"/>
      <c r="BD368" s="678"/>
      <c r="BE368" s="678"/>
      <c r="BF368" s="678"/>
      <c r="BG368" s="678"/>
      <c r="BH368" s="678"/>
      <c r="BI368" s="678"/>
      <c r="BJ368" s="678"/>
      <c r="BK368" s="678"/>
      <c r="BL368" s="678"/>
      <c r="BM368" s="678"/>
      <c r="BN368" s="678"/>
      <c r="BO368" s="678"/>
      <c r="BP368" s="679"/>
      <c r="BQ368" s="748"/>
      <c r="BR368" s="748"/>
      <c r="BS368" s="748"/>
      <c r="BT368" s="748"/>
      <c r="BU368" s="748"/>
      <c r="BV368" s="748"/>
      <c r="BW368" s="748"/>
      <c r="BX368" s="748"/>
      <c r="BY368" s="748"/>
      <c r="BZ368" s="748"/>
      <c r="CA368" s="748"/>
      <c r="CB368" s="748"/>
      <c r="CC368" s="748"/>
      <c r="CD368" s="748"/>
      <c r="CE368" s="748"/>
      <c r="CF368" s="748"/>
      <c r="CG368" s="748"/>
      <c r="CH368" s="748"/>
      <c r="CI368" s="678" t="s">
        <v>69</v>
      </c>
      <c r="CJ368" s="678" t="s">
        <v>128</v>
      </c>
      <c r="CK368" s="678"/>
      <c r="CL368" s="678"/>
      <c r="CM368" s="678"/>
      <c r="CN368" s="678"/>
      <c r="CO368" s="678"/>
      <c r="CP368" s="679"/>
    </row>
    <row r="369" spans="1:95" s="215" customFormat="1" ht="15" hidden="1" customHeight="1">
      <c r="B369" s="706"/>
      <c r="C369" s="680"/>
      <c r="D369" s="680"/>
      <c r="E369" s="680"/>
      <c r="F369" s="680"/>
      <c r="G369" s="680"/>
      <c r="H369" s="680"/>
      <c r="I369" s="680"/>
      <c r="J369" s="680"/>
      <c r="K369" s="680"/>
      <c r="L369" s="680"/>
      <c r="M369" s="680"/>
      <c r="N369" s="680"/>
      <c r="O369" s="680"/>
      <c r="P369" s="681"/>
      <c r="Q369" s="749"/>
      <c r="R369" s="749"/>
      <c r="S369" s="749"/>
      <c r="T369" s="749"/>
      <c r="U369" s="749"/>
      <c r="V369" s="749"/>
      <c r="W369" s="749"/>
      <c r="X369" s="749"/>
      <c r="Y369" s="749"/>
      <c r="Z369" s="749"/>
      <c r="AA369" s="749"/>
      <c r="AB369" s="749"/>
      <c r="AC369" s="749"/>
      <c r="AD369" s="749"/>
      <c r="AE369" s="749"/>
      <c r="AF369" s="749"/>
      <c r="AG369" s="749"/>
      <c r="AH369" s="749"/>
      <c r="AI369" s="680"/>
      <c r="AJ369" s="680"/>
      <c r="AK369" s="680"/>
      <c r="AL369" s="680"/>
      <c r="AM369" s="680"/>
      <c r="AN369" s="680"/>
      <c r="AO369" s="680"/>
      <c r="AP369" s="681"/>
      <c r="AU369" s="225"/>
      <c r="AV369" s="225"/>
      <c r="AW369" s="226"/>
      <c r="BB369" s="706"/>
      <c r="BC369" s="680"/>
      <c r="BD369" s="680"/>
      <c r="BE369" s="680"/>
      <c r="BF369" s="680"/>
      <c r="BG369" s="680"/>
      <c r="BH369" s="680"/>
      <c r="BI369" s="680"/>
      <c r="BJ369" s="680"/>
      <c r="BK369" s="680"/>
      <c r="BL369" s="680"/>
      <c r="BM369" s="680"/>
      <c r="BN369" s="680"/>
      <c r="BO369" s="680"/>
      <c r="BP369" s="681"/>
      <c r="BQ369" s="749"/>
      <c r="BR369" s="749"/>
      <c r="BS369" s="749"/>
      <c r="BT369" s="749"/>
      <c r="BU369" s="749"/>
      <c r="BV369" s="749"/>
      <c r="BW369" s="749"/>
      <c r="BX369" s="749"/>
      <c r="BY369" s="749"/>
      <c r="BZ369" s="749"/>
      <c r="CA369" s="749"/>
      <c r="CB369" s="749"/>
      <c r="CC369" s="749"/>
      <c r="CD369" s="749"/>
      <c r="CE369" s="749"/>
      <c r="CF369" s="749"/>
      <c r="CG369" s="749"/>
      <c r="CH369" s="749"/>
      <c r="CI369" s="680"/>
      <c r="CJ369" s="680"/>
      <c r="CK369" s="680"/>
      <c r="CL369" s="680"/>
      <c r="CM369" s="680"/>
      <c r="CN369" s="680"/>
      <c r="CO369" s="680"/>
      <c r="CP369" s="681"/>
    </row>
    <row r="370" spans="1:95" s="215" customFormat="1" ht="15" hidden="1" customHeight="1">
      <c r="B370" s="698" t="s">
        <v>129</v>
      </c>
      <c r="C370" s="678"/>
      <c r="D370" s="678"/>
      <c r="E370" s="678"/>
      <c r="F370" s="678"/>
      <c r="G370" s="678"/>
      <c r="H370" s="678"/>
      <c r="I370" s="678"/>
      <c r="J370" s="678"/>
      <c r="K370" s="678"/>
      <c r="L370" s="678"/>
      <c r="M370" s="678"/>
      <c r="N370" s="678"/>
      <c r="O370" s="678"/>
      <c r="P370" s="679"/>
      <c r="Q370" s="748"/>
      <c r="R370" s="748"/>
      <c r="S370" s="748"/>
      <c r="T370" s="748"/>
      <c r="U370" s="748"/>
      <c r="V370" s="748"/>
      <c r="W370" s="748"/>
      <c r="X370" s="748"/>
      <c r="Y370" s="748"/>
      <c r="Z370" s="748"/>
      <c r="AA370" s="748"/>
      <c r="AB370" s="748"/>
      <c r="AC370" s="748"/>
      <c r="AD370" s="748"/>
      <c r="AE370" s="748"/>
      <c r="AF370" s="748"/>
      <c r="AG370" s="748"/>
      <c r="AH370" s="748"/>
      <c r="AI370" s="678" t="s">
        <v>69</v>
      </c>
      <c r="AJ370" s="674" t="s">
        <v>131</v>
      </c>
      <c r="AK370" s="674"/>
      <c r="AL370" s="674"/>
      <c r="AM370" s="674"/>
      <c r="AN370" s="674"/>
      <c r="AO370" s="674"/>
      <c r="AP370" s="675"/>
      <c r="AU370" s="225"/>
      <c r="AV370" s="225"/>
      <c r="AW370" s="226"/>
      <c r="BB370" s="698" t="s">
        <v>129</v>
      </c>
      <c r="BC370" s="678"/>
      <c r="BD370" s="678"/>
      <c r="BE370" s="678"/>
      <c r="BF370" s="678"/>
      <c r="BG370" s="678"/>
      <c r="BH370" s="678"/>
      <c r="BI370" s="678"/>
      <c r="BJ370" s="678"/>
      <c r="BK370" s="678"/>
      <c r="BL370" s="678"/>
      <c r="BM370" s="678"/>
      <c r="BN370" s="678"/>
      <c r="BO370" s="678"/>
      <c r="BP370" s="679"/>
      <c r="BQ370" s="748"/>
      <c r="BR370" s="748"/>
      <c r="BS370" s="748"/>
      <c r="BT370" s="748"/>
      <c r="BU370" s="748"/>
      <c r="BV370" s="748"/>
      <c r="BW370" s="748"/>
      <c r="BX370" s="748"/>
      <c r="BY370" s="748"/>
      <c r="BZ370" s="748"/>
      <c r="CA370" s="748"/>
      <c r="CB370" s="748"/>
      <c r="CC370" s="748"/>
      <c r="CD370" s="748"/>
      <c r="CE370" s="748"/>
      <c r="CF370" s="748"/>
      <c r="CG370" s="748"/>
      <c r="CH370" s="748"/>
      <c r="CI370" s="678" t="s">
        <v>69</v>
      </c>
      <c r="CJ370" s="674" t="s">
        <v>131</v>
      </c>
      <c r="CK370" s="674"/>
      <c r="CL370" s="674"/>
      <c r="CM370" s="674"/>
      <c r="CN370" s="674"/>
      <c r="CO370" s="674"/>
      <c r="CP370" s="675"/>
    </row>
    <row r="371" spans="1:95" s="215" customFormat="1" ht="15" hidden="1" customHeight="1">
      <c r="B371" s="707"/>
      <c r="C371" s="708"/>
      <c r="D371" s="708"/>
      <c r="E371" s="708"/>
      <c r="F371" s="708"/>
      <c r="G371" s="708"/>
      <c r="H371" s="708"/>
      <c r="I371" s="708"/>
      <c r="J371" s="708"/>
      <c r="K371" s="708"/>
      <c r="L371" s="708"/>
      <c r="M371" s="708"/>
      <c r="N371" s="708"/>
      <c r="O371" s="708"/>
      <c r="P371" s="709"/>
      <c r="Q371" s="807"/>
      <c r="R371" s="807"/>
      <c r="S371" s="807"/>
      <c r="T371" s="807"/>
      <c r="U371" s="807"/>
      <c r="V371" s="807"/>
      <c r="W371" s="807"/>
      <c r="X371" s="807"/>
      <c r="Y371" s="807"/>
      <c r="Z371" s="807"/>
      <c r="AA371" s="807"/>
      <c r="AB371" s="807"/>
      <c r="AC371" s="807"/>
      <c r="AD371" s="807"/>
      <c r="AE371" s="807"/>
      <c r="AF371" s="807"/>
      <c r="AG371" s="807"/>
      <c r="AH371" s="807"/>
      <c r="AI371" s="708"/>
      <c r="AJ371" s="676"/>
      <c r="AK371" s="676"/>
      <c r="AL371" s="676"/>
      <c r="AM371" s="676"/>
      <c r="AN371" s="676"/>
      <c r="AO371" s="676"/>
      <c r="AP371" s="677"/>
      <c r="AU371" s="225"/>
      <c r="AV371" s="225"/>
      <c r="AW371" s="226"/>
      <c r="BB371" s="707"/>
      <c r="BC371" s="708"/>
      <c r="BD371" s="708"/>
      <c r="BE371" s="708"/>
      <c r="BF371" s="708"/>
      <c r="BG371" s="708"/>
      <c r="BH371" s="708"/>
      <c r="BI371" s="708"/>
      <c r="BJ371" s="708"/>
      <c r="BK371" s="708"/>
      <c r="BL371" s="708"/>
      <c r="BM371" s="708"/>
      <c r="BN371" s="708"/>
      <c r="BO371" s="708"/>
      <c r="BP371" s="709"/>
      <c r="BQ371" s="807"/>
      <c r="BR371" s="807"/>
      <c r="BS371" s="807"/>
      <c r="BT371" s="807"/>
      <c r="BU371" s="807"/>
      <c r="BV371" s="807"/>
      <c r="BW371" s="807"/>
      <c r="BX371" s="807"/>
      <c r="BY371" s="807"/>
      <c r="BZ371" s="807"/>
      <c r="CA371" s="807"/>
      <c r="CB371" s="807"/>
      <c r="CC371" s="807"/>
      <c r="CD371" s="807"/>
      <c r="CE371" s="807"/>
      <c r="CF371" s="807"/>
      <c r="CG371" s="807"/>
      <c r="CH371" s="807"/>
      <c r="CI371" s="708"/>
      <c r="CJ371" s="907"/>
      <c r="CK371" s="907"/>
      <c r="CL371" s="907"/>
      <c r="CM371" s="907"/>
      <c r="CN371" s="907"/>
      <c r="CO371" s="907"/>
      <c r="CP371" s="908"/>
    </row>
    <row r="372" spans="1:95" s="215" customFormat="1" ht="15" hidden="1" customHeight="1">
      <c r="B372" s="705" t="s">
        <v>113</v>
      </c>
      <c r="C372" s="678"/>
      <c r="D372" s="678"/>
      <c r="E372" s="678"/>
      <c r="F372" s="678"/>
      <c r="G372" s="678"/>
      <c r="H372" s="678"/>
      <c r="I372" s="678"/>
      <c r="J372" s="678"/>
      <c r="K372" s="678"/>
      <c r="L372" s="678"/>
      <c r="M372" s="678"/>
      <c r="N372" s="678"/>
      <c r="O372" s="678"/>
      <c r="P372" s="679"/>
      <c r="Q372" s="748"/>
      <c r="R372" s="748"/>
      <c r="S372" s="748"/>
      <c r="T372" s="748"/>
      <c r="U372" s="748"/>
      <c r="V372" s="748"/>
      <c r="W372" s="748"/>
      <c r="X372" s="748"/>
      <c r="Y372" s="748"/>
      <c r="Z372" s="748"/>
      <c r="AA372" s="748"/>
      <c r="AB372" s="748"/>
      <c r="AC372" s="748"/>
      <c r="AD372" s="748"/>
      <c r="AE372" s="748"/>
      <c r="AF372" s="748"/>
      <c r="AG372" s="748"/>
      <c r="AH372" s="748"/>
      <c r="AI372" s="678" t="s">
        <v>69</v>
      </c>
      <c r="AJ372" s="670"/>
      <c r="AK372" s="670"/>
      <c r="AL372" s="670"/>
      <c r="AM372" s="670"/>
      <c r="AN372" s="670"/>
      <c r="AO372" s="670"/>
      <c r="AP372" s="671"/>
      <c r="AU372" s="225"/>
      <c r="AV372" s="225"/>
      <c r="AW372" s="226"/>
      <c r="BB372" s="705" t="s">
        <v>113</v>
      </c>
      <c r="BC372" s="678"/>
      <c r="BD372" s="678"/>
      <c r="BE372" s="678"/>
      <c r="BF372" s="678"/>
      <c r="BG372" s="678"/>
      <c r="BH372" s="678"/>
      <c r="BI372" s="678"/>
      <c r="BJ372" s="678"/>
      <c r="BK372" s="678"/>
      <c r="BL372" s="678"/>
      <c r="BM372" s="678"/>
      <c r="BN372" s="678"/>
      <c r="BO372" s="678"/>
      <c r="BP372" s="679"/>
      <c r="BQ372" s="748"/>
      <c r="BR372" s="748"/>
      <c r="BS372" s="748"/>
      <c r="BT372" s="748"/>
      <c r="BU372" s="748"/>
      <c r="BV372" s="748"/>
      <c r="BW372" s="748"/>
      <c r="BX372" s="748"/>
      <c r="BY372" s="748"/>
      <c r="BZ372" s="748"/>
      <c r="CA372" s="748"/>
      <c r="CB372" s="748"/>
      <c r="CC372" s="748"/>
      <c r="CD372" s="748"/>
      <c r="CE372" s="748"/>
      <c r="CF372" s="748"/>
      <c r="CG372" s="748"/>
      <c r="CH372" s="748"/>
      <c r="CI372" s="678" t="s">
        <v>69</v>
      </c>
      <c r="CJ372" s="670"/>
      <c r="CK372" s="670"/>
      <c r="CL372" s="670"/>
      <c r="CM372" s="670"/>
      <c r="CN372" s="670"/>
      <c r="CO372" s="670"/>
      <c r="CP372" s="671"/>
    </row>
    <row r="373" spans="1:95" s="215" customFormat="1" ht="15" hidden="1" customHeight="1">
      <c r="B373" s="706"/>
      <c r="C373" s="680"/>
      <c r="D373" s="680"/>
      <c r="E373" s="680"/>
      <c r="F373" s="680"/>
      <c r="G373" s="680"/>
      <c r="H373" s="680"/>
      <c r="I373" s="680"/>
      <c r="J373" s="680"/>
      <c r="K373" s="680"/>
      <c r="L373" s="680"/>
      <c r="M373" s="680"/>
      <c r="N373" s="680"/>
      <c r="O373" s="680"/>
      <c r="P373" s="681"/>
      <c r="Q373" s="749"/>
      <c r="R373" s="749"/>
      <c r="S373" s="749"/>
      <c r="T373" s="749"/>
      <c r="U373" s="749"/>
      <c r="V373" s="749"/>
      <c r="W373" s="749"/>
      <c r="X373" s="749"/>
      <c r="Y373" s="749"/>
      <c r="Z373" s="749"/>
      <c r="AA373" s="749"/>
      <c r="AB373" s="749"/>
      <c r="AC373" s="749"/>
      <c r="AD373" s="749"/>
      <c r="AE373" s="749"/>
      <c r="AF373" s="749"/>
      <c r="AG373" s="749"/>
      <c r="AH373" s="749"/>
      <c r="AI373" s="680"/>
      <c r="AJ373" s="672"/>
      <c r="AK373" s="672"/>
      <c r="AL373" s="672"/>
      <c r="AM373" s="672"/>
      <c r="AN373" s="672"/>
      <c r="AO373" s="672"/>
      <c r="AP373" s="673"/>
      <c r="AU373" s="225"/>
      <c r="AV373" s="225"/>
      <c r="AW373" s="226"/>
      <c r="BB373" s="706"/>
      <c r="BC373" s="680"/>
      <c r="BD373" s="680"/>
      <c r="BE373" s="680"/>
      <c r="BF373" s="680"/>
      <c r="BG373" s="680"/>
      <c r="BH373" s="680"/>
      <c r="BI373" s="680"/>
      <c r="BJ373" s="680"/>
      <c r="BK373" s="680"/>
      <c r="BL373" s="680"/>
      <c r="BM373" s="680"/>
      <c r="BN373" s="680"/>
      <c r="BO373" s="680"/>
      <c r="BP373" s="681"/>
      <c r="BQ373" s="749"/>
      <c r="BR373" s="749"/>
      <c r="BS373" s="749"/>
      <c r="BT373" s="749"/>
      <c r="BU373" s="749"/>
      <c r="BV373" s="749"/>
      <c r="BW373" s="749"/>
      <c r="BX373" s="749"/>
      <c r="BY373" s="749"/>
      <c r="BZ373" s="749"/>
      <c r="CA373" s="749"/>
      <c r="CB373" s="749"/>
      <c r="CC373" s="749"/>
      <c r="CD373" s="749"/>
      <c r="CE373" s="749"/>
      <c r="CF373" s="749"/>
      <c r="CG373" s="749"/>
      <c r="CH373" s="749"/>
      <c r="CI373" s="680"/>
      <c r="CJ373" s="672"/>
      <c r="CK373" s="672"/>
      <c r="CL373" s="672"/>
      <c r="CM373" s="672"/>
      <c r="CN373" s="672"/>
      <c r="CO373" s="672"/>
      <c r="CP373" s="673"/>
    </row>
    <row r="374" spans="1:95" s="215" customFormat="1" ht="15" hidden="1" customHeight="1">
      <c r="B374" s="168"/>
      <c r="C374" s="168"/>
      <c r="D374" s="168"/>
      <c r="E374" s="168"/>
      <c r="F374" s="168"/>
      <c r="G374" s="168"/>
      <c r="H374" s="168"/>
      <c r="I374" s="168"/>
      <c r="J374" s="168"/>
      <c r="K374" s="168"/>
      <c r="L374" s="168"/>
      <c r="M374" s="168"/>
      <c r="N374" s="168"/>
      <c r="O374" s="168"/>
      <c r="P374" s="168"/>
      <c r="Q374" s="172"/>
      <c r="R374" s="172"/>
      <c r="S374" s="172"/>
      <c r="T374" s="172"/>
      <c r="U374" s="172"/>
      <c r="V374" s="172"/>
      <c r="W374" s="172"/>
      <c r="X374" s="172"/>
      <c r="Y374" s="172"/>
      <c r="Z374" s="172"/>
      <c r="AA374" s="172"/>
      <c r="AB374" s="172"/>
      <c r="AC374" s="172"/>
      <c r="AD374" s="172"/>
      <c r="AE374" s="172"/>
      <c r="AF374" s="172"/>
      <c r="AG374" s="172"/>
      <c r="AH374" s="172"/>
      <c r="AI374" s="168"/>
      <c r="AJ374" s="247"/>
      <c r="AK374" s="247"/>
      <c r="AL374" s="247"/>
      <c r="AM374" s="247"/>
      <c r="AN374" s="247"/>
      <c r="AO374" s="247"/>
      <c r="AP374" s="247"/>
      <c r="AU374" s="225"/>
      <c r="AV374" s="225"/>
      <c r="AW374" s="226"/>
      <c r="BB374" s="168"/>
      <c r="BC374" s="168"/>
      <c r="BD374" s="168"/>
      <c r="BE374" s="168"/>
      <c r="BF374" s="168"/>
      <c r="BG374" s="168"/>
      <c r="BH374" s="168"/>
      <c r="BI374" s="168"/>
      <c r="BJ374" s="168"/>
      <c r="BK374" s="168"/>
      <c r="BL374" s="168"/>
      <c r="BM374" s="168"/>
      <c r="BN374" s="168"/>
      <c r="BO374" s="168"/>
      <c r="BP374" s="168"/>
      <c r="BQ374" s="172"/>
      <c r="BR374" s="172"/>
      <c r="BS374" s="172"/>
      <c r="BT374" s="172"/>
      <c r="BU374" s="172"/>
      <c r="BV374" s="172"/>
      <c r="BW374" s="172"/>
      <c r="BX374" s="172"/>
      <c r="BY374" s="172"/>
      <c r="BZ374" s="172"/>
      <c r="CA374" s="172"/>
      <c r="CB374" s="172"/>
      <c r="CC374" s="172"/>
      <c r="CD374" s="172"/>
      <c r="CE374" s="172"/>
      <c r="CF374" s="172"/>
      <c r="CG374" s="172"/>
      <c r="CH374" s="172"/>
      <c r="CI374" s="168"/>
      <c r="CJ374" s="247"/>
      <c r="CK374" s="247"/>
      <c r="CL374" s="247"/>
      <c r="CM374" s="247"/>
      <c r="CN374" s="247"/>
      <c r="CO374" s="247"/>
      <c r="CP374" s="247"/>
    </row>
    <row r="375" spans="1:95" s="215" customFormat="1" ht="15" hidden="1" customHeight="1">
      <c r="B375" s="705" t="s">
        <v>88</v>
      </c>
      <c r="C375" s="678"/>
      <c r="D375" s="678"/>
      <c r="E375" s="678"/>
      <c r="F375" s="678"/>
      <c r="G375" s="678"/>
      <c r="H375" s="678"/>
      <c r="I375" s="678"/>
      <c r="J375" s="678"/>
      <c r="K375" s="678"/>
      <c r="L375" s="678"/>
      <c r="M375" s="678"/>
      <c r="N375" s="678"/>
      <c r="O375" s="678"/>
      <c r="P375" s="679"/>
      <c r="Q375" s="748"/>
      <c r="R375" s="748"/>
      <c r="S375" s="748"/>
      <c r="T375" s="748"/>
      <c r="U375" s="748"/>
      <c r="V375" s="748"/>
      <c r="W375" s="748"/>
      <c r="X375" s="748"/>
      <c r="Y375" s="748"/>
      <c r="Z375" s="748"/>
      <c r="AA375" s="748"/>
      <c r="AB375" s="748"/>
      <c r="AC375" s="748"/>
      <c r="AD375" s="748"/>
      <c r="AE375" s="748"/>
      <c r="AF375" s="748"/>
      <c r="AG375" s="748"/>
      <c r="AH375" s="748"/>
      <c r="AI375" s="678" t="s">
        <v>69</v>
      </c>
      <c r="AJ375" s="752" t="s">
        <v>89</v>
      </c>
      <c r="AK375" s="752"/>
      <c r="AL375" s="752"/>
      <c r="AM375" s="752"/>
      <c r="AN375" s="752"/>
      <c r="AO375" s="752"/>
      <c r="AP375" s="753"/>
      <c r="AU375" s="225"/>
      <c r="AV375" s="225"/>
      <c r="AW375" s="226"/>
      <c r="BB375" s="705" t="s">
        <v>88</v>
      </c>
      <c r="BC375" s="678"/>
      <c r="BD375" s="678"/>
      <c r="BE375" s="678"/>
      <c r="BF375" s="678"/>
      <c r="BG375" s="678"/>
      <c r="BH375" s="678"/>
      <c r="BI375" s="678"/>
      <c r="BJ375" s="678"/>
      <c r="BK375" s="678"/>
      <c r="BL375" s="678"/>
      <c r="BM375" s="678"/>
      <c r="BN375" s="678"/>
      <c r="BO375" s="678"/>
      <c r="BP375" s="679"/>
      <c r="BQ375" s="748"/>
      <c r="BR375" s="748"/>
      <c r="BS375" s="748"/>
      <c r="BT375" s="748"/>
      <c r="BU375" s="748"/>
      <c r="BV375" s="748"/>
      <c r="BW375" s="748"/>
      <c r="BX375" s="748"/>
      <c r="BY375" s="748"/>
      <c r="BZ375" s="748"/>
      <c r="CA375" s="748"/>
      <c r="CB375" s="748"/>
      <c r="CC375" s="748"/>
      <c r="CD375" s="748"/>
      <c r="CE375" s="748"/>
      <c r="CF375" s="748"/>
      <c r="CG375" s="748"/>
      <c r="CH375" s="748"/>
      <c r="CI375" s="678" t="s">
        <v>69</v>
      </c>
      <c r="CJ375" s="752" t="s">
        <v>89</v>
      </c>
      <c r="CK375" s="752"/>
      <c r="CL375" s="752"/>
      <c r="CM375" s="752"/>
      <c r="CN375" s="752"/>
      <c r="CO375" s="752"/>
      <c r="CP375" s="753"/>
    </row>
    <row r="376" spans="1:95" s="215" customFormat="1" ht="15" hidden="1" customHeight="1">
      <c r="B376" s="706"/>
      <c r="C376" s="680"/>
      <c r="D376" s="680"/>
      <c r="E376" s="680"/>
      <c r="F376" s="680"/>
      <c r="G376" s="680"/>
      <c r="H376" s="680"/>
      <c r="I376" s="680"/>
      <c r="J376" s="680"/>
      <c r="K376" s="680"/>
      <c r="L376" s="680"/>
      <c r="M376" s="680"/>
      <c r="N376" s="680"/>
      <c r="O376" s="680"/>
      <c r="P376" s="681"/>
      <c r="Q376" s="749"/>
      <c r="R376" s="749"/>
      <c r="S376" s="749"/>
      <c r="T376" s="749"/>
      <c r="U376" s="749"/>
      <c r="V376" s="749"/>
      <c r="W376" s="749"/>
      <c r="X376" s="749"/>
      <c r="Y376" s="749"/>
      <c r="Z376" s="749"/>
      <c r="AA376" s="749"/>
      <c r="AB376" s="749"/>
      <c r="AC376" s="749"/>
      <c r="AD376" s="749"/>
      <c r="AE376" s="749"/>
      <c r="AF376" s="749"/>
      <c r="AG376" s="749"/>
      <c r="AH376" s="749"/>
      <c r="AI376" s="680"/>
      <c r="AJ376" s="754"/>
      <c r="AK376" s="754"/>
      <c r="AL376" s="754"/>
      <c r="AM376" s="754"/>
      <c r="AN376" s="754"/>
      <c r="AO376" s="754"/>
      <c r="AP376" s="755"/>
      <c r="AU376" s="225"/>
      <c r="AV376" s="225"/>
      <c r="AW376" s="226"/>
      <c r="BB376" s="706"/>
      <c r="BC376" s="680"/>
      <c r="BD376" s="680"/>
      <c r="BE376" s="680"/>
      <c r="BF376" s="680"/>
      <c r="BG376" s="680"/>
      <c r="BH376" s="680"/>
      <c r="BI376" s="680"/>
      <c r="BJ376" s="680"/>
      <c r="BK376" s="680"/>
      <c r="BL376" s="680"/>
      <c r="BM376" s="680"/>
      <c r="BN376" s="680"/>
      <c r="BO376" s="680"/>
      <c r="BP376" s="681"/>
      <c r="BQ376" s="749"/>
      <c r="BR376" s="749"/>
      <c r="BS376" s="749"/>
      <c r="BT376" s="749"/>
      <c r="BU376" s="749"/>
      <c r="BV376" s="749"/>
      <c r="BW376" s="749"/>
      <c r="BX376" s="749"/>
      <c r="BY376" s="749"/>
      <c r="BZ376" s="749"/>
      <c r="CA376" s="749"/>
      <c r="CB376" s="749"/>
      <c r="CC376" s="749"/>
      <c r="CD376" s="749"/>
      <c r="CE376" s="749"/>
      <c r="CF376" s="749"/>
      <c r="CG376" s="749"/>
      <c r="CH376" s="749"/>
      <c r="CI376" s="680"/>
      <c r="CJ376" s="754"/>
      <c r="CK376" s="754"/>
      <c r="CL376" s="754"/>
      <c r="CM376" s="754"/>
      <c r="CN376" s="754"/>
      <c r="CO376" s="754"/>
      <c r="CP376" s="755"/>
    </row>
    <row r="377" spans="1:95" s="215" customFormat="1" ht="15" hidden="1" customHeight="1">
      <c r="B377" s="168"/>
      <c r="C377" s="168"/>
      <c r="D377" s="168"/>
      <c r="E377" s="168"/>
      <c r="F377" s="168"/>
      <c r="G377" s="168"/>
      <c r="H377" s="168"/>
      <c r="I377" s="168"/>
      <c r="J377" s="168"/>
      <c r="K377" s="168"/>
      <c r="L377" s="168"/>
      <c r="M377" s="168"/>
      <c r="N377" s="168"/>
      <c r="O377" s="168"/>
      <c r="P377" s="168"/>
      <c r="Q377" s="172"/>
      <c r="R377" s="172"/>
      <c r="S377" s="172"/>
      <c r="T377" s="172"/>
      <c r="U377" s="172"/>
      <c r="V377" s="172"/>
      <c r="W377" s="172"/>
      <c r="X377" s="172"/>
      <c r="Y377" s="172"/>
      <c r="Z377" s="172"/>
      <c r="AA377" s="172"/>
      <c r="AB377" s="172"/>
      <c r="AC377" s="172"/>
      <c r="AD377" s="172"/>
      <c r="AE377" s="172"/>
      <c r="AF377" s="172"/>
      <c r="AG377" s="172"/>
      <c r="AH377" s="172"/>
      <c r="AI377" s="168"/>
      <c r="AJ377" s="170"/>
      <c r="AK377" s="170"/>
      <c r="AL377" s="170"/>
      <c r="AM377" s="170"/>
      <c r="AN377" s="170"/>
      <c r="AO377" s="170"/>
      <c r="AP377" s="170"/>
      <c r="AU377" s="225"/>
      <c r="AV377" s="225"/>
      <c r="AW377" s="226"/>
      <c r="BB377" s="168"/>
      <c r="BC377" s="168"/>
      <c r="BD377" s="168"/>
      <c r="BE377" s="168"/>
      <c r="BF377" s="168"/>
      <c r="BG377" s="168"/>
      <c r="BH377" s="168"/>
      <c r="BI377" s="168"/>
      <c r="BJ377" s="168"/>
      <c r="BK377" s="168"/>
      <c r="BL377" s="168"/>
      <c r="BM377" s="168"/>
      <c r="BN377" s="168"/>
      <c r="BO377" s="168"/>
      <c r="BP377" s="168"/>
      <c r="BQ377" s="172"/>
      <c r="BR377" s="172"/>
      <c r="BS377" s="172"/>
      <c r="BT377" s="172"/>
      <c r="BU377" s="172"/>
      <c r="BV377" s="172"/>
      <c r="BW377" s="172"/>
      <c r="BX377" s="172"/>
      <c r="BY377" s="172"/>
      <c r="BZ377" s="172"/>
      <c r="CA377" s="172"/>
      <c r="CB377" s="172"/>
      <c r="CC377" s="172"/>
      <c r="CD377" s="172"/>
      <c r="CE377" s="172"/>
      <c r="CF377" s="172"/>
      <c r="CG377" s="172"/>
      <c r="CH377" s="172"/>
      <c r="CI377" s="168"/>
      <c r="CJ377" s="170"/>
      <c r="CK377" s="170"/>
      <c r="CL377" s="170"/>
      <c r="CM377" s="170"/>
      <c r="CN377" s="170"/>
      <c r="CO377" s="170"/>
      <c r="CP377" s="170"/>
    </row>
    <row r="378" spans="1:95" s="215" customFormat="1" ht="15" hidden="1" customHeight="1">
      <c r="B378" s="789" t="s">
        <v>90</v>
      </c>
      <c r="C378" s="790"/>
      <c r="D378" s="790"/>
      <c r="E378" s="790"/>
      <c r="F378" s="790"/>
      <c r="G378" s="790"/>
      <c r="H378" s="790"/>
      <c r="I378" s="790"/>
      <c r="J378" s="790"/>
      <c r="K378" s="790"/>
      <c r="L378" s="790"/>
      <c r="M378" s="790"/>
      <c r="N378" s="790"/>
      <c r="O378" s="790"/>
      <c r="P378" s="791"/>
      <c r="Q378" s="795"/>
      <c r="R378" s="795"/>
      <c r="S378" s="795"/>
      <c r="T378" s="795"/>
      <c r="U378" s="795"/>
      <c r="V378" s="795"/>
      <c r="W378" s="795"/>
      <c r="X378" s="795"/>
      <c r="Y378" s="795"/>
      <c r="Z378" s="795"/>
      <c r="AA378" s="795"/>
      <c r="AB378" s="795"/>
      <c r="AC378" s="795"/>
      <c r="AD378" s="795"/>
      <c r="AE378" s="795"/>
      <c r="AF378" s="795"/>
      <c r="AG378" s="795"/>
      <c r="AH378" s="795"/>
      <c r="AI378" s="790" t="s">
        <v>69</v>
      </c>
      <c r="AJ378" s="797" t="s">
        <v>91</v>
      </c>
      <c r="AK378" s="797"/>
      <c r="AL378" s="797"/>
      <c r="AM378" s="797"/>
      <c r="AN378" s="797"/>
      <c r="AO378" s="797"/>
      <c r="AP378" s="798"/>
      <c r="AU378" s="225"/>
      <c r="AV378" s="225"/>
      <c r="AW378" s="226"/>
      <c r="BB378" s="789" t="s">
        <v>90</v>
      </c>
      <c r="BC378" s="790"/>
      <c r="BD378" s="790"/>
      <c r="BE378" s="790"/>
      <c r="BF378" s="790"/>
      <c r="BG378" s="790"/>
      <c r="BH378" s="790"/>
      <c r="BI378" s="790"/>
      <c r="BJ378" s="790"/>
      <c r="BK378" s="790"/>
      <c r="BL378" s="790"/>
      <c r="BM378" s="790"/>
      <c r="BN378" s="790"/>
      <c r="BO378" s="790"/>
      <c r="BP378" s="791"/>
      <c r="BQ378" s="795"/>
      <c r="BR378" s="795"/>
      <c r="BS378" s="795"/>
      <c r="BT378" s="795"/>
      <c r="BU378" s="795"/>
      <c r="BV378" s="795"/>
      <c r="BW378" s="795"/>
      <c r="BX378" s="795"/>
      <c r="BY378" s="795"/>
      <c r="BZ378" s="795"/>
      <c r="CA378" s="795"/>
      <c r="CB378" s="795"/>
      <c r="CC378" s="795"/>
      <c r="CD378" s="795"/>
      <c r="CE378" s="795"/>
      <c r="CF378" s="795"/>
      <c r="CG378" s="795"/>
      <c r="CH378" s="795"/>
      <c r="CI378" s="790" t="s">
        <v>69</v>
      </c>
      <c r="CJ378" s="797" t="s">
        <v>91</v>
      </c>
      <c r="CK378" s="797"/>
      <c r="CL378" s="797"/>
      <c r="CM378" s="797"/>
      <c r="CN378" s="797"/>
      <c r="CO378" s="797"/>
      <c r="CP378" s="798"/>
    </row>
    <row r="379" spans="1:95" s="215" customFormat="1" ht="15" hidden="1" customHeight="1">
      <c r="B379" s="792"/>
      <c r="C379" s="793"/>
      <c r="D379" s="793"/>
      <c r="E379" s="793"/>
      <c r="F379" s="793"/>
      <c r="G379" s="793"/>
      <c r="H379" s="793"/>
      <c r="I379" s="793"/>
      <c r="J379" s="793"/>
      <c r="K379" s="793"/>
      <c r="L379" s="793"/>
      <c r="M379" s="793"/>
      <c r="N379" s="793"/>
      <c r="O379" s="793"/>
      <c r="P379" s="794"/>
      <c r="Q379" s="796"/>
      <c r="R379" s="796"/>
      <c r="S379" s="796"/>
      <c r="T379" s="796"/>
      <c r="U379" s="796"/>
      <c r="V379" s="796"/>
      <c r="W379" s="796"/>
      <c r="X379" s="796"/>
      <c r="Y379" s="796"/>
      <c r="Z379" s="796"/>
      <c r="AA379" s="796"/>
      <c r="AB379" s="796"/>
      <c r="AC379" s="796"/>
      <c r="AD379" s="796"/>
      <c r="AE379" s="796"/>
      <c r="AF379" s="796"/>
      <c r="AG379" s="796"/>
      <c r="AH379" s="796"/>
      <c r="AI379" s="793"/>
      <c r="AJ379" s="799"/>
      <c r="AK379" s="799"/>
      <c r="AL379" s="799"/>
      <c r="AM379" s="799"/>
      <c r="AN379" s="799"/>
      <c r="AO379" s="799"/>
      <c r="AP379" s="800"/>
      <c r="AU379" s="225"/>
      <c r="AV379" s="225"/>
      <c r="AW379" s="226"/>
      <c r="BB379" s="792"/>
      <c r="BC379" s="793"/>
      <c r="BD379" s="793"/>
      <c r="BE379" s="793"/>
      <c r="BF379" s="793"/>
      <c r="BG379" s="793"/>
      <c r="BH379" s="793"/>
      <c r="BI379" s="793"/>
      <c r="BJ379" s="793"/>
      <c r="BK379" s="793"/>
      <c r="BL379" s="793"/>
      <c r="BM379" s="793"/>
      <c r="BN379" s="793"/>
      <c r="BO379" s="793"/>
      <c r="BP379" s="794"/>
      <c r="BQ379" s="796"/>
      <c r="BR379" s="796"/>
      <c r="BS379" s="796"/>
      <c r="BT379" s="796"/>
      <c r="BU379" s="796"/>
      <c r="BV379" s="796"/>
      <c r="BW379" s="796"/>
      <c r="BX379" s="796"/>
      <c r="BY379" s="796"/>
      <c r="BZ379" s="796"/>
      <c r="CA379" s="796"/>
      <c r="CB379" s="796"/>
      <c r="CC379" s="796"/>
      <c r="CD379" s="796"/>
      <c r="CE379" s="796"/>
      <c r="CF379" s="796"/>
      <c r="CG379" s="796"/>
      <c r="CH379" s="796"/>
      <c r="CI379" s="793"/>
      <c r="CJ379" s="799"/>
      <c r="CK379" s="799"/>
      <c r="CL379" s="799"/>
      <c r="CM379" s="799"/>
      <c r="CN379" s="799"/>
      <c r="CO379" s="799"/>
      <c r="CP379" s="800"/>
    </row>
    <row r="380" spans="1:95" s="215" customFormat="1" ht="15" hidden="1" customHeight="1">
      <c r="B380" s="248"/>
      <c r="C380" s="248"/>
      <c r="D380" s="248"/>
      <c r="E380" s="248"/>
      <c r="F380" s="248"/>
      <c r="G380" s="248"/>
      <c r="H380" s="248"/>
      <c r="I380" s="248"/>
      <c r="J380" s="248"/>
      <c r="K380" s="248"/>
      <c r="L380" s="248"/>
      <c r="M380" s="248"/>
      <c r="N380" s="248"/>
      <c r="O380" s="248"/>
      <c r="P380" s="248"/>
      <c r="Q380" s="173"/>
      <c r="R380" s="173"/>
      <c r="S380" s="173"/>
      <c r="T380" s="173"/>
      <c r="U380" s="173"/>
      <c r="V380" s="173"/>
      <c r="W380" s="173"/>
      <c r="X380" s="173"/>
      <c r="Y380" s="173"/>
      <c r="Z380" s="173"/>
      <c r="AA380" s="173"/>
      <c r="AB380" s="173"/>
      <c r="AC380" s="173"/>
      <c r="AD380" s="173"/>
      <c r="AE380" s="173"/>
      <c r="AF380" s="173"/>
      <c r="AG380" s="173"/>
      <c r="AH380" s="173"/>
      <c r="AI380" s="248"/>
      <c r="AJ380" s="248"/>
      <c r="AK380" s="249"/>
      <c r="AL380" s="248"/>
      <c r="AM380" s="248"/>
      <c r="AN380" s="248"/>
      <c r="AO380" s="248"/>
      <c r="AP380" s="248"/>
      <c r="AU380" s="225"/>
      <c r="AV380" s="225"/>
      <c r="AW380" s="226"/>
      <c r="BB380" s="248"/>
      <c r="BC380" s="248"/>
      <c r="BD380" s="248"/>
      <c r="BE380" s="248"/>
      <c r="BF380" s="248"/>
      <c r="BG380" s="248"/>
      <c r="BH380" s="248"/>
      <c r="BI380" s="248"/>
      <c r="BJ380" s="248"/>
      <c r="BK380" s="248"/>
      <c r="BL380" s="248"/>
      <c r="BM380" s="248"/>
      <c r="BN380" s="248"/>
      <c r="BO380" s="248"/>
      <c r="BP380" s="248"/>
      <c r="BQ380" s="173"/>
      <c r="BR380" s="173"/>
      <c r="BS380" s="173"/>
      <c r="BT380" s="173"/>
      <c r="BU380" s="173"/>
      <c r="BV380" s="173"/>
      <c r="BW380" s="173"/>
      <c r="BX380" s="173"/>
      <c r="BY380" s="173"/>
      <c r="BZ380" s="173"/>
      <c r="CA380" s="173"/>
      <c r="CB380" s="173"/>
      <c r="CC380" s="173"/>
      <c r="CD380" s="173"/>
      <c r="CE380" s="173"/>
      <c r="CF380" s="173"/>
      <c r="CG380" s="173"/>
      <c r="CH380" s="173"/>
      <c r="CI380" s="248"/>
      <c r="CJ380" s="248"/>
      <c r="CK380" s="249"/>
      <c r="CL380" s="248"/>
      <c r="CM380" s="248"/>
      <c r="CN380" s="248"/>
      <c r="CO380" s="248"/>
      <c r="CP380" s="248"/>
    </row>
    <row r="381" spans="1:95" s="215" customFormat="1" ht="15" hidden="1" customHeight="1">
      <c r="A381" s="193"/>
      <c r="B381" s="148"/>
      <c r="C381" s="148"/>
      <c r="D381" s="148"/>
      <c r="E381" s="148"/>
      <c r="F381" s="148"/>
      <c r="G381" s="148"/>
      <c r="H381" s="148"/>
      <c r="I381" s="148"/>
      <c r="J381" s="148"/>
      <c r="K381" s="148"/>
      <c r="L381" s="148"/>
      <c r="M381" s="148"/>
      <c r="N381" s="153"/>
      <c r="O381" s="153"/>
      <c r="P381" s="153"/>
      <c r="S381" s="153"/>
      <c r="T381" s="250"/>
      <c r="U381" s="250"/>
      <c r="V381" s="250"/>
      <c r="W381" s="250"/>
      <c r="X381" s="250"/>
      <c r="Y381" s="250"/>
      <c r="Z381" s="250"/>
      <c r="AA381" s="250"/>
      <c r="AB381" s="250"/>
      <c r="AC381" s="250"/>
      <c r="AD381" s="250"/>
      <c r="AE381" s="250"/>
      <c r="AF381" s="250"/>
      <c r="AG381" s="250"/>
      <c r="AH381" s="250"/>
      <c r="AI381" s="250"/>
      <c r="AJ381" s="250"/>
      <c r="AK381" s="250"/>
      <c r="AL381" s="250"/>
      <c r="AM381" s="250"/>
      <c r="AN381" s="250"/>
      <c r="AO381" s="250"/>
      <c r="AP381" s="250"/>
      <c r="AQ381" s="159" t="s">
        <v>92</v>
      </c>
      <c r="AS381" s="148"/>
      <c r="AT381" s="148"/>
      <c r="AU381" s="148"/>
      <c r="AV381" s="148"/>
      <c r="AW381" s="148"/>
      <c r="AX381" s="148"/>
      <c r="AY381" s="148"/>
      <c r="BA381" s="193"/>
      <c r="BB381" s="148"/>
      <c r="BC381" s="148"/>
      <c r="BD381" s="148"/>
      <c r="BE381" s="148"/>
      <c r="BF381" s="148"/>
      <c r="BG381" s="148"/>
      <c r="BH381" s="148"/>
      <c r="BI381" s="148"/>
      <c r="BJ381" s="148"/>
      <c r="BK381" s="148"/>
      <c r="BL381" s="148"/>
      <c r="BM381" s="148"/>
      <c r="BN381" s="153"/>
      <c r="BO381" s="153"/>
      <c r="BP381" s="153"/>
      <c r="BS381" s="153"/>
      <c r="BT381" s="250"/>
      <c r="BU381" s="250"/>
      <c r="BV381" s="250"/>
      <c r="BW381" s="250"/>
      <c r="BX381" s="250"/>
      <c r="BY381" s="250"/>
      <c r="BZ381" s="250"/>
      <c r="CA381" s="250"/>
      <c r="CB381" s="250"/>
      <c r="CC381" s="250"/>
      <c r="CD381" s="250"/>
      <c r="CE381" s="250"/>
      <c r="CF381" s="250"/>
      <c r="CG381" s="250"/>
      <c r="CH381" s="250"/>
      <c r="CI381" s="250"/>
      <c r="CJ381" s="250"/>
      <c r="CK381" s="250"/>
      <c r="CL381" s="250"/>
      <c r="CM381" s="250"/>
      <c r="CN381" s="250"/>
      <c r="CO381" s="250"/>
      <c r="CP381" s="250"/>
      <c r="CQ381" s="159" t="s">
        <v>92</v>
      </c>
    </row>
    <row r="382" spans="1:95" s="215" customFormat="1" ht="15" hidden="1" customHeight="1">
      <c r="A382" s="193"/>
      <c r="B382" s="148"/>
      <c r="C382" s="148"/>
      <c r="D382" s="148"/>
      <c r="E382" s="148"/>
      <c r="F382" s="148"/>
      <c r="G382" s="148"/>
      <c r="H382" s="148"/>
      <c r="I382" s="148"/>
      <c r="J382" s="148"/>
      <c r="K382" s="148"/>
      <c r="L382" s="148"/>
      <c r="M382" s="148"/>
      <c r="N382" s="153"/>
      <c r="O382" s="153"/>
      <c r="P382" s="153"/>
      <c r="S382" s="153"/>
      <c r="T382" s="250"/>
      <c r="U382" s="250"/>
      <c r="V382" s="250"/>
      <c r="W382" s="250"/>
      <c r="X382" s="250"/>
      <c r="Y382" s="250"/>
      <c r="Z382" s="250"/>
      <c r="AA382" s="250"/>
      <c r="AB382" s="250"/>
      <c r="AC382" s="250"/>
      <c r="AD382" s="250"/>
      <c r="AE382" s="250"/>
      <c r="AF382" s="250"/>
      <c r="AG382" s="250"/>
      <c r="AH382" s="250"/>
      <c r="AI382" s="250"/>
      <c r="AJ382" s="250"/>
      <c r="AK382" s="250"/>
      <c r="AL382" s="250"/>
      <c r="AM382" s="250"/>
      <c r="AN382" s="250"/>
      <c r="AO382" s="250"/>
      <c r="AP382" s="250"/>
      <c r="AQ382" s="159"/>
      <c r="AS382" s="148"/>
      <c r="AT382" s="148"/>
      <c r="AU382" s="148"/>
      <c r="AV382" s="148"/>
      <c r="AW382" s="148"/>
      <c r="AX382" s="148"/>
      <c r="AY382" s="148"/>
      <c r="BA382" s="193"/>
      <c r="BB382" s="148"/>
      <c r="BC382" s="148"/>
      <c r="BD382" s="148"/>
      <c r="BE382" s="148"/>
      <c r="BF382" s="148"/>
      <c r="BG382" s="148"/>
      <c r="BH382" s="148"/>
      <c r="BI382" s="148"/>
      <c r="BJ382" s="148"/>
      <c r="BK382" s="148"/>
      <c r="BL382" s="148"/>
      <c r="BM382" s="148"/>
      <c r="BN382" s="153"/>
      <c r="BO382" s="153"/>
      <c r="BP382" s="153"/>
      <c r="BS382" s="153"/>
      <c r="BT382" s="250"/>
      <c r="BU382" s="250"/>
      <c r="BV382" s="250"/>
      <c r="BW382" s="250"/>
      <c r="BX382" s="250"/>
      <c r="BY382" s="250"/>
      <c r="BZ382" s="250"/>
      <c r="CA382" s="250"/>
      <c r="CB382" s="250"/>
      <c r="CC382" s="250"/>
      <c r="CD382" s="250"/>
      <c r="CE382" s="250"/>
      <c r="CF382" s="250"/>
      <c r="CG382" s="250"/>
      <c r="CH382" s="250"/>
      <c r="CI382" s="250"/>
      <c r="CJ382" s="250"/>
      <c r="CK382" s="250"/>
      <c r="CL382" s="250"/>
      <c r="CM382" s="250"/>
      <c r="CN382" s="250"/>
      <c r="CO382" s="250"/>
      <c r="CP382" s="250"/>
      <c r="CQ382" s="159"/>
    </row>
    <row r="383" spans="1:95" ht="15" hidden="1" customHeight="1">
      <c r="C383" s="148" t="s">
        <v>93</v>
      </c>
      <c r="H383" s="251"/>
      <c r="I383" s="251"/>
      <c r="J383" s="252"/>
      <c r="K383" s="252"/>
      <c r="L383" s="252"/>
      <c r="M383" s="253"/>
      <c r="N383" s="253"/>
      <c r="O383" s="253"/>
      <c r="P383" s="253"/>
      <c r="Q383" s="252"/>
      <c r="R383" s="252"/>
      <c r="S383" s="153"/>
      <c r="BC383" s="148" t="s">
        <v>93</v>
      </c>
      <c r="BH383" s="251"/>
      <c r="BI383" s="251"/>
      <c r="BJ383" s="252"/>
      <c r="BK383" s="252"/>
      <c r="BL383" s="252"/>
      <c r="BM383" s="253"/>
      <c r="BN383" s="253"/>
      <c r="BO383" s="253"/>
      <c r="BP383" s="253"/>
      <c r="BQ383" s="252"/>
      <c r="BR383" s="252"/>
      <c r="BS383" s="153"/>
    </row>
    <row r="384" spans="1:95" ht="15" hidden="1" customHeight="1">
      <c r="J384" s="252"/>
      <c r="K384" s="252"/>
      <c r="L384" s="252"/>
      <c r="M384" s="252"/>
      <c r="N384" s="252"/>
      <c r="O384" s="252"/>
      <c r="P384" s="254"/>
      <c r="Q384" s="254"/>
      <c r="R384" s="254"/>
      <c r="S384" s="153"/>
      <c r="T384" s="153"/>
      <c r="U384" s="153"/>
      <c r="V384" s="153"/>
      <c r="W384" s="153"/>
      <c r="X384" s="153"/>
      <c r="Y384" s="153"/>
      <c r="Z384" s="153"/>
      <c r="AA384" s="153"/>
      <c r="AB384" s="153"/>
      <c r="AC384" s="148"/>
      <c r="AD384" s="148"/>
      <c r="AE384" s="148"/>
      <c r="AF384" s="148"/>
      <c r="AG384" s="148"/>
      <c r="AH384" s="148"/>
      <c r="AI384" s="148"/>
      <c r="AJ384" s="148"/>
      <c r="AK384" s="148"/>
      <c r="AL384" s="148"/>
      <c r="AM384" s="148"/>
      <c r="AN384" s="148"/>
      <c r="AO384" s="148"/>
      <c r="AP384" s="148"/>
      <c r="AQ384" s="148"/>
      <c r="BJ384" s="252"/>
      <c r="BK384" s="252"/>
      <c r="BL384" s="252"/>
      <c r="BM384" s="252"/>
      <c r="BN384" s="252"/>
      <c r="BO384" s="252"/>
      <c r="BP384" s="254"/>
      <c r="BQ384" s="254"/>
      <c r="BR384" s="254"/>
      <c r="BS384" s="153"/>
      <c r="BT384" s="153"/>
      <c r="BU384" s="153"/>
      <c r="BV384" s="153"/>
      <c r="BW384" s="153"/>
      <c r="BX384" s="153"/>
      <c r="BY384" s="153"/>
      <c r="BZ384" s="153"/>
      <c r="CA384" s="153"/>
      <c r="CB384" s="153"/>
      <c r="CC384" s="148"/>
      <c r="CD384" s="148"/>
      <c r="CE384" s="148"/>
      <c r="CF384" s="148"/>
      <c r="CG384" s="148"/>
      <c r="CH384" s="148"/>
      <c r="CI384" s="148"/>
      <c r="CJ384" s="148"/>
      <c r="CK384" s="148"/>
      <c r="CL384" s="148"/>
      <c r="CM384" s="148"/>
      <c r="CN384" s="148"/>
      <c r="CO384" s="148"/>
      <c r="CP384" s="148"/>
      <c r="CQ384" s="148"/>
    </row>
    <row r="385" spans="1:95" ht="15" hidden="1" customHeight="1">
      <c r="B385" s="255"/>
      <c r="C385" s="778" t="s">
        <v>94</v>
      </c>
      <c r="D385" s="779"/>
      <c r="E385" s="779"/>
      <c r="F385" s="779"/>
      <c r="G385" s="779"/>
      <c r="H385" s="779"/>
      <c r="I385" s="779"/>
      <c r="J385" s="779"/>
      <c r="K385" s="779"/>
      <c r="L385" s="779"/>
      <c r="M385" s="779"/>
      <c r="N385" s="256"/>
      <c r="O385" s="256" t="s">
        <v>537</v>
      </c>
      <c r="P385" s="256"/>
      <c r="Q385" s="256"/>
      <c r="R385" s="256"/>
      <c r="S385" s="222"/>
      <c r="T385" s="222"/>
      <c r="U385" s="222"/>
      <c r="V385" s="222"/>
      <c r="W385" s="222"/>
      <c r="X385" s="222"/>
      <c r="Y385" s="222"/>
      <c r="Z385" s="222"/>
      <c r="AA385" s="783" t="e">
        <f>#REF!+#REF!</f>
        <v>#REF!</v>
      </c>
      <c r="AB385" s="783"/>
      <c r="AC385" s="783"/>
      <c r="AD385" s="783"/>
      <c r="AE385" s="783"/>
      <c r="AF385" s="783"/>
      <c r="AG385" s="783"/>
      <c r="AH385" s="783"/>
      <c r="AI385" s="783"/>
      <c r="AJ385" s="783"/>
      <c r="AK385" s="783"/>
      <c r="AL385" s="783"/>
      <c r="AM385" s="783"/>
      <c r="AN385" s="174" t="s">
        <v>95</v>
      </c>
      <c r="AO385" s="256"/>
      <c r="AP385" s="257" t="s">
        <v>538</v>
      </c>
      <c r="AQ385" s="148"/>
      <c r="BB385" s="255"/>
      <c r="BC385" s="778" t="s">
        <v>94</v>
      </c>
      <c r="BD385" s="779"/>
      <c r="BE385" s="779"/>
      <c r="BF385" s="779"/>
      <c r="BG385" s="779"/>
      <c r="BH385" s="779"/>
      <c r="BI385" s="779"/>
      <c r="BJ385" s="779"/>
      <c r="BK385" s="779"/>
      <c r="BL385" s="779"/>
      <c r="BM385" s="779"/>
      <c r="BN385" s="256"/>
      <c r="BO385" s="256" t="s">
        <v>537</v>
      </c>
      <c r="BP385" s="256"/>
      <c r="BQ385" s="256"/>
      <c r="BR385" s="256"/>
      <c r="BS385" s="222"/>
      <c r="BT385" s="222"/>
      <c r="BU385" s="222"/>
      <c r="BV385" s="222"/>
      <c r="BW385" s="222"/>
      <c r="BX385" s="222"/>
      <c r="BY385" s="222"/>
      <c r="BZ385" s="222"/>
      <c r="CA385" s="783" t="e">
        <f>#REF!+#REF!</f>
        <v>#REF!</v>
      </c>
      <c r="CB385" s="783"/>
      <c r="CC385" s="783"/>
      <c r="CD385" s="783"/>
      <c r="CE385" s="783"/>
      <c r="CF385" s="783"/>
      <c r="CG385" s="783"/>
      <c r="CH385" s="783"/>
      <c r="CI385" s="783"/>
      <c r="CJ385" s="783"/>
      <c r="CK385" s="783"/>
      <c r="CL385" s="783"/>
      <c r="CM385" s="783"/>
      <c r="CN385" s="174" t="s">
        <v>95</v>
      </c>
      <c r="CO385" s="256"/>
      <c r="CP385" s="257" t="s">
        <v>538</v>
      </c>
      <c r="CQ385" s="148"/>
    </row>
    <row r="386" spans="1:95" ht="15" hidden="1" customHeight="1">
      <c r="B386" s="258"/>
      <c r="C386" s="780"/>
      <c r="D386" s="655"/>
      <c r="E386" s="655"/>
      <c r="F386" s="655"/>
      <c r="G386" s="655"/>
      <c r="H386" s="655"/>
      <c r="I386" s="655"/>
      <c r="J386" s="655"/>
      <c r="K386" s="655"/>
      <c r="L386" s="655"/>
      <c r="M386" s="655"/>
      <c r="Q386" s="259"/>
      <c r="R386" s="259"/>
      <c r="S386" s="153"/>
      <c r="T386" s="153"/>
      <c r="U386" s="153"/>
      <c r="V386" s="153"/>
      <c r="W386" s="153"/>
      <c r="X386" s="153"/>
      <c r="Y386" s="153"/>
      <c r="Z386" s="153"/>
      <c r="AA386" s="153"/>
      <c r="AB386" s="153"/>
      <c r="AC386" s="148"/>
      <c r="AD386" s="148"/>
      <c r="AE386" s="148"/>
      <c r="AF386" s="148"/>
      <c r="AG386" s="148"/>
      <c r="AH386" s="260"/>
      <c r="AI386" s="260"/>
      <c r="AJ386" s="260"/>
      <c r="AK386" s="260"/>
      <c r="AL386" s="260"/>
      <c r="AM386" s="260"/>
      <c r="AN386" s="176"/>
      <c r="AO386" s="148"/>
      <c r="AP386" s="255"/>
      <c r="AQ386" s="148"/>
      <c r="BB386" s="258"/>
      <c r="BC386" s="780"/>
      <c r="BD386" s="655"/>
      <c r="BE386" s="655"/>
      <c r="BF386" s="655"/>
      <c r="BG386" s="655"/>
      <c r="BH386" s="655"/>
      <c r="BI386" s="655"/>
      <c r="BJ386" s="655"/>
      <c r="BK386" s="655"/>
      <c r="BL386" s="655"/>
      <c r="BM386" s="655"/>
      <c r="BQ386" s="259"/>
      <c r="BR386" s="259"/>
      <c r="BS386" s="153"/>
      <c r="BT386" s="153"/>
      <c r="BU386" s="153"/>
      <c r="BV386" s="153"/>
      <c r="BW386" s="153"/>
      <c r="BX386" s="153"/>
      <c r="BY386" s="153"/>
      <c r="BZ386" s="153"/>
      <c r="CA386" s="153"/>
      <c r="CB386" s="153"/>
      <c r="CC386" s="148"/>
      <c r="CD386" s="148"/>
      <c r="CE386" s="148"/>
      <c r="CF386" s="148"/>
      <c r="CG386" s="148"/>
      <c r="CH386" s="260"/>
      <c r="CI386" s="260"/>
      <c r="CJ386" s="260"/>
      <c r="CK386" s="260"/>
      <c r="CL386" s="260"/>
      <c r="CM386" s="260"/>
      <c r="CN386" s="176"/>
      <c r="CO386" s="148"/>
      <c r="CP386" s="255"/>
      <c r="CQ386" s="148"/>
    </row>
    <row r="387" spans="1:95" ht="15" hidden="1" customHeight="1">
      <c r="B387" s="258"/>
      <c r="C387" s="780"/>
      <c r="D387" s="655"/>
      <c r="E387" s="655"/>
      <c r="F387" s="655"/>
      <c r="G387" s="655"/>
      <c r="H387" s="655"/>
      <c r="I387" s="655"/>
      <c r="J387" s="655"/>
      <c r="K387" s="655"/>
      <c r="L387" s="655"/>
      <c r="M387" s="655"/>
      <c r="O387" s="148" t="s">
        <v>96</v>
      </c>
      <c r="Q387" s="259"/>
      <c r="R387" s="259"/>
      <c r="S387" s="153"/>
      <c r="T387" s="153"/>
      <c r="U387" s="153"/>
      <c r="V387" s="153"/>
      <c r="W387" s="153"/>
      <c r="X387" s="153"/>
      <c r="Y387" s="153"/>
      <c r="Z387" s="153"/>
      <c r="AA387" s="784" t="e">
        <f>#REF!+#REF!</f>
        <v>#REF!</v>
      </c>
      <c r="AB387" s="784"/>
      <c r="AC387" s="784"/>
      <c r="AD387" s="784"/>
      <c r="AE387" s="784"/>
      <c r="AF387" s="784"/>
      <c r="AG387" s="784"/>
      <c r="AH387" s="784"/>
      <c r="AI387" s="784"/>
      <c r="AJ387" s="784"/>
      <c r="AK387" s="784"/>
      <c r="AL387" s="784"/>
      <c r="AM387" s="784"/>
      <c r="AN387" s="176" t="s">
        <v>95</v>
      </c>
      <c r="AO387" s="148"/>
      <c r="AP387" s="255"/>
      <c r="AQ387" s="148"/>
      <c r="BB387" s="258"/>
      <c r="BC387" s="780"/>
      <c r="BD387" s="655"/>
      <c r="BE387" s="655"/>
      <c r="BF387" s="655"/>
      <c r="BG387" s="655"/>
      <c r="BH387" s="655"/>
      <c r="BI387" s="655"/>
      <c r="BJ387" s="655"/>
      <c r="BK387" s="655"/>
      <c r="BL387" s="655"/>
      <c r="BM387" s="655"/>
      <c r="BO387" s="148" t="s">
        <v>96</v>
      </c>
      <c r="BQ387" s="259"/>
      <c r="BR387" s="259"/>
      <c r="BS387" s="153"/>
      <c r="BT387" s="153"/>
      <c r="BU387" s="153"/>
      <c r="BV387" s="153"/>
      <c r="BW387" s="153"/>
      <c r="BX387" s="153"/>
      <c r="BY387" s="153"/>
      <c r="BZ387" s="153"/>
      <c r="CA387" s="784" t="e">
        <f>#REF!+#REF!</f>
        <v>#REF!</v>
      </c>
      <c r="CB387" s="784"/>
      <c r="CC387" s="784"/>
      <c r="CD387" s="784"/>
      <c r="CE387" s="784"/>
      <c r="CF387" s="784"/>
      <c r="CG387" s="784"/>
      <c r="CH387" s="784"/>
      <c r="CI387" s="784"/>
      <c r="CJ387" s="784"/>
      <c r="CK387" s="784"/>
      <c r="CL387" s="784"/>
      <c r="CM387" s="784"/>
      <c r="CN387" s="176" t="s">
        <v>95</v>
      </c>
      <c r="CO387" s="148"/>
      <c r="CP387" s="255"/>
      <c r="CQ387" s="148"/>
    </row>
    <row r="388" spans="1:95" ht="15" hidden="1" customHeight="1">
      <c r="B388" s="258"/>
      <c r="C388" s="780"/>
      <c r="D388" s="655"/>
      <c r="E388" s="655"/>
      <c r="F388" s="655"/>
      <c r="G388" s="655"/>
      <c r="H388" s="655"/>
      <c r="I388" s="655"/>
      <c r="J388" s="655"/>
      <c r="K388" s="655"/>
      <c r="L388" s="655"/>
      <c r="M388" s="655"/>
      <c r="Q388" s="259"/>
      <c r="R388" s="259"/>
      <c r="S388" s="153"/>
      <c r="AH388" s="261"/>
      <c r="AI388" s="261"/>
      <c r="AJ388" s="261"/>
      <c r="AK388" s="261"/>
      <c r="AL388" s="261"/>
      <c r="AM388" s="261"/>
      <c r="AN388" s="176"/>
      <c r="AP388" s="262"/>
      <c r="BB388" s="258"/>
      <c r="BC388" s="780"/>
      <c r="BD388" s="655"/>
      <c r="BE388" s="655"/>
      <c r="BF388" s="655"/>
      <c r="BG388" s="655"/>
      <c r="BH388" s="655"/>
      <c r="BI388" s="655"/>
      <c r="BJ388" s="655"/>
      <c r="BK388" s="655"/>
      <c r="BL388" s="655"/>
      <c r="BM388" s="655"/>
      <c r="BQ388" s="259"/>
      <c r="BR388" s="259"/>
      <c r="BS388" s="153"/>
      <c r="CH388" s="261"/>
      <c r="CI388" s="261"/>
      <c r="CJ388" s="261"/>
      <c r="CK388" s="261"/>
      <c r="CL388" s="261"/>
      <c r="CM388" s="261"/>
      <c r="CN388" s="176"/>
      <c r="CP388" s="262"/>
    </row>
    <row r="389" spans="1:95" ht="15" hidden="1" customHeight="1">
      <c r="B389" s="258"/>
      <c r="C389" s="780"/>
      <c r="D389" s="655"/>
      <c r="E389" s="655"/>
      <c r="F389" s="655"/>
      <c r="G389" s="655"/>
      <c r="H389" s="655"/>
      <c r="I389" s="655"/>
      <c r="J389" s="655"/>
      <c r="K389" s="655"/>
      <c r="L389" s="655"/>
      <c r="M389" s="655"/>
      <c r="O389" s="148" t="s">
        <v>97</v>
      </c>
      <c r="Q389" s="259"/>
      <c r="R389" s="259"/>
      <c r="S389" s="153"/>
      <c r="AA389" s="784" t="e">
        <f>#REF!+#REF!</f>
        <v>#REF!</v>
      </c>
      <c r="AB389" s="784"/>
      <c r="AC389" s="784"/>
      <c r="AD389" s="784"/>
      <c r="AE389" s="784"/>
      <c r="AF389" s="784"/>
      <c r="AG389" s="784"/>
      <c r="AH389" s="784"/>
      <c r="AI389" s="784"/>
      <c r="AJ389" s="784"/>
      <c r="AK389" s="784"/>
      <c r="AL389" s="784"/>
      <c r="AM389" s="784"/>
      <c r="AN389" s="176" t="s">
        <v>95</v>
      </c>
      <c r="AP389" s="262"/>
      <c r="BB389" s="258"/>
      <c r="BC389" s="780"/>
      <c r="BD389" s="655"/>
      <c r="BE389" s="655"/>
      <c r="BF389" s="655"/>
      <c r="BG389" s="655"/>
      <c r="BH389" s="655"/>
      <c r="BI389" s="655"/>
      <c r="BJ389" s="655"/>
      <c r="BK389" s="655"/>
      <c r="BL389" s="655"/>
      <c r="BM389" s="655"/>
      <c r="BO389" s="148" t="s">
        <v>97</v>
      </c>
      <c r="BQ389" s="259"/>
      <c r="BR389" s="259"/>
      <c r="BS389" s="153"/>
      <c r="CA389" s="784" t="e">
        <f>#REF!+#REF!</f>
        <v>#REF!</v>
      </c>
      <c r="CB389" s="784"/>
      <c r="CC389" s="784"/>
      <c r="CD389" s="784"/>
      <c r="CE389" s="784"/>
      <c r="CF389" s="784"/>
      <c r="CG389" s="784"/>
      <c r="CH389" s="784"/>
      <c r="CI389" s="784"/>
      <c r="CJ389" s="784"/>
      <c r="CK389" s="784"/>
      <c r="CL389" s="784"/>
      <c r="CM389" s="784"/>
      <c r="CN389" s="176" t="s">
        <v>95</v>
      </c>
      <c r="CP389" s="262"/>
    </row>
    <row r="390" spans="1:95" ht="15" hidden="1" customHeight="1">
      <c r="B390" s="258"/>
      <c r="C390" s="780"/>
      <c r="D390" s="655"/>
      <c r="E390" s="655"/>
      <c r="F390" s="655"/>
      <c r="G390" s="655"/>
      <c r="H390" s="655"/>
      <c r="I390" s="655"/>
      <c r="J390" s="655"/>
      <c r="K390" s="655"/>
      <c r="L390" s="655"/>
      <c r="M390" s="655"/>
      <c r="Q390" s="259"/>
      <c r="R390" s="259"/>
      <c r="S390" s="153"/>
      <c r="AH390" s="263"/>
      <c r="AI390" s="263"/>
      <c r="AJ390" s="263"/>
      <c r="AK390" s="263"/>
      <c r="AL390" s="263"/>
      <c r="AM390" s="263"/>
      <c r="AN390" s="176"/>
      <c r="AP390" s="262"/>
      <c r="BB390" s="258"/>
      <c r="BC390" s="780"/>
      <c r="BD390" s="655"/>
      <c r="BE390" s="655"/>
      <c r="BF390" s="655"/>
      <c r="BG390" s="655"/>
      <c r="BH390" s="655"/>
      <c r="BI390" s="655"/>
      <c r="BJ390" s="655"/>
      <c r="BK390" s="655"/>
      <c r="BL390" s="655"/>
      <c r="BM390" s="655"/>
      <c r="BQ390" s="259"/>
      <c r="BR390" s="259"/>
      <c r="BS390" s="153"/>
      <c r="CH390" s="263"/>
      <c r="CI390" s="263"/>
      <c r="CJ390" s="263"/>
      <c r="CK390" s="263"/>
      <c r="CL390" s="263"/>
      <c r="CM390" s="263"/>
      <c r="CN390" s="176"/>
      <c r="CP390" s="262"/>
    </row>
    <row r="391" spans="1:95" ht="15" hidden="1" customHeight="1">
      <c r="B391" s="258"/>
      <c r="C391" s="781"/>
      <c r="D391" s="782"/>
      <c r="E391" s="782"/>
      <c r="F391" s="782"/>
      <c r="G391" s="782"/>
      <c r="H391" s="782"/>
      <c r="I391" s="782"/>
      <c r="J391" s="782"/>
      <c r="K391" s="782"/>
      <c r="L391" s="782"/>
      <c r="M391" s="782"/>
      <c r="N391" s="264"/>
      <c r="O391" s="264" t="s">
        <v>98</v>
      </c>
      <c r="P391" s="264"/>
      <c r="Q391" s="265"/>
      <c r="R391" s="265"/>
      <c r="S391" s="224"/>
      <c r="T391" s="264"/>
      <c r="U391" s="264"/>
      <c r="V391" s="264"/>
      <c r="W391" s="264"/>
      <c r="X391" s="264"/>
      <c r="Y391" s="264"/>
      <c r="Z391" s="264"/>
      <c r="AA391" s="777" t="e">
        <f>#REF!</f>
        <v>#REF!</v>
      </c>
      <c r="AB391" s="777"/>
      <c r="AC391" s="777"/>
      <c r="AD391" s="777"/>
      <c r="AE391" s="777"/>
      <c r="AF391" s="777"/>
      <c r="AG391" s="777"/>
      <c r="AH391" s="777"/>
      <c r="AI391" s="777"/>
      <c r="AJ391" s="777"/>
      <c r="AK391" s="777"/>
      <c r="AL391" s="777"/>
      <c r="AM391" s="777"/>
      <c r="AN391" s="177" t="s">
        <v>95</v>
      </c>
      <c r="AO391" s="224"/>
      <c r="AP391" s="223"/>
      <c r="BB391" s="258"/>
      <c r="BC391" s="781"/>
      <c r="BD391" s="782"/>
      <c r="BE391" s="782"/>
      <c r="BF391" s="782"/>
      <c r="BG391" s="782"/>
      <c r="BH391" s="782"/>
      <c r="BI391" s="782"/>
      <c r="BJ391" s="782"/>
      <c r="BK391" s="782"/>
      <c r="BL391" s="782"/>
      <c r="BM391" s="782"/>
      <c r="BN391" s="264"/>
      <c r="BO391" s="264" t="s">
        <v>98</v>
      </c>
      <c r="BP391" s="264"/>
      <c r="BQ391" s="265"/>
      <c r="BR391" s="265"/>
      <c r="BS391" s="224"/>
      <c r="BT391" s="264"/>
      <c r="BU391" s="264"/>
      <c r="BV391" s="264"/>
      <c r="BW391" s="264"/>
      <c r="BX391" s="264"/>
      <c r="BY391" s="264"/>
      <c r="BZ391" s="264"/>
      <c r="CA391" s="777" t="e">
        <f>#REF!</f>
        <v>#REF!</v>
      </c>
      <c r="CB391" s="777"/>
      <c r="CC391" s="777"/>
      <c r="CD391" s="777"/>
      <c r="CE391" s="777"/>
      <c r="CF391" s="777"/>
      <c r="CG391" s="777"/>
      <c r="CH391" s="777"/>
      <c r="CI391" s="777"/>
      <c r="CJ391" s="777"/>
      <c r="CK391" s="777"/>
      <c r="CL391" s="777"/>
      <c r="CM391" s="777"/>
      <c r="CN391" s="177" t="s">
        <v>95</v>
      </c>
      <c r="CO391" s="224"/>
      <c r="CP391" s="223"/>
    </row>
    <row r="392" spans="1:95" ht="15" hidden="1" customHeight="1">
      <c r="A392" s="251"/>
      <c r="B392" s="251"/>
      <c r="C392" s="251" t="s">
        <v>99</v>
      </c>
      <c r="D392" s="251"/>
      <c r="E392" s="251"/>
      <c r="F392" s="251"/>
      <c r="G392" s="251"/>
      <c r="H392" s="251"/>
      <c r="I392" s="266"/>
      <c r="J392" s="267"/>
      <c r="K392" s="267"/>
      <c r="L392" s="267"/>
      <c r="M392" s="267"/>
      <c r="N392" s="268"/>
      <c r="O392" s="268"/>
      <c r="P392" s="268"/>
      <c r="Q392" s="269"/>
      <c r="R392" s="269"/>
      <c r="S392" s="153"/>
      <c r="BA392" s="251"/>
      <c r="BB392" s="251"/>
      <c r="BC392" s="251" t="s">
        <v>99</v>
      </c>
      <c r="BD392" s="251"/>
      <c r="BE392" s="251"/>
      <c r="BF392" s="251"/>
      <c r="BG392" s="251"/>
      <c r="BH392" s="251"/>
      <c r="BI392" s="266"/>
      <c r="BJ392" s="267"/>
      <c r="BK392" s="267"/>
      <c r="BL392" s="267"/>
      <c r="BM392" s="267"/>
      <c r="BN392" s="268"/>
      <c r="BO392" s="268"/>
      <c r="BP392" s="268"/>
      <c r="BQ392" s="269"/>
      <c r="BR392" s="269"/>
      <c r="BS392" s="153"/>
    </row>
    <row r="393" spans="1:95" ht="15" hidden="1" customHeight="1">
      <c r="A393" s="270"/>
      <c r="B393" s="251"/>
      <c r="C393" s="251"/>
      <c r="D393" s="251"/>
      <c r="E393" s="251"/>
      <c r="F393" s="251"/>
      <c r="G393" s="251"/>
      <c r="H393" s="251"/>
      <c r="I393" s="251"/>
      <c r="J393" s="251"/>
      <c r="K393" s="271"/>
      <c r="L393" s="271"/>
      <c r="M393" s="271"/>
      <c r="N393" s="251"/>
      <c r="O393" s="251"/>
      <c r="P393" s="251"/>
      <c r="Q393" s="271"/>
      <c r="R393" s="271"/>
      <c r="S393" s="153"/>
      <c r="BA393" s="270"/>
      <c r="BB393" s="251"/>
      <c r="BC393" s="251"/>
      <c r="BD393" s="251"/>
      <c r="BE393" s="251"/>
      <c r="BF393" s="251"/>
      <c r="BG393" s="251"/>
      <c r="BH393" s="251"/>
      <c r="BI393" s="251"/>
      <c r="BJ393" s="251"/>
      <c r="BK393" s="271"/>
      <c r="BL393" s="271"/>
      <c r="BM393" s="271"/>
      <c r="BN393" s="251"/>
      <c r="BO393" s="251"/>
      <c r="BP393" s="251"/>
      <c r="BQ393" s="271"/>
      <c r="BR393" s="271"/>
      <c r="BS393" s="153"/>
    </row>
    <row r="394" spans="1:95" ht="15" hidden="1" customHeight="1">
      <c r="A394" s="251"/>
      <c r="B394" s="252"/>
      <c r="C394" s="270" t="s">
        <v>100</v>
      </c>
      <c r="D394" s="270"/>
      <c r="E394" s="270"/>
      <c r="F394" s="270"/>
      <c r="G394" s="270"/>
      <c r="H394" s="270"/>
      <c r="I394" s="270"/>
      <c r="J394" s="270"/>
      <c r="K394" s="270"/>
      <c r="L394" s="270"/>
      <c r="M394" s="270"/>
      <c r="N394" s="270"/>
      <c r="O394" s="270"/>
      <c r="P394" s="270"/>
      <c r="Q394" s="270"/>
      <c r="R394" s="270"/>
      <c r="S394" s="270"/>
      <c r="T394" s="270"/>
      <c r="U394" s="270"/>
      <c r="V394" s="270"/>
      <c r="W394" s="270"/>
      <c r="X394" s="270"/>
      <c r="Y394" s="270"/>
      <c r="Z394" s="270"/>
      <c r="AA394" s="270"/>
      <c r="AB394" s="270"/>
      <c r="AC394" s="270"/>
      <c r="AD394" s="270"/>
      <c r="AE394" s="270"/>
      <c r="AF394" s="270"/>
      <c r="AG394" s="270"/>
      <c r="AH394" s="270"/>
      <c r="AI394" s="270"/>
      <c r="AJ394" s="270"/>
      <c r="AK394" s="270"/>
      <c r="AL394" s="270"/>
      <c r="AM394" s="270"/>
      <c r="AN394" s="270"/>
      <c r="AO394" s="270"/>
      <c r="AP394" s="270"/>
      <c r="BA394" s="251"/>
      <c r="BB394" s="252"/>
      <c r="BC394" s="270" t="s">
        <v>100</v>
      </c>
      <c r="BD394" s="270"/>
      <c r="BE394" s="270"/>
      <c r="BF394" s="270"/>
      <c r="BG394" s="270"/>
      <c r="BH394" s="270"/>
      <c r="BI394" s="270"/>
      <c r="BJ394" s="270"/>
      <c r="BK394" s="270"/>
      <c r="BL394" s="270"/>
      <c r="BM394" s="270"/>
      <c r="BN394" s="270"/>
      <c r="BO394" s="270"/>
      <c r="BP394" s="270"/>
      <c r="BQ394" s="270"/>
      <c r="BR394" s="270"/>
      <c r="BS394" s="270"/>
      <c r="BT394" s="270"/>
      <c r="BU394" s="270"/>
      <c r="BV394" s="270"/>
      <c r="BW394" s="270"/>
      <c r="BX394" s="270"/>
      <c r="BY394" s="270"/>
      <c r="BZ394" s="270"/>
      <c r="CA394" s="270"/>
      <c r="CB394" s="270"/>
      <c r="CC394" s="270"/>
      <c r="CD394" s="270"/>
      <c r="CE394" s="270"/>
      <c r="CF394" s="270"/>
      <c r="CG394" s="270"/>
      <c r="CH394" s="270"/>
      <c r="CI394" s="270"/>
      <c r="CJ394" s="270"/>
      <c r="CK394" s="270"/>
      <c r="CL394" s="270"/>
      <c r="CM394" s="270"/>
      <c r="CN394" s="270"/>
      <c r="CO394" s="270"/>
      <c r="CP394" s="270"/>
    </row>
    <row r="395" spans="1:95" ht="15" hidden="1" customHeight="1">
      <c r="A395" s="251"/>
      <c r="B395" s="252"/>
      <c r="C395" s="760" t="s">
        <v>101</v>
      </c>
      <c r="D395" s="760"/>
      <c r="E395" s="760"/>
      <c r="F395" s="760"/>
      <c r="G395" s="760"/>
      <c r="H395" s="760"/>
      <c r="I395" s="760"/>
      <c r="J395" s="760"/>
      <c r="K395" s="760"/>
      <c r="L395" s="760"/>
      <c r="M395" s="760"/>
      <c r="N395" s="760"/>
      <c r="O395" s="760"/>
      <c r="P395" s="760"/>
      <c r="Q395" s="760"/>
      <c r="R395" s="771"/>
      <c r="S395" s="772"/>
      <c r="T395" s="772"/>
      <c r="U395" s="772"/>
      <c r="V395" s="772"/>
      <c r="W395" s="772"/>
      <c r="X395" s="772"/>
      <c r="Y395" s="772"/>
      <c r="Z395" s="772"/>
      <c r="AA395" s="772"/>
      <c r="AB395" s="772"/>
      <c r="AC395" s="772"/>
      <c r="AD395" s="772"/>
      <c r="AE395" s="772"/>
      <c r="AF395" s="772"/>
      <c r="AG395" s="772"/>
      <c r="AH395" s="772"/>
      <c r="AI395" s="772"/>
      <c r="AJ395" s="772"/>
      <c r="AK395" s="772"/>
      <c r="AL395" s="772"/>
      <c r="AM395" s="772"/>
      <c r="AN395" s="772"/>
      <c r="AO395" s="772"/>
      <c r="AP395" s="773"/>
      <c r="BA395" s="251"/>
      <c r="BB395" s="252"/>
      <c r="BC395" s="760" t="s">
        <v>101</v>
      </c>
      <c r="BD395" s="760"/>
      <c r="BE395" s="760"/>
      <c r="BF395" s="760"/>
      <c r="BG395" s="760"/>
      <c r="BH395" s="760"/>
      <c r="BI395" s="760"/>
      <c r="BJ395" s="760"/>
      <c r="BK395" s="760"/>
      <c r="BL395" s="760"/>
      <c r="BM395" s="760"/>
      <c r="BN395" s="760"/>
      <c r="BO395" s="760"/>
      <c r="BP395" s="760"/>
      <c r="BQ395" s="760"/>
      <c r="BR395" s="771"/>
      <c r="BS395" s="772"/>
      <c r="BT395" s="772"/>
      <c r="BU395" s="772"/>
      <c r="BV395" s="772"/>
      <c r="BW395" s="772"/>
      <c r="BX395" s="772"/>
      <c r="BY395" s="772"/>
      <c r="BZ395" s="772"/>
      <c r="CA395" s="772"/>
      <c r="CB395" s="772"/>
      <c r="CC395" s="772"/>
      <c r="CD395" s="772"/>
      <c r="CE395" s="772"/>
      <c r="CF395" s="772"/>
      <c r="CG395" s="772"/>
      <c r="CH395" s="772"/>
      <c r="CI395" s="772"/>
      <c r="CJ395" s="772"/>
      <c r="CK395" s="772"/>
      <c r="CL395" s="772"/>
      <c r="CM395" s="772"/>
      <c r="CN395" s="772"/>
      <c r="CO395" s="772"/>
      <c r="CP395" s="773"/>
    </row>
    <row r="396" spans="1:95" ht="15" hidden="1" customHeight="1">
      <c r="A396" s="251"/>
      <c r="B396" s="252"/>
      <c r="C396" s="760"/>
      <c r="D396" s="760"/>
      <c r="E396" s="760"/>
      <c r="F396" s="760"/>
      <c r="G396" s="760"/>
      <c r="H396" s="760"/>
      <c r="I396" s="760"/>
      <c r="J396" s="760"/>
      <c r="K396" s="760"/>
      <c r="L396" s="760"/>
      <c r="M396" s="760"/>
      <c r="N396" s="760"/>
      <c r="O396" s="760"/>
      <c r="P396" s="760"/>
      <c r="Q396" s="760"/>
      <c r="R396" s="774"/>
      <c r="S396" s="775"/>
      <c r="T396" s="775"/>
      <c r="U396" s="775"/>
      <c r="V396" s="775"/>
      <c r="W396" s="775"/>
      <c r="X396" s="775"/>
      <c r="Y396" s="775"/>
      <c r="Z396" s="775"/>
      <c r="AA396" s="775"/>
      <c r="AB396" s="775"/>
      <c r="AC396" s="775"/>
      <c r="AD396" s="775"/>
      <c r="AE396" s="775"/>
      <c r="AF396" s="775"/>
      <c r="AG396" s="775"/>
      <c r="AH396" s="775"/>
      <c r="AI396" s="775"/>
      <c r="AJ396" s="775"/>
      <c r="AK396" s="775"/>
      <c r="AL396" s="775"/>
      <c r="AM396" s="775"/>
      <c r="AN396" s="775"/>
      <c r="AO396" s="775"/>
      <c r="AP396" s="776"/>
      <c r="BA396" s="251"/>
      <c r="BB396" s="252"/>
      <c r="BC396" s="760"/>
      <c r="BD396" s="760"/>
      <c r="BE396" s="760"/>
      <c r="BF396" s="760"/>
      <c r="BG396" s="760"/>
      <c r="BH396" s="760"/>
      <c r="BI396" s="760"/>
      <c r="BJ396" s="760"/>
      <c r="BK396" s="760"/>
      <c r="BL396" s="760"/>
      <c r="BM396" s="760"/>
      <c r="BN396" s="760"/>
      <c r="BO396" s="760"/>
      <c r="BP396" s="760"/>
      <c r="BQ396" s="760"/>
      <c r="BR396" s="774"/>
      <c r="BS396" s="775"/>
      <c r="BT396" s="775"/>
      <c r="BU396" s="775"/>
      <c r="BV396" s="775"/>
      <c r="BW396" s="775"/>
      <c r="BX396" s="775"/>
      <c r="BY396" s="775"/>
      <c r="BZ396" s="775"/>
      <c r="CA396" s="775"/>
      <c r="CB396" s="775"/>
      <c r="CC396" s="775"/>
      <c r="CD396" s="775"/>
      <c r="CE396" s="775"/>
      <c r="CF396" s="775"/>
      <c r="CG396" s="775"/>
      <c r="CH396" s="775"/>
      <c r="CI396" s="775"/>
      <c r="CJ396" s="775"/>
      <c r="CK396" s="775"/>
      <c r="CL396" s="775"/>
      <c r="CM396" s="775"/>
      <c r="CN396" s="775"/>
      <c r="CO396" s="775"/>
      <c r="CP396" s="776"/>
    </row>
    <row r="397" spans="1:95" s="153" customFormat="1" ht="15" hidden="1" customHeight="1">
      <c r="A397" s="251"/>
      <c r="B397" s="252"/>
      <c r="C397" s="760" t="s">
        <v>102</v>
      </c>
      <c r="D397" s="760"/>
      <c r="E397" s="760"/>
      <c r="F397" s="760"/>
      <c r="G397" s="760"/>
      <c r="H397" s="760"/>
      <c r="I397" s="760"/>
      <c r="J397" s="760"/>
      <c r="K397" s="760"/>
      <c r="L397" s="760"/>
      <c r="M397" s="760"/>
      <c r="N397" s="760"/>
      <c r="O397" s="760"/>
      <c r="P397" s="760"/>
      <c r="Q397" s="760"/>
      <c r="R397" s="771"/>
      <c r="S397" s="772"/>
      <c r="T397" s="772"/>
      <c r="U397" s="772"/>
      <c r="V397" s="772"/>
      <c r="W397" s="772"/>
      <c r="X397" s="772"/>
      <c r="Y397" s="772"/>
      <c r="Z397" s="772"/>
      <c r="AA397" s="772"/>
      <c r="AB397" s="772"/>
      <c r="AC397" s="772"/>
      <c r="AD397" s="772"/>
      <c r="AE397" s="772"/>
      <c r="AF397" s="772"/>
      <c r="AG397" s="772"/>
      <c r="AH397" s="772"/>
      <c r="AI397" s="772"/>
      <c r="AJ397" s="772"/>
      <c r="AK397" s="772"/>
      <c r="AL397" s="772"/>
      <c r="AM397" s="772"/>
      <c r="AN397" s="772"/>
      <c r="AO397" s="772"/>
      <c r="AP397" s="773"/>
      <c r="AR397" s="148"/>
      <c r="AS397" s="148"/>
      <c r="AT397" s="148"/>
      <c r="AU397" s="148"/>
      <c r="AV397" s="148"/>
      <c r="AW397" s="148"/>
      <c r="AX397" s="148"/>
      <c r="AY397" s="148"/>
      <c r="BA397" s="251"/>
      <c r="BB397" s="252"/>
      <c r="BC397" s="760" t="s">
        <v>102</v>
      </c>
      <c r="BD397" s="760"/>
      <c r="BE397" s="760"/>
      <c r="BF397" s="760"/>
      <c r="BG397" s="760"/>
      <c r="BH397" s="760"/>
      <c r="BI397" s="760"/>
      <c r="BJ397" s="760"/>
      <c r="BK397" s="760"/>
      <c r="BL397" s="760"/>
      <c r="BM397" s="760"/>
      <c r="BN397" s="760"/>
      <c r="BO397" s="760"/>
      <c r="BP397" s="760"/>
      <c r="BQ397" s="760"/>
      <c r="BR397" s="771"/>
      <c r="BS397" s="772"/>
      <c r="BT397" s="772"/>
      <c r="BU397" s="772"/>
      <c r="BV397" s="772"/>
      <c r="BW397" s="772"/>
      <c r="BX397" s="772"/>
      <c r="BY397" s="772"/>
      <c r="BZ397" s="772"/>
      <c r="CA397" s="772"/>
      <c r="CB397" s="772"/>
      <c r="CC397" s="772"/>
      <c r="CD397" s="772"/>
      <c r="CE397" s="772"/>
      <c r="CF397" s="772"/>
      <c r="CG397" s="772"/>
      <c r="CH397" s="772"/>
      <c r="CI397" s="772"/>
      <c r="CJ397" s="772"/>
      <c r="CK397" s="772"/>
      <c r="CL397" s="772"/>
      <c r="CM397" s="772"/>
      <c r="CN397" s="772"/>
      <c r="CO397" s="772"/>
      <c r="CP397" s="773"/>
    </row>
    <row r="398" spans="1:95" s="153" customFormat="1" ht="15" hidden="1" customHeight="1">
      <c r="A398" s="251"/>
      <c r="B398" s="252"/>
      <c r="C398" s="760"/>
      <c r="D398" s="760"/>
      <c r="E398" s="760"/>
      <c r="F398" s="760"/>
      <c r="G398" s="760"/>
      <c r="H398" s="760"/>
      <c r="I398" s="760"/>
      <c r="J398" s="760"/>
      <c r="K398" s="760"/>
      <c r="L398" s="760"/>
      <c r="M398" s="760"/>
      <c r="N398" s="760"/>
      <c r="O398" s="760"/>
      <c r="P398" s="760"/>
      <c r="Q398" s="760"/>
      <c r="R398" s="774"/>
      <c r="S398" s="775"/>
      <c r="T398" s="775"/>
      <c r="U398" s="775"/>
      <c r="V398" s="775"/>
      <c r="W398" s="775"/>
      <c r="X398" s="775"/>
      <c r="Y398" s="775"/>
      <c r="Z398" s="775"/>
      <c r="AA398" s="775"/>
      <c r="AB398" s="775"/>
      <c r="AC398" s="775"/>
      <c r="AD398" s="775"/>
      <c r="AE398" s="775"/>
      <c r="AF398" s="775"/>
      <c r="AG398" s="775"/>
      <c r="AH398" s="775"/>
      <c r="AI398" s="775"/>
      <c r="AJ398" s="775"/>
      <c r="AK398" s="775"/>
      <c r="AL398" s="775"/>
      <c r="AM398" s="775"/>
      <c r="AN398" s="775"/>
      <c r="AO398" s="775"/>
      <c r="AP398" s="776"/>
      <c r="AR398" s="148"/>
      <c r="AS398" s="148"/>
      <c r="AT398" s="148"/>
      <c r="AU398" s="148"/>
      <c r="AV398" s="148"/>
      <c r="AW398" s="148"/>
      <c r="AX398" s="148"/>
      <c r="AY398" s="148"/>
      <c r="BA398" s="251"/>
      <c r="BB398" s="252"/>
      <c r="BC398" s="760"/>
      <c r="BD398" s="760"/>
      <c r="BE398" s="760"/>
      <c r="BF398" s="760"/>
      <c r="BG398" s="760"/>
      <c r="BH398" s="760"/>
      <c r="BI398" s="760"/>
      <c r="BJ398" s="760"/>
      <c r="BK398" s="760"/>
      <c r="BL398" s="760"/>
      <c r="BM398" s="760"/>
      <c r="BN398" s="760"/>
      <c r="BO398" s="760"/>
      <c r="BP398" s="760"/>
      <c r="BQ398" s="760"/>
      <c r="BR398" s="774"/>
      <c r="BS398" s="775"/>
      <c r="BT398" s="775"/>
      <c r="BU398" s="775"/>
      <c r="BV398" s="775"/>
      <c r="BW398" s="775"/>
      <c r="BX398" s="775"/>
      <c r="BY398" s="775"/>
      <c r="BZ398" s="775"/>
      <c r="CA398" s="775"/>
      <c r="CB398" s="775"/>
      <c r="CC398" s="775"/>
      <c r="CD398" s="775"/>
      <c r="CE398" s="775"/>
      <c r="CF398" s="775"/>
      <c r="CG398" s="775"/>
      <c r="CH398" s="775"/>
      <c r="CI398" s="775"/>
      <c r="CJ398" s="775"/>
      <c r="CK398" s="775"/>
      <c r="CL398" s="775"/>
      <c r="CM398" s="775"/>
      <c r="CN398" s="775"/>
      <c r="CO398" s="775"/>
      <c r="CP398" s="776"/>
    </row>
    <row r="399" spans="1:95" s="153" customFormat="1" ht="15" hidden="1" customHeight="1">
      <c r="A399" s="251"/>
      <c r="B399" s="252"/>
      <c r="C399" s="760" t="s">
        <v>103</v>
      </c>
      <c r="D399" s="760"/>
      <c r="E399" s="760"/>
      <c r="F399" s="760"/>
      <c r="G399" s="760"/>
      <c r="H399" s="760"/>
      <c r="I399" s="760"/>
      <c r="J399" s="760"/>
      <c r="K399" s="760"/>
      <c r="L399" s="760"/>
      <c r="M399" s="760"/>
      <c r="N399" s="760"/>
      <c r="O399" s="760"/>
      <c r="P399" s="760"/>
      <c r="Q399" s="760"/>
      <c r="R399" s="771"/>
      <c r="S399" s="772"/>
      <c r="T399" s="772"/>
      <c r="U399" s="772"/>
      <c r="V399" s="772"/>
      <c r="W399" s="772"/>
      <c r="X399" s="772"/>
      <c r="Y399" s="772"/>
      <c r="Z399" s="772"/>
      <c r="AA399" s="772"/>
      <c r="AB399" s="772"/>
      <c r="AC399" s="772"/>
      <c r="AD399" s="772"/>
      <c r="AE399" s="772"/>
      <c r="AF399" s="772"/>
      <c r="AG399" s="772"/>
      <c r="AH399" s="772"/>
      <c r="AI399" s="772"/>
      <c r="AJ399" s="772"/>
      <c r="AK399" s="772"/>
      <c r="AL399" s="772"/>
      <c r="AM399" s="772"/>
      <c r="AN399" s="772"/>
      <c r="AO399" s="772"/>
      <c r="AP399" s="773"/>
      <c r="AR399" s="148"/>
      <c r="AS399" s="148"/>
      <c r="AT399" s="148"/>
      <c r="AU399" s="148"/>
      <c r="AV399" s="148"/>
      <c r="AW399" s="148"/>
      <c r="AX399" s="148"/>
      <c r="AY399" s="148"/>
      <c r="BA399" s="251"/>
      <c r="BB399" s="252"/>
      <c r="BC399" s="760" t="s">
        <v>103</v>
      </c>
      <c r="BD399" s="760"/>
      <c r="BE399" s="760"/>
      <c r="BF399" s="760"/>
      <c r="BG399" s="760"/>
      <c r="BH399" s="760"/>
      <c r="BI399" s="760"/>
      <c r="BJ399" s="760"/>
      <c r="BK399" s="760"/>
      <c r="BL399" s="760"/>
      <c r="BM399" s="760"/>
      <c r="BN399" s="760"/>
      <c r="BO399" s="760"/>
      <c r="BP399" s="760"/>
      <c r="BQ399" s="760"/>
      <c r="BR399" s="771"/>
      <c r="BS399" s="772"/>
      <c r="BT399" s="772"/>
      <c r="BU399" s="772"/>
      <c r="BV399" s="772"/>
      <c r="BW399" s="772"/>
      <c r="BX399" s="772"/>
      <c r="BY399" s="772"/>
      <c r="BZ399" s="772"/>
      <c r="CA399" s="772"/>
      <c r="CB399" s="772"/>
      <c r="CC399" s="772"/>
      <c r="CD399" s="772"/>
      <c r="CE399" s="772"/>
      <c r="CF399" s="772"/>
      <c r="CG399" s="772"/>
      <c r="CH399" s="772"/>
      <c r="CI399" s="772"/>
      <c r="CJ399" s="772"/>
      <c r="CK399" s="772"/>
      <c r="CL399" s="772"/>
      <c r="CM399" s="772"/>
      <c r="CN399" s="772"/>
      <c r="CO399" s="772"/>
      <c r="CP399" s="773"/>
    </row>
    <row r="400" spans="1:95" s="153" customFormat="1" ht="15" hidden="1" customHeight="1">
      <c r="A400" s="251"/>
      <c r="B400" s="252"/>
      <c r="C400" s="760"/>
      <c r="D400" s="760"/>
      <c r="E400" s="760"/>
      <c r="F400" s="760"/>
      <c r="G400" s="760"/>
      <c r="H400" s="760"/>
      <c r="I400" s="760"/>
      <c r="J400" s="760"/>
      <c r="K400" s="760"/>
      <c r="L400" s="760"/>
      <c r="M400" s="760"/>
      <c r="N400" s="760"/>
      <c r="O400" s="760"/>
      <c r="P400" s="760"/>
      <c r="Q400" s="760"/>
      <c r="R400" s="774"/>
      <c r="S400" s="775"/>
      <c r="T400" s="775"/>
      <c r="U400" s="775"/>
      <c r="V400" s="775"/>
      <c r="W400" s="775"/>
      <c r="X400" s="775"/>
      <c r="Y400" s="775"/>
      <c r="Z400" s="775"/>
      <c r="AA400" s="775"/>
      <c r="AB400" s="775"/>
      <c r="AC400" s="775"/>
      <c r="AD400" s="775"/>
      <c r="AE400" s="775"/>
      <c r="AF400" s="775"/>
      <c r="AG400" s="775"/>
      <c r="AH400" s="775"/>
      <c r="AI400" s="775"/>
      <c r="AJ400" s="775"/>
      <c r="AK400" s="775"/>
      <c r="AL400" s="775"/>
      <c r="AM400" s="775"/>
      <c r="AN400" s="775"/>
      <c r="AO400" s="775"/>
      <c r="AP400" s="776"/>
      <c r="AR400" s="148"/>
      <c r="AS400" s="148"/>
      <c r="AT400" s="148"/>
      <c r="AU400" s="148"/>
      <c r="AV400" s="148"/>
      <c r="AW400" s="148"/>
      <c r="AX400" s="148"/>
      <c r="AY400" s="148"/>
      <c r="BA400" s="251"/>
      <c r="BB400" s="252"/>
      <c r="BC400" s="760"/>
      <c r="BD400" s="760"/>
      <c r="BE400" s="760"/>
      <c r="BF400" s="760"/>
      <c r="BG400" s="760"/>
      <c r="BH400" s="760"/>
      <c r="BI400" s="760"/>
      <c r="BJ400" s="760"/>
      <c r="BK400" s="760"/>
      <c r="BL400" s="760"/>
      <c r="BM400" s="760"/>
      <c r="BN400" s="760"/>
      <c r="BO400" s="760"/>
      <c r="BP400" s="760"/>
      <c r="BQ400" s="760"/>
      <c r="BR400" s="774"/>
      <c r="BS400" s="775"/>
      <c r="BT400" s="775"/>
      <c r="BU400" s="775"/>
      <c r="BV400" s="775"/>
      <c r="BW400" s="775"/>
      <c r="BX400" s="775"/>
      <c r="BY400" s="775"/>
      <c r="BZ400" s="775"/>
      <c r="CA400" s="775"/>
      <c r="CB400" s="775"/>
      <c r="CC400" s="775"/>
      <c r="CD400" s="775"/>
      <c r="CE400" s="775"/>
      <c r="CF400" s="775"/>
      <c r="CG400" s="775"/>
      <c r="CH400" s="775"/>
      <c r="CI400" s="775"/>
      <c r="CJ400" s="775"/>
      <c r="CK400" s="775"/>
      <c r="CL400" s="775"/>
      <c r="CM400" s="775"/>
      <c r="CN400" s="775"/>
      <c r="CO400" s="775"/>
      <c r="CP400" s="776"/>
    </row>
    <row r="401" spans="1:94" s="153" customFormat="1" ht="15" hidden="1" customHeight="1">
      <c r="A401" s="251"/>
      <c r="B401" s="252"/>
      <c r="C401" s="760" t="s">
        <v>104</v>
      </c>
      <c r="D401" s="760"/>
      <c r="E401" s="760"/>
      <c r="F401" s="760"/>
      <c r="G401" s="760"/>
      <c r="H401" s="760"/>
      <c r="I401" s="760"/>
      <c r="J401" s="760"/>
      <c r="K401" s="760"/>
      <c r="L401" s="760"/>
      <c r="M401" s="760"/>
      <c r="N401" s="760"/>
      <c r="O401" s="760"/>
      <c r="P401" s="760"/>
      <c r="Q401" s="760"/>
      <c r="R401" s="761"/>
      <c r="S401" s="762"/>
      <c r="T401" s="762"/>
      <c r="U401" s="762"/>
      <c r="V401" s="762"/>
      <c r="W401" s="762"/>
      <c r="X401" s="762"/>
      <c r="Y401" s="762"/>
      <c r="Z401" s="762"/>
      <c r="AA401" s="762"/>
      <c r="AB401" s="762"/>
      <c r="AC401" s="762"/>
      <c r="AD401" s="762"/>
      <c r="AE401" s="762"/>
      <c r="AF401" s="762"/>
      <c r="AG401" s="762"/>
      <c r="AH401" s="762"/>
      <c r="AI401" s="762"/>
      <c r="AJ401" s="762"/>
      <c r="AK401" s="762"/>
      <c r="AL401" s="762"/>
      <c r="AM401" s="762"/>
      <c r="AN401" s="762"/>
      <c r="AO401" s="762"/>
      <c r="AP401" s="763"/>
      <c r="AR401" s="148"/>
      <c r="AS401" s="148"/>
      <c r="AT401" s="148"/>
      <c r="AU401" s="148"/>
      <c r="AV401" s="148"/>
      <c r="AW401" s="148"/>
      <c r="AX401" s="148"/>
      <c r="AY401" s="148"/>
      <c r="BA401" s="251"/>
      <c r="BB401" s="252"/>
      <c r="BC401" s="760" t="s">
        <v>104</v>
      </c>
      <c r="BD401" s="760"/>
      <c r="BE401" s="760"/>
      <c r="BF401" s="760"/>
      <c r="BG401" s="760"/>
      <c r="BH401" s="760"/>
      <c r="BI401" s="760"/>
      <c r="BJ401" s="760"/>
      <c r="BK401" s="760"/>
      <c r="BL401" s="760"/>
      <c r="BM401" s="760"/>
      <c r="BN401" s="760"/>
      <c r="BO401" s="760"/>
      <c r="BP401" s="760"/>
      <c r="BQ401" s="760"/>
      <c r="BR401" s="761"/>
      <c r="BS401" s="762"/>
      <c r="BT401" s="762"/>
      <c r="BU401" s="762"/>
      <c r="BV401" s="762"/>
      <c r="BW401" s="762"/>
      <c r="BX401" s="762"/>
      <c r="BY401" s="762"/>
      <c r="BZ401" s="762"/>
      <c r="CA401" s="762"/>
      <c r="CB401" s="762"/>
      <c r="CC401" s="762"/>
      <c r="CD401" s="762"/>
      <c r="CE401" s="762"/>
      <c r="CF401" s="762"/>
      <c r="CG401" s="762"/>
      <c r="CH401" s="762"/>
      <c r="CI401" s="762"/>
      <c r="CJ401" s="762"/>
      <c r="CK401" s="762"/>
      <c r="CL401" s="762"/>
      <c r="CM401" s="762"/>
      <c r="CN401" s="762"/>
      <c r="CO401" s="762"/>
      <c r="CP401" s="763"/>
    </row>
    <row r="402" spans="1:94" s="153" customFormat="1" ht="15" hidden="1" customHeight="1">
      <c r="A402" s="251"/>
      <c r="B402" s="251"/>
      <c r="C402" s="760"/>
      <c r="D402" s="760"/>
      <c r="E402" s="760"/>
      <c r="F402" s="760"/>
      <c r="G402" s="760"/>
      <c r="H402" s="760"/>
      <c r="I402" s="760"/>
      <c r="J402" s="760"/>
      <c r="K402" s="760"/>
      <c r="L402" s="760"/>
      <c r="M402" s="760"/>
      <c r="N402" s="760"/>
      <c r="O402" s="760"/>
      <c r="P402" s="760"/>
      <c r="Q402" s="760"/>
      <c r="R402" s="764"/>
      <c r="S402" s="765"/>
      <c r="T402" s="765"/>
      <c r="U402" s="765"/>
      <c r="V402" s="765"/>
      <c r="W402" s="765"/>
      <c r="X402" s="765"/>
      <c r="Y402" s="765"/>
      <c r="Z402" s="765"/>
      <c r="AA402" s="765"/>
      <c r="AB402" s="765"/>
      <c r="AC402" s="765"/>
      <c r="AD402" s="765"/>
      <c r="AE402" s="765"/>
      <c r="AF402" s="765"/>
      <c r="AG402" s="765"/>
      <c r="AH402" s="765"/>
      <c r="AI402" s="765"/>
      <c r="AJ402" s="765"/>
      <c r="AK402" s="765"/>
      <c r="AL402" s="765"/>
      <c r="AM402" s="765"/>
      <c r="AN402" s="765"/>
      <c r="AO402" s="765"/>
      <c r="AP402" s="766"/>
      <c r="AR402" s="148"/>
      <c r="AS402" s="148"/>
      <c r="AT402" s="148"/>
      <c r="AU402" s="148"/>
      <c r="AV402" s="148"/>
      <c r="AW402" s="148"/>
      <c r="AX402" s="148"/>
      <c r="AY402" s="148"/>
      <c r="BA402" s="251"/>
      <c r="BB402" s="251"/>
      <c r="BC402" s="760"/>
      <c r="BD402" s="760"/>
      <c r="BE402" s="760"/>
      <c r="BF402" s="760"/>
      <c r="BG402" s="760"/>
      <c r="BH402" s="760"/>
      <c r="BI402" s="760"/>
      <c r="BJ402" s="760"/>
      <c r="BK402" s="760"/>
      <c r="BL402" s="760"/>
      <c r="BM402" s="760"/>
      <c r="BN402" s="760"/>
      <c r="BO402" s="760"/>
      <c r="BP402" s="760"/>
      <c r="BQ402" s="760"/>
      <c r="BR402" s="764"/>
      <c r="BS402" s="765"/>
      <c r="BT402" s="765"/>
      <c r="BU402" s="765"/>
      <c r="BV402" s="765"/>
      <c r="BW402" s="765"/>
      <c r="BX402" s="765"/>
      <c r="BY402" s="765"/>
      <c r="BZ402" s="765"/>
      <c r="CA402" s="765"/>
      <c r="CB402" s="765"/>
      <c r="CC402" s="765"/>
      <c r="CD402" s="765"/>
      <c r="CE402" s="765"/>
      <c r="CF402" s="765"/>
      <c r="CG402" s="765"/>
      <c r="CH402" s="765"/>
      <c r="CI402" s="765"/>
      <c r="CJ402" s="765"/>
      <c r="CK402" s="765"/>
      <c r="CL402" s="765"/>
      <c r="CM402" s="765"/>
      <c r="CN402" s="765"/>
      <c r="CO402" s="765"/>
      <c r="CP402" s="766"/>
    </row>
    <row r="403" spans="1:94" s="153" customFormat="1" ht="15" hidden="1" customHeight="1">
      <c r="A403" s="251"/>
      <c r="B403" s="251"/>
      <c r="C403" s="760" t="s">
        <v>105</v>
      </c>
      <c r="D403" s="760"/>
      <c r="E403" s="760"/>
      <c r="F403" s="760"/>
      <c r="G403" s="760"/>
      <c r="H403" s="760"/>
      <c r="I403" s="760"/>
      <c r="J403" s="760"/>
      <c r="K403" s="760"/>
      <c r="L403" s="760"/>
      <c r="M403" s="760"/>
      <c r="N403" s="760"/>
      <c r="O403" s="760"/>
      <c r="P403" s="760"/>
      <c r="Q403" s="760"/>
      <c r="R403" s="761"/>
      <c r="S403" s="762"/>
      <c r="T403" s="762"/>
      <c r="U403" s="762"/>
      <c r="V403" s="762"/>
      <c r="W403" s="762"/>
      <c r="X403" s="762"/>
      <c r="Y403" s="762"/>
      <c r="Z403" s="762"/>
      <c r="AA403" s="762"/>
      <c r="AB403" s="762"/>
      <c r="AC403" s="762"/>
      <c r="AD403" s="762"/>
      <c r="AE403" s="762"/>
      <c r="AF403" s="762"/>
      <c r="AG403" s="762"/>
      <c r="AH403" s="762"/>
      <c r="AI403" s="762"/>
      <c r="AJ403" s="762"/>
      <c r="AK403" s="762"/>
      <c r="AL403" s="762"/>
      <c r="AM403" s="762"/>
      <c r="AN403" s="762"/>
      <c r="AO403" s="762"/>
      <c r="AP403" s="763"/>
      <c r="AR403" s="148"/>
      <c r="AS403" s="148"/>
      <c r="AT403" s="148"/>
      <c r="AU403" s="148"/>
      <c r="AV403" s="148"/>
      <c r="AW403" s="148"/>
      <c r="AX403" s="148"/>
      <c r="AY403" s="148"/>
      <c r="BA403" s="251"/>
      <c r="BB403" s="251"/>
      <c r="BC403" s="760" t="s">
        <v>105</v>
      </c>
      <c r="BD403" s="760"/>
      <c r="BE403" s="760"/>
      <c r="BF403" s="760"/>
      <c r="BG403" s="760"/>
      <c r="BH403" s="760"/>
      <c r="BI403" s="760"/>
      <c r="BJ403" s="760"/>
      <c r="BK403" s="760"/>
      <c r="BL403" s="760"/>
      <c r="BM403" s="760"/>
      <c r="BN403" s="760"/>
      <c r="BO403" s="760"/>
      <c r="BP403" s="760"/>
      <c r="BQ403" s="760"/>
      <c r="BR403" s="761"/>
      <c r="BS403" s="762"/>
      <c r="BT403" s="762"/>
      <c r="BU403" s="762"/>
      <c r="BV403" s="762"/>
      <c r="BW403" s="762"/>
      <c r="BX403" s="762"/>
      <c r="BY403" s="762"/>
      <c r="BZ403" s="762"/>
      <c r="CA403" s="762"/>
      <c r="CB403" s="762"/>
      <c r="CC403" s="762"/>
      <c r="CD403" s="762"/>
      <c r="CE403" s="762"/>
      <c r="CF403" s="762"/>
      <c r="CG403" s="762"/>
      <c r="CH403" s="762"/>
      <c r="CI403" s="762"/>
      <c r="CJ403" s="762"/>
      <c r="CK403" s="762"/>
      <c r="CL403" s="762"/>
      <c r="CM403" s="762"/>
      <c r="CN403" s="762"/>
      <c r="CO403" s="762"/>
      <c r="CP403" s="763"/>
    </row>
    <row r="404" spans="1:94" s="153" customFormat="1" ht="15" hidden="1" customHeight="1">
      <c r="A404" s="251"/>
      <c r="B404" s="251"/>
      <c r="C404" s="760"/>
      <c r="D404" s="760"/>
      <c r="E404" s="760"/>
      <c r="F404" s="760"/>
      <c r="G404" s="760"/>
      <c r="H404" s="760"/>
      <c r="I404" s="760"/>
      <c r="J404" s="760"/>
      <c r="K404" s="760"/>
      <c r="L404" s="760"/>
      <c r="M404" s="760"/>
      <c r="N404" s="760"/>
      <c r="O404" s="760"/>
      <c r="P404" s="760"/>
      <c r="Q404" s="760"/>
      <c r="R404" s="764"/>
      <c r="S404" s="765"/>
      <c r="T404" s="765"/>
      <c r="U404" s="765"/>
      <c r="V404" s="765"/>
      <c r="W404" s="765"/>
      <c r="X404" s="765"/>
      <c r="Y404" s="765"/>
      <c r="Z404" s="765"/>
      <c r="AA404" s="765"/>
      <c r="AB404" s="765"/>
      <c r="AC404" s="765"/>
      <c r="AD404" s="765"/>
      <c r="AE404" s="765"/>
      <c r="AF404" s="765"/>
      <c r="AG404" s="765"/>
      <c r="AH404" s="765"/>
      <c r="AI404" s="765"/>
      <c r="AJ404" s="765"/>
      <c r="AK404" s="765"/>
      <c r="AL404" s="765"/>
      <c r="AM404" s="765"/>
      <c r="AN404" s="765"/>
      <c r="AO404" s="765"/>
      <c r="AP404" s="766"/>
      <c r="AR404" s="148"/>
      <c r="AS404" s="148"/>
      <c r="AT404" s="148"/>
      <c r="AU404" s="148"/>
      <c r="AV404" s="148"/>
      <c r="AW404" s="148"/>
      <c r="AX404" s="148"/>
      <c r="AY404" s="148"/>
      <c r="BA404" s="251"/>
      <c r="BB404" s="251"/>
      <c r="BC404" s="760"/>
      <c r="BD404" s="760"/>
      <c r="BE404" s="760"/>
      <c r="BF404" s="760"/>
      <c r="BG404" s="760"/>
      <c r="BH404" s="760"/>
      <c r="BI404" s="760"/>
      <c r="BJ404" s="760"/>
      <c r="BK404" s="760"/>
      <c r="BL404" s="760"/>
      <c r="BM404" s="760"/>
      <c r="BN404" s="760"/>
      <c r="BO404" s="760"/>
      <c r="BP404" s="760"/>
      <c r="BQ404" s="760"/>
      <c r="BR404" s="764"/>
      <c r="BS404" s="765"/>
      <c r="BT404" s="765"/>
      <c r="BU404" s="765"/>
      <c r="BV404" s="765"/>
      <c r="BW404" s="765"/>
      <c r="BX404" s="765"/>
      <c r="BY404" s="765"/>
      <c r="BZ404" s="765"/>
      <c r="CA404" s="765"/>
      <c r="CB404" s="765"/>
      <c r="CC404" s="765"/>
      <c r="CD404" s="765"/>
      <c r="CE404" s="765"/>
      <c r="CF404" s="765"/>
      <c r="CG404" s="765"/>
      <c r="CH404" s="765"/>
      <c r="CI404" s="765"/>
      <c r="CJ404" s="765"/>
      <c r="CK404" s="765"/>
      <c r="CL404" s="765"/>
      <c r="CM404" s="765"/>
      <c r="CN404" s="765"/>
      <c r="CO404" s="765"/>
      <c r="CP404" s="766"/>
    </row>
    <row r="405" spans="1:94" s="153" customFormat="1" ht="12.95" hidden="1" customHeight="1">
      <c r="A405" s="251"/>
      <c r="B405" s="251"/>
      <c r="C405" s="760" t="s">
        <v>106</v>
      </c>
      <c r="D405" s="760"/>
      <c r="E405" s="760"/>
      <c r="F405" s="760"/>
      <c r="G405" s="760"/>
      <c r="H405" s="760"/>
      <c r="I405" s="760"/>
      <c r="J405" s="760"/>
      <c r="K405" s="760"/>
      <c r="L405" s="760"/>
      <c r="M405" s="760"/>
      <c r="N405" s="760"/>
      <c r="O405" s="760"/>
      <c r="P405" s="760"/>
      <c r="Q405" s="760"/>
      <c r="R405" s="761"/>
      <c r="S405" s="762"/>
      <c r="T405" s="762"/>
      <c r="U405" s="762"/>
      <c r="V405" s="762"/>
      <c r="W405" s="762"/>
      <c r="X405" s="762"/>
      <c r="Y405" s="762"/>
      <c r="Z405" s="762"/>
      <c r="AA405" s="762"/>
      <c r="AB405" s="762"/>
      <c r="AC405" s="762"/>
      <c r="AD405" s="762"/>
      <c r="AE405" s="762"/>
      <c r="AF405" s="762"/>
      <c r="AG405" s="762"/>
      <c r="AH405" s="762"/>
      <c r="AI405" s="762"/>
      <c r="AJ405" s="762"/>
      <c r="AK405" s="762"/>
      <c r="AL405" s="762"/>
      <c r="AM405" s="762"/>
      <c r="AN405" s="762"/>
      <c r="AO405" s="762"/>
      <c r="AP405" s="763"/>
      <c r="AR405" s="148"/>
      <c r="AS405" s="148"/>
      <c r="AT405" s="148"/>
      <c r="AU405" s="148"/>
      <c r="AV405" s="148"/>
      <c r="AW405" s="148"/>
      <c r="AX405" s="148"/>
      <c r="AY405" s="148"/>
      <c r="BA405" s="251"/>
      <c r="BB405" s="251"/>
      <c r="BC405" s="760" t="s">
        <v>106</v>
      </c>
      <c r="BD405" s="760"/>
      <c r="BE405" s="760"/>
      <c r="BF405" s="760"/>
      <c r="BG405" s="760"/>
      <c r="BH405" s="760"/>
      <c r="BI405" s="760"/>
      <c r="BJ405" s="760"/>
      <c r="BK405" s="760"/>
      <c r="BL405" s="760"/>
      <c r="BM405" s="760"/>
      <c r="BN405" s="760"/>
      <c r="BO405" s="760"/>
      <c r="BP405" s="760"/>
      <c r="BQ405" s="760"/>
      <c r="BR405" s="761"/>
      <c r="BS405" s="762"/>
      <c r="BT405" s="762"/>
      <c r="BU405" s="762"/>
      <c r="BV405" s="762"/>
      <c r="BW405" s="762"/>
      <c r="BX405" s="762"/>
      <c r="BY405" s="762"/>
      <c r="BZ405" s="762"/>
      <c r="CA405" s="762"/>
      <c r="CB405" s="762"/>
      <c r="CC405" s="762"/>
      <c r="CD405" s="762"/>
      <c r="CE405" s="762"/>
      <c r="CF405" s="762"/>
      <c r="CG405" s="762"/>
      <c r="CH405" s="762"/>
      <c r="CI405" s="762"/>
      <c r="CJ405" s="762"/>
      <c r="CK405" s="762"/>
      <c r="CL405" s="762"/>
      <c r="CM405" s="762"/>
      <c r="CN405" s="762"/>
      <c r="CO405" s="762"/>
      <c r="CP405" s="763"/>
    </row>
    <row r="406" spans="1:94" s="153" customFormat="1" ht="12.95" hidden="1" customHeight="1">
      <c r="A406" s="148"/>
      <c r="B406" s="148"/>
      <c r="C406" s="760"/>
      <c r="D406" s="760"/>
      <c r="E406" s="760"/>
      <c r="F406" s="760"/>
      <c r="G406" s="760"/>
      <c r="H406" s="760"/>
      <c r="I406" s="760"/>
      <c r="J406" s="760"/>
      <c r="K406" s="760"/>
      <c r="L406" s="760"/>
      <c r="M406" s="760"/>
      <c r="N406" s="760"/>
      <c r="O406" s="760"/>
      <c r="P406" s="760"/>
      <c r="Q406" s="760"/>
      <c r="R406" s="764"/>
      <c r="S406" s="765"/>
      <c r="T406" s="765"/>
      <c r="U406" s="765"/>
      <c r="V406" s="765"/>
      <c r="W406" s="765"/>
      <c r="X406" s="765"/>
      <c r="Y406" s="765"/>
      <c r="Z406" s="765"/>
      <c r="AA406" s="765"/>
      <c r="AB406" s="765"/>
      <c r="AC406" s="765"/>
      <c r="AD406" s="765"/>
      <c r="AE406" s="765"/>
      <c r="AF406" s="765"/>
      <c r="AG406" s="765"/>
      <c r="AH406" s="765"/>
      <c r="AI406" s="765"/>
      <c r="AJ406" s="765"/>
      <c r="AK406" s="765"/>
      <c r="AL406" s="765"/>
      <c r="AM406" s="765"/>
      <c r="AN406" s="765"/>
      <c r="AO406" s="765"/>
      <c r="AP406" s="766"/>
      <c r="AR406" s="148"/>
      <c r="AS406" s="148"/>
      <c r="AT406" s="148"/>
      <c r="AU406" s="148"/>
      <c r="AV406" s="148"/>
      <c r="AW406" s="148"/>
      <c r="AX406" s="148"/>
      <c r="AY406" s="148"/>
      <c r="BA406" s="148"/>
      <c r="BB406" s="148"/>
      <c r="BC406" s="760"/>
      <c r="BD406" s="760"/>
      <c r="BE406" s="760"/>
      <c r="BF406" s="760"/>
      <c r="BG406" s="760"/>
      <c r="BH406" s="760"/>
      <c r="BI406" s="760"/>
      <c r="BJ406" s="760"/>
      <c r="BK406" s="760"/>
      <c r="BL406" s="760"/>
      <c r="BM406" s="760"/>
      <c r="BN406" s="760"/>
      <c r="BO406" s="760"/>
      <c r="BP406" s="760"/>
      <c r="BQ406" s="760"/>
      <c r="BR406" s="764"/>
      <c r="BS406" s="765"/>
      <c r="BT406" s="765"/>
      <c r="BU406" s="765"/>
      <c r="BV406" s="765"/>
      <c r="BW406" s="765"/>
      <c r="BX406" s="765"/>
      <c r="BY406" s="765"/>
      <c r="BZ406" s="765"/>
      <c r="CA406" s="765"/>
      <c r="CB406" s="765"/>
      <c r="CC406" s="765"/>
      <c r="CD406" s="765"/>
      <c r="CE406" s="765"/>
      <c r="CF406" s="765"/>
      <c r="CG406" s="765"/>
      <c r="CH406" s="765"/>
      <c r="CI406" s="765"/>
      <c r="CJ406" s="765"/>
      <c r="CK406" s="765"/>
      <c r="CL406" s="765"/>
      <c r="CM406" s="765"/>
      <c r="CN406" s="765"/>
      <c r="CO406" s="765"/>
      <c r="CP406" s="766"/>
    </row>
    <row r="407" spans="1:94" s="153" customFormat="1" ht="12.95" hidden="1" customHeight="1">
      <c r="A407" s="148"/>
      <c r="B407" s="148"/>
      <c r="C407" s="760" t="s">
        <v>107</v>
      </c>
      <c r="D407" s="760"/>
      <c r="E407" s="760"/>
      <c r="F407" s="760"/>
      <c r="G407" s="760"/>
      <c r="H407" s="760"/>
      <c r="I407" s="760"/>
      <c r="J407" s="760"/>
      <c r="K407" s="760"/>
      <c r="L407" s="760"/>
      <c r="M407" s="760"/>
      <c r="N407" s="760"/>
      <c r="O407" s="760"/>
      <c r="P407" s="760"/>
      <c r="Q407" s="760"/>
      <c r="R407" s="767" t="e">
        <f>AA387</f>
        <v>#REF!</v>
      </c>
      <c r="S407" s="768"/>
      <c r="T407" s="768"/>
      <c r="U407" s="768"/>
      <c r="V407" s="768"/>
      <c r="W407" s="768"/>
      <c r="X407" s="768"/>
      <c r="Y407" s="768"/>
      <c r="Z407" s="768"/>
      <c r="AA407" s="768"/>
      <c r="AB407" s="768"/>
      <c r="AC407" s="768"/>
      <c r="AD407" s="768"/>
      <c r="AE407" s="768"/>
      <c r="AF407" s="768"/>
      <c r="AG407" s="768"/>
      <c r="AH407" s="768"/>
      <c r="AI407" s="768"/>
      <c r="AJ407" s="768"/>
      <c r="AK407" s="768"/>
      <c r="AL407" s="768"/>
      <c r="AM407" s="768"/>
      <c r="AN407" s="785" t="s">
        <v>108</v>
      </c>
      <c r="AO407" s="785"/>
      <c r="AP407" s="786"/>
      <c r="AR407" s="148"/>
      <c r="AS407" s="148"/>
      <c r="AT407" s="148"/>
      <c r="AU407" s="148"/>
      <c r="AV407" s="148"/>
      <c r="AW407" s="148"/>
      <c r="AX407" s="148"/>
      <c r="AY407" s="148"/>
      <c r="BA407" s="148"/>
      <c r="BB407" s="148"/>
      <c r="BC407" s="760" t="s">
        <v>107</v>
      </c>
      <c r="BD407" s="760"/>
      <c r="BE407" s="760"/>
      <c r="BF407" s="760"/>
      <c r="BG407" s="760"/>
      <c r="BH407" s="760"/>
      <c r="BI407" s="760"/>
      <c r="BJ407" s="760"/>
      <c r="BK407" s="760"/>
      <c r="BL407" s="760"/>
      <c r="BM407" s="760"/>
      <c r="BN407" s="760"/>
      <c r="BO407" s="760"/>
      <c r="BP407" s="760"/>
      <c r="BQ407" s="760"/>
      <c r="BR407" s="767" t="e">
        <f>CA387</f>
        <v>#REF!</v>
      </c>
      <c r="BS407" s="768"/>
      <c r="BT407" s="768"/>
      <c r="BU407" s="768"/>
      <c r="BV407" s="768"/>
      <c r="BW407" s="768"/>
      <c r="BX407" s="768"/>
      <c r="BY407" s="768"/>
      <c r="BZ407" s="768"/>
      <c r="CA407" s="768"/>
      <c r="CB407" s="768"/>
      <c r="CC407" s="768"/>
      <c r="CD407" s="768"/>
      <c r="CE407" s="768"/>
      <c r="CF407" s="768"/>
      <c r="CG407" s="768"/>
      <c r="CH407" s="768"/>
      <c r="CI407" s="768"/>
      <c r="CJ407" s="768"/>
      <c r="CK407" s="768"/>
      <c r="CL407" s="768"/>
      <c r="CM407" s="768"/>
      <c r="CN407" s="785" t="s">
        <v>108</v>
      </c>
      <c r="CO407" s="785"/>
      <c r="CP407" s="786"/>
    </row>
    <row r="408" spans="1:94" s="153" customFormat="1" ht="12.95" hidden="1" customHeight="1">
      <c r="A408" s="148"/>
      <c r="B408" s="148"/>
      <c r="C408" s="760"/>
      <c r="D408" s="760"/>
      <c r="E408" s="760"/>
      <c r="F408" s="760"/>
      <c r="G408" s="760"/>
      <c r="H408" s="760"/>
      <c r="I408" s="760"/>
      <c r="J408" s="760"/>
      <c r="K408" s="760"/>
      <c r="L408" s="760"/>
      <c r="M408" s="760"/>
      <c r="N408" s="760"/>
      <c r="O408" s="760"/>
      <c r="P408" s="760"/>
      <c r="Q408" s="760"/>
      <c r="R408" s="769"/>
      <c r="S408" s="770"/>
      <c r="T408" s="770"/>
      <c r="U408" s="770"/>
      <c r="V408" s="770"/>
      <c r="W408" s="770"/>
      <c r="X408" s="770"/>
      <c r="Y408" s="770"/>
      <c r="Z408" s="770"/>
      <c r="AA408" s="770"/>
      <c r="AB408" s="770"/>
      <c r="AC408" s="770"/>
      <c r="AD408" s="770"/>
      <c r="AE408" s="770"/>
      <c r="AF408" s="770"/>
      <c r="AG408" s="770"/>
      <c r="AH408" s="770"/>
      <c r="AI408" s="770"/>
      <c r="AJ408" s="770"/>
      <c r="AK408" s="770"/>
      <c r="AL408" s="770"/>
      <c r="AM408" s="770"/>
      <c r="AN408" s="787"/>
      <c r="AO408" s="787"/>
      <c r="AP408" s="788"/>
      <c r="AR408" s="148"/>
      <c r="AS408" s="148"/>
      <c r="AT408" s="148"/>
      <c r="AU408" s="148"/>
      <c r="AV408" s="148"/>
      <c r="AW408" s="148"/>
      <c r="AX408" s="148"/>
      <c r="AY408" s="148"/>
      <c r="BA408" s="148"/>
      <c r="BB408" s="148"/>
      <c r="BC408" s="760"/>
      <c r="BD408" s="760"/>
      <c r="BE408" s="760"/>
      <c r="BF408" s="760"/>
      <c r="BG408" s="760"/>
      <c r="BH408" s="760"/>
      <c r="BI408" s="760"/>
      <c r="BJ408" s="760"/>
      <c r="BK408" s="760"/>
      <c r="BL408" s="760"/>
      <c r="BM408" s="760"/>
      <c r="BN408" s="760"/>
      <c r="BO408" s="760"/>
      <c r="BP408" s="760"/>
      <c r="BQ408" s="760"/>
      <c r="BR408" s="769"/>
      <c r="BS408" s="770"/>
      <c r="BT408" s="770"/>
      <c r="BU408" s="770"/>
      <c r="BV408" s="770"/>
      <c r="BW408" s="770"/>
      <c r="BX408" s="770"/>
      <c r="BY408" s="770"/>
      <c r="BZ408" s="770"/>
      <c r="CA408" s="770"/>
      <c r="CB408" s="770"/>
      <c r="CC408" s="770"/>
      <c r="CD408" s="770"/>
      <c r="CE408" s="770"/>
      <c r="CF408" s="770"/>
      <c r="CG408" s="770"/>
      <c r="CH408" s="770"/>
      <c r="CI408" s="770"/>
      <c r="CJ408" s="770"/>
      <c r="CK408" s="770"/>
      <c r="CL408" s="770"/>
      <c r="CM408" s="770"/>
      <c r="CN408" s="787"/>
      <c r="CO408" s="787"/>
      <c r="CP408" s="788"/>
    </row>
    <row r="409" spans="1:94" s="153" customFormat="1" ht="18.75" hidden="1">
      <c r="A409" s="148"/>
      <c r="B409" s="148"/>
      <c r="C409" s="148"/>
      <c r="D409" s="148"/>
      <c r="E409" s="148"/>
      <c r="F409" s="148"/>
      <c r="G409" s="148"/>
      <c r="H409" s="251"/>
      <c r="I409" s="251"/>
      <c r="J409" s="269"/>
      <c r="K409" s="269"/>
      <c r="L409" s="269"/>
      <c r="M409" s="269"/>
      <c r="N409" s="269"/>
      <c r="O409" s="269"/>
      <c r="P409" s="269"/>
      <c r="Q409" s="269"/>
      <c r="R409" s="269"/>
      <c r="T409" s="148"/>
      <c r="U409" s="148"/>
      <c r="V409" s="148"/>
      <c r="W409" s="148"/>
      <c r="X409" s="148"/>
      <c r="Y409" s="148"/>
      <c r="Z409" s="148"/>
      <c r="AA409" s="148"/>
      <c r="AB409" s="148"/>
      <c r="AR409" s="148"/>
      <c r="AS409" s="148"/>
      <c r="AT409" s="148"/>
      <c r="AU409" s="148"/>
      <c r="AV409" s="148"/>
      <c r="AW409" s="148"/>
      <c r="AX409" s="148"/>
      <c r="AY409" s="148"/>
      <c r="BA409" s="148"/>
      <c r="BB409" s="148"/>
      <c r="BC409" s="148"/>
      <c r="BD409" s="148"/>
      <c r="BE409" s="148"/>
      <c r="BF409" s="148"/>
      <c r="BG409" s="148"/>
      <c r="BH409" s="251"/>
      <c r="BI409" s="251"/>
      <c r="BJ409" s="269"/>
      <c r="BK409" s="269"/>
      <c r="BL409" s="269"/>
      <c r="BM409" s="269"/>
      <c r="BN409" s="269"/>
      <c r="BO409" s="269"/>
      <c r="BP409" s="269"/>
      <c r="BQ409" s="269"/>
      <c r="BR409" s="269"/>
      <c r="BT409" s="148"/>
      <c r="BU409" s="148"/>
      <c r="BV409" s="148"/>
      <c r="BW409" s="148"/>
      <c r="BX409" s="148"/>
      <c r="BY409" s="148"/>
      <c r="BZ409" s="148"/>
      <c r="CA409" s="148"/>
      <c r="CB409" s="148"/>
    </row>
  </sheetData>
  <sheetProtection algorithmName="SHA-512" hashValue="H6r/29dGah63LYJDKDtUI3r5+G9JbAOtdAw0FvkAqef5fvqduHfB7yYuTZEJ64cenvS0FHlCht9nmjwDArwnYQ==" saltValue="VQAinUKzLwz/nrCbRiGfsA==" spinCount="100000" sheet="1" formatCells="0" formatColumns="0" formatRows="0" selectLockedCells="1"/>
  <mergeCells count="1692">
    <mergeCell ref="AD2:AP2"/>
    <mergeCell ref="CD2:CP2"/>
    <mergeCell ref="O23:S23"/>
    <mergeCell ref="T23:AP23"/>
    <mergeCell ref="BO23:BS23"/>
    <mergeCell ref="BT23:CP23"/>
    <mergeCell ref="O31:S31"/>
    <mergeCell ref="T31:AP31"/>
    <mergeCell ref="BO31:BS31"/>
    <mergeCell ref="BT31:CP31"/>
    <mergeCell ref="CU45:DA47"/>
    <mergeCell ref="BO27:BS27"/>
    <mergeCell ref="BT27:CP27"/>
    <mergeCell ref="O28:S28"/>
    <mergeCell ref="T28:AP28"/>
    <mergeCell ref="BO28:BS28"/>
    <mergeCell ref="BT28:CP28"/>
    <mergeCell ref="BB20:BS20"/>
    <mergeCell ref="BT20:CP20"/>
    <mergeCell ref="BB45:BN47"/>
    <mergeCell ref="CJ45:CP45"/>
    <mergeCell ref="CJ46:CP46"/>
    <mergeCell ref="CJ47:CP47"/>
    <mergeCell ref="T47:AI47"/>
    <mergeCell ref="T46:AI46"/>
    <mergeCell ref="T45:AI45"/>
    <mergeCell ref="O45:S45"/>
    <mergeCell ref="O46:S46"/>
    <mergeCell ref="BO46:BS46"/>
    <mergeCell ref="O24:S24"/>
    <mergeCell ref="T24:AP24"/>
    <mergeCell ref="BO24:BS24"/>
    <mergeCell ref="BT24:CP24"/>
    <mergeCell ref="O25:S25"/>
    <mergeCell ref="T25:AP25"/>
    <mergeCell ref="BO25:BS25"/>
    <mergeCell ref="BT25:CP25"/>
    <mergeCell ref="O26:S26"/>
    <mergeCell ref="T26:AP26"/>
    <mergeCell ref="BO26:BS26"/>
    <mergeCell ref="BT26:CP26"/>
    <mergeCell ref="BB37:CP38"/>
    <mergeCell ref="BE40:BN40"/>
    <mergeCell ref="BO40:CI40"/>
    <mergeCell ref="CJ40:CP40"/>
    <mergeCell ref="BE41:BN41"/>
    <mergeCell ref="BO41:CI41"/>
    <mergeCell ref="CJ41:CP41"/>
    <mergeCell ref="BE42:BN42"/>
    <mergeCell ref="BO42:CI42"/>
    <mergeCell ref="CJ42:CP42"/>
    <mergeCell ref="BO36:BS36"/>
    <mergeCell ref="BT36:CP36"/>
    <mergeCell ref="BB29:BN36"/>
    <mergeCell ref="BO29:BS29"/>
    <mergeCell ref="BT29:CP29"/>
    <mergeCell ref="BO32:BS32"/>
    <mergeCell ref="BT32:CP32"/>
    <mergeCell ref="BC405:BQ406"/>
    <mergeCell ref="BR405:CP406"/>
    <mergeCell ref="BC407:BQ408"/>
    <mergeCell ref="BR407:CM408"/>
    <mergeCell ref="CN407:CP408"/>
    <mergeCell ref="BC395:BQ396"/>
    <mergeCell ref="BR395:CP396"/>
    <mergeCell ref="BC397:BQ398"/>
    <mergeCell ref="BR397:CP398"/>
    <mergeCell ref="BC399:BQ400"/>
    <mergeCell ref="BR399:CP400"/>
    <mergeCell ref="BC401:BQ402"/>
    <mergeCell ref="BR401:CP402"/>
    <mergeCell ref="BC403:BQ404"/>
    <mergeCell ref="BR403:CP404"/>
    <mergeCell ref="BB375:BP376"/>
    <mergeCell ref="BQ375:CH376"/>
    <mergeCell ref="CI375:CI376"/>
    <mergeCell ref="CJ375:CP376"/>
    <mergeCell ref="BB378:BP379"/>
    <mergeCell ref="BQ378:CH379"/>
    <mergeCell ref="CI378:CI379"/>
    <mergeCell ref="CJ378:CP379"/>
    <mergeCell ref="BC385:BM391"/>
    <mergeCell ref="CA385:CM385"/>
    <mergeCell ref="CA387:CM387"/>
    <mergeCell ref="CA389:CM389"/>
    <mergeCell ref="CA391:CM391"/>
    <mergeCell ref="BT45:CI45"/>
    <mergeCell ref="BB368:BP369"/>
    <mergeCell ref="BQ368:CH369"/>
    <mergeCell ref="CI368:CI369"/>
    <mergeCell ref="CJ368:CP369"/>
    <mergeCell ref="BB370:BP371"/>
    <mergeCell ref="BQ370:CH371"/>
    <mergeCell ref="CI370:CI371"/>
    <mergeCell ref="CJ370:CP371"/>
    <mergeCell ref="BB372:BP373"/>
    <mergeCell ref="BQ372:CH373"/>
    <mergeCell ref="CI372:CI373"/>
    <mergeCell ref="CJ372:CP373"/>
    <mergeCell ref="BB362:BP363"/>
    <mergeCell ref="BQ362:CH363"/>
    <mergeCell ref="CI362:CI363"/>
    <mergeCell ref="CJ362:CP363"/>
    <mergeCell ref="BB364:BP365"/>
    <mergeCell ref="BQ364:CH365"/>
    <mergeCell ref="CI364:CI365"/>
    <mergeCell ref="CJ364:CP365"/>
    <mergeCell ref="BB366:BP367"/>
    <mergeCell ref="BQ366:CH367"/>
    <mergeCell ref="CJ366:CP367"/>
    <mergeCell ref="BB354:BP355"/>
    <mergeCell ref="BQ354:CH355"/>
    <mergeCell ref="CI354:CI355"/>
    <mergeCell ref="CJ354:CP355"/>
    <mergeCell ref="BB356:BP357"/>
    <mergeCell ref="BQ356:CH357"/>
    <mergeCell ref="CI356:CI357"/>
    <mergeCell ref="CJ356:CP357"/>
    <mergeCell ref="BB358:BP359"/>
    <mergeCell ref="BQ358:CH359"/>
    <mergeCell ref="CI358:CI359"/>
    <mergeCell ref="CJ358:CP359"/>
    <mergeCell ref="BB348:BP349"/>
    <mergeCell ref="BQ348:CH349"/>
    <mergeCell ref="CI348:CI349"/>
    <mergeCell ref="CJ348:CP349"/>
    <mergeCell ref="BB350:BP351"/>
    <mergeCell ref="BQ350:CH351"/>
    <mergeCell ref="CI350:CI351"/>
    <mergeCell ref="CJ350:CP351"/>
    <mergeCell ref="BB352:BP353"/>
    <mergeCell ref="BQ352:CH353"/>
    <mergeCell ref="CJ352:CP353"/>
    <mergeCell ref="BB340:BP341"/>
    <mergeCell ref="BQ340:CH341"/>
    <mergeCell ref="CI340:CI341"/>
    <mergeCell ref="CJ340:CP341"/>
    <mergeCell ref="BB342:BP343"/>
    <mergeCell ref="BQ342:CH343"/>
    <mergeCell ref="CI342:CI343"/>
    <mergeCell ref="CJ342:CP343"/>
    <mergeCell ref="BB344:BP345"/>
    <mergeCell ref="BQ344:CH345"/>
    <mergeCell ref="CI344:CI345"/>
    <mergeCell ref="CJ344:CP345"/>
    <mergeCell ref="BB334:BP335"/>
    <mergeCell ref="BQ334:CH335"/>
    <mergeCell ref="CI334:CI335"/>
    <mergeCell ref="CJ334:CP335"/>
    <mergeCell ref="BB336:BP337"/>
    <mergeCell ref="BQ336:CH337"/>
    <mergeCell ref="CI336:CJ337"/>
    <mergeCell ref="CK336:CP337"/>
    <mergeCell ref="BB338:BP339"/>
    <mergeCell ref="BQ338:CH339"/>
    <mergeCell ref="CI338:CK339"/>
    <mergeCell ref="CL338:CP339"/>
    <mergeCell ref="BB326:BP327"/>
    <mergeCell ref="BQ326:CH327"/>
    <mergeCell ref="CI326:CI327"/>
    <mergeCell ref="CJ326:CP327"/>
    <mergeCell ref="BB328:BP329"/>
    <mergeCell ref="BQ328:CH329"/>
    <mergeCell ref="CI328:CI329"/>
    <mergeCell ref="CJ328:CP329"/>
    <mergeCell ref="BB332:BP333"/>
    <mergeCell ref="BQ332:CH333"/>
    <mergeCell ref="CI332:CI333"/>
    <mergeCell ref="CJ332:CP333"/>
    <mergeCell ref="BB320:BP321"/>
    <mergeCell ref="BQ320:CH321"/>
    <mergeCell ref="CI320:CJ321"/>
    <mergeCell ref="CK320:CP321"/>
    <mergeCell ref="BB322:BP323"/>
    <mergeCell ref="BQ322:CH323"/>
    <mergeCell ref="CI322:CL323"/>
    <mergeCell ref="CM322:CP323"/>
    <mergeCell ref="BB324:BP325"/>
    <mergeCell ref="BQ324:CH325"/>
    <mergeCell ref="CI324:CI325"/>
    <mergeCell ref="CJ324:CP325"/>
    <mergeCell ref="BB314:BP315"/>
    <mergeCell ref="BQ314:CH315"/>
    <mergeCell ref="CI314:CI315"/>
    <mergeCell ref="CJ314:CP315"/>
    <mergeCell ref="BB316:BP317"/>
    <mergeCell ref="BQ316:CH317"/>
    <mergeCell ref="CJ316:CP317"/>
    <mergeCell ref="BB318:BP319"/>
    <mergeCell ref="BQ318:CH319"/>
    <mergeCell ref="CI318:CI319"/>
    <mergeCell ref="CJ318:CP319"/>
    <mergeCell ref="BB306:BP307"/>
    <mergeCell ref="BQ306:CH307"/>
    <mergeCell ref="CI306:CI307"/>
    <mergeCell ref="CJ306:CP307"/>
    <mergeCell ref="BB308:BP309"/>
    <mergeCell ref="BQ308:CH309"/>
    <mergeCell ref="CI308:CI309"/>
    <mergeCell ref="CJ308:CP309"/>
    <mergeCell ref="BB312:BP313"/>
    <mergeCell ref="BQ312:CH313"/>
    <mergeCell ref="CI312:CI313"/>
    <mergeCell ref="CJ312:CP313"/>
    <mergeCell ref="BB300:BP301"/>
    <mergeCell ref="BQ300:CH301"/>
    <mergeCell ref="CI300:CJ301"/>
    <mergeCell ref="CK300:CP301"/>
    <mergeCell ref="BB302:BP303"/>
    <mergeCell ref="BQ302:CH303"/>
    <mergeCell ref="CI302:CL303"/>
    <mergeCell ref="CM302:CP303"/>
    <mergeCell ref="BB304:BP305"/>
    <mergeCell ref="BQ304:CH305"/>
    <mergeCell ref="CI304:CI305"/>
    <mergeCell ref="CJ304:CP305"/>
    <mergeCell ref="BB294:BP295"/>
    <mergeCell ref="BQ294:CH295"/>
    <mergeCell ref="CI294:CI295"/>
    <mergeCell ref="CJ294:CP295"/>
    <mergeCell ref="BB296:BP297"/>
    <mergeCell ref="BQ296:CH297"/>
    <mergeCell ref="CJ296:CP297"/>
    <mergeCell ref="BB298:BP299"/>
    <mergeCell ref="BQ298:CH299"/>
    <mergeCell ref="CI298:CI299"/>
    <mergeCell ref="CJ298:CP299"/>
    <mergeCell ref="BB286:BP287"/>
    <mergeCell ref="BQ286:CH287"/>
    <mergeCell ref="CI286:CI287"/>
    <mergeCell ref="CJ286:CP287"/>
    <mergeCell ref="BB288:BP289"/>
    <mergeCell ref="BQ288:CH289"/>
    <mergeCell ref="CI288:CI289"/>
    <mergeCell ref="CJ288:CP289"/>
    <mergeCell ref="BB292:BP293"/>
    <mergeCell ref="BQ292:CH293"/>
    <mergeCell ref="CI292:CI293"/>
    <mergeCell ref="CJ292:CP293"/>
    <mergeCell ref="BB280:BP281"/>
    <mergeCell ref="BQ280:CH281"/>
    <mergeCell ref="CI280:CK281"/>
    <mergeCell ref="CL280:CP281"/>
    <mergeCell ref="BB282:BP283"/>
    <mergeCell ref="BQ282:CH283"/>
    <mergeCell ref="CI282:CI283"/>
    <mergeCell ref="CJ282:CP283"/>
    <mergeCell ref="BB284:BP285"/>
    <mergeCell ref="BQ284:CH285"/>
    <mergeCell ref="CI284:CI285"/>
    <mergeCell ref="CJ284:CP285"/>
    <mergeCell ref="BB274:BP275"/>
    <mergeCell ref="BQ274:CH275"/>
    <mergeCell ref="CI274:CJ275"/>
    <mergeCell ref="CK274:CP275"/>
    <mergeCell ref="BB276:BP277"/>
    <mergeCell ref="BQ276:CH277"/>
    <mergeCell ref="CI276:CK277"/>
    <mergeCell ref="CL276:CP277"/>
    <mergeCell ref="BB278:BP279"/>
    <mergeCell ref="BQ278:CH279"/>
    <mergeCell ref="CI278:CJ279"/>
    <mergeCell ref="CK278:CP279"/>
    <mergeCell ref="BB266:BP267"/>
    <mergeCell ref="BQ266:CH267"/>
    <mergeCell ref="CI266:CI267"/>
    <mergeCell ref="CJ266:CP267"/>
    <mergeCell ref="BB270:BP271"/>
    <mergeCell ref="BQ270:CH271"/>
    <mergeCell ref="CI270:CI271"/>
    <mergeCell ref="CJ270:CP271"/>
    <mergeCell ref="BB272:BP273"/>
    <mergeCell ref="BQ272:CH273"/>
    <mergeCell ref="CI272:CI273"/>
    <mergeCell ref="CJ272:CP273"/>
    <mergeCell ref="BB260:BP261"/>
    <mergeCell ref="BQ260:CH261"/>
    <mergeCell ref="CI260:CI261"/>
    <mergeCell ref="CJ260:CP261"/>
    <mergeCell ref="BB262:BP263"/>
    <mergeCell ref="BQ262:CH263"/>
    <mergeCell ref="CI262:CI263"/>
    <mergeCell ref="CJ262:CP263"/>
    <mergeCell ref="BB264:BP265"/>
    <mergeCell ref="BQ264:CH265"/>
    <mergeCell ref="CI264:CI265"/>
    <mergeCell ref="CJ264:CP265"/>
    <mergeCell ref="BB254:BP255"/>
    <mergeCell ref="BQ254:CH255"/>
    <mergeCell ref="CI254:CK255"/>
    <mergeCell ref="CL254:CP255"/>
    <mergeCell ref="BB256:BP257"/>
    <mergeCell ref="BQ256:CH257"/>
    <mergeCell ref="CI256:CJ257"/>
    <mergeCell ref="CK256:CP257"/>
    <mergeCell ref="BB258:BP259"/>
    <mergeCell ref="BQ258:CH259"/>
    <mergeCell ref="CI258:CK259"/>
    <mergeCell ref="CL258:CP259"/>
    <mergeCell ref="BB248:BP249"/>
    <mergeCell ref="BQ248:CH249"/>
    <mergeCell ref="CI248:CI249"/>
    <mergeCell ref="CJ248:CP249"/>
    <mergeCell ref="BB250:BP251"/>
    <mergeCell ref="BQ250:CH251"/>
    <mergeCell ref="CI250:CI251"/>
    <mergeCell ref="CJ250:CP251"/>
    <mergeCell ref="BB252:BP253"/>
    <mergeCell ref="BQ252:CH253"/>
    <mergeCell ref="CI252:CJ253"/>
    <mergeCell ref="CK252:CP253"/>
    <mergeCell ref="BB240:BP241"/>
    <mergeCell ref="BQ240:CH241"/>
    <mergeCell ref="CI240:CI241"/>
    <mergeCell ref="CJ240:CP241"/>
    <mergeCell ref="BB242:BP243"/>
    <mergeCell ref="BQ242:CH243"/>
    <mergeCell ref="CI242:CI243"/>
    <mergeCell ref="CJ242:CP243"/>
    <mergeCell ref="BB244:BP245"/>
    <mergeCell ref="BQ244:CH245"/>
    <mergeCell ref="CI244:CI245"/>
    <mergeCell ref="CJ244:CP245"/>
    <mergeCell ref="BB234:BP235"/>
    <mergeCell ref="BQ234:CH235"/>
    <mergeCell ref="CI234:CI235"/>
    <mergeCell ref="CJ234:CP235"/>
    <mergeCell ref="BB236:BP237"/>
    <mergeCell ref="BQ236:CH237"/>
    <mergeCell ref="CI236:CJ237"/>
    <mergeCell ref="CK236:CP237"/>
    <mergeCell ref="BB238:BP239"/>
    <mergeCell ref="BQ238:CH239"/>
    <mergeCell ref="CI238:CK239"/>
    <mergeCell ref="CL238:CP239"/>
    <mergeCell ref="BW208:CC209"/>
    <mergeCell ref="BB226:BP227"/>
    <mergeCell ref="BQ226:CH227"/>
    <mergeCell ref="CI226:CI227"/>
    <mergeCell ref="CJ226:CP227"/>
    <mergeCell ref="BB228:BP229"/>
    <mergeCell ref="BQ228:CH229"/>
    <mergeCell ref="CI228:CI229"/>
    <mergeCell ref="CJ228:CP229"/>
    <mergeCell ref="BB232:BP233"/>
    <mergeCell ref="BQ232:CH233"/>
    <mergeCell ref="CI232:CI233"/>
    <mergeCell ref="CJ232:CP233"/>
    <mergeCell ref="BB220:BP221"/>
    <mergeCell ref="BQ220:CH221"/>
    <mergeCell ref="CI220:CJ221"/>
    <mergeCell ref="CK220:CP221"/>
    <mergeCell ref="BB222:BP223"/>
    <mergeCell ref="BQ222:CH223"/>
    <mergeCell ref="CI222:CK223"/>
    <mergeCell ref="CL222:CP223"/>
    <mergeCell ref="BB224:BP225"/>
    <mergeCell ref="BQ224:CH225"/>
    <mergeCell ref="CI224:CI225"/>
    <mergeCell ref="CJ224:CP225"/>
    <mergeCell ref="BK192:BP193"/>
    <mergeCell ref="BQ192:BQ193"/>
    <mergeCell ref="BR192:BR193"/>
    <mergeCell ref="BS192:BY193"/>
    <mergeCell ref="BZ192:CA193"/>
    <mergeCell ref="CB192:CG193"/>
    <mergeCell ref="CH192:CJ193"/>
    <mergeCell ref="BI210:BP211"/>
    <mergeCell ref="BQ210:BV211"/>
    <mergeCell ref="BW210:BX211"/>
    <mergeCell ref="BY210:CJ211"/>
    <mergeCell ref="BB216:BP217"/>
    <mergeCell ref="BQ216:CH217"/>
    <mergeCell ref="CI216:CI217"/>
    <mergeCell ref="CJ216:CP217"/>
    <mergeCell ref="BB218:BP219"/>
    <mergeCell ref="BQ218:CH219"/>
    <mergeCell ref="CI218:CI219"/>
    <mergeCell ref="CJ218:CP219"/>
    <mergeCell ref="BB200:BH203"/>
    <mergeCell ref="BI200:BP201"/>
    <mergeCell ref="BQ200:BV201"/>
    <mergeCell ref="BW200:CC201"/>
    <mergeCell ref="BI202:BP203"/>
    <mergeCell ref="BQ202:BV203"/>
    <mergeCell ref="BW202:CC203"/>
    <mergeCell ref="BB206:BH209"/>
    <mergeCell ref="BI206:BP207"/>
    <mergeCell ref="BQ206:BV207"/>
    <mergeCell ref="BW206:CC207"/>
    <mergeCell ref="BI208:BP209"/>
    <mergeCell ref="BQ208:BV209"/>
    <mergeCell ref="BB182:BH197"/>
    <mergeCell ref="BI182:BJ183"/>
    <mergeCell ref="BK182:BR183"/>
    <mergeCell ref="BS182:CA183"/>
    <mergeCell ref="CB182:CJ183"/>
    <mergeCell ref="BI184:BJ185"/>
    <mergeCell ref="BK184:BP185"/>
    <mergeCell ref="BQ184:BQ185"/>
    <mergeCell ref="BR184:BR185"/>
    <mergeCell ref="BS184:BY185"/>
    <mergeCell ref="BZ184:CA185"/>
    <mergeCell ref="CB184:CG185"/>
    <mergeCell ref="CH184:CJ185"/>
    <mergeCell ref="BI186:BJ187"/>
    <mergeCell ref="BK186:BP187"/>
    <mergeCell ref="BQ186:BQ187"/>
    <mergeCell ref="BR186:BR187"/>
    <mergeCell ref="BS186:BY187"/>
    <mergeCell ref="BZ186:CA187"/>
    <mergeCell ref="CH194:CJ195"/>
    <mergeCell ref="BI194:BL195"/>
    <mergeCell ref="BM194:BP195"/>
    <mergeCell ref="BQ194:BQ195"/>
    <mergeCell ref="BR194:CA195"/>
    <mergeCell ref="CB194:CG195"/>
    <mergeCell ref="BI196:BP197"/>
    <mergeCell ref="BQ196:BV197"/>
    <mergeCell ref="BW196:BX197"/>
    <mergeCell ref="BY196:CJ197"/>
    <mergeCell ref="CB190:CG191"/>
    <mergeCell ref="CH190:CJ191"/>
    <mergeCell ref="BI192:BJ193"/>
    <mergeCell ref="CB186:CG187"/>
    <mergeCell ref="CH186:CJ187"/>
    <mergeCell ref="BI190:BJ191"/>
    <mergeCell ref="BK190:BP191"/>
    <mergeCell ref="BQ190:BQ191"/>
    <mergeCell ref="BR190:BR191"/>
    <mergeCell ref="BS190:BY191"/>
    <mergeCell ref="BZ190:CA191"/>
    <mergeCell ref="BI176:BK177"/>
    <mergeCell ref="BL176:BN177"/>
    <mergeCell ref="BO176:BP177"/>
    <mergeCell ref="BQ176:BR177"/>
    <mergeCell ref="BS176:BU177"/>
    <mergeCell ref="BV176:BW177"/>
    <mergeCell ref="BX176:CA177"/>
    <mergeCell ref="CB176:CG177"/>
    <mergeCell ref="CH176:CJ177"/>
    <mergeCell ref="BI188:BJ189"/>
    <mergeCell ref="BK188:BP189"/>
    <mergeCell ref="BQ188:BQ189"/>
    <mergeCell ref="BR188:BR189"/>
    <mergeCell ref="BS188:BY189"/>
    <mergeCell ref="BZ188:CA189"/>
    <mergeCell ref="CB188:CG189"/>
    <mergeCell ref="CH188:CJ189"/>
    <mergeCell ref="BI178:BP179"/>
    <mergeCell ref="BQ178:BV179"/>
    <mergeCell ref="BW178:BX179"/>
    <mergeCell ref="BY178:CJ179"/>
    <mergeCell ref="CH172:CJ173"/>
    <mergeCell ref="BI174:BJ175"/>
    <mergeCell ref="BK174:BP175"/>
    <mergeCell ref="BQ174:BQ175"/>
    <mergeCell ref="BR174:BR175"/>
    <mergeCell ref="BS174:BY175"/>
    <mergeCell ref="BZ174:CA175"/>
    <mergeCell ref="CB174:CG175"/>
    <mergeCell ref="CH174:CJ175"/>
    <mergeCell ref="BI170:BJ171"/>
    <mergeCell ref="BK170:BP171"/>
    <mergeCell ref="BQ170:BQ171"/>
    <mergeCell ref="BR170:BR171"/>
    <mergeCell ref="BS170:BY171"/>
    <mergeCell ref="BZ170:CA171"/>
    <mergeCell ref="CB170:CG171"/>
    <mergeCell ref="CH170:CJ171"/>
    <mergeCell ref="BI160:BP161"/>
    <mergeCell ref="BQ160:BV161"/>
    <mergeCell ref="BW160:BX161"/>
    <mergeCell ref="BY160:CJ161"/>
    <mergeCell ref="BB164:BH179"/>
    <mergeCell ref="BI164:BJ165"/>
    <mergeCell ref="BK164:BR165"/>
    <mergeCell ref="BS164:CA165"/>
    <mergeCell ref="CB164:CJ165"/>
    <mergeCell ref="BI166:BJ167"/>
    <mergeCell ref="BK166:BP167"/>
    <mergeCell ref="BQ166:BQ167"/>
    <mergeCell ref="BR166:BR167"/>
    <mergeCell ref="BS166:BY167"/>
    <mergeCell ref="BZ166:CA167"/>
    <mergeCell ref="CB166:CG167"/>
    <mergeCell ref="CH166:CJ167"/>
    <mergeCell ref="BI168:BJ169"/>
    <mergeCell ref="BK168:BP169"/>
    <mergeCell ref="BQ168:BQ169"/>
    <mergeCell ref="BR168:BR169"/>
    <mergeCell ref="BS168:BY169"/>
    <mergeCell ref="BZ168:CA169"/>
    <mergeCell ref="CB168:CG169"/>
    <mergeCell ref="CH168:CJ169"/>
    <mergeCell ref="BI172:BJ173"/>
    <mergeCell ref="BK172:BP173"/>
    <mergeCell ref="BQ172:BQ173"/>
    <mergeCell ref="BR172:BR173"/>
    <mergeCell ref="BS172:BY173"/>
    <mergeCell ref="BZ172:CA173"/>
    <mergeCell ref="CB172:CG173"/>
    <mergeCell ref="BI158:BK159"/>
    <mergeCell ref="BL158:BN159"/>
    <mergeCell ref="BO158:BP159"/>
    <mergeCell ref="BQ158:BR159"/>
    <mergeCell ref="BS158:BU159"/>
    <mergeCell ref="BV158:BW159"/>
    <mergeCell ref="BX158:CA159"/>
    <mergeCell ref="CB158:CG159"/>
    <mergeCell ref="CH158:CJ159"/>
    <mergeCell ref="BI154:BJ155"/>
    <mergeCell ref="BK154:BP155"/>
    <mergeCell ref="BQ154:BQ155"/>
    <mergeCell ref="BR154:BR155"/>
    <mergeCell ref="BS154:BY155"/>
    <mergeCell ref="BZ154:CA155"/>
    <mergeCell ref="CB154:CG155"/>
    <mergeCell ref="CH154:CJ155"/>
    <mergeCell ref="BI156:BJ157"/>
    <mergeCell ref="BK156:BP157"/>
    <mergeCell ref="BQ156:BQ157"/>
    <mergeCell ref="BR156:BR157"/>
    <mergeCell ref="BS156:BY157"/>
    <mergeCell ref="BZ156:CA157"/>
    <mergeCell ref="CB156:CG157"/>
    <mergeCell ref="CH156:CJ157"/>
    <mergeCell ref="BI152:BJ153"/>
    <mergeCell ref="BK152:BP153"/>
    <mergeCell ref="BQ152:BQ153"/>
    <mergeCell ref="BR152:BR153"/>
    <mergeCell ref="BS152:BY153"/>
    <mergeCell ref="BZ152:CA153"/>
    <mergeCell ref="CB152:CG153"/>
    <mergeCell ref="CH152:CJ153"/>
    <mergeCell ref="BB140:BP141"/>
    <mergeCell ref="BQ140:BV141"/>
    <mergeCell ref="BW140:BX141"/>
    <mergeCell ref="BY140:CJ141"/>
    <mergeCell ref="CK140:CQ141"/>
    <mergeCell ref="BB146:BH161"/>
    <mergeCell ref="BI146:BJ147"/>
    <mergeCell ref="BK146:BR147"/>
    <mergeCell ref="BS146:CA147"/>
    <mergeCell ref="CB146:CJ147"/>
    <mergeCell ref="BI148:BJ149"/>
    <mergeCell ref="BK148:BP149"/>
    <mergeCell ref="BQ148:BQ149"/>
    <mergeCell ref="BR148:BR149"/>
    <mergeCell ref="BS148:BY149"/>
    <mergeCell ref="BZ148:CA149"/>
    <mergeCell ref="CB148:CG149"/>
    <mergeCell ref="CH148:CJ149"/>
    <mergeCell ref="BI150:BJ151"/>
    <mergeCell ref="BK150:BP151"/>
    <mergeCell ref="BQ150:BQ151"/>
    <mergeCell ref="BR150:BR151"/>
    <mergeCell ref="BS150:BY151"/>
    <mergeCell ref="BZ150:CA151"/>
    <mergeCell ref="BB138:BH139"/>
    <mergeCell ref="BI138:BP139"/>
    <mergeCell ref="BQ138:BV139"/>
    <mergeCell ref="BW138:BX139"/>
    <mergeCell ref="BY138:CJ139"/>
    <mergeCell ref="BI132:BJ133"/>
    <mergeCell ref="BK132:BP133"/>
    <mergeCell ref="BQ132:BQ133"/>
    <mergeCell ref="BR132:BR133"/>
    <mergeCell ref="BS132:BY133"/>
    <mergeCell ref="BZ132:CA133"/>
    <mergeCell ref="CB132:CH133"/>
    <mergeCell ref="CI132:CJ133"/>
    <mergeCell ref="BI134:BL135"/>
    <mergeCell ref="BM134:BP135"/>
    <mergeCell ref="BQ134:BQ135"/>
    <mergeCell ref="BR134:CA135"/>
    <mergeCell ref="CB134:CH135"/>
    <mergeCell ref="CI134:CJ135"/>
    <mergeCell ref="CK118:CQ119"/>
    <mergeCell ref="BB122:BH137"/>
    <mergeCell ref="BI122:BJ123"/>
    <mergeCell ref="BK122:BR123"/>
    <mergeCell ref="BS122:CA123"/>
    <mergeCell ref="CB122:CJ123"/>
    <mergeCell ref="BI124:BJ125"/>
    <mergeCell ref="BK124:BP125"/>
    <mergeCell ref="BQ124:BQ125"/>
    <mergeCell ref="BR124:BR125"/>
    <mergeCell ref="BS124:BY125"/>
    <mergeCell ref="BZ124:CA125"/>
    <mergeCell ref="CB124:CH125"/>
    <mergeCell ref="CI124:CJ125"/>
    <mergeCell ref="BI126:BJ127"/>
    <mergeCell ref="BK126:BP127"/>
    <mergeCell ref="BQ126:BQ127"/>
    <mergeCell ref="BR126:BR127"/>
    <mergeCell ref="BS126:BY127"/>
    <mergeCell ref="BZ126:CA127"/>
    <mergeCell ref="CB126:CH127"/>
    <mergeCell ref="CI126:CJ127"/>
    <mergeCell ref="BI136:BL137"/>
    <mergeCell ref="BM136:BP137"/>
    <mergeCell ref="BQ136:BQ137"/>
    <mergeCell ref="BR136:CA137"/>
    <mergeCell ref="CB136:CH137"/>
    <mergeCell ref="CI136:CJ137"/>
    <mergeCell ref="BM114:BP115"/>
    <mergeCell ref="BQ114:BQ115"/>
    <mergeCell ref="BR114:CA115"/>
    <mergeCell ref="CB114:CH115"/>
    <mergeCell ref="CI114:CJ115"/>
    <mergeCell ref="BQ128:BQ129"/>
    <mergeCell ref="BR128:BR129"/>
    <mergeCell ref="BS128:BY129"/>
    <mergeCell ref="BZ128:CA129"/>
    <mergeCell ref="CB128:CH129"/>
    <mergeCell ref="CI128:CJ129"/>
    <mergeCell ref="CB150:CG151"/>
    <mergeCell ref="CH150:CJ151"/>
    <mergeCell ref="BI130:BJ131"/>
    <mergeCell ref="BK130:BP131"/>
    <mergeCell ref="BQ130:BQ131"/>
    <mergeCell ref="BR130:BR131"/>
    <mergeCell ref="BS130:BY131"/>
    <mergeCell ref="BZ130:CA131"/>
    <mergeCell ref="CB130:CH131"/>
    <mergeCell ref="CI130:CJ131"/>
    <mergeCell ref="BQ110:BQ111"/>
    <mergeCell ref="BR110:BR111"/>
    <mergeCell ref="BS110:BY111"/>
    <mergeCell ref="BZ110:CA111"/>
    <mergeCell ref="CB110:CH111"/>
    <mergeCell ref="CI110:CJ111"/>
    <mergeCell ref="CB104:CH105"/>
    <mergeCell ref="CI104:CJ105"/>
    <mergeCell ref="BI106:BJ107"/>
    <mergeCell ref="BK106:BP107"/>
    <mergeCell ref="BQ106:BQ107"/>
    <mergeCell ref="BR106:BR107"/>
    <mergeCell ref="BS106:BY107"/>
    <mergeCell ref="BZ106:CA107"/>
    <mergeCell ref="CB106:CH107"/>
    <mergeCell ref="CI106:CJ107"/>
    <mergeCell ref="BI128:BJ129"/>
    <mergeCell ref="BK128:BP129"/>
    <mergeCell ref="BI116:BP117"/>
    <mergeCell ref="BQ116:BV117"/>
    <mergeCell ref="BW116:BX117"/>
    <mergeCell ref="BY116:CJ117"/>
    <mergeCell ref="BB118:BP119"/>
    <mergeCell ref="BQ118:BV119"/>
    <mergeCell ref="BW118:BX119"/>
    <mergeCell ref="BY118:CJ119"/>
    <mergeCell ref="BI112:BL113"/>
    <mergeCell ref="BM112:BP113"/>
    <mergeCell ref="BQ112:BQ113"/>
    <mergeCell ref="BR112:CA113"/>
    <mergeCell ref="CB112:CH113"/>
    <mergeCell ref="CI112:CJ113"/>
    <mergeCell ref="BQ96:BV97"/>
    <mergeCell ref="BW96:BX97"/>
    <mergeCell ref="BY96:CJ97"/>
    <mergeCell ref="CK96:CQ97"/>
    <mergeCell ref="BB100:BH115"/>
    <mergeCell ref="BI100:BJ101"/>
    <mergeCell ref="BK100:BR101"/>
    <mergeCell ref="BS100:CA101"/>
    <mergeCell ref="CB100:CJ101"/>
    <mergeCell ref="BI102:BJ103"/>
    <mergeCell ref="BK102:BP103"/>
    <mergeCell ref="BQ102:BQ103"/>
    <mergeCell ref="BR102:BR103"/>
    <mergeCell ref="BS102:BY103"/>
    <mergeCell ref="BZ102:CA103"/>
    <mergeCell ref="CB102:CH103"/>
    <mergeCell ref="CI102:CJ103"/>
    <mergeCell ref="BI104:BJ105"/>
    <mergeCell ref="BK104:BP105"/>
    <mergeCell ref="BQ104:BQ105"/>
    <mergeCell ref="BR104:BR105"/>
    <mergeCell ref="BS104:BY105"/>
    <mergeCell ref="BZ104:CA105"/>
    <mergeCell ref="BI108:BJ109"/>
    <mergeCell ref="BK108:BP109"/>
    <mergeCell ref="BQ108:BQ109"/>
    <mergeCell ref="BR108:BR109"/>
    <mergeCell ref="BS108:BY109"/>
    <mergeCell ref="BZ108:CA109"/>
    <mergeCell ref="CB108:CH109"/>
    <mergeCell ref="CI108:CJ109"/>
    <mergeCell ref="BI110:BJ111"/>
    <mergeCell ref="BI94:BP95"/>
    <mergeCell ref="BQ94:BV95"/>
    <mergeCell ref="BW94:BX95"/>
    <mergeCell ref="BY94:CA95"/>
    <mergeCell ref="CB94:CH95"/>
    <mergeCell ref="CI94:CJ95"/>
    <mergeCell ref="BI88:BJ89"/>
    <mergeCell ref="BK88:BP89"/>
    <mergeCell ref="BQ88:BQ89"/>
    <mergeCell ref="BR88:BR89"/>
    <mergeCell ref="BS88:BY89"/>
    <mergeCell ref="BZ88:CA89"/>
    <mergeCell ref="CB88:CH89"/>
    <mergeCell ref="CI88:CJ89"/>
    <mergeCell ref="BI90:BL91"/>
    <mergeCell ref="BM90:BP91"/>
    <mergeCell ref="BQ90:BQ91"/>
    <mergeCell ref="BR90:CA91"/>
    <mergeCell ref="CB90:CH91"/>
    <mergeCell ref="CI90:CJ91"/>
    <mergeCell ref="CK74:CQ75"/>
    <mergeCell ref="BB78:BH93"/>
    <mergeCell ref="BI78:BJ79"/>
    <mergeCell ref="BK78:BR79"/>
    <mergeCell ref="BS78:CA79"/>
    <mergeCell ref="CB78:CJ79"/>
    <mergeCell ref="BI80:BJ81"/>
    <mergeCell ref="BK80:BP81"/>
    <mergeCell ref="BQ80:BQ81"/>
    <mergeCell ref="BR80:BR81"/>
    <mergeCell ref="BS80:BY81"/>
    <mergeCell ref="BZ80:CA81"/>
    <mergeCell ref="CB80:CH81"/>
    <mergeCell ref="CI80:CJ81"/>
    <mergeCell ref="BI82:BJ83"/>
    <mergeCell ref="BK82:BP83"/>
    <mergeCell ref="BQ82:BQ83"/>
    <mergeCell ref="BR82:BR83"/>
    <mergeCell ref="BI92:BL93"/>
    <mergeCell ref="BM92:BP93"/>
    <mergeCell ref="BQ92:BQ93"/>
    <mergeCell ref="BR92:CA93"/>
    <mergeCell ref="CB92:CH93"/>
    <mergeCell ref="CI92:CJ93"/>
    <mergeCell ref="CB84:CH85"/>
    <mergeCell ref="CI84:CJ85"/>
    <mergeCell ref="BI86:BJ87"/>
    <mergeCell ref="BK86:BP87"/>
    <mergeCell ref="BQ86:BQ87"/>
    <mergeCell ref="BR86:BR87"/>
    <mergeCell ref="BS86:BY87"/>
    <mergeCell ref="BZ86:CA87"/>
    <mergeCell ref="CB86:CH87"/>
    <mergeCell ref="CI86:CJ87"/>
    <mergeCell ref="CI62:CJ63"/>
    <mergeCell ref="BS82:BY83"/>
    <mergeCell ref="BZ82:CA83"/>
    <mergeCell ref="CB82:CH83"/>
    <mergeCell ref="CI82:CJ83"/>
    <mergeCell ref="BI84:BJ85"/>
    <mergeCell ref="BK84:BP85"/>
    <mergeCell ref="BQ84:BQ85"/>
    <mergeCell ref="BR84:BR85"/>
    <mergeCell ref="BS84:BY85"/>
    <mergeCell ref="BZ84:CA85"/>
    <mergeCell ref="BB72:BH73"/>
    <mergeCell ref="BI72:BP73"/>
    <mergeCell ref="BQ72:BV73"/>
    <mergeCell ref="BW72:BX73"/>
    <mergeCell ref="BY72:CJ73"/>
    <mergeCell ref="BB74:BP75"/>
    <mergeCell ref="BQ74:BV75"/>
    <mergeCell ref="BW74:BX75"/>
    <mergeCell ref="BY74:CJ75"/>
    <mergeCell ref="BI68:BL69"/>
    <mergeCell ref="BM68:BP69"/>
    <mergeCell ref="BQ68:BQ69"/>
    <mergeCell ref="BR68:CA69"/>
    <mergeCell ref="CB68:CH69"/>
    <mergeCell ref="CI68:CJ69"/>
    <mergeCell ref="BI70:BL71"/>
    <mergeCell ref="BM70:BP71"/>
    <mergeCell ref="BQ70:BQ71"/>
    <mergeCell ref="BR70:CA71"/>
    <mergeCell ref="CB70:CH71"/>
    <mergeCell ref="CI70:CJ71"/>
    <mergeCell ref="BB56:BH71"/>
    <mergeCell ref="BI56:BJ57"/>
    <mergeCell ref="BK56:BR57"/>
    <mergeCell ref="BS56:CA57"/>
    <mergeCell ref="CB56:CJ57"/>
    <mergeCell ref="BI58:BJ59"/>
    <mergeCell ref="BK58:BP59"/>
    <mergeCell ref="BQ58:BQ59"/>
    <mergeCell ref="BR58:BR59"/>
    <mergeCell ref="BS58:BY59"/>
    <mergeCell ref="BZ58:CA59"/>
    <mergeCell ref="CB58:CH59"/>
    <mergeCell ref="CI58:CJ59"/>
    <mergeCell ref="BI60:BJ61"/>
    <mergeCell ref="BK60:BP61"/>
    <mergeCell ref="BQ60:BQ61"/>
    <mergeCell ref="BR60:BR61"/>
    <mergeCell ref="BS60:BY61"/>
    <mergeCell ref="BZ60:CA61"/>
    <mergeCell ref="CB60:CH61"/>
    <mergeCell ref="BI64:BJ65"/>
    <mergeCell ref="BQ64:BQ65"/>
    <mergeCell ref="BR64:BR65"/>
    <mergeCell ref="BS64:BY65"/>
    <mergeCell ref="BZ64:CA65"/>
    <mergeCell ref="CB64:CH65"/>
    <mergeCell ref="CI64:CJ65"/>
    <mergeCell ref="BI66:BJ67"/>
    <mergeCell ref="BK66:BP67"/>
    <mergeCell ref="BQ66:BQ67"/>
    <mergeCell ref="CG9:CP9"/>
    <mergeCell ref="BB11:CP11"/>
    <mergeCell ref="BB19:BS19"/>
    <mergeCell ref="BT19:CP19"/>
    <mergeCell ref="BB21:BN28"/>
    <mergeCell ref="BO21:BS21"/>
    <mergeCell ref="BB12:CP12"/>
    <mergeCell ref="BB14:CP15"/>
    <mergeCell ref="BB17:CP17"/>
    <mergeCell ref="BT46:CI46"/>
    <mergeCell ref="BR66:BR67"/>
    <mergeCell ref="BS66:BY67"/>
    <mergeCell ref="BZ66:CA67"/>
    <mergeCell ref="CB66:CH67"/>
    <mergeCell ref="CI66:CJ67"/>
    <mergeCell ref="CI60:CJ61"/>
    <mergeCell ref="BI62:BJ63"/>
    <mergeCell ref="BK62:BP63"/>
    <mergeCell ref="BQ62:BQ63"/>
    <mergeCell ref="BR62:BR63"/>
    <mergeCell ref="BS62:BY63"/>
    <mergeCell ref="BZ62:CA63"/>
    <mergeCell ref="CB62:CH63"/>
    <mergeCell ref="BB49:BN49"/>
    <mergeCell ref="BO49:CP49"/>
    <mergeCell ref="BB50:BN50"/>
    <mergeCell ref="BO50:CP50"/>
    <mergeCell ref="BO47:BS47"/>
    <mergeCell ref="BT47:CI47"/>
    <mergeCell ref="BO30:BS30"/>
    <mergeCell ref="BT30:CP30"/>
    <mergeCell ref="BO45:BS45"/>
    <mergeCell ref="B278:P279"/>
    <mergeCell ref="Q278:AH279"/>
    <mergeCell ref="AI278:AJ279"/>
    <mergeCell ref="AK278:AP279"/>
    <mergeCell ref="E42:N42"/>
    <mergeCell ref="E41:N41"/>
    <mergeCell ref="E40:N40"/>
    <mergeCell ref="B272:P273"/>
    <mergeCell ref="Q272:AH273"/>
    <mergeCell ref="AJ272:AP273"/>
    <mergeCell ref="B258:P259"/>
    <mergeCell ref="Q258:AH259"/>
    <mergeCell ref="AI258:AK259"/>
    <mergeCell ref="AL258:AP259"/>
    <mergeCell ref="AI272:AI273"/>
    <mergeCell ref="B240:P241"/>
    <mergeCell ref="AI240:AI241"/>
    <mergeCell ref="AJ240:AP241"/>
    <mergeCell ref="AK252:AP253"/>
    <mergeCell ref="AI254:AK255"/>
    <mergeCell ref="AL254:AP255"/>
    <mergeCell ref="O47:S47"/>
    <mergeCell ref="B40:D43"/>
    <mergeCell ref="E43:N43"/>
    <mergeCell ref="AJ43:AP43"/>
    <mergeCell ref="O43:AI43"/>
    <mergeCell ref="B248:P249"/>
    <mergeCell ref="Q248:AH249"/>
    <mergeCell ref="AI248:AI249"/>
    <mergeCell ref="AJ248:AP249"/>
    <mergeCell ref="AI252:AJ253"/>
    <mergeCell ref="B232:P233"/>
    <mergeCell ref="B372:P373"/>
    <mergeCell ref="Q372:AH373"/>
    <mergeCell ref="AI372:AI373"/>
    <mergeCell ref="B354:P355"/>
    <mergeCell ref="Q354:AH355"/>
    <mergeCell ref="AI354:AI355"/>
    <mergeCell ref="B368:P369"/>
    <mergeCell ref="Q368:AH369"/>
    <mergeCell ref="AI368:AI369"/>
    <mergeCell ref="B370:P371"/>
    <mergeCell ref="Q370:AH371"/>
    <mergeCell ref="AI370:AI371"/>
    <mergeCell ref="B358:P359"/>
    <mergeCell ref="Q358:AH359"/>
    <mergeCell ref="AI358:AI359"/>
    <mergeCell ref="B366:P367"/>
    <mergeCell ref="Q366:AH367"/>
    <mergeCell ref="B364:P365"/>
    <mergeCell ref="B362:P363"/>
    <mergeCell ref="Q362:AH363"/>
    <mergeCell ref="AI362:AI363"/>
    <mergeCell ref="B314:P315"/>
    <mergeCell ref="Q314:AH315"/>
    <mergeCell ref="AI314:AI315"/>
    <mergeCell ref="AJ314:AP315"/>
    <mergeCell ref="Q324:AH325"/>
    <mergeCell ref="AI324:AI325"/>
    <mergeCell ref="AJ324:AP325"/>
    <mergeCell ref="B328:P329"/>
    <mergeCell ref="Q328:AH329"/>
    <mergeCell ref="AI328:AI329"/>
    <mergeCell ref="B332:P333"/>
    <mergeCell ref="Q332:AH333"/>
    <mergeCell ref="AI338:AK339"/>
    <mergeCell ref="AL338:AP339"/>
    <mergeCell ref="B322:P323"/>
    <mergeCell ref="Q322:AH323"/>
    <mergeCell ref="AI292:AI293"/>
    <mergeCell ref="AI332:AI333"/>
    <mergeCell ref="B334:P335"/>
    <mergeCell ref="Q334:AH335"/>
    <mergeCell ref="AI334:AI335"/>
    <mergeCell ref="B312:P313"/>
    <mergeCell ref="Q312:AH313"/>
    <mergeCell ref="AI312:AI313"/>
    <mergeCell ref="AI306:AI307"/>
    <mergeCell ref="AJ306:AP307"/>
    <mergeCell ref="B306:P307"/>
    <mergeCell ref="Q306:AH307"/>
    <mergeCell ref="B294:P295"/>
    <mergeCell ref="Q294:AH295"/>
    <mergeCell ref="B292:P293"/>
    <mergeCell ref="Q292:AH293"/>
    <mergeCell ref="B320:P321"/>
    <mergeCell ref="Q320:AH321"/>
    <mergeCell ref="AI320:AJ321"/>
    <mergeCell ref="AK320:AP321"/>
    <mergeCell ref="B336:P337"/>
    <mergeCell ref="Q336:AH337"/>
    <mergeCell ref="AI336:AJ337"/>
    <mergeCell ref="AK336:AP337"/>
    <mergeCell ref="B340:P341"/>
    <mergeCell ref="Q340:AH341"/>
    <mergeCell ref="AM322:AP323"/>
    <mergeCell ref="B324:P325"/>
    <mergeCell ref="B350:P351"/>
    <mergeCell ref="AI322:AL323"/>
    <mergeCell ref="Q350:AH351"/>
    <mergeCell ref="AI350:AI351"/>
    <mergeCell ref="B352:P353"/>
    <mergeCell ref="Q352:AH353"/>
    <mergeCell ref="AJ334:AP335"/>
    <mergeCell ref="Q338:AH339"/>
    <mergeCell ref="B348:P349"/>
    <mergeCell ref="Q348:AH349"/>
    <mergeCell ref="AI348:AI349"/>
    <mergeCell ref="B298:P299"/>
    <mergeCell ref="Q298:AH299"/>
    <mergeCell ref="B17:AP17"/>
    <mergeCell ref="O36:S36"/>
    <mergeCell ref="T36:AP36"/>
    <mergeCell ref="O35:S35"/>
    <mergeCell ref="O32:S32"/>
    <mergeCell ref="T32:AP32"/>
    <mergeCell ref="O29:S29"/>
    <mergeCell ref="T29:AP29"/>
    <mergeCell ref="O34:S34"/>
    <mergeCell ref="T34:AP34"/>
    <mergeCell ref="O41:AI41"/>
    <mergeCell ref="AJ41:AP41"/>
    <mergeCell ref="Q256:AH257"/>
    <mergeCell ref="AI256:AJ257"/>
    <mergeCell ref="AK256:AP257"/>
    <mergeCell ref="B244:P245"/>
    <mergeCell ref="Q244:AH245"/>
    <mergeCell ref="AI244:AI245"/>
    <mergeCell ref="B21:N28"/>
    <mergeCell ref="O21:S21"/>
    <mergeCell ref="T21:AP21"/>
    <mergeCell ref="O27:S27"/>
    <mergeCell ref="T27:AP27"/>
    <mergeCell ref="AJ244:AP245"/>
    <mergeCell ref="B254:P255"/>
    <mergeCell ref="Q254:AH255"/>
    <mergeCell ref="B252:P253"/>
    <mergeCell ref="Q252:AH253"/>
    <mergeCell ref="B250:P251"/>
    <mergeCell ref="Q250:AH251"/>
    <mergeCell ref="Z7:AB7"/>
    <mergeCell ref="AC7:AP7"/>
    <mergeCell ref="AG9:AP9"/>
    <mergeCell ref="B29:N36"/>
    <mergeCell ref="O30:S30"/>
    <mergeCell ref="T30:AP30"/>
    <mergeCell ref="B12:AP12"/>
    <mergeCell ref="O42:AI42"/>
    <mergeCell ref="AJ42:AP42"/>
    <mergeCell ref="B11:AP11"/>
    <mergeCell ref="B19:S19"/>
    <mergeCell ref="T19:AP19"/>
    <mergeCell ref="B49:N49"/>
    <mergeCell ref="O50:AP50"/>
    <mergeCell ref="O49:AP49"/>
    <mergeCell ref="S58:Y59"/>
    <mergeCell ref="Z58:AA59"/>
    <mergeCell ref="AB56:AJ57"/>
    <mergeCell ref="B56:H71"/>
    <mergeCell ref="I64:J65"/>
    <mergeCell ref="Q64:Q65"/>
    <mergeCell ref="R64:R65"/>
    <mergeCell ref="S64:Y65"/>
    <mergeCell ref="Z64:AA65"/>
    <mergeCell ref="AB64:AH65"/>
    <mergeCell ref="AI64:AJ65"/>
    <mergeCell ref="I62:J63"/>
    <mergeCell ref="K62:P63"/>
    <mergeCell ref="Q62:Q63"/>
    <mergeCell ref="R62:R63"/>
    <mergeCell ref="S62:Y63"/>
    <mergeCell ref="Z62:AA63"/>
    <mergeCell ref="Q240:AH241"/>
    <mergeCell ref="Q232:AH233"/>
    <mergeCell ref="AI232:AI233"/>
    <mergeCell ref="AJ232:AP233"/>
    <mergeCell ref="Z8:AP8"/>
    <mergeCell ref="AJ40:AP40"/>
    <mergeCell ref="O40:AI40"/>
    <mergeCell ref="Y94:AA95"/>
    <mergeCell ref="AB94:AH95"/>
    <mergeCell ref="B37:AP38"/>
    <mergeCell ref="T35:AP35"/>
    <mergeCell ref="B14:AP15"/>
    <mergeCell ref="I60:J61"/>
    <mergeCell ref="K60:P61"/>
    <mergeCell ref="Q60:Q61"/>
    <mergeCell ref="R60:R61"/>
    <mergeCell ref="S60:Y61"/>
    <mergeCell ref="Z60:AA61"/>
    <mergeCell ref="AB60:AH61"/>
    <mergeCell ref="AI60:AJ61"/>
    <mergeCell ref="I58:J59"/>
    <mergeCell ref="K58:P59"/>
    <mergeCell ref="Q58:Q59"/>
    <mergeCell ref="R58:R59"/>
    <mergeCell ref="B50:N50"/>
    <mergeCell ref="AB58:AH59"/>
    <mergeCell ref="AI58:AJ59"/>
    <mergeCell ref="I56:J57"/>
    <mergeCell ref="K56:R57"/>
    <mergeCell ref="O22:S22"/>
    <mergeCell ref="T22:AP22"/>
    <mergeCell ref="S56:AA57"/>
    <mergeCell ref="AB62:AH63"/>
    <mergeCell ref="AI62:AJ63"/>
    <mergeCell ref="I70:L71"/>
    <mergeCell ref="Q70:Q71"/>
    <mergeCell ref="M70:P71"/>
    <mergeCell ref="AI68:AJ69"/>
    <mergeCell ref="I66:J67"/>
    <mergeCell ref="K66:P67"/>
    <mergeCell ref="Q66:Q67"/>
    <mergeCell ref="R66:R67"/>
    <mergeCell ref="S66:Y67"/>
    <mergeCell ref="Z66:AA67"/>
    <mergeCell ref="AB66:AH67"/>
    <mergeCell ref="AI66:AJ67"/>
    <mergeCell ref="I68:L69"/>
    <mergeCell ref="M68:P69"/>
    <mergeCell ref="Q68:Q69"/>
    <mergeCell ref="R68:AA69"/>
    <mergeCell ref="AB68:AH69"/>
    <mergeCell ref="B74:P75"/>
    <mergeCell ref="Q74:V75"/>
    <mergeCell ref="W74:X75"/>
    <mergeCell ref="Y74:AJ75"/>
    <mergeCell ref="B72:H73"/>
    <mergeCell ref="I72:P73"/>
    <mergeCell ref="Q72:V73"/>
    <mergeCell ref="W72:X73"/>
    <mergeCell ref="Y72:AJ73"/>
    <mergeCell ref="B100:H115"/>
    <mergeCell ref="I100:J101"/>
    <mergeCell ref="K100:R101"/>
    <mergeCell ref="S100:AA101"/>
    <mergeCell ref="AB100:AJ101"/>
    <mergeCell ref="I106:J107"/>
    <mergeCell ref="K106:P107"/>
    <mergeCell ref="Q106:Q107"/>
    <mergeCell ref="R106:R107"/>
    <mergeCell ref="S106:Y107"/>
    <mergeCell ref="Z106:AA107"/>
    <mergeCell ref="AB104:AH105"/>
    <mergeCell ref="AI104:AJ105"/>
    <mergeCell ref="I104:J105"/>
    <mergeCell ref="K104:P105"/>
    <mergeCell ref="Q104:Q105"/>
    <mergeCell ref="R104:R105"/>
    <mergeCell ref="S104:Y105"/>
    <mergeCell ref="Z104:AA105"/>
    <mergeCell ref="AB102:AH103"/>
    <mergeCell ref="AI102:AJ103"/>
    <mergeCell ref="I102:J103"/>
    <mergeCell ref="K108:P109"/>
    <mergeCell ref="I146:J147"/>
    <mergeCell ref="AB106:AH107"/>
    <mergeCell ref="AI106:AJ107"/>
    <mergeCell ref="R114:AA115"/>
    <mergeCell ref="AB114:AH115"/>
    <mergeCell ref="I112:L113"/>
    <mergeCell ref="M112:P113"/>
    <mergeCell ref="Q112:Q113"/>
    <mergeCell ref="R112:AA113"/>
    <mergeCell ref="AB112:AH113"/>
    <mergeCell ref="AI112:AJ113"/>
    <mergeCell ref="AB110:AH111"/>
    <mergeCell ref="AI110:AJ111"/>
    <mergeCell ref="M114:P115"/>
    <mergeCell ref="Q114:Q115"/>
    <mergeCell ref="I110:J111"/>
    <mergeCell ref="K110:P111"/>
    <mergeCell ref="Q110:Q111"/>
    <mergeCell ref="R110:R111"/>
    <mergeCell ref="S110:Y111"/>
    <mergeCell ref="AB108:AH109"/>
    <mergeCell ref="AI108:AJ109"/>
    <mergeCell ref="I108:J109"/>
    <mergeCell ref="Q108:Q109"/>
    <mergeCell ref="R108:R109"/>
    <mergeCell ref="S108:Y109"/>
    <mergeCell ref="Z108:AA109"/>
    <mergeCell ref="K146:R147"/>
    <mergeCell ref="S146:AA147"/>
    <mergeCell ref="AB146:AJ147"/>
    <mergeCell ref="AB122:AJ123"/>
    <mergeCell ref="AB124:AH125"/>
    <mergeCell ref="I148:J149"/>
    <mergeCell ref="B182:H197"/>
    <mergeCell ref="I182:J183"/>
    <mergeCell ref="K182:R183"/>
    <mergeCell ref="S182:AA183"/>
    <mergeCell ref="AB182:AJ183"/>
    <mergeCell ref="I184:J185"/>
    <mergeCell ref="K184:P185"/>
    <mergeCell ref="Q184:Q185"/>
    <mergeCell ref="R184:R185"/>
    <mergeCell ref="S184:Y185"/>
    <mergeCell ref="S192:Y193"/>
    <mergeCell ref="Z192:AA193"/>
    <mergeCell ref="AB192:AG193"/>
    <mergeCell ref="R156:R157"/>
    <mergeCell ref="Z156:AA157"/>
    <mergeCell ref="AH154:AJ155"/>
    <mergeCell ref="Z190:AA191"/>
    <mergeCell ref="AH186:AJ187"/>
    <mergeCell ref="K188:P189"/>
    <mergeCell ref="Q188:Q189"/>
    <mergeCell ref="R188:R189"/>
    <mergeCell ref="S188:Y189"/>
    <mergeCell ref="Z188:AA189"/>
    <mergeCell ref="AB188:AG189"/>
    <mergeCell ref="AH188:AJ189"/>
    <mergeCell ref="I188:J189"/>
    <mergeCell ref="I196:P197"/>
    <mergeCell ref="Q196:V197"/>
    <mergeCell ref="W196:X197"/>
    <mergeCell ref="Y196:AJ197"/>
    <mergeCell ref="B146:H161"/>
    <mergeCell ref="AB184:AG185"/>
    <mergeCell ref="AH184:AJ185"/>
    <mergeCell ref="I186:J187"/>
    <mergeCell ref="K186:P187"/>
    <mergeCell ref="Q186:Q187"/>
    <mergeCell ref="I154:J155"/>
    <mergeCell ref="X158:AA159"/>
    <mergeCell ref="K154:P155"/>
    <mergeCell ref="Q166:Q167"/>
    <mergeCell ref="Q154:Q155"/>
    <mergeCell ref="AB166:AG167"/>
    <mergeCell ref="R154:R155"/>
    <mergeCell ref="S154:Y155"/>
    <mergeCell ref="S166:Y167"/>
    <mergeCell ref="S186:Y187"/>
    <mergeCell ref="Z186:AA187"/>
    <mergeCell ref="AB186:AG187"/>
    <mergeCell ref="AB148:AG149"/>
    <mergeCell ref="I194:L195"/>
    <mergeCell ref="M194:P195"/>
    <mergeCell ref="Q194:Q195"/>
    <mergeCell ref="R194:AA195"/>
    <mergeCell ref="AB194:AG195"/>
    <mergeCell ref="AH194:AJ195"/>
    <mergeCell ref="AB190:AG191"/>
    <mergeCell ref="AH190:AJ191"/>
    <mergeCell ref="I192:J193"/>
    <mergeCell ref="K192:P193"/>
    <mergeCell ref="Q192:Q193"/>
    <mergeCell ref="R192:R193"/>
    <mergeCell ref="I152:J153"/>
    <mergeCell ref="AH148:AJ149"/>
    <mergeCell ref="I156:J157"/>
    <mergeCell ref="K156:P157"/>
    <mergeCell ref="Q156:Q157"/>
    <mergeCell ref="I176:K177"/>
    <mergeCell ref="S156:Y157"/>
    <mergeCell ref="S170:Y171"/>
    <mergeCell ref="AB156:AG157"/>
    <mergeCell ref="S190:Y191"/>
    <mergeCell ref="K148:P149"/>
    <mergeCell ref="Q148:Q149"/>
    <mergeCell ref="R148:R149"/>
    <mergeCell ref="S148:Y149"/>
    <mergeCell ref="Z148:AA149"/>
    <mergeCell ref="Q150:Q151"/>
    <mergeCell ref="S150:Y151"/>
    <mergeCell ref="Z150:AA151"/>
    <mergeCell ref="Z184:AA185"/>
    <mergeCell ref="I202:P203"/>
    <mergeCell ref="Z170:AA171"/>
    <mergeCell ref="Q202:V203"/>
    <mergeCell ref="AB170:AG171"/>
    <mergeCell ref="Z154:AA155"/>
    <mergeCell ref="Q152:Q153"/>
    <mergeCell ref="R152:R153"/>
    <mergeCell ref="S152:Y153"/>
    <mergeCell ref="Z152:AA153"/>
    <mergeCell ref="AB152:AG153"/>
    <mergeCell ref="AH150:AJ151"/>
    <mergeCell ref="I150:J151"/>
    <mergeCell ref="K150:P151"/>
    <mergeCell ref="AB154:AG155"/>
    <mergeCell ref="AH152:AJ153"/>
    <mergeCell ref="I160:P161"/>
    <mergeCell ref="Q160:V161"/>
    <mergeCell ref="W160:X161"/>
    <mergeCell ref="Y160:AJ161"/>
    <mergeCell ref="AB158:AG159"/>
    <mergeCell ref="AH158:AJ159"/>
    <mergeCell ref="AH156:AJ157"/>
    <mergeCell ref="O158:P159"/>
    <mergeCell ref="Q158:R159"/>
    <mergeCell ref="I158:K159"/>
    <mergeCell ref="K152:P153"/>
    <mergeCell ref="L158:N159"/>
    <mergeCell ref="AB150:AG151"/>
    <mergeCell ref="S158:U159"/>
    <mergeCell ref="V158:W159"/>
    <mergeCell ref="I166:J167"/>
    <mergeCell ref="R150:R151"/>
    <mergeCell ref="Q220:AH221"/>
    <mergeCell ref="AI220:AJ221"/>
    <mergeCell ref="S176:U177"/>
    <mergeCell ref="V176:W177"/>
    <mergeCell ref="X176:AA177"/>
    <mergeCell ref="Q176:R177"/>
    <mergeCell ref="O176:P177"/>
    <mergeCell ref="L176:N177"/>
    <mergeCell ref="I174:J175"/>
    <mergeCell ref="K174:P175"/>
    <mergeCell ref="Q174:Q175"/>
    <mergeCell ref="R174:R175"/>
    <mergeCell ref="S174:Y175"/>
    <mergeCell ref="Z174:AA175"/>
    <mergeCell ref="AB174:AG175"/>
    <mergeCell ref="AH174:AJ175"/>
    <mergeCell ref="I172:J173"/>
    <mergeCell ref="K172:P173"/>
    <mergeCell ref="Q172:Q173"/>
    <mergeCell ref="R172:R173"/>
    <mergeCell ref="S172:Y173"/>
    <mergeCell ref="Z172:AA173"/>
    <mergeCell ref="AB172:AG173"/>
    <mergeCell ref="AH172:AJ173"/>
    <mergeCell ref="AJ216:AP217"/>
    <mergeCell ref="R186:R187"/>
    <mergeCell ref="AH192:AJ193"/>
    <mergeCell ref="I190:J191"/>
    <mergeCell ref="K190:P191"/>
    <mergeCell ref="Q190:Q191"/>
    <mergeCell ref="R190:R191"/>
    <mergeCell ref="W202:AC203"/>
    <mergeCell ref="B200:H203"/>
    <mergeCell ref="I200:P201"/>
    <mergeCell ref="Q200:V201"/>
    <mergeCell ref="W200:AC201"/>
    <mergeCell ref="I178:P179"/>
    <mergeCell ref="Q178:V179"/>
    <mergeCell ref="W178:X179"/>
    <mergeCell ref="Y178:AJ179"/>
    <mergeCell ref="B164:H179"/>
    <mergeCell ref="I164:J165"/>
    <mergeCell ref="K164:R165"/>
    <mergeCell ref="S164:AA165"/>
    <mergeCell ref="AB164:AJ165"/>
    <mergeCell ref="I170:J171"/>
    <mergeCell ref="K170:P171"/>
    <mergeCell ref="Q170:Q171"/>
    <mergeCell ref="R170:R171"/>
    <mergeCell ref="AB176:AG177"/>
    <mergeCell ref="AH176:AJ177"/>
    <mergeCell ref="I168:J169"/>
    <mergeCell ref="K168:P169"/>
    <mergeCell ref="Q168:Q169"/>
    <mergeCell ref="R168:R169"/>
    <mergeCell ref="S168:Y169"/>
    <mergeCell ref="Z168:AA169"/>
    <mergeCell ref="AB168:AG169"/>
    <mergeCell ref="AH168:AJ169"/>
    <mergeCell ref="K166:P167"/>
    <mergeCell ref="R166:R167"/>
    <mergeCell ref="Z166:AA167"/>
    <mergeCell ref="AH166:AJ167"/>
    <mergeCell ref="AH170:AJ171"/>
    <mergeCell ref="B226:P227"/>
    <mergeCell ref="Q226:AH227"/>
    <mergeCell ref="AI226:AI227"/>
    <mergeCell ref="AJ226:AP227"/>
    <mergeCell ref="B224:P225"/>
    <mergeCell ref="Q224:AH225"/>
    <mergeCell ref="AI224:AI225"/>
    <mergeCell ref="AJ224:AP225"/>
    <mergeCell ref="B222:P223"/>
    <mergeCell ref="Q222:AH223"/>
    <mergeCell ref="AI222:AK223"/>
    <mergeCell ref="AL222:AP223"/>
    <mergeCell ref="I210:P211"/>
    <mergeCell ref="Q210:V211"/>
    <mergeCell ref="W210:X211"/>
    <mergeCell ref="Y210:AJ211"/>
    <mergeCell ref="I208:P209"/>
    <mergeCell ref="Q208:V209"/>
    <mergeCell ref="W208:AC209"/>
    <mergeCell ref="B206:H209"/>
    <mergeCell ref="I206:P207"/>
    <mergeCell ref="Q206:V207"/>
    <mergeCell ref="W206:AC207"/>
    <mergeCell ref="B220:P221"/>
    <mergeCell ref="AK220:AP221"/>
    <mergeCell ref="B218:P219"/>
    <mergeCell ref="Q218:AH219"/>
    <mergeCell ref="AI218:AI219"/>
    <mergeCell ref="AJ218:AP219"/>
    <mergeCell ref="B216:P217"/>
    <mergeCell ref="Q216:AH217"/>
    <mergeCell ref="AI216:AI217"/>
    <mergeCell ref="B262:P263"/>
    <mergeCell ref="Q262:AH263"/>
    <mergeCell ref="B260:P261"/>
    <mergeCell ref="Q260:AH261"/>
    <mergeCell ref="AI260:AI261"/>
    <mergeCell ref="AJ260:AP261"/>
    <mergeCell ref="AI262:AI263"/>
    <mergeCell ref="AJ262:AP263"/>
    <mergeCell ref="B228:P229"/>
    <mergeCell ref="Q228:AH229"/>
    <mergeCell ref="AI228:AI229"/>
    <mergeCell ref="AJ228:AP229"/>
    <mergeCell ref="B242:P243"/>
    <mergeCell ref="Q242:AH243"/>
    <mergeCell ref="AI242:AI243"/>
    <mergeCell ref="AJ242:AP243"/>
    <mergeCell ref="Q270:AH271"/>
    <mergeCell ref="AI270:AI271"/>
    <mergeCell ref="AJ270:AP271"/>
    <mergeCell ref="B234:P235"/>
    <mergeCell ref="Q234:AH235"/>
    <mergeCell ref="AI234:AI235"/>
    <mergeCell ref="AJ234:AP235"/>
    <mergeCell ref="B236:P237"/>
    <mergeCell ref="Q236:AH237"/>
    <mergeCell ref="AI236:AJ237"/>
    <mergeCell ref="AK236:AP237"/>
    <mergeCell ref="B238:P239"/>
    <mergeCell ref="Q238:AH239"/>
    <mergeCell ref="AI238:AK239"/>
    <mergeCell ref="AL238:AP239"/>
    <mergeCell ref="B256:P257"/>
    <mergeCell ref="B296:P297"/>
    <mergeCell ref="Q296:AH297"/>
    <mergeCell ref="AJ296:AP297"/>
    <mergeCell ref="AI264:AI265"/>
    <mergeCell ref="AJ264:AP265"/>
    <mergeCell ref="B264:P265"/>
    <mergeCell ref="Q264:AH265"/>
    <mergeCell ref="B274:P275"/>
    <mergeCell ref="Q274:AH275"/>
    <mergeCell ref="AI274:AJ275"/>
    <mergeCell ref="AK274:AP275"/>
    <mergeCell ref="B276:P277"/>
    <mergeCell ref="B282:P283"/>
    <mergeCell ref="Q282:AH283"/>
    <mergeCell ref="AI282:AI283"/>
    <mergeCell ref="AJ282:AP283"/>
    <mergeCell ref="B284:P285"/>
    <mergeCell ref="B266:P267"/>
    <mergeCell ref="Q266:AH267"/>
    <mergeCell ref="AI266:AI267"/>
    <mergeCell ref="Q284:AH285"/>
    <mergeCell ref="AI284:AI285"/>
    <mergeCell ref="AJ284:AP285"/>
    <mergeCell ref="B286:P287"/>
    <mergeCell ref="Q286:AH287"/>
    <mergeCell ref="AI286:AI287"/>
    <mergeCell ref="B288:P289"/>
    <mergeCell ref="Q288:AH289"/>
    <mergeCell ref="AI288:AI289"/>
    <mergeCell ref="AJ288:AP289"/>
    <mergeCell ref="AJ286:AP287"/>
    <mergeCell ref="AI294:AI295"/>
    <mergeCell ref="Q375:AH376"/>
    <mergeCell ref="AI375:AI376"/>
    <mergeCell ref="AJ375:AP376"/>
    <mergeCell ref="B308:P309"/>
    <mergeCell ref="Q308:AH309"/>
    <mergeCell ref="AI308:AI309"/>
    <mergeCell ref="AJ308:AP309"/>
    <mergeCell ref="Q318:AH319"/>
    <mergeCell ref="B326:P327"/>
    <mergeCell ref="Q326:AH327"/>
    <mergeCell ref="AI326:AI327"/>
    <mergeCell ref="AJ326:AP327"/>
    <mergeCell ref="B338:P339"/>
    <mergeCell ref="B316:P317"/>
    <mergeCell ref="Q316:AH317"/>
    <mergeCell ref="AJ316:AP317"/>
    <mergeCell ref="B318:P319"/>
    <mergeCell ref="AI340:AI341"/>
    <mergeCell ref="AJ340:AP341"/>
    <mergeCell ref="Q364:AH365"/>
    <mergeCell ref="AI364:AI365"/>
    <mergeCell ref="B342:P343"/>
    <mergeCell ref="Q342:AH343"/>
    <mergeCell ref="AI342:AI343"/>
    <mergeCell ref="B344:P345"/>
    <mergeCell ref="Q344:AH345"/>
    <mergeCell ref="AI344:AI345"/>
    <mergeCell ref="B356:P357"/>
    <mergeCell ref="Q356:AH357"/>
    <mergeCell ref="AI356:AI357"/>
    <mergeCell ref="AJ328:AP329"/>
    <mergeCell ref="AI318:AI319"/>
    <mergeCell ref="S122:AA123"/>
    <mergeCell ref="I128:J129"/>
    <mergeCell ref="K128:P129"/>
    <mergeCell ref="Q128:Q129"/>
    <mergeCell ref="AL280:AP281"/>
    <mergeCell ref="AI298:AI299"/>
    <mergeCell ref="AJ298:AP299"/>
    <mergeCell ref="C405:Q406"/>
    <mergeCell ref="R405:AP406"/>
    <mergeCell ref="C407:Q408"/>
    <mergeCell ref="R407:AM408"/>
    <mergeCell ref="C401:Q402"/>
    <mergeCell ref="R401:AP402"/>
    <mergeCell ref="C403:Q404"/>
    <mergeCell ref="R403:AP404"/>
    <mergeCell ref="C397:Q398"/>
    <mergeCell ref="R397:AP398"/>
    <mergeCell ref="C399:Q400"/>
    <mergeCell ref="R399:AP400"/>
    <mergeCell ref="AA391:AM391"/>
    <mergeCell ref="C395:Q396"/>
    <mergeCell ref="R395:AP396"/>
    <mergeCell ref="C385:M391"/>
    <mergeCell ref="AA385:AM385"/>
    <mergeCell ref="AA387:AM387"/>
    <mergeCell ref="AA389:AM389"/>
    <mergeCell ref="AN407:AP408"/>
    <mergeCell ref="B378:P379"/>
    <mergeCell ref="Q378:AH379"/>
    <mergeCell ref="AI378:AI379"/>
    <mergeCell ref="AJ378:AP379"/>
    <mergeCell ref="B375:P376"/>
    <mergeCell ref="AB126:AH127"/>
    <mergeCell ref="AI126:AJ127"/>
    <mergeCell ref="AB132:AH133"/>
    <mergeCell ref="AI132:AJ133"/>
    <mergeCell ref="AI124:AJ125"/>
    <mergeCell ref="AI130:AJ131"/>
    <mergeCell ref="I124:J125"/>
    <mergeCell ref="K124:P125"/>
    <mergeCell ref="Q124:Q125"/>
    <mergeCell ref="AJ266:AP267"/>
    <mergeCell ref="B270:P271"/>
    <mergeCell ref="B304:P305"/>
    <mergeCell ref="Q304:AH305"/>
    <mergeCell ref="AI304:AI305"/>
    <mergeCell ref="AJ304:AP305"/>
    <mergeCell ref="B302:P303"/>
    <mergeCell ref="Q302:AH303"/>
    <mergeCell ref="AI302:AL303"/>
    <mergeCell ref="AM302:AP303"/>
    <mergeCell ref="AI300:AJ301"/>
    <mergeCell ref="AK300:AP301"/>
    <mergeCell ref="B300:P301"/>
    <mergeCell ref="Q300:AH301"/>
    <mergeCell ref="Q276:AH277"/>
    <mergeCell ref="AI276:AK277"/>
    <mergeCell ref="AL276:AP277"/>
    <mergeCell ref="B280:P281"/>
    <mergeCell ref="Q280:AH281"/>
    <mergeCell ref="AI280:AK281"/>
    <mergeCell ref="B122:H137"/>
    <mergeCell ref="I122:J123"/>
    <mergeCell ref="K122:R123"/>
    <mergeCell ref="W94:X95"/>
    <mergeCell ref="Q92:Q93"/>
    <mergeCell ref="M92:P93"/>
    <mergeCell ref="I90:L91"/>
    <mergeCell ref="M90:P91"/>
    <mergeCell ref="Q90:Q91"/>
    <mergeCell ref="R90:AA91"/>
    <mergeCell ref="AB90:AH91"/>
    <mergeCell ref="R128:R129"/>
    <mergeCell ref="S128:Y129"/>
    <mergeCell ref="Z128:AA129"/>
    <mergeCell ref="Q132:Q133"/>
    <mergeCell ref="R132:R133"/>
    <mergeCell ref="S132:Y133"/>
    <mergeCell ref="Z132:AA133"/>
    <mergeCell ref="B118:P119"/>
    <mergeCell ref="Q118:V119"/>
    <mergeCell ref="W118:X119"/>
    <mergeCell ref="Y118:AJ119"/>
    <mergeCell ref="B116:H117"/>
    <mergeCell ref="I116:P117"/>
    <mergeCell ref="Q116:V117"/>
    <mergeCell ref="W116:X117"/>
    <mergeCell ref="Y116:AJ117"/>
    <mergeCell ref="AB128:AH129"/>
    <mergeCell ref="AI128:AJ129"/>
    <mergeCell ref="I126:J127"/>
    <mergeCell ref="K126:P127"/>
    <mergeCell ref="Q126:Q127"/>
    <mergeCell ref="R126:R127"/>
    <mergeCell ref="S126:Y127"/>
    <mergeCell ref="Z126:AA127"/>
    <mergeCell ref="I132:J133"/>
    <mergeCell ref="K132:P133"/>
    <mergeCell ref="AI82:AJ83"/>
    <mergeCell ref="I82:J83"/>
    <mergeCell ref="K82:P83"/>
    <mergeCell ref="Q82:Q83"/>
    <mergeCell ref="R88:R89"/>
    <mergeCell ref="S88:Y89"/>
    <mergeCell ref="Z88:AA89"/>
    <mergeCell ref="AB88:AH89"/>
    <mergeCell ref="Q94:V95"/>
    <mergeCell ref="I130:J131"/>
    <mergeCell ref="K130:P131"/>
    <mergeCell ref="Q130:Q131"/>
    <mergeCell ref="R130:R131"/>
    <mergeCell ref="S130:Y131"/>
    <mergeCell ref="Z130:AA131"/>
    <mergeCell ref="AB130:AH131"/>
    <mergeCell ref="R124:R125"/>
    <mergeCell ref="S124:Y125"/>
    <mergeCell ref="Z124:AA125"/>
    <mergeCell ref="Z110:AA111"/>
    <mergeCell ref="K102:P103"/>
    <mergeCell ref="Q102:Q103"/>
    <mergeCell ref="R102:R103"/>
    <mergeCell ref="S102:Y103"/>
    <mergeCell ref="Z102:AA103"/>
    <mergeCell ref="Q84:Q85"/>
    <mergeCell ref="R84:R85"/>
    <mergeCell ref="S84:Y85"/>
    <mergeCell ref="Z84:AA85"/>
    <mergeCell ref="AB84:AH85"/>
    <mergeCell ref="B140:P141"/>
    <mergeCell ref="Q140:V141"/>
    <mergeCell ref="W140:X141"/>
    <mergeCell ref="Y140:AJ141"/>
    <mergeCell ref="B138:H139"/>
    <mergeCell ref="I138:P139"/>
    <mergeCell ref="Q138:V139"/>
    <mergeCell ref="W138:X139"/>
    <mergeCell ref="Y138:AJ139"/>
    <mergeCell ref="I134:L135"/>
    <mergeCell ref="M134:P135"/>
    <mergeCell ref="Q134:Q135"/>
    <mergeCell ref="R134:AA135"/>
    <mergeCell ref="AB134:AH135"/>
    <mergeCell ref="AI134:AJ135"/>
    <mergeCell ref="M136:P137"/>
    <mergeCell ref="Q136:Q137"/>
    <mergeCell ref="AB80:AH81"/>
    <mergeCell ref="AI86:AJ87"/>
    <mergeCell ref="I86:J87"/>
    <mergeCell ref="K86:P87"/>
    <mergeCell ref="Q86:Q87"/>
    <mergeCell ref="R86:R87"/>
    <mergeCell ref="S86:Y87"/>
    <mergeCell ref="Z86:AA87"/>
    <mergeCell ref="AB86:AH87"/>
    <mergeCell ref="AI84:AJ85"/>
    <mergeCell ref="I84:J85"/>
    <mergeCell ref="K84:P85"/>
    <mergeCell ref="I78:J79"/>
    <mergeCell ref="K78:R79"/>
    <mergeCell ref="S78:AA79"/>
    <mergeCell ref="AB78:AJ79"/>
    <mergeCell ref="R82:R83"/>
    <mergeCell ref="S82:Y83"/>
    <mergeCell ref="Z82:AA83"/>
    <mergeCell ref="AB82:AH83"/>
    <mergeCell ref="B78:H93"/>
    <mergeCell ref="I136:L137"/>
    <mergeCell ref="R136:AA137"/>
    <mergeCell ref="AB136:AH137"/>
    <mergeCell ref="AI136:AJ137"/>
    <mergeCell ref="I114:L115"/>
    <mergeCell ref="AI70:AJ71"/>
    <mergeCell ref="AB70:AH71"/>
    <mergeCell ref="R70:AA71"/>
    <mergeCell ref="B96:P97"/>
    <mergeCell ref="Q96:V97"/>
    <mergeCell ref="W96:X97"/>
    <mergeCell ref="Y96:AJ97"/>
    <mergeCell ref="AK96:AQ97"/>
    <mergeCell ref="B94:H95"/>
    <mergeCell ref="I94:P95"/>
    <mergeCell ref="AI90:AJ91"/>
    <mergeCell ref="AI88:AJ89"/>
    <mergeCell ref="I92:L93"/>
    <mergeCell ref="R92:AA93"/>
    <mergeCell ref="AB92:AH93"/>
    <mergeCell ref="AI92:AJ93"/>
    <mergeCell ref="I88:J89"/>
    <mergeCell ref="K88:P89"/>
    <mergeCell ref="Q88:Q89"/>
    <mergeCell ref="AI80:AJ81"/>
    <mergeCell ref="I80:J81"/>
    <mergeCell ref="K80:P81"/>
    <mergeCell ref="Q80:Q81"/>
    <mergeCell ref="R80:R81"/>
    <mergeCell ref="S80:Y81"/>
    <mergeCell ref="Z80:AA81"/>
    <mergeCell ref="AJ372:AP373"/>
    <mergeCell ref="AJ370:AP371"/>
    <mergeCell ref="AJ368:AP369"/>
    <mergeCell ref="AJ366:AP367"/>
    <mergeCell ref="AJ364:AP365"/>
    <mergeCell ref="AJ362:AP363"/>
    <mergeCell ref="AJ358:AP359"/>
    <mergeCell ref="AJ356:AP357"/>
    <mergeCell ref="AJ354:AP355"/>
    <mergeCell ref="AJ352:AP353"/>
    <mergeCell ref="AJ350:AP351"/>
    <mergeCell ref="AJ348:AP349"/>
    <mergeCell ref="AJ344:AP345"/>
    <mergeCell ref="AJ342:AP343"/>
    <mergeCell ref="AJ332:AP333"/>
    <mergeCell ref="AJ294:AP295"/>
    <mergeCell ref="BB40:BD43"/>
    <mergeCell ref="AJ292:AP293"/>
    <mergeCell ref="AK140:AQ141"/>
    <mergeCell ref="AK118:AQ119"/>
    <mergeCell ref="AK74:AQ75"/>
    <mergeCell ref="AI114:AJ115"/>
    <mergeCell ref="AI94:AJ95"/>
    <mergeCell ref="AI250:AI251"/>
    <mergeCell ref="AJ250:AP251"/>
    <mergeCell ref="AJ318:AP319"/>
    <mergeCell ref="AJ312:AP313"/>
    <mergeCell ref="BB94:BH95"/>
    <mergeCell ref="BB96:BP97"/>
    <mergeCell ref="BK110:BP111"/>
    <mergeCell ref="BB116:BH117"/>
    <mergeCell ref="BI114:BL115"/>
    <mergeCell ref="BE43:BN43"/>
    <mergeCell ref="BO43:CI43"/>
    <mergeCell ref="CJ43:CP43"/>
    <mergeCell ref="U7:Y7"/>
    <mergeCell ref="U8:Y8"/>
    <mergeCell ref="U9:Y9"/>
    <mergeCell ref="B20:S20"/>
    <mergeCell ref="T20:AP20"/>
    <mergeCell ref="B45:N47"/>
    <mergeCell ref="AJ45:AP45"/>
    <mergeCell ref="AJ46:AP46"/>
    <mergeCell ref="AJ47:AP47"/>
    <mergeCell ref="AT45:AZ47"/>
    <mergeCell ref="O33:S33"/>
    <mergeCell ref="T33:AP33"/>
    <mergeCell ref="BO33:BS33"/>
    <mergeCell ref="BT33:CP33"/>
    <mergeCell ref="Z9:AF9"/>
    <mergeCell ref="BO34:BS34"/>
    <mergeCell ref="BT34:CP34"/>
    <mergeCell ref="BO35:BS35"/>
    <mergeCell ref="BT35:CP35"/>
    <mergeCell ref="BT21:CP21"/>
    <mergeCell ref="BO22:BS22"/>
    <mergeCell ref="BT22:CP22"/>
    <mergeCell ref="BU7:BX7"/>
    <mergeCell ref="BZ7:CB7"/>
    <mergeCell ref="CC7:CP7"/>
    <mergeCell ref="BU8:BX8"/>
    <mergeCell ref="BZ8:CP8"/>
    <mergeCell ref="BU9:BX9"/>
    <mergeCell ref="BZ9:CF9"/>
  </mergeCells>
  <phoneticPr fontId="1"/>
  <dataValidations count="5">
    <dataValidation type="list" allowBlank="1" showInputMessage="1" showErrorMessage="1" sqref="T19:AP19 BT19:CP19" xr:uid="{00000000-0002-0000-0500-000000000000}">
      <formula1>"選択してください,法人,支店,グループ,　　"</formula1>
    </dataValidation>
    <dataValidation type="textLength" imeMode="halfAlpha" operator="equal" allowBlank="1" showInputMessage="1" showErrorMessage="1" sqref="T25:AP25 T33:AP33" xr:uid="{00000000-0002-0000-0500-000001000000}">
      <formula1>7</formula1>
    </dataValidation>
    <dataValidation type="textLength" imeMode="halfAlpha" allowBlank="1" showInputMessage="1" showErrorMessage="1" sqref="T27:AP27 T35:AP35" xr:uid="{00000000-0002-0000-0500-000002000000}">
      <formula1>10</formula1>
      <formula2>11</formula2>
    </dataValidation>
    <dataValidation imeMode="halfAlpha" allowBlank="1" showInputMessage="1" showErrorMessage="1" sqref="T45:AI47 BT45:CI47" xr:uid="{00000000-0002-0000-0500-000003000000}"/>
    <dataValidation type="list" allowBlank="1" showInputMessage="1" showErrorMessage="1" sqref="O43:AI43 BO43:CI43" xr:uid="{1F2395D7-FAB9-447C-A9C9-8CE1D3A49669}">
      <formula1>"✔"</formula1>
    </dataValidation>
  </dataValidations>
  <printOptions horizontalCentered="1"/>
  <pageMargins left="0.23622047244094491" right="0.23622047244094491" top="0.74803149606299213" bottom="0.74803149606299213" header="0.31496062992125984" footer="0.31496062992125984"/>
  <pageSetup paperSize="9" fitToWidth="0" fitToHeight="0" orientation="portrait" blackAndWhite="1" copies="2" r:id="rId1"/>
  <rowBreaks count="6" manualBreakCount="6">
    <brk id="38" max="16383" man="1"/>
    <brk id="52" max="16383" man="1"/>
    <brk id="143" max="16383" man="1"/>
    <brk id="212" max="16383" man="1"/>
    <brk id="285" max="16383" man="1"/>
    <brk id="380" max="16383"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FF00"/>
  </sheetPr>
  <dimension ref="A1:DN76"/>
  <sheetViews>
    <sheetView showZeros="0" tabSelected="1" view="pageBreakPreview" zoomScaleNormal="100" zoomScaleSheetLayoutView="100" workbookViewId="0">
      <selection activeCell="BA61" sqref="BA61"/>
    </sheetView>
  </sheetViews>
  <sheetFormatPr defaultColWidth="2" defaultRowHeight="15" customHeight="1"/>
  <cols>
    <col min="1" max="1" width="2" style="148"/>
    <col min="2" max="2" width="2.125" style="148" customWidth="1"/>
    <col min="3" max="52" width="2" style="148"/>
    <col min="53" max="53" width="7.875" style="148" bestFit="1" customWidth="1"/>
    <col min="54" max="54" width="2.125" style="148" customWidth="1"/>
    <col min="55" max="104" width="2" style="148"/>
    <col min="105" max="105" width="6.375" style="148" bestFit="1" customWidth="1"/>
    <col min="106" max="16384" width="2" style="148"/>
  </cols>
  <sheetData>
    <row r="1" spans="2:118" ht="18" customHeight="1">
      <c r="B1" s="148" t="s">
        <v>202</v>
      </c>
      <c r="BB1" s="148" t="s">
        <v>202</v>
      </c>
    </row>
    <row r="2" spans="2:118" ht="5.0999999999999996" customHeight="1"/>
    <row r="3" spans="2:118" ht="15" customHeight="1">
      <c r="B3" s="933" t="s">
        <v>203</v>
      </c>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BB3" s="933" t="s">
        <v>203</v>
      </c>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row>
    <row r="4" spans="2:118" ht="14.45" customHeight="1">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row>
    <row r="5" spans="2:118" ht="5.0999999999999996" customHeight="1">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BB5" s="149"/>
      <c r="BC5" s="149"/>
      <c r="BD5" s="149"/>
      <c r="BE5" s="149"/>
      <c r="BF5" s="149"/>
      <c r="BG5" s="149"/>
      <c r="BH5" s="149"/>
      <c r="BI5" s="149"/>
      <c r="BJ5" s="149"/>
      <c r="BK5" s="149"/>
      <c r="BL5" s="149"/>
      <c r="BM5" s="149"/>
      <c r="BN5" s="149"/>
      <c r="BO5" s="149"/>
      <c r="BP5" s="149"/>
      <c r="BQ5" s="149"/>
      <c r="BR5" s="149"/>
      <c r="BS5" s="149"/>
      <c r="BT5" s="149"/>
      <c r="BU5" s="149"/>
      <c r="BV5" s="149"/>
      <c r="BW5" s="149"/>
      <c r="BX5" s="149"/>
      <c r="BY5" s="149"/>
      <c r="BZ5" s="149"/>
      <c r="CA5" s="149"/>
      <c r="CB5" s="149"/>
      <c r="CC5" s="149"/>
      <c r="CD5" s="149"/>
      <c r="CE5" s="149"/>
      <c r="CF5" s="149"/>
      <c r="CG5" s="149"/>
      <c r="CH5" s="149"/>
      <c r="CI5" s="149"/>
      <c r="CJ5" s="149"/>
      <c r="CK5" s="149"/>
      <c r="CL5" s="149"/>
      <c r="CM5" s="149"/>
      <c r="CN5" s="149"/>
      <c r="CO5" s="149"/>
      <c r="CP5" s="149"/>
      <c r="CQ5" s="149"/>
      <c r="CR5" s="149"/>
      <c r="CS5" s="149"/>
      <c r="CT5" s="149"/>
      <c r="CU5" s="149"/>
      <c r="CV5" s="149"/>
      <c r="CW5" s="149"/>
      <c r="CX5" s="149"/>
      <c r="CY5" s="149"/>
    </row>
    <row r="6" spans="2:118" ht="18" customHeight="1">
      <c r="B6" s="150" t="s">
        <v>204</v>
      </c>
      <c r="BB6" s="150" t="s">
        <v>204</v>
      </c>
    </row>
    <row r="7" spans="2:118" ht="18" customHeight="1">
      <c r="B7" s="150" t="s">
        <v>205</v>
      </c>
      <c r="BB7" s="150" t="s">
        <v>205</v>
      </c>
    </row>
    <row r="8" spans="2:118" ht="5.0999999999999996" customHeight="1"/>
    <row r="9" spans="2:118" s="272" customFormat="1" ht="15.95" customHeight="1">
      <c r="B9" s="934" t="s">
        <v>641</v>
      </c>
      <c r="C9" s="934"/>
      <c r="D9" s="934"/>
      <c r="E9" s="934"/>
      <c r="F9" s="934"/>
      <c r="G9" s="934"/>
      <c r="H9" s="934"/>
      <c r="I9" s="934"/>
      <c r="J9" s="934"/>
      <c r="K9" s="934"/>
      <c r="L9" s="934"/>
      <c r="M9" s="934"/>
      <c r="N9" s="934"/>
      <c r="O9" s="934"/>
      <c r="P9" s="934"/>
      <c r="Q9" s="934"/>
      <c r="R9" s="934"/>
      <c r="S9" s="934"/>
      <c r="T9" s="934"/>
      <c r="U9" s="934"/>
      <c r="V9" s="934"/>
      <c r="W9" s="934"/>
      <c r="X9" s="934"/>
      <c r="Y9" s="934"/>
      <c r="Z9" s="934"/>
      <c r="AA9" s="934"/>
      <c r="AB9" s="934"/>
      <c r="AC9" s="934"/>
      <c r="AD9" s="934"/>
      <c r="AE9" s="934"/>
      <c r="AF9" s="934"/>
      <c r="AG9" s="934"/>
      <c r="AH9" s="934"/>
      <c r="AI9" s="934"/>
      <c r="AJ9" s="934"/>
      <c r="AK9" s="934"/>
      <c r="AL9" s="934"/>
      <c r="AM9" s="934"/>
      <c r="AN9" s="934"/>
      <c r="AO9" s="934"/>
      <c r="AP9" s="934"/>
      <c r="AQ9" s="934"/>
      <c r="AR9" s="934"/>
      <c r="AS9" s="934"/>
      <c r="AT9" s="934"/>
      <c r="AU9" s="934"/>
      <c r="AV9" s="934"/>
      <c r="AW9" s="934"/>
      <c r="AX9" s="934"/>
      <c r="AY9" s="934"/>
      <c r="BB9" s="930" t="s">
        <v>641</v>
      </c>
      <c r="BC9" s="930"/>
      <c r="BD9" s="930"/>
      <c r="BE9" s="930"/>
      <c r="BF9" s="930"/>
      <c r="BG9" s="930"/>
      <c r="BH9" s="930"/>
      <c r="BI9" s="930"/>
      <c r="BJ9" s="930"/>
      <c r="BK9" s="930"/>
      <c r="BL9" s="930"/>
      <c r="BM9" s="930"/>
      <c r="BN9" s="930"/>
      <c r="BO9" s="930"/>
      <c r="BP9" s="930"/>
      <c r="BQ9" s="930"/>
      <c r="BR9" s="930"/>
      <c r="BS9" s="930"/>
      <c r="BT9" s="930"/>
      <c r="BU9" s="930"/>
      <c r="BV9" s="930"/>
      <c r="BW9" s="930"/>
      <c r="BX9" s="930"/>
      <c r="BY9" s="930"/>
      <c r="BZ9" s="930"/>
      <c r="CA9" s="930"/>
      <c r="CB9" s="930"/>
      <c r="CC9" s="930"/>
      <c r="CD9" s="930"/>
      <c r="CE9" s="930"/>
      <c r="CF9" s="930"/>
      <c r="CG9" s="930"/>
      <c r="CH9" s="930"/>
      <c r="CI9" s="930"/>
      <c r="CJ9" s="930"/>
      <c r="CK9" s="930"/>
      <c r="CL9" s="930"/>
      <c r="CM9" s="930"/>
      <c r="CN9" s="930"/>
      <c r="CO9" s="930"/>
      <c r="CP9" s="930"/>
      <c r="CQ9" s="930"/>
      <c r="CR9" s="930"/>
      <c r="CS9" s="930"/>
      <c r="CT9" s="930"/>
      <c r="CU9" s="930"/>
      <c r="CV9" s="930"/>
      <c r="CW9" s="930"/>
      <c r="CX9" s="930"/>
      <c r="CY9" s="930"/>
    </row>
    <row r="10" spans="2:118" s="272" customFormat="1" ht="15.95" customHeight="1">
      <c r="B10" s="934"/>
      <c r="C10" s="934"/>
      <c r="D10" s="934"/>
      <c r="E10" s="934"/>
      <c r="F10" s="934"/>
      <c r="G10" s="934"/>
      <c r="H10" s="934"/>
      <c r="I10" s="934"/>
      <c r="J10" s="934"/>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934"/>
      <c r="AI10" s="934"/>
      <c r="AJ10" s="934"/>
      <c r="AK10" s="934"/>
      <c r="AL10" s="934"/>
      <c r="AM10" s="934"/>
      <c r="AN10" s="934"/>
      <c r="AO10" s="934"/>
      <c r="AP10" s="934"/>
      <c r="AQ10" s="934"/>
      <c r="AR10" s="934"/>
      <c r="AS10" s="934"/>
      <c r="AT10" s="934"/>
      <c r="AU10" s="934"/>
      <c r="AV10" s="934"/>
      <c r="AW10" s="934"/>
      <c r="AX10" s="934"/>
      <c r="AY10" s="934"/>
      <c r="BB10" s="930"/>
      <c r="BC10" s="930"/>
      <c r="BD10" s="930"/>
      <c r="BE10" s="930"/>
      <c r="BF10" s="930"/>
      <c r="BG10" s="930"/>
      <c r="BH10" s="930"/>
      <c r="BI10" s="930"/>
      <c r="BJ10" s="930"/>
      <c r="BK10" s="930"/>
      <c r="BL10" s="930"/>
      <c r="BM10" s="930"/>
      <c r="BN10" s="930"/>
      <c r="BO10" s="930"/>
      <c r="BP10" s="930"/>
      <c r="BQ10" s="930"/>
      <c r="BR10" s="930"/>
      <c r="BS10" s="930"/>
      <c r="BT10" s="930"/>
      <c r="BU10" s="930"/>
      <c r="BV10" s="930"/>
      <c r="BW10" s="930"/>
      <c r="BX10" s="930"/>
      <c r="BY10" s="930"/>
      <c r="BZ10" s="930"/>
      <c r="CA10" s="930"/>
      <c r="CB10" s="930"/>
      <c r="CC10" s="930"/>
      <c r="CD10" s="930"/>
      <c r="CE10" s="930"/>
      <c r="CF10" s="930"/>
      <c r="CG10" s="930"/>
      <c r="CH10" s="930"/>
      <c r="CI10" s="930"/>
      <c r="CJ10" s="930"/>
      <c r="CK10" s="930"/>
      <c r="CL10" s="930"/>
      <c r="CM10" s="930"/>
      <c r="CN10" s="930"/>
      <c r="CO10" s="930"/>
      <c r="CP10" s="930"/>
      <c r="CQ10" s="930"/>
      <c r="CR10" s="930"/>
      <c r="CS10" s="930"/>
      <c r="CT10" s="930"/>
      <c r="CU10" s="930"/>
      <c r="CV10" s="930"/>
      <c r="CW10" s="930"/>
      <c r="CX10" s="930"/>
      <c r="CY10" s="930"/>
    </row>
    <row r="11" spans="2:118" s="272" customFormat="1" ht="15.95" customHeight="1">
      <c r="B11" s="934"/>
      <c r="C11" s="934"/>
      <c r="D11" s="934"/>
      <c r="E11" s="934"/>
      <c r="F11" s="934"/>
      <c r="G11" s="934"/>
      <c r="H11" s="934"/>
      <c r="I11" s="934"/>
      <c r="J11" s="934"/>
      <c r="K11" s="934"/>
      <c r="L11" s="934"/>
      <c r="M11" s="934"/>
      <c r="N11" s="934"/>
      <c r="O11" s="934"/>
      <c r="P11" s="934"/>
      <c r="Q11" s="934"/>
      <c r="R11" s="934"/>
      <c r="S11" s="934"/>
      <c r="T11" s="934"/>
      <c r="U11" s="934"/>
      <c r="V11" s="934"/>
      <c r="W11" s="934"/>
      <c r="X11" s="934"/>
      <c r="Y11" s="934"/>
      <c r="Z11" s="934"/>
      <c r="AA11" s="934"/>
      <c r="AB11" s="934"/>
      <c r="AC11" s="934"/>
      <c r="AD11" s="934"/>
      <c r="AE11" s="934"/>
      <c r="AF11" s="934"/>
      <c r="AG11" s="934"/>
      <c r="AH11" s="934"/>
      <c r="AI11" s="934"/>
      <c r="AJ11" s="934"/>
      <c r="AK11" s="934"/>
      <c r="AL11" s="934"/>
      <c r="AM11" s="934"/>
      <c r="AN11" s="934"/>
      <c r="AO11" s="934"/>
      <c r="AP11" s="934"/>
      <c r="AQ11" s="934"/>
      <c r="AR11" s="934"/>
      <c r="AS11" s="934"/>
      <c r="AT11" s="934"/>
      <c r="AU11" s="934"/>
      <c r="AV11" s="934"/>
      <c r="AW11" s="934"/>
      <c r="AX11" s="934"/>
      <c r="AY11" s="934"/>
      <c r="BB11" s="930"/>
      <c r="BC11" s="930"/>
      <c r="BD11" s="930"/>
      <c r="BE11" s="930"/>
      <c r="BF11" s="930"/>
      <c r="BG11" s="930"/>
      <c r="BH11" s="930"/>
      <c r="BI11" s="930"/>
      <c r="BJ11" s="930"/>
      <c r="BK11" s="930"/>
      <c r="BL11" s="930"/>
      <c r="BM11" s="930"/>
      <c r="BN11" s="930"/>
      <c r="BO11" s="930"/>
      <c r="BP11" s="930"/>
      <c r="BQ11" s="930"/>
      <c r="BR11" s="930"/>
      <c r="BS11" s="930"/>
      <c r="BT11" s="930"/>
      <c r="BU11" s="930"/>
      <c r="BV11" s="930"/>
      <c r="BW11" s="930"/>
      <c r="BX11" s="930"/>
      <c r="BY11" s="930"/>
      <c r="BZ11" s="930"/>
      <c r="CA11" s="930"/>
      <c r="CB11" s="930"/>
      <c r="CC11" s="930"/>
      <c r="CD11" s="930"/>
      <c r="CE11" s="930"/>
      <c r="CF11" s="930"/>
      <c r="CG11" s="930"/>
      <c r="CH11" s="930"/>
      <c r="CI11" s="930"/>
      <c r="CJ11" s="930"/>
      <c r="CK11" s="930"/>
      <c r="CL11" s="930"/>
      <c r="CM11" s="930"/>
      <c r="CN11" s="930"/>
      <c r="CO11" s="930"/>
      <c r="CP11" s="930"/>
      <c r="CQ11" s="930"/>
      <c r="CR11" s="930"/>
      <c r="CS11" s="930"/>
      <c r="CT11" s="930"/>
      <c r="CU11" s="930"/>
      <c r="CV11" s="930"/>
      <c r="CW11" s="930"/>
      <c r="CX11" s="930"/>
      <c r="CY11" s="930"/>
    </row>
    <row r="12" spans="2:118" s="273" customFormat="1" ht="15.95" customHeight="1">
      <c r="B12" s="932" t="s">
        <v>632</v>
      </c>
      <c r="C12" s="932"/>
      <c r="D12" s="932"/>
      <c r="E12" s="932"/>
      <c r="F12" s="932"/>
      <c r="G12" s="932"/>
      <c r="H12" s="932"/>
      <c r="I12" s="932"/>
      <c r="J12" s="932"/>
      <c r="K12" s="932"/>
      <c r="L12" s="932"/>
      <c r="M12" s="932"/>
      <c r="N12" s="932"/>
      <c r="O12" s="932"/>
      <c r="P12" s="932"/>
      <c r="Q12" s="932"/>
      <c r="R12" s="932"/>
      <c r="S12" s="932"/>
      <c r="T12" s="932"/>
      <c r="U12" s="932"/>
      <c r="V12" s="932"/>
      <c r="W12" s="932"/>
      <c r="X12" s="932"/>
      <c r="Y12" s="932"/>
      <c r="Z12" s="932"/>
      <c r="AA12" s="932"/>
      <c r="AB12" s="932"/>
      <c r="AC12" s="932"/>
      <c r="AD12" s="932"/>
      <c r="AE12" s="932"/>
      <c r="AF12" s="932"/>
      <c r="AG12" s="932"/>
      <c r="AH12" s="932"/>
      <c r="AI12" s="932"/>
      <c r="AJ12" s="932"/>
      <c r="AK12" s="932"/>
      <c r="AL12" s="932"/>
      <c r="AM12" s="932"/>
      <c r="AN12" s="932"/>
      <c r="AO12" s="932"/>
      <c r="AP12" s="932"/>
      <c r="AQ12" s="932"/>
      <c r="AR12" s="932"/>
      <c r="AS12" s="932"/>
      <c r="AT12" s="932"/>
      <c r="AU12" s="932"/>
      <c r="AV12" s="932"/>
      <c r="AW12" s="932"/>
      <c r="AX12" s="932"/>
      <c r="AY12" s="932"/>
      <c r="BB12" s="932" t="s">
        <v>652</v>
      </c>
      <c r="BC12" s="932"/>
      <c r="BD12" s="932"/>
      <c r="BE12" s="932"/>
      <c r="BF12" s="932"/>
      <c r="BG12" s="932"/>
      <c r="BH12" s="932"/>
      <c r="BI12" s="932"/>
      <c r="BJ12" s="932"/>
      <c r="BK12" s="932"/>
      <c r="BL12" s="932"/>
      <c r="BM12" s="932"/>
      <c r="BN12" s="932"/>
      <c r="BO12" s="932"/>
      <c r="BP12" s="932"/>
      <c r="BQ12" s="932"/>
      <c r="BR12" s="932"/>
      <c r="BS12" s="932"/>
      <c r="BT12" s="932"/>
      <c r="BU12" s="932"/>
      <c r="BV12" s="932"/>
      <c r="BW12" s="932"/>
      <c r="BX12" s="932"/>
      <c r="BY12" s="932"/>
      <c r="BZ12" s="932"/>
      <c r="CA12" s="932"/>
      <c r="CB12" s="932"/>
      <c r="CC12" s="932"/>
      <c r="CD12" s="932"/>
      <c r="CE12" s="932"/>
      <c r="CF12" s="932"/>
      <c r="CG12" s="932"/>
      <c r="CH12" s="932"/>
      <c r="CI12" s="932"/>
      <c r="CJ12" s="932"/>
      <c r="CK12" s="932"/>
      <c r="CL12" s="932"/>
      <c r="CM12" s="932"/>
      <c r="CN12" s="932"/>
      <c r="CO12" s="932"/>
      <c r="CP12" s="932"/>
      <c r="CQ12" s="932"/>
      <c r="CR12" s="932"/>
      <c r="CS12" s="932"/>
      <c r="CT12" s="932"/>
      <c r="CU12" s="932"/>
      <c r="CV12" s="932"/>
      <c r="CW12" s="932"/>
      <c r="CX12" s="932"/>
      <c r="CY12" s="932"/>
      <c r="DA12" s="274"/>
      <c r="DB12" s="274"/>
      <c r="DC12" s="274"/>
      <c r="DD12" s="274"/>
      <c r="DE12" s="274"/>
      <c r="DF12" s="274"/>
      <c r="DG12" s="274"/>
      <c r="DH12" s="274"/>
      <c r="DI12" s="274"/>
      <c r="DJ12" s="274"/>
      <c r="DK12" s="274"/>
      <c r="DL12" s="274"/>
      <c r="DM12" s="274"/>
      <c r="DN12" s="275"/>
    </row>
    <row r="13" spans="2:118" s="273" customFormat="1" ht="15.95" customHeight="1">
      <c r="B13" s="932"/>
      <c r="C13" s="932"/>
      <c r="D13" s="932"/>
      <c r="E13" s="932"/>
      <c r="F13" s="932"/>
      <c r="G13" s="932"/>
      <c r="H13" s="932"/>
      <c r="I13" s="932"/>
      <c r="J13" s="932"/>
      <c r="K13" s="932"/>
      <c r="L13" s="932"/>
      <c r="M13" s="932"/>
      <c r="N13" s="932"/>
      <c r="O13" s="932"/>
      <c r="P13" s="932"/>
      <c r="Q13" s="932"/>
      <c r="R13" s="932"/>
      <c r="S13" s="932"/>
      <c r="T13" s="932"/>
      <c r="U13" s="932"/>
      <c r="V13" s="932"/>
      <c r="W13" s="932"/>
      <c r="X13" s="932"/>
      <c r="Y13" s="932"/>
      <c r="Z13" s="932"/>
      <c r="AA13" s="932"/>
      <c r="AB13" s="932"/>
      <c r="AC13" s="932"/>
      <c r="AD13" s="932"/>
      <c r="AE13" s="932"/>
      <c r="AF13" s="932"/>
      <c r="AG13" s="932"/>
      <c r="AH13" s="932"/>
      <c r="AI13" s="932"/>
      <c r="AJ13" s="932"/>
      <c r="AK13" s="932"/>
      <c r="AL13" s="932"/>
      <c r="AM13" s="932"/>
      <c r="AN13" s="932"/>
      <c r="AO13" s="932"/>
      <c r="AP13" s="932"/>
      <c r="AQ13" s="932"/>
      <c r="AR13" s="932"/>
      <c r="AS13" s="932"/>
      <c r="AT13" s="932"/>
      <c r="AU13" s="932"/>
      <c r="AV13" s="932"/>
      <c r="AW13" s="932"/>
      <c r="AX13" s="932"/>
      <c r="AY13" s="932"/>
      <c r="BB13" s="932"/>
      <c r="BC13" s="932"/>
      <c r="BD13" s="932"/>
      <c r="BE13" s="932"/>
      <c r="BF13" s="932"/>
      <c r="BG13" s="932"/>
      <c r="BH13" s="932"/>
      <c r="BI13" s="932"/>
      <c r="BJ13" s="932"/>
      <c r="BK13" s="932"/>
      <c r="BL13" s="932"/>
      <c r="BM13" s="932"/>
      <c r="BN13" s="932"/>
      <c r="BO13" s="932"/>
      <c r="BP13" s="932"/>
      <c r="BQ13" s="932"/>
      <c r="BR13" s="932"/>
      <c r="BS13" s="932"/>
      <c r="BT13" s="932"/>
      <c r="BU13" s="932"/>
      <c r="BV13" s="932"/>
      <c r="BW13" s="932"/>
      <c r="BX13" s="932"/>
      <c r="BY13" s="932"/>
      <c r="BZ13" s="932"/>
      <c r="CA13" s="932"/>
      <c r="CB13" s="932"/>
      <c r="CC13" s="932"/>
      <c r="CD13" s="932"/>
      <c r="CE13" s="932"/>
      <c r="CF13" s="932"/>
      <c r="CG13" s="932"/>
      <c r="CH13" s="932"/>
      <c r="CI13" s="932"/>
      <c r="CJ13" s="932"/>
      <c r="CK13" s="932"/>
      <c r="CL13" s="932"/>
      <c r="CM13" s="932"/>
      <c r="CN13" s="932"/>
      <c r="CO13" s="932"/>
      <c r="CP13" s="932"/>
      <c r="CQ13" s="932"/>
      <c r="CR13" s="932"/>
      <c r="CS13" s="932"/>
      <c r="CT13" s="932"/>
      <c r="CU13" s="932"/>
      <c r="CV13" s="932"/>
      <c r="CW13" s="932"/>
      <c r="CX13" s="932"/>
      <c r="CY13" s="932"/>
      <c r="DA13" s="274"/>
      <c r="DB13" s="274"/>
      <c r="DC13" s="274"/>
      <c r="DD13" s="274"/>
      <c r="DE13" s="274"/>
      <c r="DF13" s="274"/>
      <c r="DG13" s="274"/>
      <c r="DH13" s="274"/>
      <c r="DI13" s="274"/>
      <c r="DJ13" s="274"/>
      <c r="DK13" s="274"/>
      <c r="DL13" s="274"/>
      <c r="DM13" s="274"/>
      <c r="DN13" s="275"/>
    </row>
    <row r="14" spans="2:118" s="272" customFormat="1" ht="15.95" customHeight="1">
      <c r="B14" s="926" t="s">
        <v>475</v>
      </c>
      <c r="C14" s="926"/>
      <c r="D14" s="926"/>
      <c r="E14" s="926"/>
      <c r="F14" s="926"/>
      <c r="G14" s="926"/>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6"/>
      <c r="AY14" s="926"/>
      <c r="BB14" s="926" t="s">
        <v>475</v>
      </c>
      <c r="BC14" s="926"/>
      <c r="BD14" s="926"/>
      <c r="BE14" s="926"/>
      <c r="BF14" s="926"/>
      <c r="BG14" s="926"/>
      <c r="BH14" s="926"/>
      <c r="BI14" s="926"/>
      <c r="BJ14" s="926"/>
      <c r="BK14" s="926"/>
      <c r="BL14" s="926"/>
      <c r="BM14" s="926"/>
      <c r="BN14" s="926"/>
      <c r="BO14" s="926"/>
      <c r="BP14" s="926"/>
      <c r="BQ14" s="926"/>
      <c r="BR14" s="926"/>
      <c r="BS14" s="926"/>
      <c r="BT14" s="926"/>
      <c r="BU14" s="926"/>
      <c r="BV14" s="926"/>
      <c r="BW14" s="926"/>
      <c r="BX14" s="926"/>
      <c r="BY14" s="926"/>
      <c r="BZ14" s="926"/>
      <c r="CA14" s="926"/>
      <c r="CB14" s="926"/>
      <c r="CC14" s="926"/>
      <c r="CD14" s="926"/>
      <c r="CE14" s="926"/>
      <c r="CF14" s="926"/>
      <c r="CG14" s="926"/>
      <c r="CH14" s="926"/>
      <c r="CI14" s="926"/>
      <c r="CJ14" s="926"/>
      <c r="CK14" s="926"/>
      <c r="CL14" s="926"/>
      <c r="CM14" s="926"/>
      <c r="CN14" s="926"/>
      <c r="CO14" s="926"/>
      <c r="CP14" s="926"/>
      <c r="CQ14" s="926"/>
      <c r="CR14" s="926"/>
      <c r="CS14" s="926"/>
      <c r="CT14" s="926"/>
      <c r="CU14" s="926"/>
      <c r="CV14" s="926"/>
      <c r="CW14" s="926"/>
      <c r="CX14" s="926"/>
      <c r="CY14" s="926"/>
    </row>
    <row r="15" spans="2:118" s="272" customFormat="1" ht="15.95" customHeight="1">
      <c r="B15" s="926"/>
      <c r="C15" s="926"/>
      <c r="D15" s="926"/>
      <c r="E15" s="926"/>
      <c r="F15" s="926"/>
      <c r="G15" s="926"/>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6"/>
      <c r="AY15" s="926"/>
      <c r="BB15" s="926"/>
      <c r="BC15" s="926"/>
      <c r="BD15" s="926"/>
      <c r="BE15" s="926"/>
      <c r="BF15" s="926"/>
      <c r="BG15" s="926"/>
      <c r="BH15" s="926"/>
      <c r="BI15" s="926"/>
      <c r="BJ15" s="926"/>
      <c r="BK15" s="926"/>
      <c r="BL15" s="926"/>
      <c r="BM15" s="926"/>
      <c r="BN15" s="926"/>
      <c r="BO15" s="926"/>
      <c r="BP15" s="926"/>
      <c r="BQ15" s="926"/>
      <c r="BR15" s="926"/>
      <c r="BS15" s="926"/>
      <c r="BT15" s="926"/>
      <c r="BU15" s="926"/>
      <c r="BV15" s="926"/>
      <c r="BW15" s="926"/>
      <c r="BX15" s="926"/>
      <c r="BY15" s="926"/>
      <c r="BZ15" s="926"/>
      <c r="CA15" s="926"/>
      <c r="CB15" s="926"/>
      <c r="CC15" s="926"/>
      <c r="CD15" s="926"/>
      <c r="CE15" s="926"/>
      <c r="CF15" s="926"/>
      <c r="CG15" s="926"/>
      <c r="CH15" s="926"/>
      <c r="CI15" s="926"/>
      <c r="CJ15" s="926"/>
      <c r="CK15" s="926"/>
      <c r="CL15" s="926"/>
      <c r="CM15" s="926"/>
      <c r="CN15" s="926"/>
      <c r="CO15" s="926"/>
      <c r="CP15" s="926"/>
      <c r="CQ15" s="926"/>
      <c r="CR15" s="926"/>
      <c r="CS15" s="926"/>
      <c r="CT15" s="926"/>
      <c r="CU15" s="926"/>
      <c r="CV15" s="926"/>
      <c r="CW15" s="926"/>
      <c r="CX15" s="926"/>
      <c r="CY15" s="926"/>
    </row>
    <row r="16" spans="2:118" s="272" customFormat="1" ht="15.95" customHeight="1">
      <c r="B16" s="926"/>
      <c r="C16" s="926"/>
      <c r="D16" s="926"/>
      <c r="E16" s="926"/>
      <c r="F16" s="926"/>
      <c r="G16" s="926"/>
      <c r="H16" s="926"/>
      <c r="I16" s="926"/>
      <c r="J16" s="926"/>
      <c r="K16" s="926"/>
      <c r="L16" s="926"/>
      <c r="M16" s="926"/>
      <c r="N16" s="926"/>
      <c r="O16" s="926"/>
      <c r="P16" s="926"/>
      <c r="Q16" s="926"/>
      <c r="R16" s="926"/>
      <c r="S16" s="926"/>
      <c r="T16" s="926"/>
      <c r="U16" s="926"/>
      <c r="V16" s="926"/>
      <c r="W16" s="926"/>
      <c r="X16" s="926"/>
      <c r="Y16" s="926"/>
      <c r="Z16" s="926"/>
      <c r="AA16" s="926"/>
      <c r="AB16" s="926"/>
      <c r="AC16" s="926"/>
      <c r="AD16" s="926"/>
      <c r="AE16" s="926"/>
      <c r="AF16" s="926"/>
      <c r="AG16" s="926"/>
      <c r="AH16" s="926"/>
      <c r="AI16" s="926"/>
      <c r="AJ16" s="926"/>
      <c r="AK16" s="926"/>
      <c r="AL16" s="926"/>
      <c r="AM16" s="926"/>
      <c r="AN16" s="926"/>
      <c r="AO16" s="926"/>
      <c r="AP16" s="926"/>
      <c r="AQ16" s="926"/>
      <c r="AR16" s="926"/>
      <c r="AS16" s="926"/>
      <c r="AT16" s="926"/>
      <c r="AU16" s="926"/>
      <c r="AV16" s="926"/>
      <c r="AW16" s="926"/>
      <c r="AX16" s="926"/>
      <c r="AY16" s="926"/>
      <c r="BB16" s="926"/>
      <c r="BC16" s="926"/>
      <c r="BD16" s="926"/>
      <c r="BE16" s="926"/>
      <c r="BF16" s="926"/>
      <c r="BG16" s="926"/>
      <c r="BH16" s="926"/>
      <c r="BI16" s="926"/>
      <c r="BJ16" s="926"/>
      <c r="BK16" s="926"/>
      <c r="BL16" s="926"/>
      <c r="BM16" s="926"/>
      <c r="BN16" s="926"/>
      <c r="BO16" s="926"/>
      <c r="BP16" s="926"/>
      <c r="BQ16" s="926"/>
      <c r="BR16" s="926"/>
      <c r="BS16" s="926"/>
      <c r="BT16" s="926"/>
      <c r="BU16" s="926"/>
      <c r="BV16" s="926"/>
      <c r="BW16" s="926"/>
      <c r="BX16" s="926"/>
      <c r="BY16" s="926"/>
      <c r="BZ16" s="926"/>
      <c r="CA16" s="926"/>
      <c r="CB16" s="926"/>
      <c r="CC16" s="926"/>
      <c r="CD16" s="926"/>
      <c r="CE16" s="926"/>
      <c r="CF16" s="926"/>
      <c r="CG16" s="926"/>
      <c r="CH16" s="926"/>
      <c r="CI16" s="926"/>
      <c r="CJ16" s="926"/>
      <c r="CK16" s="926"/>
      <c r="CL16" s="926"/>
      <c r="CM16" s="926"/>
      <c r="CN16" s="926"/>
      <c r="CO16" s="926"/>
      <c r="CP16" s="926"/>
      <c r="CQ16" s="926"/>
      <c r="CR16" s="926"/>
      <c r="CS16" s="926"/>
      <c r="CT16" s="926"/>
      <c r="CU16" s="926"/>
      <c r="CV16" s="926"/>
      <c r="CW16" s="926"/>
      <c r="CX16" s="926"/>
      <c r="CY16" s="926"/>
    </row>
    <row r="17" spans="2:103" s="272" customFormat="1" ht="15.95" customHeight="1">
      <c r="B17" s="926"/>
      <c r="C17" s="926"/>
      <c r="D17" s="926"/>
      <c r="E17" s="926"/>
      <c r="F17" s="926"/>
      <c r="G17" s="926"/>
      <c r="H17" s="926"/>
      <c r="I17" s="926"/>
      <c r="J17" s="926"/>
      <c r="K17" s="926"/>
      <c r="L17" s="926"/>
      <c r="M17" s="926"/>
      <c r="N17" s="926"/>
      <c r="O17" s="926"/>
      <c r="P17" s="926"/>
      <c r="Q17" s="926"/>
      <c r="R17" s="926"/>
      <c r="S17" s="926"/>
      <c r="T17" s="926"/>
      <c r="U17" s="926"/>
      <c r="V17" s="926"/>
      <c r="W17" s="926"/>
      <c r="X17" s="926"/>
      <c r="Y17" s="926"/>
      <c r="Z17" s="926"/>
      <c r="AA17" s="926"/>
      <c r="AB17" s="926"/>
      <c r="AC17" s="926"/>
      <c r="AD17" s="926"/>
      <c r="AE17" s="926"/>
      <c r="AF17" s="926"/>
      <c r="AG17" s="926"/>
      <c r="AH17" s="926"/>
      <c r="AI17" s="926"/>
      <c r="AJ17" s="926"/>
      <c r="AK17" s="926"/>
      <c r="AL17" s="926"/>
      <c r="AM17" s="926"/>
      <c r="AN17" s="926"/>
      <c r="AO17" s="926"/>
      <c r="AP17" s="926"/>
      <c r="AQ17" s="926"/>
      <c r="AR17" s="926"/>
      <c r="AS17" s="926"/>
      <c r="AT17" s="926"/>
      <c r="AU17" s="926"/>
      <c r="AV17" s="926"/>
      <c r="AW17" s="926"/>
      <c r="AX17" s="926"/>
      <c r="AY17" s="926"/>
      <c r="BB17" s="926"/>
      <c r="BC17" s="926"/>
      <c r="BD17" s="926"/>
      <c r="BE17" s="926"/>
      <c r="BF17" s="926"/>
      <c r="BG17" s="926"/>
      <c r="BH17" s="926"/>
      <c r="BI17" s="926"/>
      <c r="BJ17" s="926"/>
      <c r="BK17" s="926"/>
      <c r="BL17" s="926"/>
      <c r="BM17" s="926"/>
      <c r="BN17" s="926"/>
      <c r="BO17" s="926"/>
      <c r="BP17" s="926"/>
      <c r="BQ17" s="926"/>
      <c r="BR17" s="926"/>
      <c r="BS17" s="926"/>
      <c r="BT17" s="926"/>
      <c r="BU17" s="926"/>
      <c r="BV17" s="926"/>
      <c r="BW17" s="926"/>
      <c r="BX17" s="926"/>
      <c r="BY17" s="926"/>
      <c r="BZ17" s="926"/>
      <c r="CA17" s="926"/>
      <c r="CB17" s="926"/>
      <c r="CC17" s="926"/>
      <c r="CD17" s="926"/>
      <c r="CE17" s="926"/>
      <c r="CF17" s="926"/>
      <c r="CG17" s="926"/>
      <c r="CH17" s="926"/>
      <c r="CI17" s="926"/>
      <c r="CJ17" s="926"/>
      <c r="CK17" s="926"/>
      <c r="CL17" s="926"/>
      <c r="CM17" s="926"/>
      <c r="CN17" s="926"/>
      <c r="CO17" s="926"/>
      <c r="CP17" s="926"/>
      <c r="CQ17" s="926"/>
      <c r="CR17" s="926"/>
      <c r="CS17" s="926"/>
      <c r="CT17" s="926"/>
      <c r="CU17" s="926"/>
      <c r="CV17" s="926"/>
      <c r="CW17" s="926"/>
      <c r="CX17" s="926"/>
      <c r="CY17" s="926"/>
    </row>
    <row r="18" spans="2:103" s="272" customFormat="1" ht="15.95" customHeight="1">
      <c r="B18" s="930" t="s">
        <v>642</v>
      </c>
      <c r="C18" s="930"/>
      <c r="D18" s="930"/>
      <c r="E18" s="930"/>
      <c r="F18" s="930"/>
      <c r="G18" s="930"/>
      <c r="H18" s="930"/>
      <c r="I18" s="930"/>
      <c r="J18" s="930"/>
      <c r="K18" s="930"/>
      <c r="L18" s="930"/>
      <c r="M18" s="930"/>
      <c r="N18" s="930"/>
      <c r="O18" s="930"/>
      <c r="P18" s="930"/>
      <c r="Q18" s="930"/>
      <c r="R18" s="930"/>
      <c r="S18" s="930"/>
      <c r="T18" s="930"/>
      <c r="U18" s="930"/>
      <c r="V18" s="930"/>
      <c r="W18" s="930"/>
      <c r="X18" s="930"/>
      <c r="Y18" s="930"/>
      <c r="Z18" s="930"/>
      <c r="AA18" s="930"/>
      <c r="AB18" s="930"/>
      <c r="AC18" s="930"/>
      <c r="AD18" s="930"/>
      <c r="AE18" s="930"/>
      <c r="AF18" s="930"/>
      <c r="AG18" s="930"/>
      <c r="AH18" s="930"/>
      <c r="AI18" s="930"/>
      <c r="AJ18" s="930"/>
      <c r="AK18" s="930"/>
      <c r="AL18" s="930"/>
      <c r="AM18" s="930"/>
      <c r="AN18" s="930"/>
      <c r="AO18" s="930"/>
      <c r="AP18" s="930"/>
      <c r="AQ18" s="930"/>
      <c r="AR18" s="930"/>
      <c r="AS18" s="930"/>
      <c r="AT18" s="930"/>
      <c r="AU18" s="930"/>
      <c r="AV18" s="930"/>
      <c r="AW18" s="930"/>
      <c r="AX18" s="930"/>
      <c r="AY18" s="930"/>
      <c r="BB18" s="930" t="s">
        <v>642</v>
      </c>
      <c r="BC18" s="930"/>
      <c r="BD18" s="930"/>
      <c r="BE18" s="930"/>
      <c r="BF18" s="930"/>
      <c r="BG18" s="930"/>
      <c r="BH18" s="930"/>
      <c r="BI18" s="930"/>
      <c r="BJ18" s="930"/>
      <c r="BK18" s="930"/>
      <c r="BL18" s="930"/>
      <c r="BM18" s="930"/>
      <c r="BN18" s="930"/>
      <c r="BO18" s="930"/>
      <c r="BP18" s="930"/>
      <c r="BQ18" s="930"/>
      <c r="BR18" s="930"/>
      <c r="BS18" s="930"/>
      <c r="BT18" s="930"/>
      <c r="BU18" s="930"/>
      <c r="BV18" s="930"/>
      <c r="BW18" s="930"/>
      <c r="BX18" s="930"/>
      <c r="BY18" s="930"/>
      <c r="BZ18" s="930"/>
      <c r="CA18" s="930"/>
      <c r="CB18" s="930"/>
      <c r="CC18" s="930"/>
      <c r="CD18" s="930"/>
      <c r="CE18" s="930"/>
      <c r="CF18" s="930"/>
      <c r="CG18" s="930"/>
      <c r="CH18" s="930"/>
      <c r="CI18" s="930"/>
      <c r="CJ18" s="930"/>
      <c r="CK18" s="930"/>
      <c r="CL18" s="930"/>
      <c r="CM18" s="930"/>
      <c r="CN18" s="930"/>
      <c r="CO18" s="930"/>
      <c r="CP18" s="930"/>
      <c r="CQ18" s="930"/>
      <c r="CR18" s="930"/>
      <c r="CS18" s="930"/>
      <c r="CT18" s="930"/>
      <c r="CU18" s="930"/>
      <c r="CV18" s="930"/>
      <c r="CW18" s="930"/>
      <c r="CX18" s="930"/>
      <c r="CY18" s="930"/>
    </row>
    <row r="19" spans="2:103" s="272" customFormat="1" ht="15.95" customHeight="1">
      <c r="B19" s="930"/>
      <c r="C19" s="930"/>
      <c r="D19" s="930"/>
      <c r="E19" s="930"/>
      <c r="F19" s="930"/>
      <c r="G19" s="930"/>
      <c r="H19" s="930"/>
      <c r="I19" s="930"/>
      <c r="J19" s="930"/>
      <c r="K19" s="930"/>
      <c r="L19" s="930"/>
      <c r="M19" s="930"/>
      <c r="N19" s="930"/>
      <c r="O19" s="930"/>
      <c r="P19" s="930"/>
      <c r="Q19" s="930"/>
      <c r="R19" s="930"/>
      <c r="S19" s="930"/>
      <c r="T19" s="930"/>
      <c r="U19" s="930"/>
      <c r="V19" s="930"/>
      <c r="W19" s="930"/>
      <c r="X19" s="930"/>
      <c r="Y19" s="930"/>
      <c r="Z19" s="930"/>
      <c r="AA19" s="930"/>
      <c r="AB19" s="930"/>
      <c r="AC19" s="930"/>
      <c r="AD19" s="930"/>
      <c r="AE19" s="930"/>
      <c r="AF19" s="930"/>
      <c r="AG19" s="930"/>
      <c r="AH19" s="930"/>
      <c r="AI19" s="930"/>
      <c r="AJ19" s="930"/>
      <c r="AK19" s="930"/>
      <c r="AL19" s="930"/>
      <c r="AM19" s="930"/>
      <c r="AN19" s="930"/>
      <c r="AO19" s="930"/>
      <c r="AP19" s="930"/>
      <c r="AQ19" s="930"/>
      <c r="AR19" s="930"/>
      <c r="AS19" s="930"/>
      <c r="AT19" s="930"/>
      <c r="AU19" s="930"/>
      <c r="AV19" s="930"/>
      <c r="AW19" s="930"/>
      <c r="AX19" s="930"/>
      <c r="AY19" s="930"/>
      <c r="BB19" s="930"/>
      <c r="BC19" s="930"/>
      <c r="BD19" s="930"/>
      <c r="BE19" s="930"/>
      <c r="BF19" s="930"/>
      <c r="BG19" s="930"/>
      <c r="BH19" s="930"/>
      <c r="BI19" s="930"/>
      <c r="BJ19" s="930"/>
      <c r="BK19" s="930"/>
      <c r="BL19" s="930"/>
      <c r="BM19" s="930"/>
      <c r="BN19" s="930"/>
      <c r="BO19" s="930"/>
      <c r="BP19" s="930"/>
      <c r="BQ19" s="930"/>
      <c r="BR19" s="930"/>
      <c r="BS19" s="930"/>
      <c r="BT19" s="930"/>
      <c r="BU19" s="930"/>
      <c r="BV19" s="930"/>
      <c r="BW19" s="930"/>
      <c r="BX19" s="930"/>
      <c r="BY19" s="930"/>
      <c r="BZ19" s="930"/>
      <c r="CA19" s="930"/>
      <c r="CB19" s="930"/>
      <c r="CC19" s="930"/>
      <c r="CD19" s="930"/>
      <c r="CE19" s="930"/>
      <c r="CF19" s="930"/>
      <c r="CG19" s="930"/>
      <c r="CH19" s="930"/>
      <c r="CI19" s="930"/>
      <c r="CJ19" s="930"/>
      <c r="CK19" s="930"/>
      <c r="CL19" s="930"/>
      <c r="CM19" s="930"/>
      <c r="CN19" s="930"/>
      <c r="CO19" s="930"/>
      <c r="CP19" s="930"/>
      <c r="CQ19" s="930"/>
      <c r="CR19" s="930"/>
      <c r="CS19" s="930"/>
      <c r="CT19" s="930"/>
      <c r="CU19" s="930"/>
      <c r="CV19" s="930"/>
      <c r="CW19" s="930"/>
      <c r="CX19" s="930"/>
      <c r="CY19" s="930"/>
    </row>
    <row r="20" spans="2:103" s="272" customFormat="1" ht="15.95" customHeight="1">
      <c r="B20" s="930" t="s">
        <v>447</v>
      </c>
      <c r="C20" s="930"/>
      <c r="D20" s="930"/>
      <c r="E20" s="930"/>
      <c r="F20" s="930"/>
      <c r="G20" s="930"/>
      <c r="H20" s="930"/>
      <c r="I20" s="930"/>
      <c r="J20" s="930"/>
      <c r="K20" s="930"/>
      <c r="L20" s="930"/>
      <c r="M20" s="930"/>
      <c r="N20" s="930"/>
      <c r="O20" s="930"/>
      <c r="P20" s="930"/>
      <c r="Q20" s="930"/>
      <c r="R20" s="930"/>
      <c r="S20" s="930"/>
      <c r="T20" s="930"/>
      <c r="U20" s="930"/>
      <c r="V20" s="930"/>
      <c r="W20" s="930"/>
      <c r="X20" s="930"/>
      <c r="Y20" s="930"/>
      <c r="Z20" s="930"/>
      <c r="AA20" s="930"/>
      <c r="AB20" s="930"/>
      <c r="AC20" s="930"/>
      <c r="AD20" s="930"/>
      <c r="AE20" s="930"/>
      <c r="AF20" s="930"/>
      <c r="AG20" s="930"/>
      <c r="AH20" s="930"/>
      <c r="AI20" s="930"/>
      <c r="AJ20" s="930"/>
      <c r="AK20" s="930"/>
      <c r="AL20" s="930"/>
      <c r="AM20" s="930"/>
      <c r="AN20" s="930"/>
      <c r="AO20" s="930"/>
      <c r="AP20" s="930"/>
      <c r="AQ20" s="930"/>
      <c r="AR20" s="930"/>
      <c r="AS20" s="930"/>
      <c r="AT20" s="930"/>
      <c r="AU20" s="930"/>
      <c r="AV20" s="930"/>
      <c r="AW20" s="930"/>
      <c r="AX20" s="930"/>
      <c r="AY20" s="930"/>
      <c r="BB20" s="930" t="s">
        <v>447</v>
      </c>
      <c r="BC20" s="930"/>
      <c r="BD20" s="930"/>
      <c r="BE20" s="930"/>
      <c r="BF20" s="930"/>
      <c r="BG20" s="930"/>
      <c r="BH20" s="930"/>
      <c r="BI20" s="930"/>
      <c r="BJ20" s="930"/>
      <c r="BK20" s="930"/>
      <c r="BL20" s="930"/>
      <c r="BM20" s="930"/>
      <c r="BN20" s="930"/>
      <c r="BO20" s="930"/>
      <c r="BP20" s="930"/>
      <c r="BQ20" s="930"/>
      <c r="BR20" s="930"/>
      <c r="BS20" s="930"/>
      <c r="BT20" s="930"/>
      <c r="BU20" s="930"/>
      <c r="BV20" s="930"/>
      <c r="BW20" s="930"/>
      <c r="BX20" s="930"/>
      <c r="BY20" s="930"/>
      <c r="BZ20" s="930"/>
      <c r="CA20" s="930"/>
      <c r="CB20" s="930"/>
      <c r="CC20" s="930"/>
      <c r="CD20" s="930"/>
      <c r="CE20" s="930"/>
      <c r="CF20" s="930"/>
      <c r="CG20" s="930"/>
      <c r="CH20" s="930"/>
      <c r="CI20" s="930"/>
      <c r="CJ20" s="930"/>
      <c r="CK20" s="930"/>
      <c r="CL20" s="930"/>
      <c r="CM20" s="930"/>
      <c r="CN20" s="930"/>
      <c r="CO20" s="930"/>
      <c r="CP20" s="930"/>
      <c r="CQ20" s="930"/>
      <c r="CR20" s="930"/>
      <c r="CS20" s="930"/>
      <c r="CT20" s="930"/>
      <c r="CU20" s="930"/>
      <c r="CV20" s="930"/>
      <c r="CW20" s="930"/>
      <c r="CX20" s="930"/>
      <c r="CY20" s="930"/>
    </row>
    <row r="21" spans="2:103" s="272" customFormat="1" ht="15.95" customHeight="1">
      <c r="B21" s="930"/>
      <c r="C21" s="930"/>
      <c r="D21" s="930"/>
      <c r="E21" s="930"/>
      <c r="F21" s="930"/>
      <c r="G21" s="930"/>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0"/>
      <c r="AY21" s="930"/>
      <c r="BB21" s="930"/>
      <c r="BC21" s="930"/>
      <c r="BD21" s="930"/>
      <c r="BE21" s="930"/>
      <c r="BF21" s="930"/>
      <c r="BG21" s="930"/>
      <c r="BH21" s="930"/>
      <c r="BI21" s="930"/>
      <c r="BJ21" s="930"/>
      <c r="BK21" s="930"/>
      <c r="BL21" s="930"/>
      <c r="BM21" s="930"/>
      <c r="BN21" s="930"/>
      <c r="BO21" s="930"/>
      <c r="BP21" s="930"/>
      <c r="BQ21" s="930"/>
      <c r="BR21" s="930"/>
      <c r="BS21" s="930"/>
      <c r="BT21" s="930"/>
      <c r="BU21" s="930"/>
      <c r="BV21" s="930"/>
      <c r="BW21" s="930"/>
      <c r="BX21" s="930"/>
      <c r="BY21" s="930"/>
      <c r="BZ21" s="930"/>
      <c r="CA21" s="930"/>
      <c r="CB21" s="930"/>
      <c r="CC21" s="930"/>
      <c r="CD21" s="930"/>
      <c r="CE21" s="930"/>
      <c r="CF21" s="930"/>
      <c r="CG21" s="930"/>
      <c r="CH21" s="930"/>
      <c r="CI21" s="930"/>
      <c r="CJ21" s="930"/>
      <c r="CK21" s="930"/>
      <c r="CL21" s="930"/>
      <c r="CM21" s="930"/>
      <c r="CN21" s="930"/>
      <c r="CO21" s="930"/>
      <c r="CP21" s="930"/>
      <c r="CQ21" s="930"/>
      <c r="CR21" s="930"/>
      <c r="CS21" s="930"/>
      <c r="CT21" s="930"/>
      <c r="CU21" s="930"/>
      <c r="CV21" s="930"/>
      <c r="CW21" s="930"/>
      <c r="CX21" s="930"/>
      <c r="CY21" s="930"/>
    </row>
    <row r="22" spans="2:103" s="272" customFormat="1" ht="15.95" customHeight="1">
      <c r="B22" s="930"/>
      <c r="C22" s="930"/>
      <c r="D22" s="930"/>
      <c r="E22" s="930"/>
      <c r="F22" s="930"/>
      <c r="G22" s="930"/>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0"/>
      <c r="AY22" s="930"/>
      <c r="BB22" s="930"/>
      <c r="BC22" s="930"/>
      <c r="BD22" s="930"/>
      <c r="BE22" s="930"/>
      <c r="BF22" s="930"/>
      <c r="BG22" s="930"/>
      <c r="BH22" s="930"/>
      <c r="BI22" s="930"/>
      <c r="BJ22" s="930"/>
      <c r="BK22" s="930"/>
      <c r="BL22" s="930"/>
      <c r="BM22" s="930"/>
      <c r="BN22" s="930"/>
      <c r="BO22" s="930"/>
      <c r="BP22" s="930"/>
      <c r="BQ22" s="930"/>
      <c r="BR22" s="930"/>
      <c r="BS22" s="930"/>
      <c r="BT22" s="930"/>
      <c r="BU22" s="930"/>
      <c r="BV22" s="930"/>
      <c r="BW22" s="930"/>
      <c r="BX22" s="930"/>
      <c r="BY22" s="930"/>
      <c r="BZ22" s="930"/>
      <c r="CA22" s="930"/>
      <c r="CB22" s="930"/>
      <c r="CC22" s="930"/>
      <c r="CD22" s="930"/>
      <c r="CE22" s="930"/>
      <c r="CF22" s="930"/>
      <c r="CG22" s="930"/>
      <c r="CH22" s="930"/>
      <c r="CI22" s="930"/>
      <c r="CJ22" s="930"/>
      <c r="CK22" s="930"/>
      <c r="CL22" s="930"/>
      <c r="CM22" s="930"/>
      <c r="CN22" s="930"/>
      <c r="CO22" s="930"/>
      <c r="CP22" s="930"/>
      <c r="CQ22" s="930"/>
      <c r="CR22" s="930"/>
      <c r="CS22" s="930"/>
      <c r="CT22" s="930"/>
      <c r="CU22" s="930"/>
      <c r="CV22" s="930"/>
      <c r="CW22" s="930"/>
      <c r="CX22" s="930"/>
      <c r="CY22" s="930"/>
    </row>
    <row r="23" spans="2:103" s="272" customFormat="1" ht="15.95" customHeight="1">
      <c r="B23" s="930" t="s">
        <v>448</v>
      </c>
      <c r="C23" s="930"/>
      <c r="D23" s="930"/>
      <c r="E23" s="930"/>
      <c r="F23" s="930"/>
      <c r="G23" s="930"/>
      <c r="H23" s="930"/>
      <c r="I23" s="930"/>
      <c r="J23" s="930"/>
      <c r="K23" s="930"/>
      <c r="L23" s="930"/>
      <c r="M23" s="930"/>
      <c r="N23" s="930"/>
      <c r="O23" s="930"/>
      <c r="P23" s="930"/>
      <c r="Q23" s="930"/>
      <c r="R23" s="930"/>
      <c r="S23" s="930"/>
      <c r="T23" s="930"/>
      <c r="U23" s="930"/>
      <c r="V23" s="930"/>
      <c r="W23" s="930"/>
      <c r="X23" s="930"/>
      <c r="Y23" s="930"/>
      <c r="Z23" s="930"/>
      <c r="AA23" s="930"/>
      <c r="AB23" s="930"/>
      <c r="AC23" s="930"/>
      <c r="AD23" s="930"/>
      <c r="AE23" s="930"/>
      <c r="AF23" s="930"/>
      <c r="AG23" s="930"/>
      <c r="AH23" s="930"/>
      <c r="AI23" s="930"/>
      <c r="AJ23" s="930"/>
      <c r="AK23" s="930"/>
      <c r="AL23" s="930"/>
      <c r="AM23" s="930"/>
      <c r="AN23" s="930"/>
      <c r="AO23" s="930"/>
      <c r="AP23" s="930"/>
      <c r="AQ23" s="930"/>
      <c r="AR23" s="930"/>
      <c r="AS23" s="930"/>
      <c r="AT23" s="930"/>
      <c r="AU23" s="930"/>
      <c r="AV23" s="930"/>
      <c r="AW23" s="930"/>
      <c r="AX23" s="930"/>
      <c r="AY23" s="930"/>
      <c r="BB23" s="930" t="s">
        <v>448</v>
      </c>
      <c r="BC23" s="930"/>
      <c r="BD23" s="930"/>
      <c r="BE23" s="930"/>
      <c r="BF23" s="930"/>
      <c r="BG23" s="930"/>
      <c r="BH23" s="930"/>
      <c r="BI23" s="930"/>
      <c r="BJ23" s="930"/>
      <c r="BK23" s="930"/>
      <c r="BL23" s="930"/>
      <c r="BM23" s="930"/>
      <c r="BN23" s="930"/>
      <c r="BO23" s="930"/>
      <c r="BP23" s="930"/>
      <c r="BQ23" s="930"/>
      <c r="BR23" s="930"/>
      <c r="BS23" s="930"/>
      <c r="BT23" s="930"/>
      <c r="BU23" s="930"/>
      <c r="BV23" s="930"/>
      <c r="BW23" s="930"/>
      <c r="BX23" s="930"/>
      <c r="BY23" s="930"/>
      <c r="BZ23" s="930"/>
      <c r="CA23" s="930"/>
      <c r="CB23" s="930"/>
      <c r="CC23" s="930"/>
      <c r="CD23" s="930"/>
      <c r="CE23" s="930"/>
      <c r="CF23" s="930"/>
      <c r="CG23" s="930"/>
      <c r="CH23" s="930"/>
      <c r="CI23" s="930"/>
      <c r="CJ23" s="930"/>
      <c r="CK23" s="930"/>
      <c r="CL23" s="930"/>
      <c r="CM23" s="930"/>
      <c r="CN23" s="930"/>
      <c r="CO23" s="930"/>
      <c r="CP23" s="930"/>
      <c r="CQ23" s="930"/>
      <c r="CR23" s="930"/>
      <c r="CS23" s="930"/>
      <c r="CT23" s="930"/>
      <c r="CU23" s="930"/>
      <c r="CV23" s="930"/>
      <c r="CW23" s="930"/>
      <c r="CX23" s="930"/>
      <c r="CY23" s="930"/>
    </row>
    <row r="24" spans="2:103" s="272" customFormat="1" ht="15.95" customHeight="1">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930"/>
      <c r="AK24" s="930"/>
      <c r="AL24" s="930"/>
      <c r="AM24" s="930"/>
      <c r="AN24" s="930"/>
      <c r="AO24" s="930"/>
      <c r="AP24" s="930"/>
      <c r="AQ24" s="930"/>
      <c r="AR24" s="930"/>
      <c r="AS24" s="930"/>
      <c r="AT24" s="930"/>
      <c r="AU24" s="930"/>
      <c r="AV24" s="930"/>
      <c r="AW24" s="930"/>
      <c r="AX24" s="930"/>
      <c r="AY24" s="930"/>
      <c r="BB24" s="930"/>
      <c r="BC24" s="930"/>
      <c r="BD24" s="930"/>
      <c r="BE24" s="930"/>
      <c r="BF24" s="930"/>
      <c r="BG24" s="930"/>
      <c r="BH24" s="930"/>
      <c r="BI24" s="930"/>
      <c r="BJ24" s="930"/>
      <c r="BK24" s="930"/>
      <c r="BL24" s="930"/>
      <c r="BM24" s="930"/>
      <c r="BN24" s="930"/>
      <c r="BO24" s="930"/>
      <c r="BP24" s="930"/>
      <c r="BQ24" s="930"/>
      <c r="BR24" s="930"/>
      <c r="BS24" s="930"/>
      <c r="BT24" s="930"/>
      <c r="BU24" s="930"/>
      <c r="BV24" s="930"/>
      <c r="BW24" s="930"/>
      <c r="BX24" s="930"/>
      <c r="BY24" s="930"/>
      <c r="BZ24" s="930"/>
      <c r="CA24" s="930"/>
      <c r="CB24" s="930"/>
      <c r="CC24" s="930"/>
      <c r="CD24" s="930"/>
      <c r="CE24" s="930"/>
      <c r="CF24" s="930"/>
      <c r="CG24" s="930"/>
      <c r="CH24" s="930"/>
      <c r="CI24" s="930"/>
      <c r="CJ24" s="930"/>
      <c r="CK24" s="930"/>
      <c r="CL24" s="930"/>
      <c r="CM24" s="930"/>
      <c r="CN24" s="930"/>
      <c r="CO24" s="930"/>
      <c r="CP24" s="930"/>
      <c r="CQ24" s="930"/>
      <c r="CR24" s="930"/>
      <c r="CS24" s="930"/>
      <c r="CT24" s="930"/>
      <c r="CU24" s="930"/>
      <c r="CV24" s="930"/>
      <c r="CW24" s="930"/>
      <c r="CX24" s="930"/>
      <c r="CY24" s="930"/>
    </row>
    <row r="25" spans="2:103" s="272" customFormat="1" ht="15.95" customHeight="1">
      <c r="B25" s="930" t="s">
        <v>587</v>
      </c>
      <c r="C25" s="930"/>
      <c r="D25" s="930"/>
      <c r="E25" s="930"/>
      <c r="F25" s="930"/>
      <c r="G25" s="930"/>
      <c r="H25" s="930"/>
      <c r="I25" s="930"/>
      <c r="J25" s="930"/>
      <c r="K25" s="930"/>
      <c r="L25" s="930"/>
      <c r="M25" s="930"/>
      <c r="N25" s="930"/>
      <c r="O25" s="930"/>
      <c r="P25" s="930"/>
      <c r="Q25" s="930"/>
      <c r="R25" s="930"/>
      <c r="S25" s="930"/>
      <c r="T25" s="930"/>
      <c r="U25" s="930"/>
      <c r="V25" s="930"/>
      <c r="W25" s="930"/>
      <c r="X25" s="930"/>
      <c r="Y25" s="930"/>
      <c r="Z25" s="930"/>
      <c r="AA25" s="930"/>
      <c r="AB25" s="930"/>
      <c r="AC25" s="930"/>
      <c r="AD25" s="930"/>
      <c r="AE25" s="930"/>
      <c r="AF25" s="930"/>
      <c r="AG25" s="930"/>
      <c r="AH25" s="930"/>
      <c r="AI25" s="930"/>
      <c r="AJ25" s="930"/>
      <c r="AK25" s="930"/>
      <c r="AL25" s="930"/>
      <c r="AM25" s="930"/>
      <c r="AN25" s="930"/>
      <c r="AO25" s="930"/>
      <c r="AP25" s="930"/>
      <c r="AQ25" s="930"/>
      <c r="AR25" s="930"/>
      <c r="AS25" s="930"/>
      <c r="AT25" s="930"/>
      <c r="AU25" s="930"/>
      <c r="AV25" s="930"/>
      <c r="AW25" s="930"/>
      <c r="AX25" s="930"/>
      <c r="AY25" s="930"/>
      <c r="BB25" s="930" t="s">
        <v>449</v>
      </c>
      <c r="BC25" s="930"/>
      <c r="BD25" s="930"/>
      <c r="BE25" s="930"/>
      <c r="BF25" s="930"/>
      <c r="BG25" s="930"/>
      <c r="BH25" s="930"/>
      <c r="BI25" s="930"/>
      <c r="BJ25" s="930"/>
      <c r="BK25" s="930"/>
      <c r="BL25" s="930"/>
      <c r="BM25" s="930"/>
      <c r="BN25" s="930"/>
      <c r="BO25" s="930"/>
      <c r="BP25" s="930"/>
      <c r="BQ25" s="930"/>
      <c r="BR25" s="930"/>
      <c r="BS25" s="930"/>
      <c r="BT25" s="930"/>
      <c r="BU25" s="930"/>
      <c r="BV25" s="930"/>
      <c r="BW25" s="930"/>
      <c r="BX25" s="930"/>
      <c r="BY25" s="930"/>
      <c r="BZ25" s="930"/>
      <c r="CA25" s="930"/>
      <c r="CB25" s="930"/>
      <c r="CC25" s="930"/>
      <c r="CD25" s="930"/>
      <c r="CE25" s="930"/>
      <c r="CF25" s="930"/>
      <c r="CG25" s="930"/>
      <c r="CH25" s="930"/>
      <c r="CI25" s="930"/>
      <c r="CJ25" s="930"/>
      <c r="CK25" s="930"/>
      <c r="CL25" s="930"/>
      <c r="CM25" s="930"/>
      <c r="CN25" s="930"/>
      <c r="CO25" s="930"/>
      <c r="CP25" s="930"/>
      <c r="CQ25" s="930"/>
      <c r="CR25" s="930"/>
      <c r="CS25" s="930"/>
      <c r="CT25" s="930"/>
      <c r="CU25" s="930"/>
      <c r="CV25" s="930"/>
      <c r="CW25" s="930"/>
      <c r="CX25" s="930"/>
      <c r="CY25" s="930"/>
    </row>
    <row r="26" spans="2:103" s="272" customFormat="1" ht="15.95" customHeight="1">
      <c r="B26" s="930"/>
      <c r="C26" s="930"/>
      <c r="D26" s="930"/>
      <c r="E26" s="930"/>
      <c r="F26" s="930"/>
      <c r="G26" s="930"/>
      <c r="H26" s="930"/>
      <c r="I26" s="930"/>
      <c r="J26" s="930"/>
      <c r="K26" s="930"/>
      <c r="L26" s="930"/>
      <c r="M26" s="930"/>
      <c r="N26" s="930"/>
      <c r="O26" s="930"/>
      <c r="P26" s="930"/>
      <c r="Q26" s="930"/>
      <c r="R26" s="930"/>
      <c r="S26" s="930"/>
      <c r="T26" s="930"/>
      <c r="U26" s="930"/>
      <c r="V26" s="930"/>
      <c r="W26" s="930"/>
      <c r="X26" s="930"/>
      <c r="Y26" s="930"/>
      <c r="Z26" s="930"/>
      <c r="AA26" s="930"/>
      <c r="AB26" s="930"/>
      <c r="AC26" s="930"/>
      <c r="AD26" s="930"/>
      <c r="AE26" s="930"/>
      <c r="AF26" s="930"/>
      <c r="AG26" s="930"/>
      <c r="AH26" s="930"/>
      <c r="AI26" s="930"/>
      <c r="AJ26" s="930"/>
      <c r="AK26" s="930"/>
      <c r="AL26" s="930"/>
      <c r="AM26" s="930"/>
      <c r="AN26" s="930"/>
      <c r="AO26" s="930"/>
      <c r="AP26" s="930"/>
      <c r="AQ26" s="930"/>
      <c r="AR26" s="930"/>
      <c r="AS26" s="930"/>
      <c r="AT26" s="930"/>
      <c r="AU26" s="930"/>
      <c r="AV26" s="930"/>
      <c r="AW26" s="930"/>
      <c r="AX26" s="930"/>
      <c r="AY26" s="930"/>
      <c r="BB26" s="930"/>
      <c r="BC26" s="930"/>
      <c r="BD26" s="930"/>
      <c r="BE26" s="930"/>
      <c r="BF26" s="930"/>
      <c r="BG26" s="930"/>
      <c r="BH26" s="930"/>
      <c r="BI26" s="930"/>
      <c r="BJ26" s="930"/>
      <c r="BK26" s="930"/>
      <c r="BL26" s="930"/>
      <c r="BM26" s="930"/>
      <c r="BN26" s="930"/>
      <c r="BO26" s="930"/>
      <c r="BP26" s="930"/>
      <c r="BQ26" s="930"/>
      <c r="BR26" s="930"/>
      <c r="BS26" s="930"/>
      <c r="BT26" s="930"/>
      <c r="BU26" s="930"/>
      <c r="BV26" s="930"/>
      <c r="BW26" s="930"/>
      <c r="BX26" s="930"/>
      <c r="BY26" s="930"/>
      <c r="BZ26" s="930"/>
      <c r="CA26" s="930"/>
      <c r="CB26" s="930"/>
      <c r="CC26" s="930"/>
      <c r="CD26" s="930"/>
      <c r="CE26" s="930"/>
      <c r="CF26" s="930"/>
      <c r="CG26" s="930"/>
      <c r="CH26" s="930"/>
      <c r="CI26" s="930"/>
      <c r="CJ26" s="930"/>
      <c r="CK26" s="930"/>
      <c r="CL26" s="930"/>
      <c r="CM26" s="930"/>
      <c r="CN26" s="930"/>
      <c r="CO26" s="930"/>
      <c r="CP26" s="930"/>
      <c r="CQ26" s="930"/>
      <c r="CR26" s="930"/>
      <c r="CS26" s="930"/>
      <c r="CT26" s="930"/>
      <c r="CU26" s="930"/>
      <c r="CV26" s="930"/>
      <c r="CW26" s="930"/>
      <c r="CX26" s="930"/>
      <c r="CY26" s="930"/>
    </row>
    <row r="27" spans="2:103" s="272" customFormat="1" ht="15.95" customHeight="1">
      <c r="B27" s="930" t="s">
        <v>404</v>
      </c>
      <c r="C27" s="930"/>
      <c r="D27" s="930"/>
      <c r="E27" s="930"/>
      <c r="F27" s="930"/>
      <c r="G27" s="930"/>
      <c r="H27" s="930"/>
      <c r="I27" s="930"/>
      <c r="J27" s="930"/>
      <c r="K27" s="930"/>
      <c r="L27" s="930"/>
      <c r="M27" s="930"/>
      <c r="N27" s="930"/>
      <c r="O27" s="930"/>
      <c r="P27" s="930"/>
      <c r="Q27" s="930"/>
      <c r="R27" s="930"/>
      <c r="S27" s="930"/>
      <c r="T27" s="930"/>
      <c r="U27" s="930"/>
      <c r="V27" s="930"/>
      <c r="W27" s="930"/>
      <c r="X27" s="930"/>
      <c r="Y27" s="930"/>
      <c r="Z27" s="930"/>
      <c r="AA27" s="930"/>
      <c r="AB27" s="930"/>
      <c r="AC27" s="930"/>
      <c r="AD27" s="930"/>
      <c r="AE27" s="930"/>
      <c r="AF27" s="930"/>
      <c r="AG27" s="930"/>
      <c r="AH27" s="930"/>
      <c r="AI27" s="930"/>
      <c r="AJ27" s="930"/>
      <c r="AK27" s="930"/>
      <c r="AL27" s="930"/>
      <c r="AM27" s="930"/>
      <c r="AN27" s="930"/>
      <c r="AO27" s="930"/>
      <c r="AP27" s="930"/>
      <c r="AQ27" s="930"/>
      <c r="AR27" s="930"/>
      <c r="AS27" s="930"/>
      <c r="AT27" s="930"/>
      <c r="AU27" s="930"/>
      <c r="AV27" s="930"/>
      <c r="AW27" s="930"/>
      <c r="AX27" s="930"/>
      <c r="AY27" s="930"/>
      <c r="BB27" s="930" t="s">
        <v>404</v>
      </c>
      <c r="BC27" s="930"/>
      <c r="BD27" s="930"/>
      <c r="BE27" s="930"/>
      <c r="BF27" s="930"/>
      <c r="BG27" s="930"/>
      <c r="BH27" s="930"/>
      <c r="BI27" s="930"/>
      <c r="BJ27" s="930"/>
      <c r="BK27" s="930"/>
      <c r="BL27" s="930"/>
      <c r="BM27" s="930"/>
      <c r="BN27" s="930"/>
      <c r="BO27" s="930"/>
      <c r="BP27" s="930"/>
      <c r="BQ27" s="930"/>
      <c r="BR27" s="930"/>
      <c r="BS27" s="930"/>
      <c r="BT27" s="930"/>
      <c r="BU27" s="930"/>
      <c r="BV27" s="930"/>
      <c r="BW27" s="930"/>
      <c r="BX27" s="930"/>
      <c r="BY27" s="930"/>
      <c r="BZ27" s="930"/>
      <c r="CA27" s="930"/>
      <c r="CB27" s="930"/>
      <c r="CC27" s="930"/>
      <c r="CD27" s="930"/>
      <c r="CE27" s="930"/>
      <c r="CF27" s="930"/>
      <c r="CG27" s="930"/>
      <c r="CH27" s="930"/>
      <c r="CI27" s="930"/>
      <c r="CJ27" s="930"/>
      <c r="CK27" s="930"/>
      <c r="CL27" s="930"/>
      <c r="CM27" s="930"/>
      <c r="CN27" s="930"/>
      <c r="CO27" s="930"/>
      <c r="CP27" s="930"/>
      <c r="CQ27" s="930"/>
      <c r="CR27" s="930"/>
      <c r="CS27" s="930"/>
      <c r="CT27" s="930"/>
      <c r="CU27" s="930"/>
      <c r="CV27" s="930"/>
      <c r="CW27" s="930"/>
      <c r="CX27" s="930"/>
      <c r="CY27" s="930"/>
    </row>
    <row r="28" spans="2:103" s="272" customFormat="1" ht="15.95" customHeight="1">
      <c r="B28" s="930"/>
      <c r="C28" s="930"/>
      <c r="D28" s="930"/>
      <c r="E28" s="930"/>
      <c r="F28" s="930"/>
      <c r="G28" s="930"/>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0"/>
      <c r="AY28" s="930"/>
      <c r="BB28" s="930"/>
      <c r="BC28" s="930"/>
      <c r="BD28" s="930"/>
      <c r="BE28" s="930"/>
      <c r="BF28" s="930"/>
      <c r="BG28" s="930"/>
      <c r="BH28" s="930"/>
      <c r="BI28" s="930"/>
      <c r="BJ28" s="930"/>
      <c r="BK28" s="930"/>
      <c r="BL28" s="930"/>
      <c r="BM28" s="930"/>
      <c r="BN28" s="930"/>
      <c r="BO28" s="930"/>
      <c r="BP28" s="930"/>
      <c r="BQ28" s="930"/>
      <c r="BR28" s="930"/>
      <c r="BS28" s="930"/>
      <c r="BT28" s="930"/>
      <c r="BU28" s="930"/>
      <c r="BV28" s="930"/>
      <c r="BW28" s="930"/>
      <c r="BX28" s="930"/>
      <c r="BY28" s="930"/>
      <c r="BZ28" s="930"/>
      <c r="CA28" s="930"/>
      <c r="CB28" s="930"/>
      <c r="CC28" s="930"/>
      <c r="CD28" s="930"/>
      <c r="CE28" s="930"/>
      <c r="CF28" s="930"/>
      <c r="CG28" s="930"/>
      <c r="CH28" s="930"/>
      <c r="CI28" s="930"/>
      <c r="CJ28" s="930"/>
      <c r="CK28" s="930"/>
      <c r="CL28" s="930"/>
      <c r="CM28" s="930"/>
      <c r="CN28" s="930"/>
      <c r="CO28" s="930"/>
      <c r="CP28" s="930"/>
      <c r="CQ28" s="930"/>
      <c r="CR28" s="930"/>
      <c r="CS28" s="930"/>
      <c r="CT28" s="930"/>
      <c r="CU28" s="930"/>
      <c r="CV28" s="930"/>
      <c r="CW28" s="930"/>
      <c r="CX28" s="930"/>
      <c r="CY28" s="930"/>
    </row>
    <row r="29" spans="2:103" s="272" customFormat="1" ht="15.95" customHeight="1">
      <c r="B29" s="276"/>
      <c r="C29" s="931" t="s">
        <v>446</v>
      </c>
      <c r="D29" s="931"/>
      <c r="E29" s="931"/>
      <c r="F29" s="931"/>
      <c r="G29" s="931"/>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1"/>
      <c r="AY29" s="931"/>
      <c r="BB29" s="276"/>
      <c r="BC29" s="931" t="s">
        <v>446</v>
      </c>
      <c r="BD29" s="931"/>
      <c r="BE29" s="931"/>
      <c r="BF29" s="931"/>
      <c r="BG29" s="931"/>
      <c r="BH29" s="931"/>
      <c r="BI29" s="931"/>
      <c r="BJ29" s="931"/>
      <c r="BK29" s="931"/>
      <c r="BL29" s="931"/>
      <c r="BM29" s="931"/>
      <c r="BN29" s="931"/>
      <c r="BO29" s="931"/>
      <c r="BP29" s="931"/>
      <c r="BQ29" s="931"/>
      <c r="BR29" s="931"/>
      <c r="BS29" s="931"/>
      <c r="BT29" s="931"/>
      <c r="BU29" s="931"/>
      <c r="BV29" s="931"/>
      <c r="BW29" s="931"/>
      <c r="BX29" s="931"/>
      <c r="BY29" s="931"/>
      <c r="BZ29" s="931"/>
      <c r="CA29" s="931"/>
      <c r="CB29" s="931"/>
      <c r="CC29" s="931"/>
      <c r="CD29" s="931"/>
      <c r="CE29" s="931"/>
      <c r="CF29" s="931"/>
      <c r="CG29" s="931"/>
      <c r="CH29" s="931"/>
      <c r="CI29" s="931"/>
      <c r="CJ29" s="931"/>
      <c r="CK29" s="931"/>
      <c r="CL29" s="931"/>
      <c r="CM29" s="931"/>
      <c r="CN29" s="931"/>
      <c r="CO29" s="931"/>
      <c r="CP29" s="931"/>
      <c r="CQ29" s="931"/>
      <c r="CR29" s="931"/>
      <c r="CS29" s="931"/>
      <c r="CT29" s="931"/>
      <c r="CU29" s="931"/>
      <c r="CV29" s="931"/>
      <c r="CW29" s="931"/>
      <c r="CX29" s="931"/>
      <c r="CY29" s="931"/>
    </row>
    <row r="30" spans="2:103" s="272" customFormat="1" ht="15.95" customHeight="1">
      <c r="B30" s="276" t="s">
        <v>206</v>
      </c>
      <c r="C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BB30" s="276"/>
      <c r="BC30" s="276"/>
      <c r="BD30" s="276" t="s">
        <v>206</v>
      </c>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c r="CB30" s="276"/>
      <c r="CC30" s="276"/>
      <c r="CD30" s="276"/>
      <c r="CE30" s="276"/>
      <c r="CF30" s="276"/>
      <c r="CG30" s="276"/>
      <c r="CH30" s="276"/>
      <c r="CI30" s="276"/>
      <c r="CJ30" s="276"/>
      <c r="CK30" s="276"/>
      <c r="CL30" s="276"/>
      <c r="CM30" s="276"/>
      <c r="CN30" s="276"/>
      <c r="CO30" s="276"/>
      <c r="CP30" s="276"/>
      <c r="CQ30" s="276"/>
      <c r="CR30" s="276"/>
      <c r="CS30" s="276"/>
      <c r="CT30" s="276"/>
      <c r="CU30" s="276"/>
      <c r="CV30" s="276"/>
      <c r="CW30" s="276"/>
      <c r="CX30" s="276"/>
      <c r="CY30" s="276"/>
    </row>
    <row r="31" spans="2:103" s="272" customFormat="1" ht="15.95" customHeight="1">
      <c r="B31" s="276" t="s">
        <v>207</v>
      </c>
      <c r="C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BB31" s="276"/>
      <c r="BC31" s="276"/>
      <c r="BD31" s="276" t="s">
        <v>207</v>
      </c>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P31" s="276"/>
      <c r="CQ31" s="276"/>
      <c r="CR31" s="276"/>
      <c r="CS31" s="276"/>
      <c r="CT31" s="276"/>
      <c r="CU31" s="276"/>
      <c r="CV31" s="276"/>
      <c r="CW31" s="276"/>
      <c r="CX31" s="276"/>
      <c r="CY31" s="276"/>
    </row>
    <row r="32" spans="2:103" s="272" customFormat="1" ht="15.95" customHeight="1">
      <c r="B32" s="276" t="s">
        <v>208</v>
      </c>
      <c r="C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BB32" s="276"/>
      <c r="BC32" s="276"/>
      <c r="BD32" s="276" t="s">
        <v>208</v>
      </c>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c r="CB32" s="276"/>
      <c r="CC32" s="276"/>
      <c r="CD32" s="276"/>
      <c r="CE32" s="276"/>
      <c r="CF32" s="276"/>
      <c r="CG32" s="276"/>
      <c r="CH32" s="276"/>
      <c r="CI32" s="276"/>
      <c r="CJ32" s="276"/>
      <c r="CK32" s="276"/>
      <c r="CL32" s="276"/>
      <c r="CM32" s="276"/>
      <c r="CN32" s="276"/>
      <c r="CO32" s="276"/>
      <c r="CP32" s="276"/>
      <c r="CQ32" s="276"/>
      <c r="CR32" s="276"/>
      <c r="CS32" s="276"/>
      <c r="CT32" s="276"/>
      <c r="CU32" s="276"/>
      <c r="CV32" s="276"/>
      <c r="CW32" s="276"/>
      <c r="CX32" s="276"/>
      <c r="CY32" s="276"/>
    </row>
    <row r="33" spans="2:103" s="272" customFormat="1" ht="15.95" customHeight="1">
      <c r="B33" s="276" t="s">
        <v>209</v>
      </c>
      <c r="C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BB33" s="276"/>
      <c r="BC33" s="276"/>
      <c r="BD33" s="276" t="s">
        <v>209</v>
      </c>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c r="CP33" s="276"/>
      <c r="CQ33" s="276"/>
      <c r="CR33" s="276"/>
      <c r="CS33" s="276"/>
      <c r="CT33" s="276"/>
      <c r="CU33" s="276"/>
      <c r="CV33" s="276"/>
      <c r="CW33" s="276"/>
      <c r="CX33" s="276"/>
      <c r="CY33" s="276"/>
    </row>
    <row r="34" spans="2:103" s="272" customFormat="1" ht="15.95" customHeight="1">
      <c r="B34" s="276" t="s">
        <v>210</v>
      </c>
      <c r="C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BB34" s="276"/>
      <c r="BC34" s="276"/>
      <c r="BD34" s="276" t="s">
        <v>210</v>
      </c>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c r="CB34" s="276"/>
      <c r="CC34" s="276"/>
      <c r="CD34" s="276"/>
      <c r="CE34" s="276"/>
      <c r="CF34" s="276"/>
      <c r="CG34" s="276"/>
      <c r="CH34" s="276"/>
      <c r="CI34" s="276"/>
      <c r="CJ34" s="276"/>
      <c r="CK34" s="276"/>
      <c r="CL34" s="276"/>
      <c r="CM34" s="276"/>
      <c r="CN34" s="276"/>
      <c r="CO34" s="276"/>
      <c r="CP34" s="276"/>
      <c r="CQ34" s="276"/>
      <c r="CR34" s="276"/>
      <c r="CS34" s="276"/>
      <c r="CT34" s="276"/>
      <c r="CU34" s="276"/>
      <c r="CV34" s="276"/>
      <c r="CW34" s="276"/>
      <c r="CX34" s="276"/>
      <c r="CY34" s="276"/>
    </row>
    <row r="35" spans="2:103" s="272" customFormat="1" ht="15.95" customHeight="1">
      <c r="B35" s="930" t="s">
        <v>450</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0"/>
      <c r="AY35" s="930"/>
      <c r="BB35" s="930" t="s">
        <v>450</v>
      </c>
      <c r="BC35" s="930"/>
      <c r="BD35" s="930"/>
      <c r="BE35" s="930"/>
      <c r="BF35" s="930"/>
      <c r="BG35" s="930"/>
      <c r="BH35" s="930"/>
      <c r="BI35" s="930"/>
      <c r="BJ35" s="930"/>
      <c r="BK35" s="930"/>
      <c r="BL35" s="930"/>
      <c r="BM35" s="930"/>
      <c r="BN35" s="930"/>
      <c r="BO35" s="930"/>
      <c r="BP35" s="930"/>
      <c r="BQ35" s="930"/>
      <c r="BR35" s="930"/>
      <c r="BS35" s="930"/>
      <c r="BT35" s="930"/>
      <c r="BU35" s="930"/>
      <c r="BV35" s="930"/>
      <c r="BW35" s="930"/>
      <c r="BX35" s="930"/>
      <c r="BY35" s="930"/>
      <c r="BZ35" s="930"/>
      <c r="CA35" s="930"/>
      <c r="CB35" s="930"/>
      <c r="CC35" s="930"/>
      <c r="CD35" s="930"/>
      <c r="CE35" s="930"/>
      <c r="CF35" s="930"/>
      <c r="CG35" s="930"/>
      <c r="CH35" s="930"/>
      <c r="CI35" s="930"/>
      <c r="CJ35" s="930"/>
      <c r="CK35" s="930"/>
      <c r="CL35" s="930"/>
      <c r="CM35" s="930"/>
      <c r="CN35" s="930"/>
      <c r="CO35" s="930"/>
      <c r="CP35" s="930"/>
      <c r="CQ35" s="930"/>
      <c r="CR35" s="930"/>
      <c r="CS35" s="930"/>
      <c r="CT35" s="930"/>
      <c r="CU35" s="930"/>
      <c r="CV35" s="930"/>
      <c r="CW35" s="930"/>
      <c r="CX35" s="930"/>
      <c r="CY35" s="930"/>
    </row>
    <row r="36" spans="2:103" s="272" customFormat="1" ht="15.95" customHeight="1">
      <c r="B36" s="930"/>
      <c r="C36" s="930"/>
      <c r="D36" s="930"/>
      <c r="E36" s="930"/>
      <c r="F36" s="930"/>
      <c r="G36" s="930"/>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0"/>
      <c r="AY36" s="930"/>
      <c r="BB36" s="930"/>
      <c r="BC36" s="930"/>
      <c r="BD36" s="930"/>
      <c r="BE36" s="930"/>
      <c r="BF36" s="930"/>
      <c r="BG36" s="930"/>
      <c r="BH36" s="930"/>
      <c r="BI36" s="930"/>
      <c r="BJ36" s="930"/>
      <c r="BK36" s="930"/>
      <c r="BL36" s="930"/>
      <c r="BM36" s="930"/>
      <c r="BN36" s="930"/>
      <c r="BO36" s="930"/>
      <c r="BP36" s="930"/>
      <c r="BQ36" s="930"/>
      <c r="BR36" s="930"/>
      <c r="BS36" s="930"/>
      <c r="BT36" s="930"/>
      <c r="BU36" s="930"/>
      <c r="BV36" s="930"/>
      <c r="BW36" s="930"/>
      <c r="BX36" s="930"/>
      <c r="BY36" s="930"/>
      <c r="BZ36" s="930"/>
      <c r="CA36" s="930"/>
      <c r="CB36" s="930"/>
      <c r="CC36" s="930"/>
      <c r="CD36" s="930"/>
      <c r="CE36" s="930"/>
      <c r="CF36" s="930"/>
      <c r="CG36" s="930"/>
      <c r="CH36" s="930"/>
      <c r="CI36" s="930"/>
      <c r="CJ36" s="930"/>
      <c r="CK36" s="930"/>
      <c r="CL36" s="930"/>
      <c r="CM36" s="930"/>
      <c r="CN36" s="930"/>
      <c r="CO36" s="930"/>
      <c r="CP36" s="930"/>
      <c r="CQ36" s="930"/>
      <c r="CR36" s="930"/>
      <c r="CS36" s="930"/>
      <c r="CT36" s="930"/>
      <c r="CU36" s="930"/>
      <c r="CV36" s="930"/>
      <c r="CW36" s="930"/>
      <c r="CX36" s="930"/>
      <c r="CY36" s="930"/>
    </row>
    <row r="37" spans="2:103" s="272" customFormat="1" ht="15.95" customHeight="1">
      <c r="B37" s="930" t="s">
        <v>588</v>
      </c>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30"/>
      <c r="AE37" s="930"/>
      <c r="AF37" s="930"/>
      <c r="AG37" s="930"/>
      <c r="AH37" s="930"/>
      <c r="AI37" s="930"/>
      <c r="AJ37" s="930"/>
      <c r="AK37" s="930"/>
      <c r="AL37" s="930"/>
      <c r="AM37" s="930"/>
      <c r="AN37" s="930"/>
      <c r="AO37" s="930"/>
      <c r="AP37" s="930"/>
      <c r="AQ37" s="930"/>
      <c r="AR37" s="930"/>
      <c r="AS37" s="930"/>
      <c r="AT37" s="930"/>
      <c r="AU37" s="930"/>
      <c r="AV37" s="930"/>
      <c r="AW37" s="930"/>
      <c r="AX37" s="930"/>
      <c r="AY37" s="930"/>
      <c r="BB37" s="930" t="s">
        <v>405</v>
      </c>
      <c r="BC37" s="930"/>
      <c r="BD37" s="930"/>
      <c r="BE37" s="930"/>
      <c r="BF37" s="930"/>
      <c r="BG37" s="930"/>
      <c r="BH37" s="930"/>
      <c r="BI37" s="930"/>
      <c r="BJ37" s="930"/>
      <c r="BK37" s="930"/>
      <c r="BL37" s="930"/>
      <c r="BM37" s="930"/>
      <c r="BN37" s="930"/>
      <c r="BO37" s="930"/>
      <c r="BP37" s="930"/>
      <c r="BQ37" s="930"/>
      <c r="BR37" s="930"/>
      <c r="BS37" s="930"/>
      <c r="BT37" s="930"/>
      <c r="BU37" s="930"/>
      <c r="BV37" s="930"/>
      <c r="BW37" s="930"/>
      <c r="BX37" s="930"/>
      <c r="BY37" s="930"/>
      <c r="BZ37" s="930"/>
      <c r="CA37" s="930"/>
      <c r="CB37" s="930"/>
      <c r="CC37" s="930"/>
      <c r="CD37" s="930"/>
      <c r="CE37" s="930"/>
      <c r="CF37" s="930"/>
      <c r="CG37" s="930"/>
      <c r="CH37" s="930"/>
      <c r="CI37" s="930"/>
      <c r="CJ37" s="930"/>
      <c r="CK37" s="930"/>
      <c r="CL37" s="930"/>
      <c r="CM37" s="930"/>
      <c r="CN37" s="930"/>
      <c r="CO37" s="930"/>
      <c r="CP37" s="930"/>
      <c r="CQ37" s="930"/>
      <c r="CR37" s="930"/>
      <c r="CS37" s="930"/>
      <c r="CT37" s="930"/>
      <c r="CU37" s="930"/>
      <c r="CV37" s="930"/>
      <c r="CW37" s="930"/>
      <c r="CX37" s="930"/>
      <c r="CY37" s="930"/>
    </row>
    <row r="38" spans="2:103" s="272" customFormat="1" ht="15.95" customHeight="1">
      <c r="B38" s="930" t="s">
        <v>454</v>
      </c>
      <c r="C38" s="930"/>
      <c r="D38" s="930"/>
      <c r="E38" s="930"/>
      <c r="F38" s="930"/>
      <c r="G38" s="930"/>
      <c r="H38" s="930"/>
      <c r="I38" s="930"/>
      <c r="J38" s="930"/>
      <c r="K38" s="930"/>
      <c r="L38" s="930"/>
      <c r="M38" s="930"/>
      <c r="N38" s="930"/>
      <c r="O38" s="930"/>
      <c r="P38" s="930"/>
      <c r="Q38" s="930"/>
      <c r="R38" s="930"/>
      <c r="S38" s="930"/>
      <c r="T38" s="930"/>
      <c r="U38" s="930"/>
      <c r="V38" s="930"/>
      <c r="W38" s="930"/>
      <c r="X38" s="930"/>
      <c r="Y38" s="930"/>
      <c r="Z38" s="930"/>
      <c r="AA38" s="930"/>
      <c r="AB38" s="930"/>
      <c r="AC38" s="930"/>
      <c r="AD38" s="930"/>
      <c r="AE38" s="930"/>
      <c r="AF38" s="930"/>
      <c r="AG38" s="930"/>
      <c r="AH38" s="930"/>
      <c r="AI38" s="930"/>
      <c r="AJ38" s="930"/>
      <c r="AK38" s="930"/>
      <c r="AL38" s="930"/>
      <c r="AM38" s="930"/>
      <c r="AN38" s="930"/>
      <c r="AO38" s="930"/>
      <c r="AP38" s="930"/>
      <c r="AQ38" s="930"/>
      <c r="AR38" s="930"/>
      <c r="AS38" s="930"/>
      <c r="AT38" s="930"/>
      <c r="AU38" s="930"/>
      <c r="AV38" s="930"/>
      <c r="AW38" s="930"/>
      <c r="AX38" s="930"/>
      <c r="AY38" s="930"/>
      <c r="BB38" s="930" t="s">
        <v>454</v>
      </c>
      <c r="BC38" s="930"/>
      <c r="BD38" s="930"/>
      <c r="BE38" s="930"/>
      <c r="BF38" s="930"/>
      <c r="BG38" s="930"/>
      <c r="BH38" s="930"/>
      <c r="BI38" s="930"/>
      <c r="BJ38" s="930"/>
      <c r="BK38" s="930"/>
      <c r="BL38" s="930"/>
      <c r="BM38" s="930"/>
      <c r="BN38" s="930"/>
      <c r="BO38" s="930"/>
      <c r="BP38" s="930"/>
      <c r="BQ38" s="930"/>
      <c r="BR38" s="930"/>
      <c r="BS38" s="930"/>
      <c r="BT38" s="930"/>
      <c r="BU38" s="930"/>
      <c r="BV38" s="930"/>
      <c r="BW38" s="930"/>
      <c r="BX38" s="930"/>
      <c r="BY38" s="930"/>
      <c r="BZ38" s="930"/>
      <c r="CA38" s="930"/>
      <c r="CB38" s="930"/>
      <c r="CC38" s="930"/>
      <c r="CD38" s="930"/>
      <c r="CE38" s="930"/>
      <c r="CF38" s="930"/>
      <c r="CG38" s="930"/>
      <c r="CH38" s="930"/>
      <c r="CI38" s="930"/>
      <c r="CJ38" s="930"/>
      <c r="CK38" s="930"/>
      <c r="CL38" s="930"/>
      <c r="CM38" s="930"/>
      <c r="CN38" s="930"/>
      <c r="CO38" s="930"/>
      <c r="CP38" s="930"/>
      <c r="CQ38" s="930"/>
      <c r="CR38" s="930"/>
      <c r="CS38" s="930"/>
      <c r="CT38" s="930"/>
      <c r="CU38" s="930"/>
      <c r="CV38" s="930"/>
      <c r="CW38" s="930"/>
      <c r="CX38" s="930"/>
      <c r="CY38" s="930"/>
    </row>
    <row r="39" spans="2:103" s="272" customFormat="1" ht="15.95" customHeight="1">
      <c r="B39" s="930" t="s">
        <v>589</v>
      </c>
      <c r="C39" s="930"/>
      <c r="D39" s="930"/>
      <c r="E39" s="930"/>
      <c r="F39" s="930"/>
      <c r="G39" s="930"/>
      <c r="H39" s="930"/>
      <c r="I39" s="930"/>
      <c r="J39" s="930"/>
      <c r="K39" s="930"/>
      <c r="L39" s="930"/>
      <c r="M39" s="930"/>
      <c r="N39" s="930"/>
      <c r="O39" s="930"/>
      <c r="P39" s="930"/>
      <c r="Q39" s="930"/>
      <c r="R39" s="930"/>
      <c r="S39" s="930"/>
      <c r="T39" s="930"/>
      <c r="U39" s="930"/>
      <c r="V39" s="930"/>
      <c r="W39" s="930"/>
      <c r="X39" s="930"/>
      <c r="Y39" s="930"/>
      <c r="Z39" s="930"/>
      <c r="AA39" s="930"/>
      <c r="AB39" s="930"/>
      <c r="AC39" s="930"/>
      <c r="AD39" s="930"/>
      <c r="AE39" s="930"/>
      <c r="AF39" s="930"/>
      <c r="AG39" s="930"/>
      <c r="AH39" s="930"/>
      <c r="AI39" s="930"/>
      <c r="AJ39" s="930"/>
      <c r="AK39" s="930"/>
      <c r="AL39" s="930"/>
      <c r="AM39" s="930"/>
      <c r="AN39" s="930"/>
      <c r="AO39" s="930"/>
      <c r="AP39" s="930"/>
      <c r="AQ39" s="930"/>
      <c r="AR39" s="930"/>
      <c r="AS39" s="930"/>
      <c r="AT39" s="930"/>
      <c r="AU39" s="930"/>
      <c r="AV39" s="930"/>
      <c r="AW39" s="930"/>
      <c r="AX39" s="930"/>
      <c r="AY39" s="930"/>
      <c r="BB39" s="930" t="s">
        <v>451</v>
      </c>
      <c r="BC39" s="930"/>
      <c r="BD39" s="930"/>
      <c r="BE39" s="930"/>
      <c r="BF39" s="930"/>
      <c r="BG39" s="930"/>
      <c r="BH39" s="930"/>
      <c r="BI39" s="930"/>
      <c r="BJ39" s="930"/>
      <c r="BK39" s="930"/>
      <c r="BL39" s="930"/>
      <c r="BM39" s="930"/>
      <c r="BN39" s="930"/>
      <c r="BO39" s="930"/>
      <c r="BP39" s="930"/>
      <c r="BQ39" s="930"/>
      <c r="BR39" s="930"/>
      <c r="BS39" s="930"/>
      <c r="BT39" s="930"/>
      <c r="BU39" s="930"/>
      <c r="BV39" s="930"/>
      <c r="BW39" s="930"/>
      <c r="BX39" s="930"/>
      <c r="BY39" s="930"/>
      <c r="BZ39" s="930"/>
      <c r="CA39" s="930"/>
      <c r="CB39" s="930"/>
      <c r="CC39" s="930"/>
      <c r="CD39" s="930"/>
      <c r="CE39" s="930"/>
      <c r="CF39" s="930"/>
      <c r="CG39" s="930"/>
      <c r="CH39" s="930"/>
      <c r="CI39" s="930"/>
      <c r="CJ39" s="930"/>
      <c r="CK39" s="930"/>
      <c r="CL39" s="930"/>
      <c r="CM39" s="930"/>
      <c r="CN39" s="930"/>
      <c r="CO39" s="930"/>
      <c r="CP39" s="930"/>
      <c r="CQ39" s="930"/>
      <c r="CR39" s="930"/>
      <c r="CS39" s="930"/>
      <c r="CT39" s="930"/>
      <c r="CU39" s="930"/>
      <c r="CV39" s="930"/>
      <c r="CW39" s="930"/>
      <c r="CX39" s="930"/>
      <c r="CY39" s="930"/>
    </row>
    <row r="40" spans="2:103" s="272" customFormat="1" ht="15.95" customHeight="1">
      <c r="B40" s="930"/>
      <c r="C40" s="930"/>
      <c r="D40" s="930"/>
      <c r="E40" s="930"/>
      <c r="F40" s="930"/>
      <c r="G40" s="930"/>
      <c r="H40" s="930"/>
      <c r="I40" s="930"/>
      <c r="J40" s="930"/>
      <c r="K40" s="930"/>
      <c r="L40" s="930"/>
      <c r="M40" s="930"/>
      <c r="N40" s="930"/>
      <c r="O40" s="930"/>
      <c r="P40" s="930"/>
      <c r="Q40" s="930"/>
      <c r="R40" s="930"/>
      <c r="S40" s="930"/>
      <c r="T40" s="930"/>
      <c r="U40" s="930"/>
      <c r="V40" s="930"/>
      <c r="W40" s="930"/>
      <c r="X40" s="930"/>
      <c r="Y40" s="930"/>
      <c r="Z40" s="930"/>
      <c r="AA40" s="930"/>
      <c r="AB40" s="930"/>
      <c r="AC40" s="930"/>
      <c r="AD40" s="930"/>
      <c r="AE40" s="930"/>
      <c r="AF40" s="930"/>
      <c r="AG40" s="930"/>
      <c r="AH40" s="930"/>
      <c r="AI40" s="930"/>
      <c r="AJ40" s="930"/>
      <c r="AK40" s="930"/>
      <c r="AL40" s="930"/>
      <c r="AM40" s="930"/>
      <c r="AN40" s="930"/>
      <c r="AO40" s="930"/>
      <c r="AP40" s="930"/>
      <c r="AQ40" s="930"/>
      <c r="AR40" s="930"/>
      <c r="AS40" s="930"/>
      <c r="AT40" s="930"/>
      <c r="AU40" s="930"/>
      <c r="AV40" s="930"/>
      <c r="AW40" s="930"/>
      <c r="AX40" s="930"/>
      <c r="AY40" s="930"/>
      <c r="BB40" s="930"/>
      <c r="BC40" s="930"/>
      <c r="BD40" s="930"/>
      <c r="BE40" s="930"/>
      <c r="BF40" s="930"/>
      <c r="BG40" s="930"/>
      <c r="BH40" s="930"/>
      <c r="BI40" s="930"/>
      <c r="BJ40" s="930"/>
      <c r="BK40" s="930"/>
      <c r="BL40" s="930"/>
      <c r="BM40" s="930"/>
      <c r="BN40" s="930"/>
      <c r="BO40" s="930"/>
      <c r="BP40" s="930"/>
      <c r="BQ40" s="930"/>
      <c r="BR40" s="930"/>
      <c r="BS40" s="930"/>
      <c r="BT40" s="930"/>
      <c r="BU40" s="930"/>
      <c r="BV40" s="930"/>
      <c r="BW40" s="930"/>
      <c r="BX40" s="930"/>
      <c r="BY40" s="930"/>
      <c r="BZ40" s="930"/>
      <c r="CA40" s="930"/>
      <c r="CB40" s="930"/>
      <c r="CC40" s="930"/>
      <c r="CD40" s="930"/>
      <c r="CE40" s="930"/>
      <c r="CF40" s="930"/>
      <c r="CG40" s="930"/>
      <c r="CH40" s="930"/>
      <c r="CI40" s="930"/>
      <c r="CJ40" s="930"/>
      <c r="CK40" s="930"/>
      <c r="CL40" s="930"/>
      <c r="CM40" s="930"/>
      <c r="CN40" s="930"/>
      <c r="CO40" s="930"/>
      <c r="CP40" s="930"/>
      <c r="CQ40" s="930"/>
      <c r="CR40" s="930"/>
      <c r="CS40" s="930"/>
      <c r="CT40" s="930"/>
      <c r="CU40" s="930"/>
      <c r="CV40" s="930"/>
      <c r="CW40" s="930"/>
      <c r="CX40" s="930"/>
      <c r="CY40" s="930"/>
    </row>
    <row r="41" spans="2:103" s="272" customFormat="1" ht="15.95" customHeight="1">
      <c r="B41" s="930" t="s">
        <v>665</v>
      </c>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930"/>
      <c r="AL41" s="930"/>
      <c r="AM41" s="930"/>
      <c r="AN41" s="930"/>
      <c r="AO41" s="930"/>
      <c r="AP41" s="930"/>
      <c r="AQ41" s="930"/>
      <c r="AR41" s="930"/>
      <c r="AS41" s="930"/>
      <c r="AT41" s="930"/>
      <c r="AU41" s="930"/>
      <c r="AV41" s="930"/>
      <c r="AW41" s="930"/>
      <c r="AX41" s="930"/>
      <c r="AY41" s="930"/>
      <c r="BB41" s="930" t="s">
        <v>665</v>
      </c>
      <c r="BC41" s="930"/>
      <c r="BD41" s="930"/>
      <c r="BE41" s="930"/>
      <c r="BF41" s="930"/>
      <c r="BG41" s="930"/>
      <c r="BH41" s="930"/>
      <c r="BI41" s="930"/>
      <c r="BJ41" s="930"/>
      <c r="BK41" s="930"/>
      <c r="BL41" s="930"/>
      <c r="BM41" s="930"/>
      <c r="BN41" s="930"/>
      <c r="BO41" s="930"/>
      <c r="BP41" s="930"/>
      <c r="BQ41" s="930"/>
      <c r="BR41" s="930"/>
      <c r="BS41" s="930"/>
      <c r="BT41" s="930"/>
      <c r="BU41" s="930"/>
      <c r="BV41" s="930"/>
      <c r="BW41" s="930"/>
      <c r="BX41" s="930"/>
      <c r="BY41" s="930"/>
      <c r="BZ41" s="930"/>
      <c r="CA41" s="930"/>
      <c r="CB41" s="930"/>
      <c r="CC41" s="930"/>
      <c r="CD41" s="930"/>
      <c r="CE41" s="930"/>
      <c r="CF41" s="930"/>
      <c r="CG41" s="930"/>
      <c r="CH41" s="930"/>
      <c r="CI41" s="930"/>
      <c r="CJ41" s="930"/>
      <c r="CK41" s="930"/>
      <c r="CL41" s="930"/>
      <c r="CM41" s="930"/>
      <c r="CN41" s="930"/>
      <c r="CO41" s="930"/>
      <c r="CP41" s="930"/>
      <c r="CQ41" s="930"/>
      <c r="CR41" s="930"/>
      <c r="CS41" s="930"/>
      <c r="CT41" s="930"/>
      <c r="CU41" s="930"/>
      <c r="CV41" s="930"/>
      <c r="CW41" s="930"/>
      <c r="CX41" s="930"/>
      <c r="CY41" s="930"/>
    </row>
    <row r="42" spans="2:103" s="272" customFormat="1" ht="160.5" customHeight="1">
      <c r="B42" s="930"/>
      <c r="C42" s="930"/>
      <c r="D42" s="930"/>
      <c r="E42" s="930"/>
      <c r="F42" s="930"/>
      <c r="G42" s="930"/>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0"/>
      <c r="AY42" s="930"/>
      <c r="BB42" s="930"/>
      <c r="BC42" s="930"/>
      <c r="BD42" s="930"/>
      <c r="BE42" s="930"/>
      <c r="BF42" s="930"/>
      <c r="BG42" s="930"/>
      <c r="BH42" s="930"/>
      <c r="BI42" s="930"/>
      <c r="BJ42" s="930"/>
      <c r="BK42" s="930"/>
      <c r="BL42" s="930"/>
      <c r="BM42" s="930"/>
      <c r="BN42" s="930"/>
      <c r="BO42" s="930"/>
      <c r="BP42" s="930"/>
      <c r="BQ42" s="930"/>
      <c r="BR42" s="930"/>
      <c r="BS42" s="930"/>
      <c r="BT42" s="930"/>
      <c r="BU42" s="930"/>
      <c r="BV42" s="930"/>
      <c r="BW42" s="930"/>
      <c r="BX42" s="930"/>
      <c r="BY42" s="930"/>
      <c r="BZ42" s="930"/>
      <c r="CA42" s="930"/>
      <c r="CB42" s="930"/>
      <c r="CC42" s="930"/>
      <c r="CD42" s="930"/>
      <c r="CE42" s="930"/>
      <c r="CF42" s="930"/>
      <c r="CG42" s="930"/>
      <c r="CH42" s="930"/>
      <c r="CI42" s="930"/>
      <c r="CJ42" s="930"/>
      <c r="CK42" s="930"/>
      <c r="CL42" s="930"/>
      <c r="CM42" s="930"/>
      <c r="CN42" s="930"/>
      <c r="CO42" s="930"/>
      <c r="CP42" s="930"/>
      <c r="CQ42" s="930"/>
      <c r="CR42" s="930"/>
      <c r="CS42" s="930"/>
      <c r="CT42" s="930"/>
      <c r="CU42" s="930"/>
      <c r="CV42" s="930"/>
      <c r="CW42" s="930"/>
      <c r="CX42" s="930"/>
      <c r="CY42" s="930"/>
    </row>
    <row r="43" spans="2:103" s="272" customFormat="1" ht="15.95" customHeight="1">
      <c r="B43" s="930" t="s">
        <v>659</v>
      </c>
      <c r="C43" s="930"/>
      <c r="D43" s="930"/>
      <c r="E43" s="930"/>
      <c r="F43" s="930"/>
      <c r="G43" s="930"/>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0"/>
      <c r="AY43" s="930"/>
      <c r="BB43" s="930" t="s">
        <v>643</v>
      </c>
      <c r="BC43" s="930"/>
      <c r="BD43" s="930"/>
      <c r="BE43" s="930"/>
      <c r="BF43" s="930"/>
      <c r="BG43" s="930"/>
      <c r="BH43" s="930"/>
      <c r="BI43" s="930"/>
      <c r="BJ43" s="930"/>
      <c r="BK43" s="930"/>
      <c r="BL43" s="930"/>
      <c r="BM43" s="930"/>
      <c r="BN43" s="930"/>
      <c r="BO43" s="930"/>
      <c r="BP43" s="930"/>
      <c r="BQ43" s="930"/>
      <c r="BR43" s="930"/>
      <c r="BS43" s="930"/>
      <c r="BT43" s="930"/>
      <c r="BU43" s="930"/>
      <c r="BV43" s="930"/>
      <c r="BW43" s="930"/>
      <c r="BX43" s="930"/>
      <c r="BY43" s="930"/>
      <c r="BZ43" s="930"/>
      <c r="CA43" s="930"/>
      <c r="CB43" s="930"/>
      <c r="CC43" s="930"/>
      <c r="CD43" s="930"/>
      <c r="CE43" s="930"/>
      <c r="CF43" s="930"/>
      <c r="CG43" s="930"/>
      <c r="CH43" s="930"/>
      <c r="CI43" s="930"/>
      <c r="CJ43" s="930"/>
      <c r="CK43" s="930"/>
      <c r="CL43" s="930"/>
      <c r="CM43" s="930"/>
      <c r="CN43" s="930"/>
      <c r="CO43" s="930"/>
      <c r="CP43" s="930"/>
      <c r="CQ43" s="930"/>
      <c r="CR43" s="930"/>
      <c r="CS43" s="930"/>
      <c r="CT43" s="930"/>
      <c r="CU43" s="930"/>
      <c r="CV43" s="930"/>
      <c r="CW43" s="930"/>
      <c r="CX43" s="930"/>
      <c r="CY43" s="930"/>
    </row>
    <row r="44" spans="2:103" s="272" customFormat="1" ht="15.95" customHeight="1">
      <c r="B44" s="930"/>
      <c r="C44" s="930"/>
      <c r="D44" s="930"/>
      <c r="E44" s="930"/>
      <c r="F44" s="930"/>
      <c r="G44" s="930"/>
      <c r="H44" s="930"/>
      <c r="I44" s="930"/>
      <c r="J44" s="930"/>
      <c r="K44" s="930"/>
      <c r="L44" s="930"/>
      <c r="M44" s="930"/>
      <c r="N44" s="930"/>
      <c r="O44" s="930"/>
      <c r="P44" s="930"/>
      <c r="Q44" s="930"/>
      <c r="R44" s="930"/>
      <c r="S44" s="930"/>
      <c r="T44" s="930"/>
      <c r="U44" s="930"/>
      <c r="V44" s="930"/>
      <c r="W44" s="930"/>
      <c r="X44" s="930"/>
      <c r="Y44" s="930"/>
      <c r="Z44" s="930"/>
      <c r="AA44" s="930"/>
      <c r="AB44" s="930"/>
      <c r="AC44" s="930"/>
      <c r="AD44" s="930"/>
      <c r="AE44" s="930"/>
      <c r="AF44" s="930"/>
      <c r="AG44" s="930"/>
      <c r="AH44" s="930"/>
      <c r="AI44" s="930"/>
      <c r="AJ44" s="930"/>
      <c r="AK44" s="930"/>
      <c r="AL44" s="930"/>
      <c r="AM44" s="930"/>
      <c r="AN44" s="930"/>
      <c r="AO44" s="930"/>
      <c r="AP44" s="930"/>
      <c r="AQ44" s="930"/>
      <c r="AR44" s="930"/>
      <c r="AS44" s="930"/>
      <c r="AT44" s="930"/>
      <c r="AU44" s="930"/>
      <c r="AV44" s="930"/>
      <c r="AW44" s="930"/>
      <c r="AX44" s="930"/>
      <c r="AY44" s="930"/>
      <c r="BB44" s="930"/>
      <c r="BC44" s="930"/>
      <c r="BD44" s="930"/>
      <c r="BE44" s="930"/>
      <c r="BF44" s="930"/>
      <c r="BG44" s="930"/>
      <c r="BH44" s="930"/>
      <c r="BI44" s="930"/>
      <c r="BJ44" s="930"/>
      <c r="BK44" s="930"/>
      <c r="BL44" s="930"/>
      <c r="BM44" s="930"/>
      <c r="BN44" s="930"/>
      <c r="BO44" s="930"/>
      <c r="BP44" s="930"/>
      <c r="BQ44" s="930"/>
      <c r="BR44" s="930"/>
      <c r="BS44" s="930"/>
      <c r="BT44" s="930"/>
      <c r="BU44" s="930"/>
      <c r="BV44" s="930"/>
      <c r="BW44" s="930"/>
      <c r="BX44" s="930"/>
      <c r="BY44" s="930"/>
      <c r="BZ44" s="930"/>
      <c r="CA44" s="930"/>
      <c r="CB44" s="930"/>
      <c r="CC44" s="930"/>
      <c r="CD44" s="930"/>
      <c r="CE44" s="930"/>
      <c r="CF44" s="930"/>
      <c r="CG44" s="930"/>
      <c r="CH44" s="930"/>
      <c r="CI44" s="930"/>
      <c r="CJ44" s="930"/>
      <c r="CK44" s="930"/>
      <c r="CL44" s="930"/>
      <c r="CM44" s="930"/>
      <c r="CN44" s="930"/>
      <c r="CO44" s="930"/>
      <c r="CP44" s="930"/>
      <c r="CQ44" s="930"/>
      <c r="CR44" s="930"/>
      <c r="CS44" s="930"/>
      <c r="CT44" s="930"/>
      <c r="CU44" s="930"/>
      <c r="CV44" s="930"/>
      <c r="CW44" s="930"/>
      <c r="CX44" s="930"/>
      <c r="CY44" s="930"/>
    </row>
    <row r="45" spans="2:103" s="272" customFormat="1" ht="33" customHeight="1">
      <c r="B45" s="930" t="s">
        <v>651</v>
      </c>
      <c r="C45" s="930"/>
      <c r="D45" s="930"/>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c r="AI45" s="930"/>
      <c r="AJ45" s="930"/>
      <c r="AK45" s="930"/>
      <c r="AL45" s="930"/>
      <c r="AM45" s="930"/>
      <c r="AN45" s="930"/>
      <c r="AO45" s="930"/>
      <c r="AP45" s="930"/>
      <c r="AQ45" s="930"/>
      <c r="AR45" s="930"/>
      <c r="AS45" s="930"/>
      <c r="AT45" s="930"/>
      <c r="AU45" s="930"/>
      <c r="AV45" s="930"/>
      <c r="AW45" s="930"/>
      <c r="AX45" s="930"/>
      <c r="AY45" s="930"/>
      <c r="BB45" s="930" t="s">
        <v>651</v>
      </c>
      <c r="BC45" s="930"/>
      <c r="BD45" s="930"/>
      <c r="BE45" s="930"/>
      <c r="BF45" s="930"/>
      <c r="BG45" s="930"/>
      <c r="BH45" s="930"/>
      <c r="BI45" s="930"/>
      <c r="BJ45" s="930"/>
      <c r="BK45" s="930"/>
      <c r="BL45" s="930"/>
      <c r="BM45" s="930"/>
      <c r="BN45" s="930"/>
      <c r="BO45" s="930"/>
      <c r="BP45" s="930"/>
      <c r="BQ45" s="930"/>
      <c r="BR45" s="930"/>
      <c r="BS45" s="930"/>
      <c r="BT45" s="930"/>
      <c r="BU45" s="930"/>
      <c r="BV45" s="930"/>
      <c r="BW45" s="930"/>
      <c r="BX45" s="930"/>
      <c r="BY45" s="930"/>
      <c r="BZ45" s="930"/>
      <c r="CA45" s="930"/>
      <c r="CB45" s="930"/>
      <c r="CC45" s="930"/>
      <c r="CD45" s="930"/>
      <c r="CE45" s="930"/>
      <c r="CF45" s="930"/>
      <c r="CG45" s="930"/>
      <c r="CH45" s="930"/>
      <c r="CI45" s="930"/>
      <c r="CJ45" s="930"/>
      <c r="CK45" s="930"/>
      <c r="CL45" s="930"/>
      <c r="CM45" s="930"/>
      <c r="CN45" s="930"/>
      <c r="CO45" s="930"/>
      <c r="CP45" s="930"/>
      <c r="CQ45" s="930"/>
      <c r="CR45" s="930"/>
      <c r="CS45" s="930"/>
      <c r="CT45" s="930"/>
      <c r="CU45" s="930"/>
      <c r="CV45" s="930"/>
      <c r="CW45" s="930"/>
      <c r="CX45" s="930"/>
      <c r="CY45" s="930"/>
    </row>
    <row r="46" spans="2:103" s="272" customFormat="1" ht="15.95" customHeight="1">
      <c r="B46" s="930"/>
      <c r="C46" s="930"/>
      <c r="D46" s="930"/>
      <c r="E46" s="930"/>
      <c r="F46" s="930"/>
      <c r="G46" s="930"/>
      <c r="H46" s="930"/>
      <c r="I46" s="930"/>
      <c r="J46" s="930"/>
      <c r="K46" s="930"/>
      <c r="L46" s="930"/>
      <c r="M46" s="930"/>
      <c r="N46" s="930"/>
      <c r="O46" s="930"/>
      <c r="P46" s="930"/>
      <c r="Q46" s="930"/>
      <c r="R46" s="930"/>
      <c r="S46" s="930"/>
      <c r="T46" s="930"/>
      <c r="U46" s="930"/>
      <c r="V46" s="930"/>
      <c r="W46" s="930"/>
      <c r="X46" s="930"/>
      <c r="Y46" s="930"/>
      <c r="Z46" s="930"/>
      <c r="AA46" s="930"/>
      <c r="AB46" s="930"/>
      <c r="AC46" s="930"/>
      <c r="AD46" s="930"/>
      <c r="AE46" s="930"/>
      <c r="AF46" s="930"/>
      <c r="AG46" s="930"/>
      <c r="AH46" s="930"/>
      <c r="AI46" s="930"/>
      <c r="AJ46" s="930"/>
      <c r="AK46" s="930"/>
      <c r="AL46" s="930"/>
      <c r="AM46" s="930"/>
      <c r="AN46" s="930"/>
      <c r="AO46" s="930"/>
      <c r="AP46" s="930"/>
      <c r="AQ46" s="930"/>
      <c r="AR46" s="930"/>
      <c r="AS46" s="930"/>
      <c r="AT46" s="930"/>
      <c r="AU46" s="930"/>
      <c r="AV46" s="930"/>
      <c r="AW46" s="930"/>
      <c r="AX46" s="930"/>
      <c r="AY46" s="930"/>
      <c r="BB46" s="930"/>
      <c r="BC46" s="930"/>
      <c r="BD46" s="930"/>
      <c r="BE46" s="930"/>
      <c r="BF46" s="930"/>
      <c r="BG46" s="930"/>
      <c r="BH46" s="930"/>
      <c r="BI46" s="930"/>
      <c r="BJ46" s="930"/>
      <c r="BK46" s="930"/>
      <c r="BL46" s="930"/>
      <c r="BM46" s="930"/>
      <c r="BN46" s="930"/>
      <c r="BO46" s="930"/>
      <c r="BP46" s="930"/>
      <c r="BQ46" s="930"/>
      <c r="BR46" s="930"/>
      <c r="BS46" s="930"/>
      <c r="BT46" s="930"/>
      <c r="BU46" s="930"/>
      <c r="BV46" s="930"/>
      <c r="BW46" s="930"/>
      <c r="BX46" s="930"/>
      <c r="BY46" s="930"/>
      <c r="BZ46" s="930"/>
      <c r="CA46" s="930"/>
      <c r="CB46" s="930"/>
      <c r="CC46" s="930"/>
      <c r="CD46" s="930"/>
      <c r="CE46" s="930"/>
      <c r="CF46" s="930"/>
      <c r="CG46" s="930"/>
      <c r="CH46" s="930"/>
      <c r="CI46" s="930"/>
      <c r="CJ46" s="930"/>
      <c r="CK46" s="930"/>
      <c r="CL46" s="930"/>
      <c r="CM46" s="930"/>
      <c r="CN46" s="930"/>
      <c r="CO46" s="930"/>
      <c r="CP46" s="930"/>
      <c r="CQ46" s="930"/>
      <c r="CR46" s="930"/>
      <c r="CS46" s="930"/>
      <c r="CT46" s="930"/>
      <c r="CU46" s="930"/>
      <c r="CV46" s="930"/>
      <c r="CW46" s="930"/>
      <c r="CX46" s="930"/>
      <c r="CY46" s="930"/>
    </row>
    <row r="47" spans="2:103" s="272" customFormat="1" ht="29.45" customHeight="1">
      <c r="B47" s="930" t="s">
        <v>650</v>
      </c>
      <c r="C47" s="930"/>
      <c r="D47" s="930"/>
      <c r="E47" s="930"/>
      <c r="F47" s="930"/>
      <c r="G47" s="930"/>
      <c r="H47" s="930"/>
      <c r="I47" s="930"/>
      <c r="J47" s="930"/>
      <c r="K47" s="930"/>
      <c r="L47" s="930"/>
      <c r="M47" s="930"/>
      <c r="N47" s="930"/>
      <c r="O47" s="930"/>
      <c r="P47" s="930"/>
      <c r="Q47" s="930"/>
      <c r="R47" s="930"/>
      <c r="S47" s="930"/>
      <c r="T47" s="930"/>
      <c r="U47" s="930"/>
      <c r="V47" s="930"/>
      <c r="W47" s="930"/>
      <c r="X47" s="930"/>
      <c r="Y47" s="930"/>
      <c r="Z47" s="930"/>
      <c r="AA47" s="930"/>
      <c r="AB47" s="930"/>
      <c r="AC47" s="930"/>
      <c r="AD47" s="930"/>
      <c r="AE47" s="930"/>
      <c r="AF47" s="930"/>
      <c r="AG47" s="930"/>
      <c r="AH47" s="930"/>
      <c r="AI47" s="930"/>
      <c r="AJ47" s="930"/>
      <c r="AK47" s="930"/>
      <c r="AL47" s="930"/>
      <c r="AM47" s="930"/>
      <c r="AN47" s="930"/>
      <c r="AO47" s="930"/>
      <c r="AP47" s="930"/>
      <c r="AQ47" s="930"/>
      <c r="AR47" s="930"/>
      <c r="AS47" s="930"/>
      <c r="AT47" s="930"/>
      <c r="AU47" s="930"/>
      <c r="AV47" s="930"/>
      <c r="AW47" s="930"/>
      <c r="AX47" s="930"/>
      <c r="AY47" s="930"/>
      <c r="BB47" s="930" t="s">
        <v>650</v>
      </c>
      <c r="BC47" s="930"/>
      <c r="BD47" s="930"/>
      <c r="BE47" s="930"/>
      <c r="BF47" s="930"/>
      <c r="BG47" s="930"/>
      <c r="BH47" s="930"/>
      <c r="BI47" s="930"/>
      <c r="BJ47" s="930"/>
      <c r="BK47" s="930"/>
      <c r="BL47" s="930"/>
      <c r="BM47" s="930"/>
      <c r="BN47" s="930"/>
      <c r="BO47" s="930"/>
      <c r="BP47" s="930"/>
      <c r="BQ47" s="930"/>
      <c r="BR47" s="930"/>
      <c r="BS47" s="930"/>
      <c r="BT47" s="930"/>
      <c r="BU47" s="930"/>
      <c r="BV47" s="930"/>
      <c r="BW47" s="930"/>
      <c r="BX47" s="930"/>
      <c r="BY47" s="930"/>
      <c r="BZ47" s="930"/>
      <c r="CA47" s="930"/>
      <c r="CB47" s="930"/>
      <c r="CC47" s="930"/>
      <c r="CD47" s="930"/>
      <c r="CE47" s="930"/>
      <c r="CF47" s="930"/>
      <c r="CG47" s="930"/>
      <c r="CH47" s="930"/>
      <c r="CI47" s="930"/>
      <c r="CJ47" s="930"/>
      <c r="CK47" s="930"/>
      <c r="CL47" s="930"/>
      <c r="CM47" s="930"/>
      <c r="CN47" s="930"/>
      <c r="CO47" s="930"/>
      <c r="CP47" s="930"/>
      <c r="CQ47" s="930"/>
      <c r="CR47" s="930"/>
      <c r="CS47" s="930"/>
      <c r="CT47" s="930"/>
      <c r="CU47" s="930"/>
      <c r="CV47" s="930"/>
      <c r="CW47" s="930"/>
      <c r="CX47" s="930"/>
      <c r="CY47" s="930"/>
    </row>
    <row r="48" spans="2:103" s="272" customFormat="1" ht="15.95" customHeight="1">
      <c r="B48" s="930" t="s">
        <v>649</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930"/>
      <c r="AM48" s="930"/>
      <c r="AN48" s="930"/>
      <c r="AO48" s="930"/>
      <c r="AP48" s="930"/>
      <c r="AQ48" s="930"/>
      <c r="AR48" s="930"/>
      <c r="AS48" s="930"/>
      <c r="AT48" s="930"/>
      <c r="AU48" s="930"/>
      <c r="AV48" s="930"/>
      <c r="AW48" s="930"/>
      <c r="AX48" s="930"/>
      <c r="AY48" s="930"/>
      <c r="BB48" s="930" t="s">
        <v>649</v>
      </c>
      <c r="BC48" s="930"/>
      <c r="BD48" s="930"/>
      <c r="BE48" s="930"/>
      <c r="BF48" s="930"/>
      <c r="BG48" s="930"/>
      <c r="BH48" s="930"/>
      <c r="BI48" s="930"/>
      <c r="BJ48" s="930"/>
      <c r="BK48" s="930"/>
      <c r="BL48" s="930"/>
      <c r="BM48" s="930"/>
      <c r="BN48" s="930"/>
      <c r="BO48" s="930"/>
      <c r="BP48" s="930"/>
      <c r="BQ48" s="930"/>
      <c r="BR48" s="930"/>
      <c r="BS48" s="930"/>
      <c r="BT48" s="930"/>
      <c r="BU48" s="930"/>
      <c r="BV48" s="930"/>
      <c r="BW48" s="930"/>
      <c r="BX48" s="930"/>
      <c r="BY48" s="930"/>
      <c r="BZ48" s="930"/>
      <c r="CA48" s="930"/>
      <c r="CB48" s="930"/>
      <c r="CC48" s="930"/>
      <c r="CD48" s="930"/>
      <c r="CE48" s="930"/>
      <c r="CF48" s="930"/>
      <c r="CG48" s="930"/>
      <c r="CH48" s="930"/>
      <c r="CI48" s="930"/>
      <c r="CJ48" s="930"/>
      <c r="CK48" s="930"/>
      <c r="CL48" s="930"/>
      <c r="CM48" s="930"/>
      <c r="CN48" s="930"/>
      <c r="CO48" s="930"/>
      <c r="CP48" s="930"/>
      <c r="CQ48" s="930"/>
      <c r="CR48" s="930"/>
      <c r="CS48" s="930"/>
      <c r="CT48" s="930"/>
      <c r="CU48" s="930"/>
      <c r="CV48" s="930"/>
      <c r="CW48" s="930"/>
      <c r="CX48" s="930"/>
      <c r="CY48" s="930"/>
    </row>
    <row r="49" spans="1:105" s="272" customFormat="1" ht="32.450000000000003" customHeight="1">
      <c r="B49" s="930"/>
      <c r="C49" s="930"/>
      <c r="D49" s="930"/>
      <c r="E49" s="930"/>
      <c r="F49" s="930"/>
      <c r="G49" s="930"/>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0"/>
      <c r="AY49" s="930"/>
      <c r="BB49" s="930"/>
      <c r="BC49" s="930"/>
      <c r="BD49" s="930"/>
      <c r="BE49" s="930"/>
      <c r="BF49" s="930"/>
      <c r="BG49" s="930"/>
      <c r="BH49" s="930"/>
      <c r="BI49" s="930"/>
      <c r="BJ49" s="930"/>
      <c r="BK49" s="930"/>
      <c r="BL49" s="930"/>
      <c r="BM49" s="930"/>
      <c r="BN49" s="930"/>
      <c r="BO49" s="930"/>
      <c r="BP49" s="930"/>
      <c r="BQ49" s="930"/>
      <c r="BR49" s="930"/>
      <c r="BS49" s="930"/>
      <c r="BT49" s="930"/>
      <c r="BU49" s="930"/>
      <c r="BV49" s="930"/>
      <c r="BW49" s="930"/>
      <c r="BX49" s="930"/>
      <c r="BY49" s="930"/>
      <c r="BZ49" s="930"/>
      <c r="CA49" s="930"/>
      <c r="CB49" s="930"/>
      <c r="CC49" s="930"/>
      <c r="CD49" s="930"/>
      <c r="CE49" s="930"/>
      <c r="CF49" s="930"/>
      <c r="CG49" s="930"/>
      <c r="CH49" s="930"/>
      <c r="CI49" s="930"/>
      <c r="CJ49" s="930"/>
      <c r="CK49" s="930"/>
      <c r="CL49" s="930"/>
      <c r="CM49" s="930"/>
      <c r="CN49" s="930"/>
      <c r="CO49" s="930"/>
      <c r="CP49" s="930"/>
      <c r="CQ49" s="930"/>
      <c r="CR49" s="930"/>
      <c r="CS49" s="930"/>
      <c r="CT49" s="930"/>
      <c r="CU49" s="930"/>
      <c r="CV49" s="930"/>
      <c r="CW49" s="930"/>
      <c r="CX49" s="930"/>
      <c r="CY49" s="930"/>
    </row>
    <row r="50" spans="1:105" s="272" customFormat="1" ht="15.95" customHeight="1">
      <c r="B50" s="930"/>
      <c r="C50" s="930"/>
      <c r="D50" s="930"/>
      <c r="E50" s="930"/>
      <c r="F50" s="930"/>
      <c r="G50" s="930"/>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0"/>
      <c r="AY50" s="930"/>
      <c r="BB50" s="930"/>
      <c r="BC50" s="930"/>
      <c r="BD50" s="930"/>
      <c r="BE50" s="930"/>
      <c r="BF50" s="930"/>
      <c r="BG50" s="930"/>
      <c r="BH50" s="930"/>
      <c r="BI50" s="930"/>
      <c r="BJ50" s="930"/>
      <c r="BK50" s="930"/>
      <c r="BL50" s="930"/>
      <c r="BM50" s="930"/>
      <c r="BN50" s="930"/>
      <c r="BO50" s="930"/>
      <c r="BP50" s="930"/>
      <c r="BQ50" s="930"/>
      <c r="BR50" s="930"/>
      <c r="BS50" s="930"/>
      <c r="BT50" s="930"/>
      <c r="BU50" s="930"/>
      <c r="BV50" s="930"/>
      <c r="BW50" s="930"/>
      <c r="BX50" s="930"/>
      <c r="BY50" s="930"/>
      <c r="BZ50" s="930"/>
      <c r="CA50" s="930"/>
      <c r="CB50" s="930"/>
      <c r="CC50" s="930"/>
      <c r="CD50" s="930"/>
      <c r="CE50" s="930"/>
      <c r="CF50" s="930"/>
      <c r="CG50" s="930"/>
      <c r="CH50" s="930"/>
      <c r="CI50" s="930"/>
      <c r="CJ50" s="930"/>
      <c r="CK50" s="930"/>
      <c r="CL50" s="930"/>
      <c r="CM50" s="930"/>
      <c r="CN50" s="930"/>
      <c r="CO50" s="930"/>
      <c r="CP50" s="930"/>
      <c r="CQ50" s="930"/>
      <c r="CR50" s="930"/>
      <c r="CS50" s="930"/>
      <c r="CT50" s="930"/>
      <c r="CU50" s="930"/>
      <c r="CV50" s="930"/>
      <c r="CW50" s="930"/>
      <c r="CX50" s="930"/>
      <c r="CY50" s="930"/>
    </row>
    <row r="51" spans="1:105" s="272" customFormat="1" ht="15.95" customHeight="1">
      <c r="B51" s="930" t="s">
        <v>660</v>
      </c>
      <c r="C51" s="930"/>
      <c r="D51" s="930"/>
      <c r="E51" s="930"/>
      <c r="F51" s="930"/>
      <c r="G51" s="930"/>
      <c r="H51" s="930"/>
      <c r="I51" s="930"/>
      <c r="J51" s="930"/>
      <c r="K51" s="930"/>
      <c r="L51" s="930"/>
      <c r="M51" s="930"/>
      <c r="N51" s="930"/>
      <c r="O51" s="930"/>
      <c r="P51" s="930"/>
      <c r="Q51" s="930"/>
      <c r="R51" s="930"/>
      <c r="S51" s="930"/>
      <c r="T51" s="930"/>
      <c r="U51" s="930"/>
      <c r="V51" s="930"/>
      <c r="W51" s="930"/>
      <c r="X51" s="930"/>
      <c r="Y51" s="930"/>
      <c r="Z51" s="930"/>
      <c r="AA51" s="930"/>
      <c r="AB51" s="930"/>
      <c r="AC51" s="930"/>
      <c r="AD51" s="930"/>
      <c r="AE51" s="930"/>
      <c r="AF51" s="930"/>
      <c r="AG51" s="930"/>
      <c r="AH51" s="930"/>
      <c r="AI51" s="930"/>
      <c r="AJ51" s="930"/>
      <c r="AK51" s="930"/>
      <c r="AL51" s="930"/>
      <c r="AM51" s="930"/>
      <c r="AN51" s="930"/>
      <c r="AO51" s="930"/>
      <c r="AP51" s="930"/>
      <c r="AQ51" s="930"/>
      <c r="AR51" s="930"/>
      <c r="AS51" s="930"/>
      <c r="AT51" s="930"/>
      <c r="AU51" s="930"/>
      <c r="AV51" s="930"/>
      <c r="AW51" s="930"/>
      <c r="AX51" s="930"/>
      <c r="AY51" s="930"/>
      <c r="BB51" s="930" t="s">
        <v>648</v>
      </c>
      <c r="BC51" s="930"/>
      <c r="BD51" s="930"/>
      <c r="BE51" s="930"/>
      <c r="BF51" s="930"/>
      <c r="BG51" s="930"/>
      <c r="BH51" s="930"/>
      <c r="BI51" s="930"/>
      <c r="BJ51" s="930"/>
      <c r="BK51" s="930"/>
      <c r="BL51" s="930"/>
      <c r="BM51" s="930"/>
      <c r="BN51" s="930"/>
      <c r="BO51" s="930"/>
      <c r="BP51" s="930"/>
      <c r="BQ51" s="930"/>
      <c r="BR51" s="930"/>
      <c r="BS51" s="930"/>
      <c r="BT51" s="930"/>
      <c r="BU51" s="930"/>
      <c r="BV51" s="930"/>
      <c r="BW51" s="930"/>
      <c r="BX51" s="930"/>
      <c r="BY51" s="930"/>
      <c r="BZ51" s="930"/>
      <c r="CA51" s="930"/>
      <c r="CB51" s="930"/>
      <c r="CC51" s="930"/>
      <c r="CD51" s="930"/>
      <c r="CE51" s="930"/>
      <c r="CF51" s="930"/>
      <c r="CG51" s="930"/>
      <c r="CH51" s="930"/>
      <c r="CI51" s="930"/>
      <c r="CJ51" s="930"/>
      <c r="CK51" s="930"/>
      <c r="CL51" s="930"/>
      <c r="CM51" s="930"/>
      <c r="CN51" s="930"/>
      <c r="CO51" s="930"/>
      <c r="CP51" s="930"/>
      <c r="CQ51" s="930"/>
      <c r="CR51" s="930"/>
      <c r="CS51" s="930"/>
      <c r="CT51" s="930"/>
      <c r="CU51" s="930"/>
      <c r="CV51" s="930"/>
      <c r="CW51" s="930"/>
      <c r="CX51" s="930"/>
      <c r="CY51" s="930"/>
    </row>
    <row r="52" spans="1:105" s="272" customFormat="1" ht="15.95" customHeight="1">
      <c r="B52" s="930"/>
      <c r="C52" s="930"/>
      <c r="D52" s="930"/>
      <c r="E52" s="930"/>
      <c r="F52" s="930"/>
      <c r="G52" s="930"/>
      <c r="H52" s="930"/>
      <c r="I52" s="930"/>
      <c r="J52" s="930"/>
      <c r="K52" s="930"/>
      <c r="L52" s="930"/>
      <c r="M52" s="930"/>
      <c r="N52" s="930"/>
      <c r="O52" s="930"/>
      <c r="P52" s="930"/>
      <c r="Q52" s="930"/>
      <c r="R52" s="930"/>
      <c r="S52" s="930"/>
      <c r="T52" s="930"/>
      <c r="U52" s="930"/>
      <c r="V52" s="930"/>
      <c r="W52" s="930"/>
      <c r="X52" s="930"/>
      <c r="Y52" s="930"/>
      <c r="Z52" s="930"/>
      <c r="AA52" s="930"/>
      <c r="AB52" s="930"/>
      <c r="AC52" s="930"/>
      <c r="AD52" s="930"/>
      <c r="AE52" s="930"/>
      <c r="AF52" s="930"/>
      <c r="AG52" s="930"/>
      <c r="AH52" s="930"/>
      <c r="AI52" s="930"/>
      <c r="AJ52" s="930"/>
      <c r="AK52" s="930"/>
      <c r="AL52" s="930"/>
      <c r="AM52" s="930"/>
      <c r="AN52" s="930"/>
      <c r="AO52" s="930"/>
      <c r="AP52" s="930"/>
      <c r="AQ52" s="930"/>
      <c r="AR52" s="930"/>
      <c r="AS52" s="930"/>
      <c r="AT52" s="930"/>
      <c r="AU52" s="930"/>
      <c r="AV52" s="930"/>
      <c r="AW52" s="930"/>
      <c r="AX52" s="930"/>
      <c r="AY52" s="930"/>
      <c r="BB52" s="930"/>
      <c r="BC52" s="930"/>
      <c r="BD52" s="930"/>
      <c r="BE52" s="930"/>
      <c r="BF52" s="930"/>
      <c r="BG52" s="930"/>
      <c r="BH52" s="930"/>
      <c r="BI52" s="930"/>
      <c r="BJ52" s="930"/>
      <c r="BK52" s="930"/>
      <c r="BL52" s="930"/>
      <c r="BM52" s="930"/>
      <c r="BN52" s="930"/>
      <c r="BO52" s="930"/>
      <c r="BP52" s="930"/>
      <c r="BQ52" s="930"/>
      <c r="BR52" s="930"/>
      <c r="BS52" s="930"/>
      <c r="BT52" s="930"/>
      <c r="BU52" s="930"/>
      <c r="BV52" s="930"/>
      <c r="BW52" s="930"/>
      <c r="BX52" s="930"/>
      <c r="BY52" s="930"/>
      <c r="BZ52" s="930"/>
      <c r="CA52" s="930"/>
      <c r="CB52" s="930"/>
      <c r="CC52" s="930"/>
      <c r="CD52" s="930"/>
      <c r="CE52" s="930"/>
      <c r="CF52" s="930"/>
      <c r="CG52" s="930"/>
      <c r="CH52" s="930"/>
      <c r="CI52" s="930"/>
      <c r="CJ52" s="930"/>
      <c r="CK52" s="930"/>
      <c r="CL52" s="930"/>
      <c r="CM52" s="930"/>
      <c r="CN52" s="930"/>
      <c r="CO52" s="930"/>
      <c r="CP52" s="930"/>
      <c r="CQ52" s="930"/>
      <c r="CR52" s="930"/>
      <c r="CS52" s="930"/>
      <c r="CT52" s="930"/>
      <c r="CU52" s="930"/>
      <c r="CV52" s="930"/>
      <c r="CW52" s="930"/>
      <c r="CX52" s="930"/>
      <c r="CY52" s="930"/>
    </row>
    <row r="53" spans="1:105" s="272" customFormat="1" ht="15.95" customHeight="1">
      <c r="B53" s="930" t="s">
        <v>647</v>
      </c>
      <c r="C53" s="930"/>
      <c r="D53" s="930"/>
      <c r="E53" s="930"/>
      <c r="F53" s="930"/>
      <c r="G53" s="930"/>
      <c r="H53" s="930"/>
      <c r="I53" s="930"/>
      <c r="J53" s="930"/>
      <c r="K53" s="930"/>
      <c r="L53" s="930"/>
      <c r="M53" s="930"/>
      <c r="N53" s="930"/>
      <c r="O53" s="930"/>
      <c r="P53" s="930"/>
      <c r="Q53" s="930"/>
      <c r="R53" s="930"/>
      <c r="S53" s="930"/>
      <c r="T53" s="930"/>
      <c r="U53" s="930"/>
      <c r="V53" s="930"/>
      <c r="W53" s="930"/>
      <c r="X53" s="930"/>
      <c r="Y53" s="930"/>
      <c r="Z53" s="930"/>
      <c r="AA53" s="930"/>
      <c r="AB53" s="930"/>
      <c r="AC53" s="930"/>
      <c r="AD53" s="930"/>
      <c r="AE53" s="930"/>
      <c r="AF53" s="930"/>
      <c r="AG53" s="930"/>
      <c r="AH53" s="930"/>
      <c r="AI53" s="930"/>
      <c r="AJ53" s="930"/>
      <c r="AK53" s="930"/>
      <c r="AL53" s="930"/>
      <c r="AM53" s="930"/>
      <c r="AN53" s="930"/>
      <c r="AO53" s="930"/>
      <c r="AP53" s="930"/>
      <c r="AQ53" s="930"/>
      <c r="AR53" s="930"/>
      <c r="AS53" s="930"/>
      <c r="AT53" s="930"/>
      <c r="AU53" s="930"/>
      <c r="AV53" s="930"/>
      <c r="AW53" s="930"/>
      <c r="AX53" s="930"/>
      <c r="AY53" s="930"/>
      <c r="BB53" s="926" t="s">
        <v>647</v>
      </c>
      <c r="BC53" s="926"/>
      <c r="BD53" s="926"/>
      <c r="BE53" s="926"/>
      <c r="BF53" s="926"/>
      <c r="BG53" s="926"/>
      <c r="BH53" s="926"/>
      <c r="BI53" s="926"/>
      <c r="BJ53" s="926"/>
      <c r="BK53" s="926"/>
      <c r="BL53" s="926"/>
      <c r="BM53" s="926"/>
      <c r="BN53" s="926"/>
      <c r="BO53" s="926"/>
      <c r="BP53" s="926"/>
      <c r="BQ53" s="926"/>
      <c r="BR53" s="926"/>
      <c r="BS53" s="926"/>
      <c r="BT53" s="926"/>
      <c r="BU53" s="926"/>
      <c r="BV53" s="926"/>
      <c r="BW53" s="926"/>
      <c r="BX53" s="926"/>
      <c r="BY53" s="926"/>
      <c r="BZ53" s="926"/>
      <c r="CA53" s="926"/>
      <c r="CB53" s="926"/>
      <c r="CC53" s="926"/>
      <c r="CD53" s="926"/>
      <c r="CE53" s="926"/>
      <c r="CF53" s="926"/>
      <c r="CG53" s="926"/>
      <c r="CH53" s="926"/>
      <c r="CI53" s="926"/>
      <c r="CJ53" s="926"/>
      <c r="CK53" s="926"/>
      <c r="CL53" s="926"/>
      <c r="CM53" s="926"/>
      <c r="CN53" s="926"/>
      <c r="CO53" s="926"/>
      <c r="CP53" s="926"/>
      <c r="CQ53" s="926"/>
      <c r="CR53" s="926"/>
      <c r="CS53" s="926"/>
      <c r="CT53" s="926"/>
      <c r="CU53" s="926"/>
      <c r="CV53" s="926"/>
      <c r="CW53" s="926"/>
      <c r="CX53" s="926"/>
      <c r="CY53" s="926"/>
    </row>
    <row r="54" spans="1:105" s="272" customFormat="1" ht="15.95" customHeight="1">
      <c r="B54" s="930"/>
      <c r="C54" s="930"/>
      <c r="D54" s="930"/>
      <c r="E54" s="930"/>
      <c r="F54" s="930"/>
      <c r="G54" s="930"/>
      <c r="H54" s="930"/>
      <c r="I54" s="930"/>
      <c r="J54" s="930"/>
      <c r="K54" s="930"/>
      <c r="L54" s="930"/>
      <c r="M54" s="930"/>
      <c r="N54" s="930"/>
      <c r="O54" s="930"/>
      <c r="P54" s="930"/>
      <c r="Q54" s="930"/>
      <c r="R54" s="930"/>
      <c r="S54" s="930"/>
      <c r="T54" s="930"/>
      <c r="U54" s="930"/>
      <c r="V54" s="930"/>
      <c r="W54" s="930"/>
      <c r="X54" s="930"/>
      <c r="Y54" s="930"/>
      <c r="Z54" s="930"/>
      <c r="AA54" s="930"/>
      <c r="AB54" s="930"/>
      <c r="AC54" s="930"/>
      <c r="AD54" s="930"/>
      <c r="AE54" s="930"/>
      <c r="AF54" s="930"/>
      <c r="AG54" s="930"/>
      <c r="AH54" s="930"/>
      <c r="AI54" s="930"/>
      <c r="AJ54" s="930"/>
      <c r="AK54" s="930"/>
      <c r="AL54" s="930"/>
      <c r="AM54" s="930"/>
      <c r="AN54" s="930"/>
      <c r="AO54" s="930"/>
      <c r="AP54" s="930"/>
      <c r="AQ54" s="930"/>
      <c r="AR54" s="930"/>
      <c r="AS54" s="930"/>
      <c r="AT54" s="930"/>
      <c r="AU54" s="930"/>
      <c r="AV54" s="930"/>
      <c r="AW54" s="930"/>
      <c r="AX54" s="930"/>
      <c r="AY54" s="930"/>
      <c r="BB54" s="926"/>
      <c r="BC54" s="926"/>
      <c r="BD54" s="926"/>
      <c r="BE54" s="926"/>
      <c r="BF54" s="926"/>
      <c r="BG54" s="926"/>
      <c r="BH54" s="926"/>
      <c r="BI54" s="926"/>
      <c r="BJ54" s="926"/>
      <c r="BK54" s="926"/>
      <c r="BL54" s="926"/>
      <c r="BM54" s="926"/>
      <c r="BN54" s="926"/>
      <c r="BO54" s="926"/>
      <c r="BP54" s="926"/>
      <c r="BQ54" s="926"/>
      <c r="BR54" s="926"/>
      <c r="BS54" s="926"/>
      <c r="BT54" s="926"/>
      <c r="BU54" s="926"/>
      <c r="BV54" s="926"/>
      <c r="BW54" s="926"/>
      <c r="BX54" s="926"/>
      <c r="BY54" s="926"/>
      <c r="BZ54" s="926"/>
      <c r="CA54" s="926"/>
      <c r="CB54" s="926"/>
      <c r="CC54" s="926"/>
      <c r="CD54" s="926"/>
      <c r="CE54" s="926"/>
      <c r="CF54" s="926"/>
      <c r="CG54" s="926"/>
      <c r="CH54" s="926"/>
      <c r="CI54" s="926"/>
      <c r="CJ54" s="926"/>
      <c r="CK54" s="926"/>
      <c r="CL54" s="926"/>
      <c r="CM54" s="926"/>
      <c r="CN54" s="926"/>
      <c r="CO54" s="926"/>
      <c r="CP54" s="926"/>
      <c r="CQ54" s="926"/>
      <c r="CR54" s="926"/>
      <c r="CS54" s="926"/>
      <c r="CT54" s="926"/>
      <c r="CU54" s="926"/>
      <c r="CV54" s="926"/>
      <c r="CW54" s="926"/>
      <c r="CX54" s="926"/>
      <c r="CY54" s="926"/>
    </row>
    <row r="55" spans="1:105" s="272" customFormat="1" ht="15.95" customHeight="1">
      <c r="B55" s="930" t="s">
        <v>661</v>
      </c>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c r="AD55" s="930"/>
      <c r="AE55" s="930"/>
      <c r="AF55" s="930"/>
      <c r="AG55" s="930"/>
      <c r="AH55" s="930"/>
      <c r="AI55" s="930"/>
      <c r="AJ55" s="930"/>
      <c r="AK55" s="930"/>
      <c r="AL55" s="930"/>
      <c r="AM55" s="930"/>
      <c r="AN55" s="930"/>
      <c r="AO55" s="930"/>
      <c r="AP55" s="930"/>
      <c r="AQ55" s="930"/>
      <c r="AR55" s="930"/>
      <c r="AS55" s="930"/>
      <c r="AT55" s="930"/>
      <c r="AU55" s="930"/>
      <c r="AV55" s="930"/>
      <c r="AW55" s="930"/>
      <c r="AX55" s="930"/>
      <c r="AY55" s="930"/>
      <c r="BB55" s="926" t="s">
        <v>646</v>
      </c>
      <c r="BC55" s="926"/>
      <c r="BD55" s="926"/>
      <c r="BE55" s="926"/>
      <c r="BF55" s="926"/>
      <c r="BG55" s="926"/>
      <c r="BH55" s="926"/>
      <c r="BI55" s="926"/>
      <c r="BJ55" s="926"/>
      <c r="BK55" s="926"/>
      <c r="BL55" s="926"/>
      <c r="BM55" s="926"/>
      <c r="BN55" s="926"/>
      <c r="BO55" s="926"/>
      <c r="BP55" s="926"/>
      <c r="BQ55" s="926"/>
      <c r="BR55" s="926"/>
      <c r="BS55" s="926"/>
      <c r="BT55" s="926"/>
      <c r="BU55" s="926"/>
      <c r="BV55" s="926"/>
      <c r="BW55" s="926"/>
      <c r="BX55" s="926"/>
      <c r="BY55" s="926"/>
      <c r="BZ55" s="926"/>
      <c r="CA55" s="926"/>
      <c r="CB55" s="926"/>
      <c r="CC55" s="926"/>
      <c r="CD55" s="926"/>
      <c r="CE55" s="926"/>
      <c r="CF55" s="926"/>
      <c r="CG55" s="926"/>
      <c r="CH55" s="926"/>
      <c r="CI55" s="926"/>
      <c r="CJ55" s="926"/>
      <c r="CK55" s="926"/>
      <c r="CL55" s="926"/>
      <c r="CM55" s="926"/>
      <c r="CN55" s="926"/>
      <c r="CO55" s="926"/>
      <c r="CP55" s="926"/>
      <c r="CQ55" s="926"/>
      <c r="CR55" s="926"/>
      <c r="CS55" s="926"/>
      <c r="CT55" s="926"/>
      <c r="CU55" s="926"/>
      <c r="CV55" s="926"/>
      <c r="CW55" s="926"/>
      <c r="CX55" s="926"/>
      <c r="CY55" s="926"/>
    </row>
    <row r="56" spans="1:105" s="272" customFormat="1" ht="15.95" customHeight="1">
      <c r="B56" s="930"/>
      <c r="C56" s="930"/>
      <c r="D56" s="930"/>
      <c r="E56" s="930"/>
      <c r="F56" s="930"/>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0"/>
      <c r="AY56" s="930"/>
      <c r="BB56" s="926"/>
      <c r="BC56" s="926"/>
      <c r="BD56" s="926"/>
      <c r="BE56" s="926"/>
      <c r="BF56" s="926"/>
      <c r="BG56" s="926"/>
      <c r="BH56" s="926"/>
      <c r="BI56" s="926"/>
      <c r="BJ56" s="926"/>
      <c r="BK56" s="926"/>
      <c r="BL56" s="926"/>
      <c r="BM56" s="926"/>
      <c r="BN56" s="926"/>
      <c r="BO56" s="926"/>
      <c r="BP56" s="926"/>
      <c r="BQ56" s="926"/>
      <c r="BR56" s="926"/>
      <c r="BS56" s="926"/>
      <c r="BT56" s="926"/>
      <c r="BU56" s="926"/>
      <c r="BV56" s="926"/>
      <c r="BW56" s="926"/>
      <c r="BX56" s="926"/>
      <c r="BY56" s="926"/>
      <c r="BZ56" s="926"/>
      <c r="CA56" s="926"/>
      <c r="CB56" s="926"/>
      <c r="CC56" s="926"/>
      <c r="CD56" s="926"/>
      <c r="CE56" s="926"/>
      <c r="CF56" s="926"/>
      <c r="CG56" s="926"/>
      <c r="CH56" s="926"/>
      <c r="CI56" s="926"/>
      <c r="CJ56" s="926"/>
      <c r="CK56" s="926"/>
      <c r="CL56" s="926"/>
      <c r="CM56" s="926"/>
      <c r="CN56" s="926"/>
      <c r="CO56" s="926"/>
      <c r="CP56" s="926"/>
      <c r="CQ56" s="926"/>
      <c r="CR56" s="926"/>
      <c r="CS56" s="926"/>
      <c r="CT56" s="926"/>
      <c r="CU56" s="926"/>
      <c r="CV56" s="926"/>
      <c r="CW56" s="926"/>
      <c r="CX56" s="926"/>
      <c r="CY56" s="926"/>
    </row>
    <row r="57" spans="1:105" s="272" customFormat="1" ht="15.95" customHeight="1">
      <c r="B57" s="930"/>
      <c r="C57" s="930"/>
      <c r="D57" s="930"/>
      <c r="E57" s="930"/>
      <c r="F57" s="930"/>
      <c r="G57" s="930"/>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0"/>
      <c r="AY57" s="930"/>
      <c r="BB57" s="926"/>
      <c r="BC57" s="926"/>
      <c r="BD57" s="926"/>
      <c r="BE57" s="926"/>
      <c r="BF57" s="926"/>
      <c r="BG57" s="926"/>
      <c r="BH57" s="926"/>
      <c r="BI57" s="926"/>
      <c r="BJ57" s="926"/>
      <c r="BK57" s="926"/>
      <c r="BL57" s="926"/>
      <c r="BM57" s="926"/>
      <c r="BN57" s="926"/>
      <c r="BO57" s="926"/>
      <c r="BP57" s="926"/>
      <c r="BQ57" s="926"/>
      <c r="BR57" s="926"/>
      <c r="BS57" s="926"/>
      <c r="BT57" s="926"/>
      <c r="BU57" s="926"/>
      <c r="BV57" s="926"/>
      <c r="BW57" s="926"/>
      <c r="BX57" s="926"/>
      <c r="BY57" s="926"/>
      <c r="BZ57" s="926"/>
      <c r="CA57" s="926"/>
      <c r="CB57" s="926"/>
      <c r="CC57" s="926"/>
      <c r="CD57" s="926"/>
      <c r="CE57" s="926"/>
      <c r="CF57" s="926"/>
      <c r="CG57" s="926"/>
      <c r="CH57" s="926"/>
      <c r="CI57" s="926"/>
      <c r="CJ57" s="926"/>
      <c r="CK57" s="926"/>
      <c r="CL57" s="926"/>
      <c r="CM57" s="926"/>
      <c r="CN57" s="926"/>
      <c r="CO57" s="926"/>
      <c r="CP57" s="926"/>
      <c r="CQ57" s="926"/>
      <c r="CR57" s="926"/>
      <c r="CS57" s="926"/>
      <c r="CT57" s="926"/>
      <c r="CU57" s="926"/>
      <c r="CV57" s="926"/>
      <c r="CW57" s="926"/>
      <c r="CX57" s="926"/>
      <c r="CY57" s="926"/>
    </row>
    <row r="58" spans="1:105" s="272" customFormat="1" ht="15.95" customHeight="1">
      <c r="B58" s="930"/>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930"/>
      <c r="AM58" s="930"/>
      <c r="AN58" s="930"/>
      <c r="AO58" s="930"/>
      <c r="AP58" s="930"/>
      <c r="AQ58" s="930"/>
      <c r="AR58" s="930"/>
      <c r="AS58" s="930"/>
      <c r="AT58" s="930"/>
      <c r="AU58" s="930"/>
      <c r="AV58" s="930"/>
      <c r="AW58" s="930"/>
      <c r="AX58" s="930"/>
      <c r="AY58" s="930"/>
      <c r="BB58" s="926"/>
      <c r="BC58" s="926"/>
      <c r="BD58" s="926"/>
      <c r="BE58" s="926"/>
      <c r="BF58" s="926"/>
      <c r="BG58" s="926"/>
      <c r="BH58" s="926"/>
      <c r="BI58" s="926"/>
      <c r="BJ58" s="926"/>
      <c r="BK58" s="926"/>
      <c r="BL58" s="926"/>
      <c r="BM58" s="926"/>
      <c r="BN58" s="926"/>
      <c r="BO58" s="926"/>
      <c r="BP58" s="926"/>
      <c r="BQ58" s="926"/>
      <c r="BR58" s="926"/>
      <c r="BS58" s="926"/>
      <c r="BT58" s="926"/>
      <c r="BU58" s="926"/>
      <c r="BV58" s="926"/>
      <c r="BW58" s="926"/>
      <c r="BX58" s="926"/>
      <c r="BY58" s="926"/>
      <c r="BZ58" s="926"/>
      <c r="CA58" s="926"/>
      <c r="CB58" s="926"/>
      <c r="CC58" s="926"/>
      <c r="CD58" s="926"/>
      <c r="CE58" s="926"/>
      <c r="CF58" s="926"/>
      <c r="CG58" s="926"/>
      <c r="CH58" s="926"/>
      <c r="CI58" s="926"/>
      <c r="CJ58" s="926"/>
      <c r="CK58" s="926"/>
      <c r="CL58" s="926"/>
      <c r="CM58" s="926"/>
      <c r="CN58" s="926"/>
      <c r="CO58" s="926"/>
      <c r="CP58" s="926"/>
      <c r="CQ58" s="926"/>
      <c r="CR58" s="926"/>
      <c r="CS58" s="926"/>
      <c r="CT58" s="926"/>
      <c r="CU58" s="926"/>
      <c r="CV58" s="926"/>
      <c r="CW58" s="926"/>
      <c r="CX58" s="926"/>
      <c r="CY58" s="926"/>
    </row>
    <row r="59" spans="1:105" s="272" customFormat="1" ht="15.95" customHeight="1">
      <c r="B59" s="930" t="s">
        <v>645</v>
      </c>
      <c r="C59" s="930"/>
      <c r="D59" s="930"/>
      <c r="E59" s="930"/>
      <c r="F59" s="930"/>
      <c r="G59" s="930"/>
      <c r="H59" s="930"/>
      <c r="I59" s="930"/>
      <c r="J59" s="930"/>
      <c r="K59" s="930"/>
      <c r="L59" s="930"/>
      <c r="M59" s="930"/>
      <c r="N59" s="930"/>
      <c r="O59" s="930"/>
      <c r="P59" s="930"/>
      <c r="Q59" s="930"/>
      <c r="R59" s="930"/>
      <c r="S59" s="930"/>
      <c r="T59" s="930"/>
      <c r="U59" s="930"/>
      <c r="V59" s="930"/>
      <c r="W59" s="930"/>
      <c r="X59" s="930"/>
      <c r="Y59" s="930"/>
      <c r="Z59" s="930"/>
      <c r="AA59" s="930"/>
      <c r="AB59" s="930"/>
      <c r="AC59" s="930"/>
      <c r="AD59" s="930"/>
      <c r="AE59" s="930"/>
      <c r="AF59" s="930"/>
      <c r="AG59" s="930"/>
      <c r="AH59" s="930"/>
      <c r="AI59" s="930"/>
      <c r="AJ59" s="930"/>
      <c r="AK59" s="930"/>
      <c r="AL59" s="930"/>
      <c r="AM59" s="930"/>
      <c r="AN59" s="930"/>
      <c r="AO59" s="930"/>
      <c r="AP59" s="930"/>
      <c r="AQ59" s="930"/>
      <c r="AR59" s="930"/>
      <c r="AS59" s="930"/>
      <c r="AT59" s="930"/>
      <c r="AU59" s="930"/>
      <c r="AV59" s="930"/>
      <c r="AW59" s="930"/>
      <c r="AX59" s="930"/>
      <c r="AY59" s="930"/>
      <c r="BB59" s="926" t="s">
        <v>645</v>
      </c>
      <c r="BC59" s="926"/>
      <c r="BD59" s="926"/>
      <c r="BE59" s="926"/>
      <c r="BF59" s="926"/>
      <c r="BG59" s="926"/>
      <c r="BH59" s="926"/>
      <c r="BI59" s="926"/>
      <c r="BJ59" s="926"/>
      <c r="BK59" s="926"/>
      <c r="BL59" s="926"/>
      <c r="BM59" s="926"/>
      <c r="BN59" s="926"/>
      <c r="BO59" s="926"/>
      <c r="BP59" s="926"/>
      <c r="BQ59" s="926"/>
      <c r="BR59" s="926"/>
      <c r="BS59" s="926"/>
      <c r="BT59" s="926"/>
      <c r="BU59" s="926"/>
      <c r="BV59" s="926"/>
      <c r="BW59" s="926"/>
      <c r="BX59" s="926"/>
      <c r="BY59" s="926"/>
      <c r="BZ59" s="926"/>
      <c r="CA59" s="926"/>
      <c r="CB59" s="926"/>
      <c r="CC59" s="926"/>
      <c r="CD59" s="926"/>
      <c r="CE59" s="926"/>
      <c r="CF59" s="926"/>
      <c r="CG59" s="926"/>
      <c r="CH59" s="926"/>
      <c r="CI59" s="926"/>
      <c r="CJ59" s="926"/>
      <c r="CK59" s="926"/>
      <c r="CL59" s="926"/>
      <c r="CM59" s="926"/>
      <c r="CN59" s="926"/>
      <c r="CO59" s="926"/>
      <c r="CP59" s="926"/>
      <c r="CQ59" s="926"/>
      <c r="CR59" s="926"/>
      <c r="CS59" s="926"/>
      <c r="CT59" s="926"/>
      <c r="CU59" s="926"/>
      <c r="CV59" s="926"/>
      <c r="CW59" s="926"/>
      <c r="CX59" s="926"/>
      <c r="CY59" s="926"/>
    </row>
    <row r="60" spans="1:105" s="272" customFormat="1" ht="15.95" customHeight="1">
      <c r="B60" s="276" t="s">
        <v>644</v>
      </c>
      <c r="C60" s="509"/>
      <c r="D60" s="509"/>
      <c r="E60" s="509"/>
      <c r="F60" s="509"/>
      <c r="G60" s="509"/>
      <c r="H60" s="509"/>
      <c r="I60" s="509"/>
      <c r="J60" s="509"/>
      <c r="K60" s="509"/>
      <c r="L60" s="509"/>
      <c r="M60" s="509"/>
      <c r="N60" s="509"/>
      <c r="O60" s="509"/>
      <c r="P60" s="509"/>
      <c r="Q60" s="509"/>
      <c r="R60" s="509"/>
      <c r="S60" s="509"/>
      <c r="T60" s="509"/>
      <c r="U60" s="509"/>
      <c r="V60" s="509"/>
      <c r="W60" s="509"/>
      <c r="X60" s="509"/>
      <c r="Y60" s="509"/>
      <c r="Z60" s="509"/>
      <c r="AA60" s="509"/>
      <c r="AB60" s="509"/>
      <c r="AC60" s="509"/>
      <c r="AD60" s="509"/>
      <c r="AE60" s="509"/>
      <c r="AF60" s="509"/>
      <c r="AG60" s="509"/>
      <c r="AH60" s="509"/>
      <c r="AI60" s="509"/>
      <c r="AJ60" s="509"/>
      <c r="AK60" s="509"/>
      <c r="AL60" s="509"/>
      <c r="AM60" s="509"/>
      <c r="AN60" s="509"/>
      <c r="AO60" s="509"/>
      <c r="AP60" s="509"/>
      <c r="AQ60" s="509"/>
      <c r="AR60" s="509"/>
      <c r="AS60" s="509"/>
      <c r="AT60" s="509"/>
      <c r="AU60" s="509"/>
      <c r="AV60" s="509"/>
      <c r="AW60" s="509"/>
      <c r="AX60" s="509"/>
      <c r="AY60" s="509"/>
      <c r="BB60" s="926" t="s">
        <v>644</v>
      </c>
      <c r="BC60" s="926"/>
      <c r="BD60" s="926"/>
      <c r="BE60" s="926"/>
      <c r="BF60" s="926"/>
      <c r="BG60" s="926"/>
      <c r="BH60" s="926"/>
      <c r="BI60" s="926"/>
      <c r="BJ60" s="926"/>
      <c r="BK60" s="926"/>
      <c r="BL60" s="926"/>
      <c r="BM60" s="926"/>
      <c r="BN60" s="926"/>
      <c r="BO60" s="926"/>
      <c r="BP60" s="926"/>
      <c r="BQ60" s="926"/>
      <c r="BR60" s="926"/>
      <c r="BS60" s="926"/>
      <c r="BT60" s="926"/>
      <c r="BU60" s="926"/>
      <c r="BV60" s="926"/>
      <c r="BW60" s="926"/>
      <c r="BX60" s="926"/>
      <c r="BY60" s="926"/>
      <c r="BZ60" s="926"/>
      <c r="CA60" s="926"/>
      <c r="CB60" s="926"/>
      <c r="CC60" s="926"/>
      <c r="CD60" s="926"/>
      <c r="CE60" s="926"/>
      <c r="CF60" s="926"/>
      <c r="CG60" s="926"/>
      <c r="CH60" s="926"/>
      <c r="CI60" s="926"/>
      <c r="CJ60" s="926"/>
      <c r="CK60" s="926"/>
      <c r="CL60" s="926"/>
      <c r="CM60" s="926"/>
      <c r="CN60" s="926"/>
      <c r="CO60" s="926"/>
      <c r="CP60" s="926"/>
      <c r="CQ60" s="926"/>
      <c r="CR60" s="926"/>
      <c r="CS60" s="926"/>
      <c r="CT60" s="926"/>
      <c r="CU60" s="926"/>
      <c r="CV60" s="926"/>
      <c r="CW60" s="926"/>
      <c r="CX60" s="926"/>
      <c r="CY60" s="926"/>
    </row>
    <row r="61" spans="1:105" ht="15" customHeight="1">
      <c r="B61" s="927"/>
      <c r="C61" s="927"/>
      <c r="D61" s="927"/>
      <c r="E61" s="928" t="s">
        <v>211</v>
      </c>
      <c r="F61" s="928"/>
      <c r="G61" s="928"/>
      <c r="H61" s="928"/>
      <c r="I61" s="928"/>
      <c r="J61" s="928"/>
      <c r="K61" s="928"/>
      <c r="L61" s="928"/>
      <c r="M61" s="928"/>
      <c r="N61" s="928"/>
      <c r="O61" s="928"/>
      <c r="P61" s="928"/>
      <c r="Q61" s="928"/>
      <c r="R61" s="928"/>
      <c r="S61" s="928"/>
      <c r="T61" s="928"/>
      <c r="U61" s="928"/>
      <c r="V61" s="928"/>
      <c r="W61" s="928"/>
      <c r="X61" s="928"/>
      <c r="Y61" s="928"/>
      <c r="Z61" s="928"/>
      <c r="AA61" s="928"/>
      <c r="AB61" s="928"/>
      <c r="AC61" s="928"/>
      <c r="AD61" s="928"/>
      <c r="AE61" s="928"/>
      <c r="AF61" s="928"/>
      <c r="AG61" s="928"/>
      <c r="AH61" s="928"/>
      <c r="AI61" s="928"/>
      <c r="AJ61" s="928"/>
      <c r="AK61" s="928"/>
      <c r="AL61" s="928"/>
      <c r="AM61" s="928"/>
      <c r="AN61" s="928"/>
      <c r="AO61" s="928"/>
      <c r="AP61" s="928"/>
      <c r="AQ61" s="928"/>
      <c r="AR61" s="928"/>
      <c r="AS61" s="928"/>
      <c r="AT61" s="928"/>
      <c r="AU61" s="928"/>
      <c r="AV61" s="928"/>
      <c r="AW61" s="928"/>
      <c r="AX61" s="928"/>
      <c r="AY61" s="928"/>
      <c r="BA61" s="151" t="b">
        <v>0</v>
      </c>
      <c r="BB61" s="927"/>
      <c r="BC61" s="927"/>
      <c r="BD61" s="927"/>
      <c r="BE61" s="928" t="s">
        <v>211</v>
      </c>
      <c r="BF61" s="928"/>
      <c r="BG61" s="928"/>
      <c r="BH61" s="928"/>
      <c r="BI61" s="928"/>
      <c r="BJ61" s="928"/>
      <c r="BK61" s="928"/>
      <c r="BL61" s="928"/>
      <c r="BM61" s="928"/>
      <c r="BN61" s="928"/>
      <c r="BO61" s="928"/>
      <c r="BP61" s="928"/>
      <c r="BQ61" s="928"/>
      <c r="BR61" s="928"/>
      <c r="BS61" s="928"/>
      <c r="BT61" s="928"/>
      <c r="BU61" s="928"/>
      <c r="BV61" s="928"/>
      <c r="BW61" s="928"/>
      <c r="BX61" s="928"/>
      <c r="BY61" s="928"/>
      <c r="BZ61" s="928"/>
      <c r="CA61" s="928" t="b">
        <v>0</v>
      </c>
      <c r="CB61" s="928"/>
      <c r="CC61" s="928"/>
      <c r="CD61" s="928"/>
      <c r="CE61" s="928"/>
      <c r="CF61" s="928"/>
      <c r="CG61" s="928"/>
      <c r="CH61" s="928"/>
      <c r="CI61" s="928"/>
      <c r="CJ61" s="928"/>
      <c r="CK61" s="928"/>
      <c r="CL61" s="928"/>
      <c r="CM61" s="928"/>
      <c r="CN61" s="928"/>
      <c r="CO61" s="928"/>
      <c r="CP61" s="928"/>
      <c r="CQ61" s="928"/>
      <c r="CR61" s="928"/>
      <c r="CS61" s="928"/>
      <c r="CT61" s="928"/>
      <c r="CU61" s="928"/>
      <c r="CV61" s="928"/>
      <c r="CW61" s="928"/>
      <c r="CX61" s="928"/>
      <c r="CY61" s="928"/>
      <c r="DA61" s="148" t="b">
        <v>1</v>
      </c>
    </row>
    <row r="62" spans="1:105" ht="15" customHeight="1">
      <c r="A62" s="152"/>
      <c r="B62" s="927"/>
      <c r="C62" s="927"/>
      <c r="D62" s="927"/>
      <c r="E62" s="928"/>
      <c r="F62" s="928"/>
      <c r="G62" s="928"/>
      <c r="H62" s="928"/>
      <c r="I62" s="928"/>
      <c r="J62" s="928"/>
      <c r="K62" s="928"/>
      <c r="L62" s="928"/>
      <c r="M62" s="928"/>
      <c r="N62" s="928"/>
      <c r="O62" s="928"/>
      <c r="P62" s="928"/>
      <c r="Q62" s="928"/>
      <c r="R62" s="928"/>
      <c r="S62" s="928"/>
      <c r="T62" s="928"/>
      <c r="U62" s="928"/>
      <c r="V62" s="928"/>
      <c r="W62" s="928"/>
      <c r="X62" s="928"/>
      <c r="Y62" s="928"/>
      <c r="Z62" s="928"/>
      <c r="AA62" s="928"/>
      <c r="AB62" s="928"/>
      <c r="AC62" s="928"/>
      <c r="AD62" s="928"/>
      <c r="AE62" s="928"/>
      <c r="AF62" s="928"/>
      <c r="AG62" s="928"/>
      <c r="AH62" s="928"/>
      <c r="AI62" s="928"/>
      <c r="AJ62" s="928"/>
      <c r="AK62" s="928"/>
      <c r="AL62" s="928"/>
      <c r="AM62" s="928"/>
      <c r="AN62" s="928"/>
      <c r="AO62" s="928"/>
      <c r="AP62" s="928"/>
      <c r="AQ62" s="928"/>
      <c r="AR62" s="928"/>
      <c r="AS62" s="928"/>
      <c r="AT62" s="928"/>
      <c r="AU62" s="928"/>
      <c r="AV62" s="928"/>
      <c r="AW62" s="928"/>
      <c r="AX62" s="928"/>
      <c r="AY62" s="928"/>
      <c r="AZ62" s="152"/>
      <c r="BA62" s="152"/>
      <c r="BB62" s="927"/>
      <c r="BC62" s="927"/>
      <c r="BD62" s="927"/>
      <c r="BE62" s="928"/>
      <c r="BF62" s="928"/>
      <c r="BG62" s="928"/>
      <c r="BH62" s="928"/>
      <c r="BI62" s="928"/>
      <c r="BJ62" s="928"/>
      <c r="BK62" s="928"/>
      <c r="BL62" s="928"/>
      <c r="BM62" s="928"/>
      <c r="BN62" s="928"/>
      <c r="BO62" s="928"/>
      <c r="BP62" s="928"/>
      <c r="BQ62" s="928"/>
      <c r="BR62" s="928"/>
      <c r="BS62" s="928"/>
      <c r="BT62" s="928"/>
      <c r="BU62" s="928"/>
      <c r="BV62" s="928"/>
      <c r="BW62" s="928"/>
      <c r="BX62" s="928"/>
      <c r="BY62" s="928"/>
      <c r="BZ62" s="928"/>
      <c r="CA62" s="928"/>
      <c r="CB62" s="928"/>
      <c r="CC62" s="928"/>
      <c r="CD62" s="928"/>
      <c r="CE62" s="928"/>
      <c r="CF62" s="928"/>
      <c r="CG62" s="928"/>
      <c r="CH62" s="928"/>
      <c r="CI62" s="928"/>
      <c r="CJ62" s="928"/>
      <c r="CK62" s="928"/>
      <c r="CL62" s="928"/>
      <c r="CM62" s="928"/>
      <c r="CN62" s="928"/>
      <c r="CO62" s="928"/>
      <c r="CP62" s="928"/>
      <c r="CQ62" s="928"/>
      <c r="CR62" s="928"/>
      <c r="CS62" s="928"/>
      <c r="CT62" s="928"/>
      <c r="CU62" s="928"/>
      <c r="CV62" s="928"/>
      <c r="CW62" s="928"/>
      <c r="CX62" s="928"/>
      <c r="CY62" s="928"/>
      <c r="CZ62" s="152"/>
    </row>
    <row r="63" spans="1:105" ht="9.9499999999999993" customHeight="1"/>
    <row r="64" spans="1:105" ht="15" customHeight="1">
      <c r="C64" s="929">
        <f>第1号様式_交付申請!AD2</f>
        <v>0</v>
      </c>
      <c r="D64" s="929"/>
      <c r="E64" s="929"/>
      <c r="F64" s="929"/>
      <c r="G64" s="929"/>
      <c r="H64" s="929"/>
      <c r="I64" s="929"/>
      <c r="J64" s="929"/>
      <c r="K64" s="929"/>
      <c r="L64" s="929"/>
      <c r="M64" s="153"/>
      <c r="P64" s="153"/>
      <c r="Q64" s="153"/>
      <c r="R64" s="153"/>
      <c r="S64" s="76" t="str">
        <f>IF(BA61=TRUE,"","誓約内容を確認し、チェックを入れてください")</f>
        <v>誓約内容を確認し、チェックを入れてください</v>
      </c>
      <c r="T64" s="153"/>
      <c r="U64" s="153"/>
      <c r="Z64" s="153"/>
      <c r="AA64" s="153"/>
      <c r="AB64" s="153"/>
      <c r="AC64" s="153"/>
      <c r="AD64" s="153"/>
      <c r="BC64" s="929">
        <f>第1号様式_交付申請!CD2</f>
        <v>45383</v>
      </c>
      <c r="BD64" s="929"/>
      <c r="BE64" s="929"/>
      <c r="BF64" s="929"/>
      <c r="BG64" s="929"/>
      <c r="BH64" s="929"/>
      <c r="BI64" s="929"/>
      <c r="BJ64" s="929"/>
      <c r="BK64" s="929"/>
      <c r="BL64" s="929"/>
      <c r="BM64" s="929"/>
      <c r="BP64" s="153"/>
      <c r="BQ64" s="153"/>
      <c r="BR64" s="153"/>
      <c r="BS64" s="76" t="str">
        <f>IF(DA61=TRUE,"","誓約内容を確認し、チェックを入れてください")</f>
        <v/>
      </c>
      <c r="BT64" s="153"/>
      <c r="BU64" s="153"/>
      <c r="BZ64" s="153"/>
      <c r="CA64" s="153"/>
      <c r="CB64" s="153"/>
      <c r="CC64" s="153"/>
      <c r="CD64" s="153"/>
    </row>
    <row r="65" spans="2:104" ht="9.9499999999999993" customHeight="1"/>
    <row r="66" spans="2:104" ht="15" customHeight="1">
      <c r="C66" s="148" t="s">
        <v>164</v>
      </c>
      <c r="BC66" s="148" t="s">
        <v>164</v>
      </c>
    </row>
    <row r="67" spans="2:104" ht="15" customHeight="1">
      <c r="D67" s="664">
        <f>第1号様式_交付申請!AC7</f>
        <v>0</v>
      </c>
      <c r="E67" s="664"/>
      <c r="F67" s="664"/>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155"/>
      <c r="AY67" s="155"/>
      <c r="BD67" s="664" t="str">
        <f>第1号様式_交付申請!CC7</f>
        <v>東京都新宿区西新宿2-4-1　新宿NSビル17階</v>
      </c>
      <c r="BE67" s="664"/>
      <c r="BF67" s="664"/>
      <c r="BG67" s="664"/>
      <c r="BH67" s="664"/>
      <c r="BI67" s="664"/>
      <c r="BJ67" s="664"/>
      <c r="BK67" s="664"/>
      <c r="BL67" s="664"/>
      <c r="BM67" s="664"/>
      <c r="BN67" s="664"/>
      <c r="BO67" s="664"/>
      <c r="BP67" s="664"/>
      <c r="BQ67" s="664"/>
      <c r="BR67" s="664"/>
      <c r="BS67" s="664"/>
      <c r="BT67" s="664"/>
      <c r="BU67" s="664"/>
      <c r="BV67" s="664"/>
      <c r="BW67" s="664"/>
      <c r="BX67" s="664"/>
      <c r="BY67" s="664"/>
      <c r="BZ67" s="664"/>
      <c r="CA67" s="664"/>
      <c r="CB67" s="664"/>
      <c r="CC67" s="664"/>
      <c r="CD67" s="664"/>
      <c r="CE67" s="664"/>
      <c r="CF67" s="664"/>
      <c r="CG67" s="664"/>
      <c r="CH67" s="664"/>
      <c r="CI67" s="664"/>
      <c r="CJ67" s="664"/>
      <c r="CK67" s="664"/>
      <c r="CL67" s="664"/>
      <c r="CM67" s="664"/>
      <c r="CN67" s="664"/>
      <c r="CO67" s="664"/>
      <c r="CP67" s="664"/>
      <c r="CQ67" s="664"/>
      <c r="CR67" s="664"/>
      <c r="CS67" s="664"/>
      <c r="CT67" s="664"/>
      <c r="CU67" s="664"/>
      <c r="CV67" s="664"/>
      <c r="CW67" s="664"/>
      <c r="CX67" s="155"/>
      <c r="CY67" s="155"/>
    </row>
    <row r="68" spans="2:104" ht="15" customHeight="1">
      <c r="C68" s="148" t="s">
        <v>159</v>
      </c>
      <c r="D68" s="156"/>
      <c r="E68" s="156"/>
      <c r="F68" s="156"/>
      <c r="G68" s="156"/>
      <c r="H68" s="156"/>
      <c r="I68" s="156"/>
      <c r="J68" s="156"/>
      <c r="K68" s="156"/>
      <c r="L68" s="156"/>
      <c r="M68" s="156"/>
      <c r="N68" s="156"/>
      <c r="O68" s="157"/>
      <c r="P68" s="157"/>
      <c r="Q68" s="157"/>
      <c r="R68" s="157"/>
      <c r="S68" s="157"/>
      <c r="T68" s="157"/>
      <c r="U68" s="157"/>
      <c r="V68" s="157"/>
      <c r="W68" s="157"/>
      <c r="X68" s="157"/>
      <c r="Y68" s="157"/>
      <c r="Z68" s="157"/>
      <c r="AA68" s="157"/>
      <c r="AB68" s="157"/>
      <c r="AC68" s="157"/>
      <c r="AD68" s="157"/>
      <c r="AE68" s="157"/>
      <c r="AF68" s="157"/>
      <c r="AG68" s="157"/>
      <c r="AH68" s="157"/>
      <c r="AI68" s="157"/>
      <c r="AJ68" s="157"/>
      <c r="AK68" s="157"/>
      <c r="AL68" s="157"/>
      <c r="AM68" s="157"/>
      <c r="AN68" s="157"/>
      <c r="AO68" s="157"/>
      <c r="AP68" s="157"/>
      <c r="AQ68" s="157"/>
      <c r="AR68" s="157"/>
      <c r="AS68" s="157"/>
      <c r="AT68" s="157"/>
      <c r="AU68" s="157"/>
      <c r="AV68" s="157"/>
      <c r="AW68" s="157"/>
      <c r="BC68" s="148" t="s">
        <v>159</v>
      </c>
      <c r="BD68" s="156"/>
      <c r="BE68" s="156"/>
      <c r="BF68" s="156"/>
      <c r="BG68" s="156"/>
      <c r="BH68" s="156"/>
      <c r="BI68" s="156"/>
      <c r="BJ68" s="156"/>
      <c r="BK68" s="156"/>
      <c r="BL68" s="156"/>
      <c r="BM68" s="156"/>
      <c r="BN68" s="156"/>
      <c r="BO68" s="157"/>
      <c r="BP68" s="157"/>
      <c r="BQ68" s="157"/>
      <c r="BR68" s="157"/>
      <c r="BS68" s="157"/>
      <c r="BT68" s="157"/>
      <c r="BU68" s="157"/>
      <c r="BV68" s="157"/>
      <c r="BW68" s="157"/>
      <c r="BX68" s="157"/>
      <c r="BY68" s="157"/>
      <c r="BZ68" s="157"/>
      <c r="CA68" s="157"/>
      <c r="CB68" s="157"/>
      <c r="CC68" s="157"/>
      <c r="CD68" s="157"/>
      <c r="CE68" s="157"/>
      <c r="CF68" s="157"/>
      <c r="CG68" s="157"/>
      <c r="CH68" s="157"/>
      <c r="CI68" s="157"/>
      <c r="CJ68" s="157"/>
      <c r="CK68" s="157"/>
      <c r="CL68" s="157"/>
      <c r="CM68" s="157"/>
      <c r="CN68" s="157"/>
      <c r="CO68" s="157"/>
      <c r="CP68" s="157"/>
      <c r="CQ68" s="157"/>
      <c r="CR68" s="157"/>
      <c r="CS68" s="157"/>
      <c r="CT68" s="157"/>
      <c r="CU68" s="157"/>
      <c r="CV68" s="157"/>
      <c r="CW68" s="157"/>
    </row>
    <row r="69" spans="2:104" ht="15" customHeight="1">
      <c r="D69" s="664">
        <f>第1号様式_交付申請!Z8</f>
        <v>0</v>
      </c>
      <c r="E69" s="664"/>
      <c r="F69" s="664"/>
      <c r="G69" s="664"/>
      <c r="H69" s="664"/>
      <c r="I69" s="664"/>
      <c r="J69" s="664"/>
      <c r="K69" s="664"/>
      <c r="L69" s="664"/>
      <c r="M69" s="664"/>
      <c r="N69" s="664"/>
      <c r="O69" s="664"/>
      <c r="P69" s="664"/>
      <c r="Q69" s="664"/>
      <c r="R69" s="664"/>
      <c r="S69" s="664"/>
      <c r="T69" s="664"/>
      <c r="U69" s="664"/>
      <c r="V69" s="664"/>
      <c r="W69" s="664"/>
      <c r="X69" s="664"/>
      <c r="Y69" s="664"/>
      <c r="Z69" s="664"/>
      <c r="AA69" s="664"/>
      <c r="AB69" s="664"/>
      <c r="AC69" s="664"/>
      <c r="AD69" s="664"/>
      <c r="AE69" s="664"/>
      <c r="AF69" s="664"/>
      <c r="AG69" s="664"/>
      <c r="AH69" s="664"/>
      <c r="AI69" s="664"/>
      <c r="AJ69" s="664"/>
      <c r="AK69" s="664"/>
      <c r="AL69" s="664"/>
      <c r="AM69" s="664"/>
      <c r="AN69" s="664"/>
      <c r="AO69" s="664"/>
      <c r="AP69" s="664"/>
      <c r="AQ69" s="664"/>
      <c r="AR69" s="664"/>
      <c r="AS69" s="664"/>
      <c r="AT69" s="664"/>
      <c r="AU69" s="664"/>
      <c r="AV69" s="664"/>
      <c r="AW69" s="664"/>
      <c r="BD69" s="664" t="str">
        <f>第1号様式_交付申請!BZ8</f>
        <v>東京都環境公社</v>
      </c>
      <c r="BE69" s="664"/>
      <c r="BF69" s="664"/>
      <c r="BG69" s="664"/>
      <c r="BH69" s="664"/>
      <c r="BI69" s="664"/>
      <c r="BJ69" s="664"/>
      <c r="BK69" s="664"/>
      <c r="BL69" s="664"/>
      <c r="BM69" s="664"/>
      <c r="BN69" s="664"/>
      <c r="BO69" s="664"/>
      <c r="BP69" s="664"/>
      <c r="BQ69" s="664"/>
      <c r="BR69" s="664"/>
      <c r="BS69" s="664"/>
      <c r="BT69" s="664"/>
      <c r="BU69" s="664"/>
      <c r="BV69" s="664"/>
      <c r="BW69" s="664"/>
      <c r="BX69" s="664"/>
      <c r="BY69" s="664"/>
      <c r="BZ69" s="664"/>
      <c r="CA69" s="664"/>
      <c r="CB69" s="664"/>
      <c r="CC69" s="664"/>
      <c r="CD69" s="664"/>
      <c r="CE69" s="664"/>
      <c r="CF69" s="664"/>
      <c r="CG69" s="664"/>
      <c r="CH69" s="664"/>
      <c r="CI69" s="664"/>
      <c r="CJ69" s="664"/>
      <c r="CK69" s="664"/>
      <c r="CL69" s="664"/>
      <c r="CM69" s="664"/>
      <c r="CN69" s="664"/>
      <c r="CO69" s="664"/>
      <c r="CP69" s="664"/>
      <c r="CQ69" s="664"/>
      <c r="CR69" s="664"/>
      <c r="CS69" s="664"/>
      <c r="CT69" s="664"/>
      <c r="CU69" s="664"/>
      <c r="CV69" s="664"/>
      <c r="CW69" s="664"/>
    </row>
    <row r="70" spans="2:104" ht="15" customHeight="1">
      <c r="C70" s="148" t="s">
        <v>33</v>
      </c>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BC70" s="148" t="s">
        <v>33</v>
      </c>
      <c r="BD70" s="157"/>
      <c r="BE70" s="157"/>
      <c r="BF70" s="157"/>
      <c r="BG70" s="157"/>
      <c r="BH70" s="157"/>
      <c r="BI70" s="157"/>
      <c r="BJ70" s="157"/>
      <c r="BK70" s="157"/>
      <c r="BL70" s="157"/>
      <c r="BM70" s="157"/>
      <c r="BN70" s="157"/>
      <c r="BO70" s="157"/>
      <c r="BP70" s="157"/>
      <c r="BQ70" s="157"/>
      <c r="BR70" s="157"/>
      <c r="BS70" s="157"/>
      <c r="BT70" s="157"/>
      <c r="BU70" s="157"/>
      <c r="BV70" s="157"/>
      <c r="BW70" s="157"/>
      <c r="BX70" s="157"/>
      <c r="BY70" s="157"/>
      <c r="BZ70" s="157"/>
      <c r="CA70" s="157"/>
      <c r="CB70" s="157"/>
      <c r="CC70" s="157"/>
      <c r="CD70" s="157"/>
      <c r="CE70" s="157"/>
      <c r="CF70" s="157"/>
      <c r="CG70" s="157"/>
      <c r="CH70" s="157"/>
      <c r="CI70" s="157"/>
      <c r="CJ70" s="157"/>
      <c r="CK70" s="157"/>
      <c r="CL70" s="157"/>
      <c r="CM70" s="157"/>
      <c r="CN70" s="157"/>
      <c r="CO70" s="157"/>
      <c r="CP70" s="157"/>
      <c r="CQ70" s="157"/>
      <c r="CR70" s="157"/>
      <c r="CS70" s="157"/>
      <c r="CT70" s="157"/>
      <c r="CU70" s="157"/>
      <c r="CV70" s="157"/>
      <c r="CW70" s="157"/>
    </row>
    <row r="71" spans="2:104" ht="15" customHeight="1">
      <c r="D71" s="664">
        <f>第1号様式_交付申請!Z9</f>
        <v>0</v>
      </c>
      <c r="E71" s="664"/>
      <c r="F71" s="664"/>
      <c r="G71" s="664"/>
      <c r="H71" s="664"/>
      <c r="I71" s="664"/>
      <c r="J71" s="664"/>
      <c r="K71" s="664"/>
      <c r="L71" s="664"/>
      <c r="M71" s="664"/>
      <c r="N71" s="664"/>
      <c r="O71" s="664"/>
      <c r="P71" s="157"/>
      <c r="Q71" s="664">
        <f>第1号様式_交付申請!AG9</f>
        <v>0</v>
      </c>
      <c r="R71" s="664"/>
      <c r="S71" s="664"/>
      <c r="T71" s="664"/>
      <c r="U71" s="664"/>
      <c r="V71" s="664"/>
      <c r="W71" s="664"/>
      <c r="X71" s="664"/>
      <c r="Y71" s="664"/>
      <c r="Z71" s="664"/>
      <c r="AA71" s="664"/>
      <c r="AB71" s="664"/>
      <c r="AC71" s="664"/>
      <c r="AD71" s="664"/>
      <c r="AE71" s="664"/>
      <c r="AF71" s="664"/>
      <c r="AG71" s="664"/>
      <c r="AH71" s="664"/>
      <c r="AI71" s="664"/>
      <c r="AJ71" s="664"/>
      <c r="AK71" s="664"/>
      <c r="AL71" s="664"/>
      <c r="AM71" s="664"/>
      <c r="AN71" s="664"/>
      <c r="AO71" s="664"/>
      <c r="AP71" s="664"/>
      <c r="AQ71" s="664"/>
      <c r="AR71" s="664"/>
      <c r="AS71" s="664"/>
      <c r="AT71" s="664"/>
      <c r="AU71" s="664"/>
      <c r="AV71" s="664"/>
      <c r="AW71" s="664"/>
      <c r="BD71" s="664" t="str">
        <f>第1号様式_交付申請!BZ9</f>
        <v>代表取締役</v>
      </c>
      <c r="BE71" s="664"/>
      <c r="BF71" s="664"/>
      <c r="BG71" s="664"/>
      <c r="BH71" s="664"/>
      <c r="BI71" s="664"/>
      <c r="BJ71" s="664"/>
      <c r="BK71" s="664"/>
      <c r="BL71" s="664"/>
      <c r="BM71" s="664"/>
      <c r="BN71" s="664"/>
      <c r="BO71" s="664"/>
      <c r="BP71" s="157"/>
      <c r="BQ71" s="664" t="str">
        <f>第1号様式_交付申請!CG9</f>
        <v>環境　太郎</v>
      </c>
      <c r="BR71" s="664"/>
      <c r="BS71" s="664"/>
      <c r="BT71" s="664"/>
      <c r="BU71" s="664"/>
      <c r="BV71" s="664"/>
      <c r="BW71" s="664"/>
      <c r="BX71" s="664"/>
      <c r="BY71" s="664"/>
      <c r="BZ71" s="664"/>
      <c r="CA71" s="664"/>
      <c r="CB71" s="664"/>
      <c r="CC71" s="664"/>
      <c r="CD71" s="664"/>
      <c r="CE71" s="664"/>
      <c r="CF71" s="664"/>
      <c r="CG71" s="664"/>
      <c r="CH71" s="664"/>
      <c r="CI71" s="664"/>
      <c r="CJ71" s="664"/>
      <c r="CK71" s="664"/>
      <c r="CL71" s="664"/>
      <c r="CM71" s="664"/>
      <c r="CN71" s="664"/>
      <c r="CO71" s="664"/>
      <c r="CP71" s="664"/>
      <c r="CQ71" s="664"/>
      <c r="CR71" s="664"/>
      <c r="CS71" s="664"/>
      <c r="CT71" s="664"/>
      <c r="CU71" s="664"/>
      <c r="CV71" s="664"/>
      <c r="CW71" s="664"/>
    </row>
    <row r="72" spans="2:104" ht="25.7" customHeight="1">
      <c r="B72" s="59"/>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8"/>
      <c r="AG72" s="158"/>
      <c r="AH72" s="158"/>
      <c r="AI72" s="158"/>
      <c r="AJ72" s="158"/>
      <c r="AK72" s="158"/>
      <c r="AL72" s="158"/>
      <c r="AM72" s="158"/>
      <c r="AN72" s="158"/>
      <c r="AO72" s="158"/>
      <c r="AP72" s="158"/>
      <c r="AQ72" s="158"/>
      <c r="AR72" s="158"/>
      <c r="AS72" s="158"/>
      <c r="AT72" s="158"/>
      <c r="AU72" s="158"/>
      <c r="AV72" s="158"/>
      <c r="AW72" s="158"/>
      <c r="AX72" s="158"/>
      <c r="AY72" s="158"/>
      <c r="AZ72" s="158"/>
      <c r="BB72" s="59"/>
      <c r="BC72" s="157"/>
      <c r="BD72" s="157"/>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58"/>
      <c r="CG72" s="158"/>
      <c r="CH72" s="158"/>
      <c r="CI72" s="158"/>
      <c r="CJ72" s="158"/>
      <c r="CK72" s="158"/>
      <c r="CL72" s="158"/>
      <c r="CM72" s="158"/>
      <c r="CN72" s="158"/>
      <c r="CO72" s="158"/>
      <c r="CP72" s="158"/>
      <c r="CQ72" s="158"/>
      <c r="CR72" s="158"/>
      <c r="CS72" s="158"/>
      <c r="CT72" s="158"/>
      <c r="CU72" s="158"/>
      <c r="CV72" s="158"/>
      <c r="CW72" s="158"/>
      <c r="CX72" s="158"/>
      <c r="CY72" s="158"/>
      <c r="CZ72" s="158"/>
    </row>
    <row r="73" spans="2:104" ht="15" customHeight="1">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9"/>
      <c r="BB73" s="150"/>
      <c r="BC73" s="150"/>
      <c r="BD73" s="150"/>
      <c r="BE73" s="150"/>
      <c r="BF73" s="150"/>
      <c r="BG73" s="150"/>
      <c r="BH73" s="150"/>
      <c r="BI73" s="150"/>
      <c r="BJ73" s="150"/>
      <c r="BK73" s="150"/>
      <c r="BL73" s="150"/>
      <c r="BM73" s="150"/>
      <c r="BN73" s="150"/>
      <c r="BO73" s="150"/>
      <c r="BP73" s="150"/>
      <c r="BQ73" s="150"/>
      <c r="BR73" s="150"/>
      <c r="BS73" s="150"/>
      <c r="BT73" s="150"/>
      <c r="BU73" s="150"/>
      <c r="BV73" s="150"/>
      <c r="BW73" s="150"/>
      <c r="BX73" s="150"/>
      <c r="BY73" s="150"/>
      <c r="BZ73" s="150"/>
      <c r="CA73" s="150"/>
      <c r="CB73" s="150"/>
      <c r="CC73" s="150"/>
      <c r="CD73" s="150"/>
      <c r="CE73" s="150"/>
      <c r="CF73" s="150"/>
      <c r="CG73" s="150"/>
      <c r="CH73" s="150"/>
      <c r="CI73" s="150"/>
      <c r="CJ73" s="150"/>
      <c r="CK73" s="150"/>
      <c r="CL73" s="150"/>
      <c r="CM73" s="150"/>
      <c r="CN73" s="150"/>
      <c r="CO73" s="150"/>
      <c r="CP73" s="150"/>
      <c r="CQ73" s="150"/>
      <c r="CR73" s="150"/>
      <c r="CS73" s="150"/>
      <c r="CT73" s="150"/>
      <c r="CU73" s="150"/>
      <c r="CV73" s="150"/>
      <c r="CW73" s="150"/>
      <c r="CX73" s="159"/>
    </row>
    <row r="74" spans="2:104" ht="15" customHeight="1">
      <c r="AF74" s="150"/>
      <c r="AG74" s="150"/>
      <c r="AH74" s="150"/>
      <c r="AI74" s="150"/>
      <c r="AJ74" s="150"/>
      <c r="AK74" s="150"/>
      <c r="AL74" s="150"/>
      <c r="AM74" s="150"/>
      <c r="AN74" s="150"/>
      <c r="AO74" s="150"/>
      <c r="AP74" s="150"/>
      <c r="AQ74" s="150"/>
      <c r="AR74" s="150"/>
      <c r="AS74" s="150"/>
      <c r="AT74" s="150"/>
      <c r="AU74" s="150"/>
      <c r="AV74" s="150"/>
      <c r="AW74" s="150"/>
      <c r="AX74" s="150"/>
      <c r="AY74" s="150"/>
      <c r="CF74" s="150"/>
      <c r="CG74" s="150"/>
      <c r="CH74" s="150"/>
      <c r="CI74" s="150"/>
      <c r="CJ74" s="150"/>
      <c r="CK74" s="150"/>
      <c r="CL74" s="150"/>
      <c r="CM74" s="150"/>
      <c r="CN74" s="150"/>
      <c r="CO74" s="150"/>
      <c r="CP74" s="150"/>
      <c r="CQ74" s="150"/>
      <c r="CR74" s="150"/>
      <c r="CS74" s="150"/>
      <c r="CT74" s="150"/>
      <c r="CU74" s="150"/>
      <c r="CV74" s="150"/>
      <c r="CW74" s="150"/>
      <c r="CX74" s="150"/>
      <c r="CY74" s="150"/>
    </row>
    <row r="75" spans="2:104" ht="15" customHeight="1">
      <c r="AF75" s="150"/>
      <c r="AG75" s="150"/>
      <c r="AH75" s="150"/>
      <c r="AI75" s="150"/>
      <c r="AJ75" s="150"/>
      <c r="AK75" s="150"/>
      <c r="AL75" s="150"/>
      <c r="AM75" s="150"/>
      <c r="AN75" s="150"/>
      <c r="AO75" s="150"/>
      <c r="AP75" s="150"/>
      <c r="AQ75" s="150"/>
      <c r="AR75" s="150"/>
      <c r="AS75" s="150"/>
      <c r="AT75" s="150"/>
      <c r="AU75" s="150"/>
      <c r="AV75" s="150"/>
      <c r="AW75" s="150"/>
      <c r="AX75" s="150"/>
      <c r="AY75" s="150"/>
      <c r="CF75" s="150"/>
      <c r="CG75" s="150"/>
      <c r="CH75" s="150"/>
      <c r="CI75" s="150"/>
      <c r="CJ75" s="150"/>
      <c r="CK75" s="150"/>
      <c r="CL75" s="150"/>
      <c r="CM75" s="150"/>
      <c r="CN75" s="150"/>
      <c r="CO75" s="150"/>
      <c r="CP75" s="150"/>
      <c r="CQ75" s="150"/>
      <c r="CR75" s="150"/>
      <c r="CS75" s="150"/>
      <c r="CT75" s="150"/>
      <c r="CU75" s="150"/>
      <c r="CV75" s="150"/>
      <c r="CW75" s="150"/>
      <c r="CX75" s="150"/>
      <c r="CY75" s="150"/>
    </row>
    <row r="76" spans="2:104" ht="15" customHeight="1">
      <c r="AF76" s="150"/>
      <c r="AG76" s="150"/>
      <c r="AH76" s="150"/>
      <c r="AI76" s="150"/>
      <c r="AJ76" s="150"/>
      <c r="AK76" s="150"/>
      <c r="AL76" s="150"/>
      <c r="AM76" s="150"/>
      <c r="AN76" s="150"/>
      <c r="AO76" s="150"/>
      <c r="AP76" s="150"/>
      <c r="AQ76" s="150"/>
      <c r="AR76" s="150"/>
      <c r="AS76" s="150"/>
      <c r="AT76" s="150"/>
      <c r="AU76" s="150"/>
      <c r="AV76" s="150"/>
      <c r="AW76" s="150"/>
      <c r="AX76" s="150"/>
      <c r="AY76" s="150"/>
      <c r="CF76" s="150"/>
      <c r="CG76" s="150"/>
      <c r="CH76" s="150"/>
      <c r="CI76" s="150"/>
      <c r="CJ76" s="150"/>
      <c r="CK76" s="150"/>
      <c r="CL76" s="150"/>
      <c r="CM76" s="150"/>
      <c r="CN76" s="150"/>
      <c r="CO76" s="150"/>
      <c r="CP76" s="150"/>
      <c r="CQ76" s="150"/>
      <c r="CR76" s="150"/>
      <c r="CS76" s="150"/>
      <c r="CT76" s="150"/>
      <c r="CU76" s="150"/>
      <c r="CV76" s="150"/>
      <c r="CW76" s="150"/>
      <c r="CX76" s="150"/>
      <c r="CY76" s="150"/>
    </row>
  </sheetData>
  <sheetProtection algorithmName="SHA-512" hashValue="MPunWssFROQ2jYhEBYKj07ke73VOC5F04fzDfaYP1sFadEun8HkriufXFqxSArl8hWPXXSfd21K+Dhsg03l/5w==" saltValue="3BzCcNZtMh/AHzxZ10ZvdA==" spinCount="100000" sheet="1" formatCells="0" formatColumns="0" formatRows="0" selectLockedCells="1"/>
  <mergeCells count="61">
    <mergeCell ref="BB41:CY42"/>
    <mergeCell ref="D71:O71"/>
    <mergeCell ref="Q71:AW71"/>
    <mergeCell ref="B51:AY52"/>
    <mergeCell ref="D67:AW67"/>
    <mergeCell ref="D69:AW69"/>
    <mergeCell ref="B61:D62"/>
    <mergeCell ref="E61:AY62"/>
    <mergeCell ref="B53:AY54"/>
    <mergeCell ref="B59:AY59"/>
    <mergeCell ref="C64:L64"/>
    <mergeCell ref="B55:AY58"/>
    <mergeCell ref="B47:AY47"/>
    <mergeCell ref="B48:AY50"/>
    <mergeCell ref="BB43:CY44"/>
    <mergeCell ref="BB45:CY46"/>
    <mergeCell ref="BC29:CY29"/>
    <mergeCell ref="BB35:CY36"/>
    <mergeCell ref="BB37:CY37"/>
    <mergeCell ref="BB38:CY38"/>
    <mergeCell ref="BB39:CY40"/>
    <mergeCell ref="B12:AY13"/>
    <mergeCell ref="B3:AY4"/>
    <mergeCell ref="B14:AY17"/>
    <mergeCell ref="BB3:CY4"/>
    <mergeCell ref="BB12:CY13"/>
    <mergeCell ref="BB14:CY17"/>
    <mergeCell ref="B9:AY11"/>
    <mergeCell ref="BB9:CY11"/>
    <mergeCell ref="B18:AY19"/>
    <mergeCell ref="B20:AY22"/>
    <mergeCell ref="B23:AY24"/>
    <mergeCell ref="B25:AY26"/>
    <mergeCell ref="B45:AY46"/>
    <mergeCell ref="B41:AY42"/>
    <mergeCell ref="C29:AY29"/>
    <mergeCell ref="B43:AY44"/>
    <mergeCell ref="B27:AY28"/>
    <mergeCell ref="B35:AY36"/>
    <mergeCell ref="B37:AY37"/>
    <mergeCell ref="B39:AY40"/>
    <mergeCell ref="B38:AY38"/>
    <mergeCell ref="BB18:CY19"/>
    <mergeCell ref="BB20:CY22"/>
    <mergeCell ref="BB23:CY24"/>
    <mergeCell ref="BB25:CY26"/>
    <mergeCell ref="BB27:CY28"/>
    <mergeCell ref="BB47:CY47"/>
    <mergeCell ref="BB48:CY50"/>
    <mergeCell ref="BB51:CY52"/>
    <mergeCell ref="BD67:CW67"/>
    <mergeCell ref="BD69:CW69"/>
    <mergeCell ref="BD71:BO71"/>
    <mergeCell ref="BQ71:CW71"/>
    <mergeCell ref="BB53:CY54"/>
    <mergeCell ref="BB59:CY59"/>
    <mergeCell ref="BB61:BD62"/>
    <mergeCell ref="BE61:CY62"/>
    <mergeCell ref="BC64:BM64"/>
    <mergeCell ref="BB55:CY58"/>
    <mergeCell ref="BB60:CY60"/>
  </mergeCells>
  <phoneticPr fontId="1"/>
  <printOptions horizontalCentered="1"/>
  <pageMargins left="0.23622047244094491" right="0.23622047244094491" top="0.74803149606299213" bottom="0.74803149606299213" header="0.31496062992125984" footer="0.31496062992125984"/>
  <pageSetup paperSize="9" scale="68" orientation="portrait" blackAndWhite="1" r:id="rId1"/>
  <rowBreaks count="1" manualBreakCount="1">
    <brk id="46" max="51" man="1"/>
  </rowBreaks>
  <drawing r:id="rId2"/>
  <legacyDrawing r:id="rId3"/>
  <mc:AlternateContent xmlns:mc="http://schemas.openxmlformats.org/markup-compatibility/2006">
    <mc:Choice Requires="x14">
      <controls>
        <mc:AlternateContent xmlns:mc="http://schemas.openxmlformats.org/markup-compatibility/2006">
          <mc:Choice Requires="x14">
            <control shapeId="99331" r:id="rId4" name="Check Box 3">
              <controlPr defaultSize="0" autoFill="0" autoLine="0" autoPict="0">
                <anchor moveWithCells="1">
                  <from>
                    <xdr:col>53</xdr:col>
                    <xdr:colOff>123825</xdr:colOff>
                    <xdr:row>60</xdr:row>
                    <xdr:rowOff>66675</xdr:rowOff>
                  </from>
                  <to>
                    <xdr:col>55</xdr:col>
                    <xdr:colOff>66675</xdr:colOff>
                    <xdr:row>61</xdr:row>
                    <xdr:rowOff>123825</xdr:rowOff>
                  </to>
                </anchor>
              </controlPr>
            </control>
          </mc:Choice>
        </mc:AlternateContent>
        <mc:AlternateContent xmlns:mc="http://schemas.openxmlformats.org/markup-compatibility/2006">
          <mc:Choice Requires="x14">
            <control shapeId="99330" r:id="rId5" name="Check Box 2">
              <controlPr defaultSize="0" autoFill="0" autoLine="0" autoPict="0">
                <anchor moveWithCells="1">
                  <from>
                    <xdr:col>1</xdr:col>
                    <xdr:colOff>123825</xdr:colOff>
                    <xdr:row>60</xdr:row>
                    <xdr:rowOff>66675</xdr:rowOff>
                  </from>
                  <to>
                    <xdr:col>3</xdr:col>
                    <xdr:colOff>47625</xdr:colOff>
                    <xdr:row>61</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DE765-B093-420B-BF8B-E7C02AF84DF7}">
  <sheetPr>
    <tabColor rgb="FFFFFF66"/>
    <pageSetUpPr fitToPage="1"/>
  </sheetPr>
  <dimension ref="A1:BT35"/>
  <sheetViews>
    <sheetView showZeros="0" view="pageBreakPreview" zoomScale="85" zoomScaleNormal="85" zoomScaleSheetLayoutView="85" workbookViewId="0">
      <selection activeCell="D9" sqref="D9"/>
    </sheetView>
  </sheetViews>
  <sheetFormatPr defaultRowHeight="18.75"/>
  <cols>
    <col min="1" max="1" width="1.875" customWidth="1"/>
    <col min="2" max="3" width="3.5" customWidth="1"/>
    <col min="4" max="4" width="36.125" customWidth="1"/>
    <col min="5" max="5" width="12.125" customWidth="1"/>
    <col min="6" max="6" width="16.875" customWidth="1"/>
    <col min="7" max="17" width="12.125" style="1" customWidth="1"/>
    <col min="18" max="19" width="2.125" customWidth="1"/>
    <col min="20" max="50" width="2.125" hidden="1" customWidth="1"/>
    <col min="51" max="52" width="3.5" hidden="1" customWidth="1"/>
    <col min="53" max="55" width="3.5" customWidth="1"/>
    <col min="56" max="56" width="36.125" customWidth="1"/>
    <col min="57" max="57" width="12.125" customWidth="1"/>
    <col min="58" max="58" width="16.875" customWidth="1"/>
    <col min="59" max="69" width="12.125" style="1" customWidth="1"/>
    <col min="76" max="107" width="2.125" customWidth="1"/>
  </cols>
  <sheetData>
    <row r="1" spans="1:72">
      <c r="B1" s="308" t="s">
        <v>332</v>
      </c>
      <c r="C1" s="308"/>
      <c r="D1" s="308"/>
      <c r="E1" s="308"/>
      <c r="F1" s="308"/>
      <c r="G1" s="310"/>
      <c r="H1" s="310"/>
      <c r="I1" s="310"/>
      <c r="J1" s="310"/>
      <c r="K1" s="310"/>
      <c r="L1" s="310"/>
      <c r="M1" s="310"/>
      <c r="N1" s="310"/>
      <c r="O1" s="310"/>
      <c r="P1" s="310"/>
      <c r="Q1" s="310"/>
      <c r="BB1" t="s">
        <v>332</v>
      </c>
    </row>
    <row r="2" spans="1:72" s="53" customFormat="1" ht="24.75">
      <c r="A2" s="52" t="s">
        <v>374</v>
      </c>
      <c r="B2" s="516"/>
      <c r="C2" s="516"/>
      <c r="D2" s="516"/>
      <c r="E2" s="516"/>
      <c r="F2" s="516"/>
      <c r="G2" s="517"/>
      <c r="H2" s="517"/>
      <c r="I2" s="517"/>
      <c r="J2" s="517"/>
      <c r="K2" s="517"/>
      <c r="L2" s="517"/>
      <c r="M2" s="517"/>
      <c r="N2" s="517"/>
      <c r="O2" s="517"/>
      <c r="P2" s="517"/>
      <c r="Q2" s="517"/>
      <c r="BB2" s="52" t="s">
        <v>374</v>
      </c>
      <c r="BG2" s="54"/>
      <c r="BH2" s="54"/>
      <c r="BI2" s="54"/>
      <c r="BJ2" s="54"/>
      <c r="BK2" s="54"/>
      <c r="BL2" s="54"/>
      <c r="BM2" s="54"/>
      <c r="BN2" s="54"/>
      <c r="BO2" s="54"/>
      <c r="BP2" s="54"/>
      <c r="BQ2" s="54"/>
    </row>
    <row r="3" spans="1:72" ht="20.25">
      <c r="B3" s="308"/>
      <c r="C3" s="308"/>
      <c r="D3" s="308"/>
      <c r="E3" s="308"/>
      <c r="F3" s="308"/>
      <c r="G3" s="518"/>
      <c r="H3" s="310"/>
      <c r="I3" s="310"/>
      <c r="J3" s="310"/>
      <c r="K3" s="310"/>
      <c r="L3" s="310"/>
      <c r="M3" s="310"/>
      <c r="N3" s="310"/>
      <c r="O3" s="310"/>
      <c r="P3" s="310"/>
      <c r="Q3" s="310"/>
      <c r="BG3" s="63"/>
    </row>
    <row r="4" spans="1:72" ht="24.75" thickBot="1">
      <c r="B4" s="935" t="s">
        <v>18</v>
      </c>
      <c r="C4" s="935"/>
      <c r="D4" s="935"/>
      <c r="E4" s="935"/>
      <c r="F4" s="935"/>
      <c r="G4" s="935"/>
      <c r="H4" s="935"/>
      <c r="I4" s="935"/>
      <c r="J4" s="936"/>
      <c r="K4" s="936"/>
      <c r="L4" s="936"/>
      <c r="M4" s="936"/>
      <c r="N4" s="936"/>
      <c r="O4" s="936"/>
      <c r="P4" s="519"/>
      <c r="Q4" s="519"/>
      <c r="AZ4" s="2"/>
      <c r="BA4" s="2"/>
      <c r="BB4" s="2" t="s">
        <v>18</v>
      </c>
      <c r="BC4" s="2"/>
      <c r="BD4" s="2"/>
      <c r="BE4" s="2"/>
      <c r="BF4" s="2"/>
      <c r="BG4" s="2"/>
      <c r="BH4" s="2"/>
      <c r="BI4" s="2"/>
      <c r="BJ4" s="2"/>
      <c r="BK4" s="2"/>
      <c r="BL4" s="2"/>
      <c r="BM4" s="2"/>
      <c r="BN4" s="2"/>
      <c r="BO4" s="2"/>
      <c r="BP4" s="475"/>
      <c r="BQ4" s="475"/>
    </row>
    <row r="5" spans="1:72" ht="31.7" customHeight="1">
      <c r="B5" s="937" t="s">
        <v>15</v>
      </c>
      <c r="C5" s="938"/>
      <c r="D5" s="939"/>
      <c r="E5" s="943" t="s">
        <v>20</v>
      </c>
      <c r="F5" s="943"/>
      <c r="G5" s="944" t="s">
        <v>2</v>
      </c>
      <c r="H5" s="945"/>
      <c r="I5" s="945"/>
      <c r="J5" s="945"/>
      <c r="K5" s="945"/>
      <c r="L5" s="945"/>
      <c r="M5" s="945"/>
      <c r="N5" s="946"/>
      <c r="O5" s="308"/>
      <c r="P5" s="308"/>
      <c r="Q5" s="308"/>
      <c r="AY5" s="947"/>
      <c r="AZ5" s="947"/>
      <c r="BA5" s="948"/>
      <c r="BB5" s="949"/>
      <c r="BC5" s="950"/>
      <c r="BD5" s="497"/>
      <c r="BE5" s="951" t="s">
        <v>623</v>
      </c>
      <c r="BF5" s="949"/>
      <c r="BG5" s="951" t="s">
        <v>2</v>
      </c>
      <c r="BH5" s="952"/>
      <c r="BI5" s="952"/>
      <c r="BJ5" s="952"/>
      <c r="BK5" s="952"/>
      <c r="BL5" s="952"/>
      <c r="BM5" s="952"/>
      <c r="BN5" s="953"/>
      <c r="BO5"/>
      <c r="BP5"/>
      <c r="BQ5"/>
    </row>
    <row r="6" spans="1:72" ht="19.7" customHeight="1">
      <c r="B6" s="940"/>
      <c r="C6" s="941"/>
      <c r="D6" s="942"/>
      <c r="E6" s="954" t="s">
        <v>9</v>
      </c>
      <c r="F6" s="954" t="s">
        <v>10</v>
      </c>
      <c r="G6" s="956" t="s">
        <v>272</v>
      </c>
      <c r="H6" s="957"/>
      <c r="I6" s="956" t="s">
        <v>315</v>
      </c>
      <c r="J6" s="957"/>
      <c r="K6" s="956" t="s">
        <v>5</v>
      </c>
      <c r="L6" s="958"/>
      <c r="M6" s="959" t="s">
        <v>607</v>
      </c>
      <c r="N6" s="960"/>
      <c r="O6" s="308"/>
      <c r="P6" s="308"/>
      <c r="Q6" s="308"/>
      <c r="AY6" s="947"/>
      <c r="AZ6" s="947"/>
      <c r="BA6" s="948"/>
      <c r="BB6" s="961"/>
      <c r="BC6" s="963"/>
      <c r="BD6" s="988" t="s">
        <v>6</v>
      </c>
      <c r="BE6" s="988" t="s">
        <v>624</v>
      </c>
      <c r="BF6" s="963" t="s">
        <v>10</v>
      </c>
      <c r="BG6" s="990" t="s">
        <v>272</v>
      </c>
      <c r="BH6" s="991"/>
      <c r="BI6" s="990" t="s">
        <v>315</v>
      </c>
      <c r="BJ6" s="991"/>
      <c r="BK6" s="990" t="s">
        <v>5</v>
      </c>
      <c r="BL6" s="992"/>
      <c r="BM6" s="976" t="s">
        <v>607</v>
      </c>
      <c r="BN6" s="977"/>
      <c r="BO6"/>
      <c r="BP6"/>
      <c r="BQ6"/>
    </row>
    <row r="7" spans="1:72" ht="18" customHeight="1" thickBot="1">
      <c r="B7" s="940"/>
      <c r="C7" s="941"/>
      <c r="D7" s="942"/>
      <c r="E7" s="955"/>
      <c r="F7" s="955"/>
      <c r="G7" s="521" t="s">
        <v>11</v>
      </c>
      <c r="H7" s="521" t="s">
        <v>12</v>
      </c>
      <c r="I7" s="521" t="s">
        <v>11</v>
      </c>
      <c r="J7" s="521" t="s">
        <v>13</v>
      </c>
      <c r="K7" s="521" t="s">
        <v>11</v>
      </c>
      <c r="L7" s="522" t="s">
        <v>14</v>
      </c>
      <c r="M7" s="521" t="s">
        <v>11</v>
      </c>
      <c r="N7" s="523" t="s">
        <v>658</v>
      </c>
      <c r="O7" s="308"/>
      <c r="P7" s="308"/>
      <c r="Q7" s="308"/>
      <c r="AY7" s="947"/>
      <c r="AZ7" s="947"/>
      <c r="BA7" s="948"/>
      <c r="BB7" s="962"/>
      <c r="BC7" s="964"/>
      <c r="BD7" s="989"/>
      <c r="BE7" s="989"/>
      <c r="BF7" s="964"/>
      <c r="BG7" s="57" t="s">
        <v>11</v>
      </c>
      <c r="BH7" s="57" t="s">
        <v>12</v>
      </c>
      <c r="BI7" s="57" t="s">
        <v>11</v>
      </c>
      <c r="BJ7" s="57" t="s">
        <v>13</v>
      </c>
      <c r="BK7" s="57" t="s">
        <v>11</v>
      </c>
      <c r="BL7" s="476" t="s">
        <v>14</v>
      </c>
      <c r="BM7" s="57" t="s">
        <v>11</v>
      </c>
      <c r="BN7" s="120" t="s">
        <v>658</v>
      </c>
      <c r="BO7"/>
      <c r="BP7"/>
      <c r="BQ7"/>
    </row>
    <row r="8" spans="1:72" ht="26.45" customHeight="1" thickBot="1">
      <c r="B8" s="978">
        <v>1</v>
      </c>
      <c r="C8" s="980" t="s">
        <v>478</v>
      </c>
      <c r="D8" s="981"/>
      <c r="E8" s="524">
        <f>E9</f>
        <v>0</v>
      </c>
      <c r="F8" s="524">
        <f>F9</f>
        <v>0</v>
      </c>
      <c r="G8" s="524">
        <f t="shared" ref="G8:L8" si="0">G9</f>
        <v>0</v>
      </c>
      <c r="H8" s="525">
        <f t="shared" si="0"/>
        <v>0</v>
      </c>
      <c r="I8" s="524">
        <f t="shared" si="0"/>
        <v>0</v>
      </c>
      <c r="J8" s="525">
        <f t="shared" si="0"/>
        <v>0</v>
      </c>
      <c r="K8" s="524">
        <f t="shared" si="0"/>
        <v>0</v>
      </c>
      <c r="L8" s="526">
        <f t="shared" si="0"/>
        <v>0</v>
      </c>
      <c r="M8" s="524">
        <f>M9</f>
        <v>0</v>
      </c>
      <c r="N8" s="527">
        <f>N9</f>
        <v>0</v>
      </c>
      <c r="O8" s="528"/>
      <c r="P8" s="529"/>
      <c r="Q8" s="308"/>
      <c r="AY8" s="982"/>
      <c r="AZ8" s="983"/>
      <c r="BA8" s="984"/>
      <c r="BB8" s="985">
        <v>1</v>
      </c>
      <c r="BC8" s="987" t="s">
        <v>478</v>
      </c>
      <c r="BD8" s="981"/>
      <c r="BE8" s="71">
        <f>BE9</f>
        <v>0</v>
      </c>
      <c r="BF8" s="71">
        <f>BF9</f>
        <v>0</v>
      </c>
      <c r="BG8" s="71">
        <f t="shared" ref="BG8:BL8" si="1">BG9</f>
        <v>0</v>
      </c>
      <c r="BH8" s="70">
        <f t="shared" si="1"/>
        <v>0</v>
      </c>
      <c r="BI8" s="71">
        <f t="shared" si="1"/>
        <v>0</v>
      </c>
      <c r="BJ8" s="70">
        <f t="shared" si="1"/>
        <v>0</v>
      </c>
      <c r="BK8" s="71">
        <f t="shared" si="1"/>
        <v>0</v>
      </c>
      <c r="BL8" s="477">
        <f t="shared" si="1"/>
        <v>0</v>
      </c>
      <c r="BM8" s="71">
        <f>BM9</f>
        <v>0</v>
      </c>
      <c r="BN8" s="480">
        <f>BN9</f>
        <v>0</v>
      </c>
      <c r="BO8" s="56"/>
      <c r="BP8" s="55"/>
      <c r="BQ8"/>
    </row>
    <row r="9" spans="1:72" ht="26.45" customHeight="1" thickBot="1">
      <c r="B9" s="979"/>
      <c r="C9" s="530" t="s">
        <v>306</v>
      </c>
      <c r="D9" s="531"/>
      <c r="E9" s="531"/>
      <c r="F9" s="531"/>
      <c r="G9" s="531"/>
      <c r="H9" s="532"/>
      <c r="I9" s="531"/>
      <c r="J9" s="531"/>
      <c r="K9" s="531"/>
      <c r="L9" s="533"/>
      <c r="M9" s="534"/>
      <c r="N9" s="535"/>
      <c r="O9" s="528">
        <f>SUM(G9,I9,K9,M9)</f>
        <v>0</v>
      </c>
      <c r="P9" s="529"/>
      <c r="Q9" s="308"/>
      <c r="AY9" s="982"/>
      <c r="AZ9" s="91"/>
      <c r="BA9" s="498"/>
      <c r="BB9" s="986"/>
      <c r="BC9" s="60" t="s">
        <v>306</v>
      </c>
      <c r="BD9" s="69" t="s">
        <v>625</v>
      </c>
      <c r="BE9" s="87"/>
      <c r="BF9" s="87"/>
      <c r="BG9" s="87"/>
      <c r="BH9" s="88"/>
      <c r="BI9" s="87"/>
      <c r="BJ9" s="88"/>
      <c r="BK9" s="87"/>
      <c r="BL9" s="478"/>
      <c r="BM9" s="481"/>
      <c r="BN9" s="479"/>
      <c r="BO9" s="56">
        <f>SUM(BG9,BI9,BK9,)</f>
        <v>0</v>
      </c>
      <c r="BP9" s="55"/>
      <c r="BQ9"/>
    </row>
    <row r="10" spans="1:72" ht="31.7" customHeight="1">
      <c r="B10" s="965">
        <v>2</v>
      </c>
      <c r="C10" s="967" t="s">
        <v>277</v>
      </c>
      <c r="D10" s="968"/>
      <c r="E10" s="537">
        <f>E11</f>
        <v>0</v>
      </c>
      <c r="F10" s="537">
        <f>F11</f>
        <v>0</v>
      </c>
      <c r="G10" s="537">
        <f>G11</f>
        <v>0</v>
      </c>
      <c r="H10" s="538">
        <f t="shared" ref="H10" si="2">H11</f>
        <v>0</v>
      </c>
      <c r="I10" s="539"/>
      <c r="J10" s="540"/>
      <c r="K10" s="540"/>
      <c r="L10" s="540"/>
      <c r="M10" s="541"/>
      <c r="N10" s="541"/>
      <c r="O10" s="528"/>
      <c r="P10" s="529"/>
      <c r="Q10" s="308"/>
      <c r="AY10" s="969"/>
      <c r="AZ10" s="970"/>
      <c r="BA10" s="971"/>
      <c r="BB10" s="972">
        <v>2</v>
      </c>
      <c r="BC10" s="974" t="s">
        <v>277</v>
      </c>
      <c r="BD10" s="975"/>
      <c r="BE10" s="48">
        <f>BE11</f>
        <v>0</v>
      </c>
      <c r="BF10" s="48">
        <f>BF11</f>
        <v>0</v>
      </c>
      <c r="BG10" s="48">
        <f>BG11</f>
        <v>0</v>
      </c>
      <c r="BH10" s="453">
        <f t="shared" ref="BH10" si="3">BH11</f>
        <v>0</v>
      </c>
      <c r="BI10" s="456"/>
      <c r="BJ10" s="457"/>
      <c r="BK10" s="457"/>
      <c r="BL10" s="457"/>
      <c r="BM10" s="459"/>
      <c r="BN10" s="459"/>
      <c r="BO10" s="56"/>
      <c r="BP10" s="55"/>
      <c r="BQ10"/>
    </row>
    <row r="11" spans="1:72" ht="31.7" customHeight="1" thickBot="1">
      <c r="B11" s="966"/>
      <c r="C11" s="536" t="s">
        <v>306</v>
      </c>
      <c r="D11" s="542"/>
      <c r="E11" s="531"/>
      <c r="F11" s="531"/>
      <c r="G11" s="531"/>
      <c r="H11" s="532"/>
      <c r="I11" s="543"/>
      <c r="J11" s="541"/>
      <c r="K11" s="541"/>
      <c r="L11" s="541"/>
      <c r="M11" s="541"/>
      <c r="N11" s="541"/>
      <c r="O11" s="528"/>
      <c r="P11" s="529"/>
      <c r="Q11" s="308"/>
      <c r="AY11" s="969"/>
      <c r="BA11" s="498"/>
      <c r="BB11" s="973"/>
      <c r="BC11" s="144" t="s">
        <v>306</v>
      </c>
      <c r="BD11" s="145" t="s">
        <v>625</v>
      </c>
      <c r="BE11" s="124"/>
      <c r="BF11" s="124"/>
      <c r="BG11" s="124"/>
      <c r="BH11" s="454"/>
      <c r="BI11" s="458"/>
      <c r="BJ11" s="459"/>
      <c r="BK11" s="459"/>
      <c r="BL11" s="459"/>
      <c r="BM11" s="459"/>
      <c r="BN11" s="459"/>
      <c r="BO11" s="56"/>
      <c r="BP11" s="55"/>
      <c r="BQ11"/>
    </row>
    <row r="12" spans="1:72" ht="31.7" customHeight="1" thickTop="1" thickBot="1">
      <c r="B12" s="993" t="s">
        <v>289</v>
      </c>
      <c r="C12" s="994"/>
      <c r="D12" s="995"/>
      <c r="E12" s="550">
        <f>E8+E10</f>
        <v>0</v>
      </c>
      <c r="F12" s="550">
        <f>F8+F10</f>
        <v>0</v>
      </c>
      <c r="G12" s="550">
        <f>G8+G10</f>
        <v>0</v>
      </c>
      <c r="H12" s="551">
        <f t="shared" ref="H12" si="4">H8+H10</f>
        <v>0</v>
      </c>
      <c r="I12" s="543"/>
      <c r="J12" s="541"/>
      <c r="K12" s="541"/>
      <c r="L12" s="541"/>
      <c r="M12" s="541"/>
      <c r="N12" s="541"/>
      <c r="O12" s="308"/>
      <c r="P12" s="308"/>
      <c r="Q12" s="308"/>
      <c r="AY12" s="996"/>
      <c r="AZ12" s="996"/>
      <c r="BA12" s="997"/>
      <c r="BB12" s="998" t="s">
        <v>289</v>
      </c>
      <c r="BC12" s="998"/>
      <c r="BD12" s="999"/>
      <c r="BE12" s="147"/>
      <c r="BF12" s="147"/>
      <c r="BG12" s="146">
        <f>BG8+BG10</f>
        <v>0</v>
      </c>
      <c r="BH12" s="455">
        <f t="shared" ref="BH12" si="5">BH8+BH10</f>
        <v>0</v>
      </c>
      <c r="BI12" s="458"/>
      <c r="BJ12" s="459"/>
      <c r="BK12" s="459"/>
      <c r="BL12" s="459"/>
      <c r="BM12" s="459"/>
      <c r="BN12" s="459"/>
      <c r="BO12"/>
      <c r="BP12"/>
      <c r="BQ12"/>
    </row>
    <row r="13" spans="1:72">
      <c r="B13" s="308"/>
      <c r="C13" s="308"/>
      <c r="D13" s="308"/>
      <c r="E13" s="308"/>
      <c r="F13" s="308"/>
      <c r="G13" s="310"/>
      <c r="H13" s="310"/>
      <c r="I13" s="310"/>
      <c r="J13" s="310"/>
      <c r="K13" s="310"/>
      <c r="L13" s="310"/>
      <c r="M13" s="310"/>
      <c r="N13" s="310"/>
      <c r="O13" s="310"/>
      <c r="P13" s="310"/>
      <c r="Q13" s="310"/>
    </row>
    <row r="14" spans="1:72" ht="31.7" customHeight="1" thickBot="1">
      <c r="B14" s="935" t="s">
        <v>514</v>
      </c>
      <c r="C14" s="935"/>
      <c r="D14" s="935"/>
      <c r="E14" s="935"/>
      <c r="F14" s="935"/>
      <c r="G14" s="935"/>
      <c r="H14" s="935"/>
      <c r="I14" s="935"/>
      <c r="J14" s="935"/>
      <c r="K14" s="935"/>
      <c r="L14" s="936"/>
      <c r="M14" s="936"/>
      <c r="N14" s="936"/>
      <c r="O14" s="936"/>
      <c r="P14" s="519"/>
      <c r="Q14" s="519"/>
      <c r="U14" s="4"/>
      <c r="BB14" s="1000" t="s">
        <v>514</v>
      </c>
      <c r="BC14" s="1000"/>
      <c r="BD14" s="1000"/>
      <c r="BE14" s="1000"/>
      <c r="BF14" s="1000"/>
      <c r="BG14" s="1000"/>
      <c r="BH14" s="1000"/>
      <c r="BI14" s="1000"/>
      <c r="BJ14" s="1000"/>
      <c r="BK14" s="1000"/>
      <c r="BL14" s="1001"/>
      <c r="BM14" s="1001"/>
      <c r="BN14" s="1001"/>
      <c r="BO14" s="1001"/>
      <c r="BP14" s="475"/>
      <c r="BQ14" s="475"/>
    </row>
    <row r="15" spans="1:72" ht="61.7" customHeight="1">
      <c r="B15" s="1002" t="s">
        <v>21</v>
      </c>
      <c r="C15" s="945"/>
      <c r="D15" s="945"/>
      <c r="E15" s="945"/>
      <c r="F15" s="1003"/>
      <c r="G15" s="1004" t="s">
        <v>378</v>
      </c>
      <c r="H15" s="1005"/>
      <c r="I15" s="520" t="s">
        <v>269</v>
      </c>
      <c r="J15" s="944" t="s">
        <v>609</v>
      </c>
      <c r="K15" s="1003"/>
      <c r="L15" s="1004" t="s">
        <v>610</v>
      </c>
      <c r="M15" s="1006"/>
      <c r="N15" s="1006"/>
      <c r="O15" s="1006"/>
      <c r="P15" s="1006"/>
      <c r="Q15" s="1007"/>
      <c r="S15" s="109"/>
      <c r="U15" s="109"/>
      <c r="V15" s="109"/>
      <c r="BB15" s="1008" t="s">
        <v>21</v>
      </c>
      <c r="BC15" s="952"/>
      <c r="BD15" s="952"/>
      <c r="BE15" s="952"/>
      <c r="BF15" s="949"/>
      <c r="BG15" s="1023" t="s">
        <v>378</v>
      </c>
      <c r="BH15" s="1024"/>
      <c r="BI15" s="62" t="s">
        <v>269</v>
      </c>
      <c r="BJ15" s="951" t="s">
        <v>609</v>
      </c>
      <c r="BK15" s="949"/>
      <c r="BL15" s="1004" t="s">
        <v>610</v>
      </c>
      <c r="BM15" s="1006"/>
      <c r="BN15" s="1006"/>
      <c r="BO15" s="1006"/>
      <c r="BP15" s="1006"/>
      <c r="BQ15" s="1007"/>
    </row>
    <row r="16" spans="1:72" ht="31.7" customHeight="1">
      <c r="B16" s="544">
        <v>1</v>
      </c>
      <c r="C16" s="1009" t="s">
        <v>313</v>
      </c>
      <c r="D16" s="1010"/>
      <c r="E16" s="1010"/>
      <c r="F16" s="1011"/>
      <c r="G16" s="1012"/>
      <c r="H16" s="1013"/>
      <c r="I16" s="513" t="s">
        <v>270</v>
      </c>
      <c r="J16" s="511">
        <v>120000</v>
      </c>
      <c r="K16" s="545" t="s">
        <v>235</v>
      </c>
      <c r="L16" s="1014">
        <f>ROUNDDOWN(G16*J16,-3)</f>
        <v>0</v>
      </c>
      <c r="M16" s="1015"/>
      <c r="N16" s="1015"/>
      <c r="O16" s="1015"/>
      <c r="P16" s="1015"/>
      <c r="Q16" s="546" t="s">
        <v>235</v>
      </c>
      <c r="S16" s="73"/>
      <c r="T16" s="74"/>
      <c r="U16" s="73"/>
      <c r="V16" s="73"/>
      <c r="BB16" s="47">
        <v>1</v>
      </c>
      <c r="BC16" s="1016" t="s">
        <v>313</v>
      </c>
      <c r="BD16" s="1017"/>
      <c r="BE16" s="1017"/>
      <c r="BF16" s="1018"/>
      <c r="BG16" s="1019"/>
      <c r="BH16" s="1020"/>
      <c r="BI16" s="5" t="s">
        <v>270</v>
      </c>
      <c r="BJ16" s="484">
        <f>J16</f>
        <v>120000</v>
      </c>
      <c r="BK16" s="483" t="s">
        <v>235</v>
      </c>
      <c r="BL16" s="1025">
        <f>BG16*BJ16</f>
        <v>0</v>
      </c>
      <c r="BM16" s="1026"/>
      <c r="BN16" s="1026"/>
      <c r="BO16" s="1026"/>
      <c r="BP16" s="1026"/>
      <c r="BQ16" s="485" t="s">
        <v>235</v>
      </c>
      <c r="BS16" s="73"/>
      <c r="BT16" s="74"/>
    </row>
    <row r="17" spans="2:72" ht="31.7" customHeight="1">
      <c r="B17" s="544">
        <v>2</v>
      </c>
      <c r="C17" s="1009" t="s">
        <v>314</v>
      </c>
      <c r="D17" s="1010"/>
      <c r="E17" s="1010"/>
      <c r="F17" s="1011"/>
      <c r="G17" s="1012"/>
      <c r="H17" s="1013"/>
      <c r="I17" s="513" t="s">
        <v>270</v>
      </c>
      <c r="J17" s="512">
        <v>100000</v>
      </c>
      <c r="K17" s="545" t="s">
        <v>235</v>
      </c>
      <c r="L17" s="1014">
        <f>ROUNDDOWN(G17*J17,-3)</f>
        <v>0</v>
      </c>
      <c r="M17" s="1015"/>
      <c r="N17" s="1015"/>
      <c r="O17" s="1015"/>
      <c r="P17" s="1015"/>
      <c r="Q17" s="547" t="s">
        <v>235</v>
      </c>
      <c r="S17" s="46"/>
      <c r="T17" s="46"/>
      <c r="U17" s="46"/>
      <c r="V17" s="110"/>
      <c r="W17" s="75"/>
      <c r="BB17" s="47">
        <v>2</v>
      </c>
      <c r="BC17" s="1016" t="s">
        <v>314</v>
      </c>
      <c r="BD17" s="1017"/>
      <c r="BE17" s="1017"/>
      <c r="BF17" s="1018"/>
      <c r="BG17" s="1019"/>
      <c r="BH17" s="1020"/>
      <c r="BI17" s="5" t="s">
        <v>270</v>
      </c>
      <c r="BJ17" s="484">
        <f t="shared" ref="BJ17:BJ28" si="6">J17</f>
        <v>100000</v>
      </c>
      <c r="BK17" s="483" t="s">
        <v>235</v>
      </c>
      <c r="BL17" s="1021">
        <f t="shared" ref="BL17:BL28" si="7">BG17*BJ17</f>
        <v>0</v>
      </c>
      <c r="BM17" s="1022"/>
      <c r="BN17" s="1022"/>
      <c r="BO17" s="1022"/>
      <c r="BP17" s="1022"/>
      <c r="BQ17" s="486" t="s">
        <v>235</v>
      </c>
      <c r="BS17" s="46"/>
      <c r="BT17" s="46"/>
    </row>
    <row r="18" spans="2:72" ht="31.7" customHeight="1">
      <c r="B18" s="1029">
        <v>3</v>
      </c>
      <c r="C18" s="1032" t="s">
        <v>319</v>
      </c>
      <c r="D18" s="1033"/>
      <c r="E18" s="1038" t="s">
        <v>653</v>
      </c>
      <c r="F18" s="1039"/>
      <c r="G18" s="1012"/>
      <c r="H18" s="1013"/>
      <c r="I18" s="513" t="s">
        <v>270</v>
      </c>
      <c r="J18" s="512">
        <v>100000</v>
      </c>
      <c r="K18" s="545" t="s">
        <v>235</v>
      </c>
      <c r="L18" s="1014">
        <f>ROUNDDOWN(G18*J18,-3)</f>
        <v>0</v>
      </c>
      <c r="M18" s="1015"/>
      <c r="N18" s="1015"/>
      <c r="O18" s="1015"/>
      <c r="P18" s="1015"/>
      <c r="Q18" s="548" t="s">
        <v>235</v>
      </c>
      <c r="S18" s="46"/>
      <c r="T18" s="46"/>
      <c r="U18" s="46"/>
      <c r="V18" s="110"/>
      <c r="W18" s="75"/>
      <c r="BB18" s="1040">
        <v>3</v>
      </c>
      <c r="BC18" s="1045" t="s">
        <v>319</v>
      </c>
      <c r="BD18" s="1046"/>
      <c r="BE18" s="1027" t="str">
        <f>E18</f>
        <v>基準別表３に定める機能性の区分※</v>
      </c>
      <c r="BF18" s="1028"/>
      <c r="BG18" s="1019"/>
      <c r="BH18" s="1020"/>
      <c r="BI18" s="5" t="s">
        <v>270</v>
      </c>
      <c r="BJ18" s="484">
        <f t="shared" si="6"/>
        <v>100000</v>
      </c>
      <c r="BK18" s="483" t="s">
        <v>235</v>
      </c>
      <c r="BL18" s="1021">
        <f t="shared" si="7"/>
        <v>0</v>
      </c>
      <c r="BM18" s="1022"/>
      <c r="BN18" s="1022"/>
      <c r="BO18" s="1022"/>
      <c r="BP18" s="1022"/>
      <c r="BQ18" s="482" t="s">
        <v>235</v>
      </c>
      <c r="BS18" s="46"/>
      <c r="BT18" s="46"/>
    </row>
    <row r="19" spans="2:72" ht="31.7" customHeight="1">
      <c r="B19" s="1030"/>
      <c r="C19" s="1034"/>
      <c r="D19" s="1035"/>
      <c r="E19" s="1038" t="s">
        <v>654</v>
      </c>
      <c r="F19" s="1039"/>
      <c r="G19" s="1012"/>
      <c r="H19" s="1013"/>
      <c r="I19" s="513" t="s">
        <v>270</v>
      </c>
      <c r="J19" s="512">
        <v>80000</v>
      </c>
      <c r="K19" s="545" t="s">
        <v>235</v>
      </c>
      <c r="L19" s="1014">
        <f t="shared" ref="L19:L28" si="8">ROUNDDOWN(G19*J19,-3)</f>
        <v>0</v>
      </c>
      <c r="M19" s="1015"/>
      <c r="N19" s="1015"/>
      <c r="O19" s="1015"/>
      <c r="P19" s="1015"/>
      <c r="Q19" s="547" t="s">
        <v>235</v>
      </c>
      <c r="BB19" s="1041"/>
      <c r="BC19" s="1047"/>
      <c r="BD19" s="1048"/>
      <c r="BE19" s="1027" t="str">
        <f>E19</f>
        <v>基準別表４に定める機能性の区分※</v>
      </c>
      <c r="BF19" s="1028"/>
      <c r="BG19" s="1019"/>
      <c r="BH19" s="1020"/>
      <c r="BI19" s="5" t="s">
        <v>270</v>
      </c>
      <c r="BJ19" s="484">
        <f t="shared" si="6"/>
        <v>80000</v>
      </c>
      <c r="BK19" s="483" t="s">
        <v>235</v>
      </c>
      <c r="BL19" s="1021">
        <f t="shared" si="7"/>
        <v>0</v>
      </c>
      <c r="BM19" s="1022"/>
      <c r="BN19" s="1022"/>
      <c r="BO19" s="1022"/>
      <c r="BP19" s="1022"/>
      <c r="BQ19" s="486" t="s">
        <v>235</v>
      </c>
    </row>
    <row r="20" spans="2:72" ht="31.7" customHeight="1">
      <c r="B20" s="1030"/>
      <c r="C20" s="1034"/>
      <c r="D20" s="1035"/>
      <c r="E20" s="1038" t="s">
        <v>655</v>
      </c>
      <c r="F20" s="1039"/>
      <c r="G20" s="1012"/>
      <c r="H20" s="1013"/>
      <c r="I20" s="513" t="s">
        <v>270</v>
      </c>
      <c r="J20" s="512">
        <v>50000</v>
      </c>
      <c r="K20" s="545" t="s">
        <v>235</v>
      </c>
      <c r="L20" s="1014">
        <f t="shared" si="8"/>
        <v>0</v>
      </c>
      <c r="M20" s="1015"/>
      <c r="N20" s="1015"/>
      <c r="O20" s="1015"/>
      <c r="P20" s="1015"/>
      <c r="Q20" s="548" t="s">
        <v>235</v>
      </c>
      <c r="BB20" s="1041"/>
      <c r="BC20" s="1047"/>
      <c r="BD20" s="1048"/>
      <c r="BE20" s="1027" t="str">
        <f>E20</f>
        <v>基準別表６に定める機能性の区分※</v>
      </c>
      <c r="BF20" s="1028"/>
      <c r="BG20" s="1019"/>
      <c r="BH20" s="1020"/>
      <c r="BI20" s="5" t="s">
        <v>270</v>
      </c>
      <c r="BJ20" s="484">
        <f t="shared" si="6"/>
        <v>50000</v>
      </c>
      <c r="BK20" s="483" t="s">
        <v>235</v>
      </c>
      <c r="BL20" s="1021">
        <f t="shared" si="7"/>
        <v>0</v>
      </c>
      <c r="BM20" s="1022"/>
      <c r="BN20" s="1022"/>
      <c r="BO20" s="1022"/>
      <c r="BP20" s="1022"/>
      <c r="BQ20" s="482" t="s">
        <v>235</v>
      </c>
    </row>
    <row r="21" spans="2:72" ht="31.7" customHeight="1">
      <c r="B21" s="1030"/>
      <c r="C21" s="1034"/>
      <c r="D21" s="1035"/>
      <c r="E21" s="1038" t="s">
        <v>656</v>
      </c>
      <c r="F21" s="1039"/>
      <c r="G21" s="1012"/>
      <c r="H21" s="1013"/>
      <c r="I21" s="513" t="s">
        <v>270</v>
      </c>
      <c r="J21" s="512">
        <v>20000</v>
      </c>
      <c r="K21" s="545" t="s">
        <v>235</v>
      </c>
      <c r="L21" s="1014">
        <f t="shared" si="8"/>
        <v>0</v>
      </c>
      <c r="M21" s="1015"/>
      <c r="N21" s="1015"/>
      <c r="O21" s="1015"/>
      <c r="P21" s="1015"/>
      <c r="Q21" s="548" t="s">
        <v>235</v>
      </c>
      <c r="BB21" s="1041"/>
      <c r="BC21" s="1047"/>
      <c r="BD21" s="1048"/>
      <c r="BE21" s="1027" t="str">
        <f>E21</f>
        <v>基準別表７に定める機能性の区分※</v>
      </c>
      <c r="BF21" s="1028"/>
      <c r="BG21" s="506"/>
      <c r="BH21" s="507"/>
      <c r="BI21" s="5" t="s">
        <v>270</v>
      </c>
      <c r="BJ21" s="484">
        <f t="shared" si="6"/>
        <v>20000</v>
      </c>
      <c r="BK21" s="483" t="s">
        <v>235</v>
      </c>
      <c r="BL21" s="504"/>
      <c r="BM21" s="505"/>
      <c r="BN21" s="505"/>
      <c r="BO21" s="505"/>
      <c r="BP21" s="505"/>
      <c r="BQ21" s="482" t="s">
        <v>235</v>
      </c>
    </row>
    <row r="22" spans="2:72" ht="31.7" customHeight="1">
      <c r="B22" s="1031"/>
      <c r="C22" s="1036"/>
      <c r="D22" s="1037"/>
      <c r="E22" s="1038" t="s">
        <v>657</v>
      </c>
      <c r="F22" s="1039"/>
      <c r="G22" s="1012"/>
      <c r="H22" s="1013"/>
      <c r="I22" s="513" t="s">
        <v>270</v>
      </c>
      <c r="J22" s="512">
        <v>10000</v>
      </c>
      <c r="K22" s="545" t="s">
        <v>235</v>
      </c>
      <c r="L22" s="1014">
        <f t="shared" si="8"/>
        <v>0</v>
      </c>
      <c r="M22" s="1015"/>
      <c r="N22" s="1015"/>
      <c r="O22" s="1015"/>
      <c r="P22" s="1015"/>
      <c r="Q22" s="547" t="s">
        <v>235</v>
      </c>
      <c r="BB22" s="1042"/>
      <c r="BC22" s="1049"/>
      <c r="BD22" s="1050"/>
      <c r="BE22" s="1027" t="str">
        <f>E22</f>
        <v>基準別表８に定める機能性の区分※</v>
      </c>
      <c r="BF22" s="1028"/>
      <c r="BG22" s="1019"/>
      <c r="BH22" s="1020"/>
      <c r="BI22" s="5" t="s">
        <v>270</v>
      </c>
      <c r="BJ22" s="484">
        <f t="shared" si="6"/>
        <v>10000</v>
      </c>
      <c r="BK22" s="483" t="s">
        <v>235</v>
      </c>
      <c r="BL22" s="1021">
        <f t="shared" si="7"/>
        <v>0</v>
      </c>
      <c r="BM22" s="1022"/>
      <c r="BN22" s="1022"/>
      <c r="BO22" s="1022"/>
      <c r="BP22" s="1022"/>
      <c r="BQ22" s="486" t="s">
        <v>235</v>
      </c>
    </row>
    <row r="23" spans="2:72" ht="31.7" customHeight="1">
      <c r="B23" s="544">
        <v>4</v>
      </c>
      <c r="C23" s="1009" t="s">
        <v>444</v>
      </c>
      <c r="D23" s="1010"/>
      <c r="E23" s="1010"/>
      <c r="F23" s="1011"/>
      <c r="G23" s="1012"/>
      <c r="H23" s="1013"/>
      <c r="I23" s="513" t="s">
        <v>459</v>
      </c>
      <c r="J23" s="512">
        <v>200000</v>
      </c>
      <c r="K23" s="545" t="s">
        <v>235</v>
      </c>
      <c r="L23" s="1014">
        <f t="shared" si="8"/>
        <v>0</v>
      </c>
      <c r="M23" s="1015"/>
      <c r="N23" s="1015"/>
      <c r="O23" s="1015"/>
      <c r="P23" s="1015"/>
      <c r="Q23" s="548" t="s">
        <v>235</v>
      </c>
      <c r="BB23" s="47">
        <v>4</v>
      </c>
      <c r="BC23" s="1016" t="s">
        <v>444</v>
      </c>
      <c r="BD23" s="1017"/>
      <c r="BE23" s="1017"/>
      <c r="BF23" s="1018"/>
      <c r="BG23" s="1019"/>
      <c r="BH23" s="1020"/>
      <c r="BI23" s="5" t="s">
        <v>459</v>
      </c>
      <c r="BJ23" s="484">
        <f t="shared" si="6"/>
        <v>200000</v>
      </c>
      <c r="BK23" s="483" t="s">
        <v>235</v>
      </c>
      <c r="BL23" s="1021">
        <f t="shared" si="7"/>
        <v>0</v>
      </c>
      <c r="BM23" s="1022"/>
      <c r="BN23" s="1022"/>
      <c r="BO23" s="1022"/>
      <c r="BP23" s="1022"/>
      <c r="BQ23" s="482" t="s">
        <v>235</v>
      </c>
    </row>
    <row r="24" spans="2:72" ht="31.7" customHeight="1">
      <c r="B24" s="544">
        <v>5</v>
      </c>
      <c r="C24" s="1009" t="s">
        <v>315</v>
      </c>
      <c r="D24" s="1010"/>
      <c r="E24" s="1010"/>
      <c r="F24" s="1011"/>
      <c r="G24" s="1012"/>
      <c r="H24" s="1013"/>
      <c r="I24" s="513" t="s">
        <v>271</v>
      </c>
      <c r="J24" s="512">
        <v>100000</v>
      </c>
      <c r="K24" s="545" t="s">
        <v>235</v>
      </c>
      <c r="L24" s="1014">
        <f t="shared" si="8"/>
        <v>0</v>
      </c>
      <c r="M24" s="1015"/>
      <c r="N24" s="1015"/>
      <c r="O24" s="1015"/>
      <c r="P24" s="1015"/>
      <c r="Q24" s="547" t="s">
        <v>235</v>
      </c>
      <c r="BB24" s="47">
        <v>5</v>
      </c>
      <c r="BC24" s="1016" t="s">
        <v>315</v>
      </c>
      <c r="BD24" s="1017"/>
      <c r="BE24" s="1017"/>
      <c r="BF24" s="1018"/>
      <c r="BG24" s="1019"/>
      <c r="BH24" s="1020"/>
      <c r="BI24" s="5" t="s">
        <v>271</v>
      </c>
      <c r="BJ24" s="484">
        <f t="shared" si="6"/>
        <v>100000</v>
      </c>
      <c r="BK24" s="483" t="s">
        <v>235</v>
      </c>
      <c r="BL24" s="1021">
        <f t="shared" si="7"/>
        <v>0</v>
      </c>
      <c r="BM24" s="1022"/>
      <c r="BN24" s="1022"/>
      <c r="BO24" s="1022"/>
      <c r="BP24" s="1022"/>
      <c r="BQ24" s="486" t="s">
        <v>235</v>
      </c>
    </row>
    <row r="25" spans="2:72" ht="31.7" customHeight="1">
      <c r="B25" s="544">
        <v>6</v>
      </c>
      <c r="C25" s="1009" t="s">
        <v>5</v>
      </c>
      <c r="D25" s="1010"/>
      <c r="E25" s="1010"/>
      <c r="F25" s="1011"/>
      <c r="G25" s="1012"/>
      <c r="H25" s="1013"/>
      <c r="I25" s="513" t="s">
        <v>634</v>
      </c>
      <c r="J25" s="512">
        <v>500000</v>
      </c>
      <c r="K25" s="545" t="s">
        <v>235</v>
      </c>
      <c r="L25" s="1014">
        <f t="shared" si="8"/>
        <v>0</v>
      </c>
      <c r="M25" s="1015"/>
      <c r="N25" s="1015"/>
      <c r="O25" s="1015"/>
      <c r="P25" s="1015"/>
      <c r="Q25" s="548" t="s">
        <v>235</v>
      </c>
      <c r="BB25" s="47">
        <v>6</v>
      </c>
      <c r="BC25" s="1016" t="s">
        <v>5</v>
      </c>
      <c r="BD25" s="1017"/>
      <c r="BE25" s="1017"/>
      <c r="BF25" s="1018"/>
      <c r="BG25" s="1043"/>
      <c r="BH25" s="1044"/>
      <c r="BI25" s="5" t="s">
        <v>290</v>
      </c>
      <c r="BJ25" s="484">
        <f t="shared" si="6"/>
        <v>500000</v>
      </c>
      <c r="BK25" s="483" t="s">
        <v>235</v>
      </c>
      <c r="BL25" s="1021">
        <f t="shared" si="7"/>
        <v>0</v>
      </c>
      <c r="BM25" s="1022"/>
      <c r="BN25" s="1022"/>
      <c r="BO25" s="1022"/>
      <c r="BP25" s="1022"/>
      <c r="BQ25" s="482" t="s">
        <v>235</v>
      </c>
    </row>
    <row r="26" spans="2:72" ht="31.7" customHeight="1">
      <c r="B26" s="544">
        <v>7</v>
      </c>
      <c r="C26" s="1055" t="s">
        <v>318</v>
      </c>
      <c r="D26" s="1056"/>
      <c r="E26" s="1056"/>
      <c r="F26" s="1057"/>
      <c r="G26" s="1012"/>
      <c r="H26" s="1013"/>
      <c r="I26" s="513" t="s">
        <v>634</v>
      </c>
      <c r="J26" s="512">
        <v>1000000</v>
      </c>
      <c r="K26" s="545" t="s">
        <v>235</v>
      </c>
      <c r="L26" s="1014">
        <f t="shared" si="8"/>
        <v>0</v>
      </c>
      <c r="M26" s="1015"/>
      <c r="N26" s="1015"/>
      <c r="O26" s="1015"/>
      <c r="P26" s="1015"/>
      <c r="Q26" s="547" t="s">
        <v>235</v>
      </c>
      <c r="BB26" s="47">
        <v>7</v>
      </c>
      <c r="BC26" s="1058" t="s">
        <v>318</v>
      </c>
      <c r="BD26" s="1059"/>
      <c r="BE26" s="1059"/>
      <c r="BF26" s="1060"/>
      <c r="BG26" s="1043"/>
      <c r="BH26" s="1044"/>
      <c r="BI26" s="5" t="s">
        <v>290</v>
      </c>
      <c r="BJ26" s="484">
        <f t="shared" si="6"/>
        <v>1000000</v>
      </c>
      <c r="BK26" s="483" t="s">
        <v>235</v>
      </c>
      <c r="BL26" s="1021">
        <f t="shared" si="7"/>
        <v>0</v>
      </c>
      <c r="BM26" s="1022"/>
      <c r="BN26" s="1022"/>
      <c r="BO26" s="1022"/>
      <c r="BP26" s="1022"/>
      <c r="BQ26" s="486" t="s">
        <v>235</v>
      </c>
    </row>
    <row r="27" spans="2:72" ht="31.7" customHeight="1">
      <c r="B27" s="544">
        <v>8</v>
      </c>
      <c r="C27" s="1009" t="s">
        <v>626</v>
      </c>
      <c r="D27" s="1010"/>
      <c r="E27" s="1010"/>
      <c r="F27" s="1011"/>
      <c r="G27" s="1051"/>
      <c r="H27" s="1052"/>
      <c r="I27" s="513" t="s">
        <v>608</v>
      </c>
      <c r="J27" s="512">
        <v>140000</v>
      </c>
      <c r="K27" s="545" t="s">
        <v>235</v>
      </c>
      <c r="L27" s="1014">
        <f t="shared" si="8"/>
        <v>0</v>
      </c>
      <c r="M27" s="1015"/>
      <c r="N27" s="1015"/>
      <c r="O27" s="1015"/>
      <c r="P27" s="1015"/>
      <c r="Q27" s="548" t="s">
        <v>235</v>
      </c>
      <c r="BB27" s="47">
        <v>8</v>
      </c>
      <c r="BC27" s="1009" t="s">
        <v>626</v>
      </c>
      <c r="BD27" s="1010"/>
      <c r="BE27" s="1010"/>
      <c r="BF27" s="1011"/>
      <c r="BG27" s="1053"/>
      <c r="BH27" s="1054"/>
      <c r="BI27" s="5" t="s">
        <v>608</v>
      </c>
      <c r="BJ27" s="484">
        <f t="shared" si="6"/>
        <v>140000</v>
      </c>
      <c r="BK27" s="483" t="s">
        <v>235</v>
      </c>
      <c r="BL27" s="1021">
        <f t="shared" si="7"/>
        <v>0</v>
      </c>
      <c r="BM27" s="1022"/>
      <c r="BN27" s="1022"/>
      <c r="BO27" s="1022"/>
      <c r="BP27" s="1022"/>
      <c r="BQ27" s="482" t="s">
        <v>235</v>
      </c>
    </row>
    <row r="28" spans="2:72" ht="31.7" customHeight="1" thickBot="1">
      <c r="B28" s="549">
        <v>9</v>
      </c>
      <c r="C28" s="1009" t="s">
        <v>627</v>
      </c>
      <c r="D28" s="1010"/>
      <c r="E28" s="1010"/>
      <c r="F28" s="1011"/>
      <c r="G28" s="1051"/>
      <c r="H28" s="1052"/>
      <c r="I28" s="513" t="s">
        <v>608</v>
      </c>
      <c r="J28" s="515">
        <v>50000</v>
      </c>
      <c r="K28" s="545" t="s">
        <v>235</v>
      </c>
      <c r="L28" s="1014">
        <f t="shared" si="8"/>
        <v>0</v>
      </c>
      <c r="M28" s="1015"/>
      <c r="N28" s="1015"/>
      <c r="O28" s="1015"/>
      <c r="P28" s="1015"/>
      <c r="Q28" s="547" t="s">
        <v>235</v>
      </c>
      <c r="BB28" s="61">
        <v>9</v>
      </c>
      <c r="BC28" s="1009" t="s">
        <v>627</v>
      </c>
      <c r="BD28" s="1010"/>
      <c r="BE28" s="1010"/>
      <c r="BF28" s="1011"/>
      <c r="BG28" s="1074"/>
      <c r="BH28" s="1075"/>
      <c r="BI28" s="5" t="s">
        <v>608</v>
      </c>
      <c r="BJ28" s="484">
        <f t="shared" si="6"/>
        <v>50000</v>
      </c>
      <c r="BK28" s="483" t="s">
        <v>235</v>
      </c>
      <c r="BL28" s="1021">
        <f t="shared" si="7"/>
        <v>0</v>
      </c>
      <c r="BM28" s="1022"/>
      <c r="BN28" s="1022"/>
      <c r="BO28" s="1022"/>
      <c r="BP28" s="1022"/>
      <c r="BQ28" s="486" t="s">
        <v>235</v>
      </c>
    </row>
    <row r="29" spans="2:72" ht="31.7" customHeight="1" thickTop="1" thickBot="1">
      <c r="B29" s="1063" t="s">
        <v>0</v>
      </c>
      <c r="C29" s="1064"/>
      <c r="D29" s="1064"/>
      <c r="E29" s="1064"/>
      <c r="F29" s="1064"/>
      <c r="G29" s="1064"/>
      <c r="H29" s="1064"/>
      <c r="I29" s="1064"/>
      <c r="J29" s="1064"/>
      <c r="K29" s="1065"/>
      <c r="L29" s="1066">
        <f>SUM(L16:O28)</f>
        <v>0</v>
      </c>
      <c r="M29" s="1067"/>
      <c r="N29" s="1067"/>
      <c r="O29" s="1067"/>
      <c r="P29" s="1067"/>
      <c r="Q29" s="487" t="s">
        <v>235</v>
      </c>
      <c r="BB29" s="1068" t="s">
        <v>0</v>
      </c>
      <c r="BC29" s="1069"/>
      <c r="BD29" s="1069"/>
      <c r="BE29" s="1069"/>
      <c r="BF29" s="1069"/>
      <c r="BG29" s="1069"/>
      <c r="BH29" s="1069"/>
      <c r="BI29" s="1069"/>
      <c r="BJ29" s="1069"/>
      <c r="BK29" s="1070"/>
      <c r="BL29" s="1071">
        <f>SUM(BL16:BO28)</f>
        <v>0</v>
      </c>
      <c r="BM29" s="1072"/>
      <c r="BN29" s="1072"/>
      <c r="BO29" s="1072"/>
      <c r="BP29" s="1072"/>
      <c r="BQ29" s="487" t="s">
        <v>235</v>
      </c>
    </row>
    <row r="31" spans="2:72">
      <c r="B31" s="1073" t="s">
        <v>622</v>
      </c>
      <c r="C31" s="1073"/>
      <c r="D31" s="1073"/>
      <c r="E31" s="1073"/>
      <c r="F31" s="1073"/>
      <c r="G31" s="1073"/>
      <c r="H31" s="1073"/>
      <c r="I31" s="1073"/>
      <c r="BB31" s="1073"/>
      <c r="BC31" s="1073"/>
      <c r="BD31" s="1073"/>
      <c r="BE31" s="1073"/>
      <c r="BF31" s="1073"/>
      <c r="BG31" s="1073"/>
      <c r="BH31" s="1073"/>
      <c r="BI31" s="1073"/>
    </row>
    <row r="32" spans="2:72">
      <c r="B32" s="1061" t="s">
        <v>635</v>
      </c>
      <c r="C32" s="1061"/>
      <c r="D32" s="1061"/>
      <c r="E32" s="1061"/>
      <c r="F32" s="1061"/>
      <c r="G32" s="1061"/>
      <c r="H32" s="1061"/>
      <c r="I32" s="1061"/>
      <c r="BB32" s="1062"/>
      <c r="BC32" s="1062"/>
      <c r="BD32" s="1062"/>
      <c r="BE32" s="1062"/>
      <c r="BF32" s="1062"/>
      <c r="BG32" s="1062"/>
      <c r="BH32" s="1062"/>
      <c r="BI32" s="1062"/>
    </row>
    <row r="34" spans="12:64">
      <c r="L34" s="68"/>
      <c r="BL34" s="68"/>
    </row>
    <row r="35" spans="12:64">
      <c r="L35" s="68"/>
      <c r="BL35" s="68"/>
    </row>
  </sheetData>
  <sheetProtection algorithmName="SHA-512" hashValue="m21ChCHNXlz+9hstIa9NHMAGA2HenP6YrjsH/iemleNuKU6N8TuBRfIIoconf3LZ5Qno9kss4ntvaOx4Mfj4Fg==" saltValue="9XBgFmgMTDalwvTmtlP3Ug==" spinCount="100000" sheet="1" formatCells="0" formatColumns="0" formatRows="0" selectLockedCells="1"/>
  <mergeCells count="136">
    <mergeCell ref="B32:I32"/>
    <mergeCell ref="BB32:BI32"/>
    <mergeCell ref="B29:K29"/>
    <mergeCell ref="L29:P29"/>
    <mergeCell ref="BB29:BK29"/>
    <mergeCell ref="BL29:BP29"/>
    <mergeCell ref="B31:I31"/>
    <mergeCell ref="BB31:BI31"/>
    <mergeCell ref="C28:F28"/>
    <mergeCell ref="G28:H28"/>
    <mergeCell ref="L28:P28"/>
    <mergeCell ref="BC28:BF28"/>
    <mergeCell ref="BG28:BH28"/>
    <mergeCell ref="BL28:BP28"/>
    <mergeCell ref="BL25:BP25"/>
    <mergeCell ref="BL23:BP23"/>
    <mergeCell ref="C24:F24"/>
    <mergeCell ref="G24:H24"/>
    <mergeCell ref="L24:P24"/>
    <mergeCell ref="BC24:BF24"/>
    <mergeCell ref="BG24:BH24"/>
    <mergeCell ref="BL24:BP24"/>
    <mergeCell ref="C27:F27"/>
    <mergeCell ref="G27:H27"/>
    <mergeCell ref="L27:P27"/>
    <mergeCell ref="BC27:BF27"/>
    <mergeCell ref="BG27:BH27"/>
    <mergeCell ref="BL27:BP27"/>
    <mergeCell ref="C26:F26"/>
    <mergeCell ref="G26:H26"/>
    <mergeCell ref="L26:P26"/>
    <mergeCell ref="BC26:BF26"/>
    <mergeCell ref="BG26:BH26"/>
    <mergeCell ref="BL26:BP26"/>
    <mergeCell ref="C23:F23"/>
    <mergeCell ref="G23:H23"/>
    <mergeCell ref="L23:P23"/>
    <mergeCell ref="BC23:BF23"/>
    <mergeCell ref="BG23:BH23"/>
    <mergeCell ref="C25:F25"/>
    <mergeCell ref="G25:H25"/>
    <mergeCell ref="L25:P25"/>
    <mergeCell ref="BC25:BF25"/>
    <mergeCell ref="BG25:BH25"/>
    <mergeCell ref="BE20:BF20"/>
    <mergeCell ref="BG20:BH20"/>
    <mergeCell ref="BL20:BP20"/>
    <mergeCell ref="E21:F21"/>
    <mergeCell ref="G21:H21"/>
    <mergeCell ref="L21:P21"/>
    <mergeCell ref="BE21:BF21"/>
    <mergeCell ref="BC18:BD22"/>
    <mergeCell ref="BE18:BF18"/>
    <mergeCell ref="BG18:BH18"/>
    <mergeCell ref="BL18:BP18"/>
    <mergeCell ref="E19:F19"/>
    <mergeCell ref="G19:H19"/>
    <mergeCell ref="L19:P19"/>
    <mergeCell ref="BE19:BF19"/>
    <mergeCell ref="BG19:BH19"/>
    <mergeCell ref="BL19:BP19"/>
    <mergeCell ref="G22:H22"/>
    <mergeCell ref="L22:P22"/>
    <mergeCell ref="BE22:BF22"/>
    <mergeCell ref="BG22:BH22"/>
    <mergeCell ref="BL22:BP22"/>
    <mergeCell ref="B18:B22"/>
    <mergeCell ref="C18:D22"/>
    <mergeCell ref="E18:F18"/>
    <mergeCell ref="G18:H18"/>
    <mergeCell ref="L18:P18"/>
    <mergeCell ref="BB18:BB22"/>
    <mergeCell ref="E20:F20"/>
    <mergeCell ref="G20:H20"/>
    <mergeCell ref="L20:P20"/>
    <mergeCell ref="E22:F22"/>
    <mergeCell ref="C17:F17"/>
    <mergeCell ref="G17:H17"/>
    <mergeCell ref="L17:P17"/>
    <mergeCell ref="BC17:BF17"/>
    <mergeCell ref="BG17:BH17"/>
    <mergeCell ref="BL17:BP17"/>
    <mergeCell ref="BG15:BH15"/>
    <mergeCell ref="BJ15:BK15"/>
    <mergeCell ref="BL15:BQ15"/>
    <mergeCell ref="C16:F16"/>
    <mergeCell ref="G16:H16"/>
    <mergeCell ref="L16:P16"/>
    <mergeCell ref="BC16:BF16"/>
    <mergeCell ref="BG16:BH16"/>
    <mergeCell ref="BL16:BP16"/>
    <mergeCell ref="B12:D12"/>
    <mergeCell ref="AY12:BA12"/>
    <mergeCell ref="BB12:BD12"/>
    <mergeCell ref="B14:O14"/>
    <mergeCell ref="BB14:BO14"/>
    <mergeCell ref="B15:F15"/>
    <mergeCell ref="G15:H15"/>
    <mergeCell ref="J15:K15"/>
    <mergeCell ref="L15:Q15"/>
    <mergeCell ref="BB15:BF15"/>
    <mergeCell ref="B10:B11"/>
    <mergeCell ref="C10:D10"/>
    <mergeCell ref="AY10:AY11"/>
    <mergeCell ref="AZ10:BA10"/>
    <mergeCell ref="BB10:BB11"/>
    <mergeCell ref="BC10:BD10"/>
    <mergeCell ref="BM6:BN6"/>
    <mergeCell ref="B8:B9"/>
    <mergeCell ref="C8:D8"/>
    <mergeCell ref="AY8:AY9"/>
    <mergeCell ref="AZ8:BA8"/>
    <mergeCell ref="BB8:BB9"/>
    <mergeCell ref="BC8:BD8"/>
    <mergeCell ref="BD6:BD7"/>
    <mergeCell ref="BE6:BE7"/>
    <mergeCell ref="BF6:BF7"/>
    <mergeCell ref="BG6:BH6"/>
    <mergeCell ref="BI6:BJ6"/>
    <mergeCell ref="BK6:BL6"/>
    <mergeCell ref="B4:O4"/>
    <mergeCell ref="B5:D7"/>
    <mergeCell ref="E5:F5"/>
    <mergeCell ref="G5:N5"/>
    <mergeCell ref="AY5:BA7"/>
    <mergeCell ref="BB5:BC5"/>
    <mergeCell ref="BE5:BF5"/>
    <mergeCell ref="BG5:BN5"/>
    <mergeCell ref="E6:E7"/>
    <mergeCell ref="F6:F7"/>
    <mergeCell ref="G6:H6"/>
    <mergeCell ref="I6:J6"/>
    <mergeCell ref="K6:L6"/>
    <mergeCell ref="M6:N6"/>
    <mergeCell ref="BB6:BB7"/>
    <mergeCell ref="BC6:BC7"/>
  </mergeCells>
  <phoneticPr fontId="1"/>
  <conditionalFormatting sqref="E8">
    <cfRule type="expression" dxfId="8" priority="4">
      <formula>$E$8&lt;&gt;#REF!</formula>
    </cfRule>
  </conditionalFormatting>
  <conditionalFormatting sqref="F8">
    <cfRule type="expression" dxfId="7" priority="5">
      <formula>$F$8&lt;&gt;#REF!</formula>
    </cfRule>
  </conditionalFormatting>
  <conditionalFormatting sqref="J8 BJ8 G24:G26 BG24:BG26">
    <cfRule type="expression" dxfId="6" priority="6">
      <formula>$G$24+#REF!&lt;&gt;$J$8</formula>
    </cfRule>
  </conditionalFormatting>
  <conditionalFormatting sqref="L8:N8 BL8:BN8 G27:G28 BG27:BG28">
    <cfRule type="expression" dxfId="5" priority="7">
      <formula>$G$27+#REF!&lt;&gt;$L$8</formula>
    </cfRule>
  </conditionalFormatting>
  <conditionalFormatting sqref="BE8">
    <cfRule type="expression" dxfId="4" priority="1">
      <formula>$E$8&lt;&gt;#REF!</formula>
    </cfRule>
  </conditionalFormatting>
  <conditionalFormatting sqref="BF8">
    <cfRule type="expression" dxfId="3" priority="2">
      <formula>$F$8&lt;&gt;#REF!</formula>
    </cfRule>
  </conditionalFormatting>
  <conditionalFormatting sqref="BH8">
    <cfRule type="expression" dxfId="2" priority="3">
      <formula>$G$16+$G$17&lt;&gt;$H$8</formula>
    </cfRule>
  </conditionalFormatting>
  <dataValidations count="4">
    <dataValidation type="custom" imeMode="halfAlpha" allowBlank="1" showInputMessage="1" showErrorMessage="1" error="小数点第2位までの数値を入力してください。_x000a_（第3位は四捨五入して入力してください）" sqref="G16:H28" xr:uid="{CA437901-F818-4038-ADB0-AC75C1721B34}">
      <formula1>G16*100=INT(G16*100)</formula1>
    </dataValidation>
    <dataValidation type="whole" imeMode="halfAlpha" allowBlank="1" showInputMessage="1" showErrorMessage="1" errorTitle="不一致" error="再エネ機器等の各設置棟数未満または_x000a_各機器設置棟数の合計より大きい値は、入力できません。_x000a_" sqref="E9" xr:uid="{054EA04B-4EDD-4F5B-91DC-08A3B36DD3D6}">
      <formula1>MAX(G9,I9,K9,M9)</formula1>
      <formula2>SUM(G9,I9,K9,M9)</formula2>
    </dataValidation>
    <dataValidation imeMode="halfAlpha" allowBlank="1" showInputMessage="1" showErrorMessage="1" sqref="D9 D11:H11 F9:N9" xr:uid="{A41B43F8-3AA0-4382-AD9A-219292FCF4A9}"/>
    <dataValidation type="whole" allowBlank="1" showInputMessage="1" showErrorMessage="1" errorTitle="不一致" error="再エネ機器等の各設置棟数未満または_x000a_各機器設置棟数の合計より大きい値は、入力できません。_x000a_" sqref="BE9" xr:uid="{1B91E6B5-10AB-425D-9023-04F79CA2E3E4}">
      <formula1>MAX(BJ9,BL9,BN9)</formula1>
      <formula2>SUM(BJ9,BL9,BN9)</formula2>
    </dataValidation>
  </dataValidations>
  <hyperlinks>
    <hyperlink ref="B32" r:id="rId1" xr:uid="{D8029A33-615F-42F9-8AB9-B75CFA168731}"/>
  </hyperlinks>
  <printOptions horizontalCentered="1"/>
  <pageMargins left="0.23622047244094491" right="0.23622047244094491" top="0.74803149606299213" bottom="0.74803149606299213" header="0.31496062992125984" footer="0.31496062992125984"/>
  <pageSetup paperSize="9" scale="56" orientation="landscape" blackAndWhite="1"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CQ33"/>
  <sheetViews>
    <sheetView showZeros="0" view="pageBreakPreview" zoomScaleNormal="100" zoomScaleSheetLayoutView="100" workbookViewId="0">
      <selection activeCell="AG3" sqref="AG3:AI3"/>
    </sheetView>
  </sheetViews>
  <sheetFormatPr defaultColWidth="2.125" defaultRowHeight="15" customHeight="1"/>
  <cols>
    <col min="1" max="37" width="2.125" style="170"/>
    <col min="38" max="44" width="2.125" style="168"/>
    <col min="45" max="16384" width="2.125" style="170"/>
  </cols>
  <sheetData>
    <row r="1" spans="1:95" ht="15" customHeight="1">
      <c r="A1" s="277"/>
      <c r="B1" s="278" t="s">
        <v>274</v>
      </c>
    </row>
    <row r="2" spans="1:95" ht="15" customHeight="1">
      <c r="AI2" s="280"/>
      <c r="AJ2" s="280"/>
      <c r="AK2" s="280"/>
      <c r="AO2" s="280"/>
      <c r="AS2" s="281"/>
      <c r="AT2" s="170" t="s">
        <v>136</v>
      </c>
    </row>
    <row r="3" spans="1:95" ht="15" customHeight="1">
      <c r="AG3" s="1112"/>
      <c r="AH3" s="1112"/>
      <c r="AI3" s="1112"/>
      <c r="AJ3" s="282" t="s">
        <v>133</v>
      </c>
      <c r="AK3" s="1112"/>
      <c r="AL3" s="1112"/>
      <c r="AM3" s="282" t="s">
        <v>134</v>
      </c>
      <c r="AN3" s="1113"/>
      <c r="AO3" s="1113"/>
      <c r="AP3" s="282" t="s">
        <v>135</v>
      </c>
    </row>
    <row r="4" spans="1:95" s="148" customFormat="1" ht="15" customHeight="1">
      <c r="A4" s="161" t="s">
        <v>29</v>
      </c>
      <c r="Z4" s="159"/>
      <c r="AA4" s="159"/>
      <c r="AO4" s="159"/>
      <c r="AP4" s="153"/>
      <c r="AY4" s="161"/>
      <c r="BZ4" s="159"/>
      <c r="CA4" s="159"/>
      <c r="CO4" s="159"/>
      <c r="CP4" s="153"/>
    </row>
    <row r="5" spans="1:95" s="148" customFormat="1" ht="15" customHeight="1">
      <c r="A5" s="148" t="s">
        <v>30</v>
      </c>
      <c r="AB5" s="153"/>
      <c r="AC5" s="153"/>
      <c r="AD5" s="153"/>
      <c r="AE5" s="153"/>
      <c r="AF5" s="153"/>
      <c r="AG5" s="153"/>
      <c r="AH5" s="153"/>
      <c r="AI5" s="153"/>
      <c r="AJ5" s="153"/>
      <c r="AK5" s="153"/>
      <c r="AL5" s="153"/>
      <c r="AM5" s="153"/>
      <c r="AN5" s="153"/>
      <c r="AO5" s="153"/>
      <c r="AP5" s="153"/>
      <c r="CB5" s="153"/>
      <c r="CC5" s="153"/>
      <c r="CD5" s="153"/>
      <c r="CE5" s="153"/>
      <c r="CF5" s="153"/>
      <c r="CG5" s="153"/>
      <c r="CH5" s="153"/>
      <c r="CI5" s="153"/>
      <c r="CJ5" s="153"/>
      <c r="CK5" s="153"/>
      <c r="CL5" s="153"/>
      <c r="CM5" s="153"/>
      <c r="CN5" s="153"/>
      <c r="CO5" s="153"/>
      <c r="CP5" s="153"/>
    </row>
    <row r="6" spans="1:95" s="148" customFormat="1" ht="15" customHeight="1">
      <c r="T6" s="161" t="s">
        <v>284</v>
      </c>
      <c r="U6" s="161"/>
      <c r="V6" s="161"/>
      <c r="W6" s="161"/>
      <c r="X6" s="161"/>
      <c r="AB6" s="153"/>
      <c r="AC6" s="153"/>
      <c r="AD6" s="153"/>
      <c r="AE6" s="153"/>
      <c r="AF6" s="153"/>
      <c r="AG6" s="153"/>
      <c r="AH6" s="153"/>
      <c r="AI6" s="153"/>
      <c r="AJ6" s="153"/>
      <c r="AK6" s="153"/>
      <c r="AL6" s="153"/>
      <c r="AM6" s="153"/>
      <c r="AN6" s="153"/>
      <c r="AO6" s="153"/>
      <c r="AP6" s="153"/>
      <c r="BT6" s="161"/>
      <c r="BU6" s="161"/>
      <c r="BV6" s="161"/>
      <c r="BW6" s="161"/>
      <c r="BX6" s="161"/>
      <c r="CB6" s="153"/>
      <c r="CC6" s="153"/>
      <c r="CD6" s="153"/>
      <c r="CE6" s="153"/>
      <c r="CF6" s="153"/>
      <c r="CG6" s="153"/>
      <c r="CH6" s="153"/>
      <c r="CI6" s="153"/>
      <c r="CJ6" s="153"/>
      <c r="CK6" s="153"/>
      <c r="CL6" s="153"/>
      <c r="CM6" s="153"/>
      <c r="CN6" s="153"/>
      <c r="CO6" s="153"/>
      <c r="CP6" s="153"/>
    </row>
    <row r="7" spans="1:95" s="148" customFormat="1" ht="30" customHeight="1">
      <c r="T7" s="654" t="s">
        <v>515</v>
      </c>
      <c r="U7" s="654"/>
      <c r="V7" s="654"/>
      <c r="W7" s="654"/>
      <c r="X7" s="654"/>
      <c r="Y7" s="669">
        <f>基本情報!$E$4</f>
        <v>0</v>
      </c>
      <c r="Z7" s="669"/>
      <c r="AA7" s="669"/>
      <c r="AB7" s="664">
        <f>基本情報!$E$5</f>
        <v>0</v>
      </c>
      <c r="AC7" s="664"/>
      <c r="AD7" s="664"/>
      <c r="AE7" s="664"/>
      <c r="AF7" s="664"/>
      <c r="AG7" s="664"/>
      <c r="AH7" s="664"/>
      <c r="AI7" s="664"/>
      <c r="AJ7" s="664"/>
      <c r="AK7" s="664"/>
      <c r="AL7" s="664"/>
      <c r="AM7" s="664"/>
      <c r="AN7" s="664"/>
      <c r="AO7" s="664"/>
      <c r="AP7" s="664"/>
      <c r="BT7" s="152"/>
      <c r="BU7" s="152"/>
      <c r="BV7" s="152"/>
      <c r="BW7" s="152"/>
      <c r="BX7" s="162"/>
      <c r="BY7" s="283"/>
      <c r="BZ7" s="283"/>
      <c r="CA7" s="283"/>
      <c r="CB7" s="284"/>
      <c r="CC7" s="284"/>
      <c r="CD7" s="284"/>
      <c r="CE7" s="284"/>
      <c r="CF7" s="284"/>
      <c r="CG7" s="284"/>
      <c r="CH7" s="284"/>
      <c r="CI7" s="284"/>
      <c r="CJ7" s="284"/>
      <c r="CK7" s="284"/>
      <c r="CL7" s="284"/>
      <c r="CM7" s="284"/>
      <c r="CN7" s="284"/>
      <c r="CO7" s="284"/>
      <c r="CP7" s="153"/>
    </row>
    <row r="8" spans="1:95" s="148" customFormat="1" ht="30" customHeight="1">
      <c r="T8" s="654" t="s">
        <v>32</v>
      </c>
      <c r="U8" s="654"/>
      <c r="V8" s="654"/>
      <c r="W8" s="654"/>
      <c r="X8" s="654"/>
      <c r="Y8" s="664">
        <f>基本情報!$E$3</f>
        <v>0</v>
      </c>
      <c r="Z8" s="664"/>
      <c r="AA8" s="664"/>
      <c r="AB8" s="664"/>
      <c r="AC8" s="664"/>
      <c r="AD8" s="664"/>
      <c r="AE8" s="664"/>
      <c r="AF8" s="664"/>
      <c r="AG8" s="664"/>
      <c r="AH8" s="664"/>
      <c r="AI8" s="664"/>
      <c r="AJ8" s="664"/>
      <c r="AK8" s="664"/>
      <c r="AL8" s="664"/>
      <c r="AM8" s="664"/>
      <c r="AN8" s="664"/>
      <c r="AO8" s="664"/>
      <c r="AP8" s="664"/>
      <c r="BT8" s="152"/>
      <c r="BU8" s="152"/>
      <c r="BV8" s="152"/>
      <c r="BW8" s="152"/>
      <c r="BX8" s="162"/>
      <c r="BY8" s="284"/>
      <c r="BZ8" s="284"/>
      <c r="CA8" s="284"/>
      <c r="CB8" s="284"/>
      <c r="CC8" s="284"/>
      <c r="CD8" s="284"/>
      <c r="CE8" s="284"/>
      <c r="CF8" s="284"/>
      <c r="CG8" s="284"/>
      <c r="CH8" s="284"/>
      <c r="CI8" s="284"/>
      <c r="CJ8" s="284"/>
      <c r="CK8" s="284"/>
      <c r="CL8" s="284"/>
      <c r="CM8" s="284"/>
      <c r="CN8" s="284"/>
      <c r="CO8" s="284"/>
      <c r="CP8" s="153"/>
    </row>
    <row r="9" spans="1:95" s="148" customFormat="1" ht="30" customHeight="1">
      <c r="T9" s="655" t="s">
        <v>33</v>
      </c>
      <c r="U9" s="655"/>
      <c r="V9" s="655"/>
      <c r="W9" s="655"/>
      <c r="X9" s="655"/>
      <c r="Y9" s="664">
        <f>基本情報!$E$6</f>
        <v>0</v>
      </c>
      <c r="Z9" s="664"/>
      <c r="AA9" s="664"/>
      <c r="AB9" s="664"/>
      <c r="AC9" s="664"/>
      <c r="AD9" s="664"/>
      <c r="AE9" s="664"/>
      <c r="AF9" s="664">
        <f>基本情報!$E$8</f>
        <v>0</v>
      </c>
      <c r="AG9" s="664"/>
      <c r="AH9" s="664"/>
      <c r="AI9" s="664"/>
      <c r="AJ9" s="664"/>
      <c r="AK9" s="664"/>
      <c r="AL9" s="664"/>
      <c r="AM9" s="664"/>
      <c r="AN9" s="664"/>
      <c r="AO9" s="664"/>
      <c r="AP9" s="664"/>
      <c r="BT9" s="152"/>
      <c r="BU9" s="152"/>
      <c r="BV9" s="152"/>
      <c r="BW9" s="152"/>
      <c r="BX9" s="175"/>
      <c r="BY9" s="284"/>
      <c r="BZ9" s="284"/>
      <c r="CA9" s="284"/>
      <c r="CB9" s="284"/>
      <c r="CC9" s="284"/>
      <c r="CD9" s="284"/>
      <c r="CE9" s="154"/>
      <c r="CF9" s="284"/>
      <c r="CG9" s="284"/>
      <c r="CH9" s="284"/>
      <c r="CI9" s="284"/>
      <c r="CJ9" s="284"/>
      <c r="CK9" s="284"/>
      <c r="CL9" s="284"/>
      <c r="CM9" s="284"/>
      <c r="CN9" s="284"/>
      <c r="CO9" s="284"/>
      <c r="CP9" s="153"/>
    </row>
    <row r="10" spans="1:95" ht="15" customHeight="1">
      <c r="U10" s="285"/>
      <c r="V10" s="285"/>
      <c r="W10" s="285"/>
      <c r="X10" s="285"/>
      <c r="Y10" s="286"/>
      <c r="Z10" s="286"/>
      <c r="AA10" s="286"/>
      <c r="AB10" s="286"/>
      <c r="AC10" s="286"/>
      <c r="AD10" s="286"/>
      <c r="AE10" s="286"/>
      <c r="AF10" s="286"/>
      <c r="AG10" s="286"/>
      <c r="AH10" s="286"/>
      <c r="AI10" s="286"/>
      <c r="AJ10" s="286"/>
      <c r="AK10" s="286"/>
      <c r="AL10" s="286"/>
      <c r="AM10" s="286"/>
      <c r="AN10" s="286"/>
      <c r="AO10" s="286"/>
      <c r="AS10" s="287"/>
      <c r="AT10" s="287"/>
      <c r="AU10" s="287"/>
      <c r="AV10" s="287"/>
      <c r="AW10" s="287"/>
      <c r="AX10" s="287"/>
    </row>
    <row r="11" spans="1:95" s="148" customFormat="1" ht="30" customHeight="1">
      <c r="B11" s="885" t="s">
        <v>480</v>
      </c>
      <c r="C11" s="885"/>
      <c r="D11" s="885"/>
      <c r="E11" s="885"/>
      <c r="F11" s="885"/>
      <c r="G11" s="885"/>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153"/>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153"/>
    </row>
    <row r="12" spans="1:95" ht="30" customHeight="1">
      <c r="B12" s="1078" t="s">
        <v>217</v>
      </c>
      <c r="C12" s="1078"/>
      <c r="D12" s="1078"/>
      <c r="E12" s="1078"/>
      <c r="F12" s="1078"/>
      <c r="G12" s="1078"/>
      <c r="H12" s="1078"/>
      <c r="I12" s="1078"/>
      <c r="J12" s="1078"/>
      <c r="K12" s="1078"/>
      <c r="L12" s="1078"/>
      <c r="M12" s="1078"/>
      <c r="N12" s="1078"/>
      <c r="O12" s="1078"/>
      <c r="P12" s="1078"/>
      <c r="Q12" s="1078"/>
      <c r="R12" s="1078"/>
      <c r="S12" s="1078"/>
      <c r="T12" s="1078"/>
      <c r="U12" s="1078"/>
      <c r="V12" s="1078"/>
      <c r="W12" s="1078"/>
      <c r="X12" s="1078"/>
      <c r="Y12" s="1078"/>
      <c r="Z12" s="1078"/>
      <c r="AA12" s="1078"/>
      <c r="AB12" s="1078"/>
      <c r="AC12" s="1078"/>
      <c r="AD12" s="1078"/>
      <c r="AE12" s="1078"/>
      <c r="AF12" s="1078"/>
      <c r="AG12" s="1078"/>
      <c r="AH12" s="1078"/>
      <c r="AI12" s="1078"/>
      <c r="AJ12" s="1078"/>
      <c r="AK12" s="1078"/>
      <c r="AL12" s="1078"/>
      <c r="AM12" s="1078"/>
      <c r="AN12" s="1078"/>
      <c r="AO12" s="1078"/>
      <c r="AP12" s="1078"/>
      <c r="AS12" s="287"/>
      <c r="AT12" s="287"/>
      <c r="AU12" s="287"/>
      <c r="AV12" s="287"/>
      <c r="AW12" s="287"/>
      <c r="AX12" s="287"/>
    </row>
    <row r="13" spans="1:95" ht="15" customHeight="1">
      <c r="B13" s="289"/>
      <c r="C13" s="289"/>
      <c r="D13" s="289"/>
      <c r="E13" s="289"/>
      <c r="F13" s="289"/>
      <c r="G13" s="289"/>
      <c r="H13" s="289"/>
      <c r="I13" s="289"/>
      <c r="J13" s="289"/>
      <c r="K13" s="289"/>
      <c r="L13" s="289"/>
      <c r="Q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row>
    <row r="14" spans="1:95" ht="18" customHeight="1">
      <c r="C14" s="1080">
        <f>基本情報!E17</f>
        <v>0</v>
      </c>
      <c r="D14" s="1080"/>
      <c r="E14" s="1080"/>
      <c r="F14" s="1080"/>
      <c r="G14" s="1080"/>
      <c r="H14" s="1080"/>
      <c r="I14" s="1083" t="s">
        <v>137</v>
      </c>
      <c r="J14" s="1083"/>
      <c r="K14" s="1081">
        <f>基本情報!E15</f>
        <v>0</v>
      </c>
      <c r="L14" s="1081"/>
      <c r="M14" s="1082" t="s">
        <v>138</v>
      </c>
      <c r="N14" s="1082"/>
      <c r="O14" s="1082"/>
      <c r="P14" s="1082"/>
      <c r="Q14" s="1082"/>
      <c r="R14" s="1081">
        <f>基本情報!E16</f>
        <v>0</v>
      </c>
      <c r="S14" s="1081"/>
      <c r="T14" s="1081"/>
      <c r="U14" s="1079" t="s">
        <v>542</v>
      </c>
      <c r="V14" s="1079"/>
      <c r="W14" s="1079"/>
      <c r="X14" s="1079"/>
      <c r="Y14" s="1079"/>
      <c r="Z14" s="1079"/>
      <c r="AA14" s="1079"/>
      <c r="AB14" s="1079"/>
      <c r="AC14" s="1079"/>
      <c r="AD14" s="1079"/>
      <c r="AE14" s="1079"/>
      <c r="AF14" s="1079"/>
      <c r="AG14" s="1079"/>
      <c r="AH14" s="1079"/>
      <c r="AI14" s="1079"/>
      <c r="AJ14" s="1079"/>
      <c r="AK14" s="1079"/>
      <c r="AL14" s="1079"/>
      <c r="AM14" s="1079"/>
      <c r="AN14" s="1079"/>
      <c r="AO14" s="1079"/>
      <c r="AP14" s="1079"/>
      <c r="AS14" s="290" t="s">
        <v>139</v>
      </c>
    </row>
    <row r="15" spans="1:95" ht="18" customHeight="1">
      <c r="B15" s="1076" t="s">
        <v>543</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c r="AB15" s="1076"/>
      <c r="AC15" s="1076"/>
      <c r="AD15" s="1076"/>
      <c r="AE15" s="1076"/>
      <c r="AF15" s="1076"/>
      <c r="AG15" s="1076"/>
      <c r="AH15" s="1076"/>
      <c r="AI15" s="1076"/>
      <c r="AJ15" s="1076"/>
      <c r="AK15" s="1076"/>
      <c r="AL15" s="1076"/>
      <c r="AM15" s="1076"/>
      <c r="AN15" s="1076"/>
      <c r="AO15" s="1076"/>
      <c r="AP15" s="1076"/>
    </row>
    <row r="16" spans="1:95" ht="18" customHeight="1">
      <c r="B16" s="1076"/>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c r="AB16" s="1076"/>
      <c r="AC16" s="1076"/>
      <c r="AD16" s="1076"/>
      <c r="AE16" s="1076"/>
      <c r="AF16" s="1076"/>
      <c r="AG16" s="1076"/>
      <c r="AH16" s="1076"/>
      <c r="AI16" s="1076"/>
      <c r="AJ16" s="1076"/>
      <c r="AK16" s="1076"/>
      <c r="AL16" s="1076"/>
      <c r="AM16" s="1076"/>
      <c r="AN16" s="1076"/>
      <c r="AO16" s="1076"/>
      <c r="AP16" s="1076"/>
    </row>
    <row r="17" spans="1:50" ht="15" customHeight="1">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row>
    <row r="18" spans="1:50" ht="15" customHeight="1">
      <c r="D18" s="1077" t="s">
        <v>140</v>
      </c>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row>
    <row r="19" spans="1:50" ht="15" customHeight="1">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row>
    <row r="20" spans="1:50" ht="20.100000000000001" customHeight="1">
      <c r="B20" s="705" t="s">
        <v>218</v>
      </c>
      <c r="C20" s="678"/>
      <c r="D20" s="678"/>
      <c r="E20" s="678"/>
      <c r="F20" s="678"/>
      <c r="G20" s="678"/>
      <c r="H20" s="678"/>
      <c r="I20" s="678"/>
      <c r="J20" s="678"/>
      <c r="K20" s="678"/>
      <c r="L20" s="678"/>
      <c r="M20" s="678"/>
      <c r="N20" s="679"/>
      <c r="O20" s="1093">
        <f>基本情報!E18</f>
        <v>0</v>
      </c>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094"/>
      <c r="AL20" s="1094"/>
      <c r="AM20" s="1094"/>
      <c r="AN20" s="1094"/>
      <c r="AO20" s="1094"/>
      <c r="AP20" s="1095"/>
      <c r="AR20" s="170"/>
    </row>
    <row r="21" spans="1:50" ht="20.100000000000001" customHeight="1">
      <c r="B21" s="705" t="s">
        <v>407</v>
      </c>
      <c r="C21" s="678"/>
      <c r="D21" s="678"/>
      <c r="E21" s="678"/>
      <c r="F21" s="678"/>
      <c r="G21" s="678"/>
      <c r="H21" s="678"/>
      <c r="I21" s="678"/>
      <c r="J21" s="678"/>
      <c r="K21" s="678"/>
      <c r="L21" s="678"/>
      <c r="M21" s="678"/>
      <c r="N21" s="679"/>
      <c r="O21" s="303"/>
      <c r="P21" s="1096">
        <f>基本情報!E17</f>
        <v>0</v>
      </c>
      <c r="Q21" s="1096"/>
      <c r="R21" s="1096"/>
      <c r="S21" s="1096"/>
      <c r="T21" s="1098" t="s">
        <v>28</v>
      </c>
      <c r="U21" s="1098"/>
      <c r="V21" s="1099">
        <f>基本情報!E17</f>
        <v>0</v>
      </c>
      <c r="W21" s="1099"/>
      <c r="X21" s="678" t="s">
        <v>145</v>
      </c>
      <c r="Y21" s="678"/>
      <c r="Z21" s="1097">
        <f>基本情報!E17</f>
        <v>0</v>
      </c>
      <c r="AA21" s="1097"/>
      <c r="AB21" s="1098" t="s">
        <v>146</v>
      </c>
      <c r="AC21" s="1098"/>
      <c r="AD21" s="171"/>
      <c r="AE21" s="171"/>
      <c r="AF21" s="171"/>
      <c r="AG21" s="171"/>
      <c r="AH21" s="305"/>
      <c r="AI21" s="171"/>
      <c r="AJ21" s="304"/>
      <c r="AK21" s="306"/>
      <c r="AL21" s="306"/>
      <c r="AM21" s="306"/>
      <c r="AN21" s="306"/>
      <c r="AO21" s="306"/>
      <c r="AP21" s="167"/>
    </row>
    <row r="22" spans="1:50" ht="20.100000000000001" customHeight="1">
      <c r="B22" s="705" t="s">
        <v>219</v>
      </c>
      <c r="C22" s="678"/>
      <c r="D22" s="678"/>
      <c r="E22" s="678"/>
      <c r="F22" s="678"/>
      <c r="G22" s="678"/>
      <c r="H22" s="678"/>
      <c r="I22" s="678"/>
      <c r="J22" s="678"/>
      <c r="K22" s="678"/>
      <c r="L22" s="678"/>
      <c r="M22" s="678"/>
      <c r="N22" s="679"/>
      <c r="O22" s="1084"/>
      <c r="P22" s="1085"/>
      <c r="Q22" s="1085"/>
      <c r="R22" s="1085"/>
      <c r="S22" s="1085"/>
      <c r="T22" s="1085"/>
      <c r="U22" s="1085"/>
      <c r="V22" s="1085"/>
      <c r="W22" s="1085"/>
      <c r="X22" s="1085"/>
      <c r="Y22" s="1085"/>
      <c r="Z22" s="1085"/>
      <c r="AA22" s="1085"/>
      <c r="AB22" s="1085"/>
      <c r="AC22" s="1085"/>
      <c r="AD22" s="1085"/>
      <c r="AE22" s="1085"/>
      <c r="AF22" s="1085"/>
      <c r="AG22" s="1085"/>
      <c r="AH22" s="1085"/>
      <c r="AI22" s="1085"/>
      <c r="AJ22" s="1085"/>
      <c r="AK22" s="1085"/>
      <c r="AL22" s="1085"/>
      <c r="AM22" s="1085"/>
      <c r="AN22" s="1085"/>
      <c r="AO22" s="1085"/>
      <c r="AP22" s="1086"/>
    </row>
    <row r="23" spans="1:50" ht="20.100000000000001" customHeight="1">
      <c r="B23" s="707"/>
      <c r="C23" s="708"/>
      <c r="D23" s="708"/>
      <c r="E23" s="708"/>
      <c r="F23" s="708"/>
      <c r="G23" s="708"/>
      <c r="H23" s="708"/>
      <c r="I23" s="708"/>
      <c r="J23" s="708"/>
      <c r="K23" s="708"/>
      <c r="L23" s="708"/>
      <c r="M23" s="708"/>
      <c r="N23" s="709"/>
      <c r="O23" s="1087"/>
      <c r="P23" s="1088"/>
      <c r="Q23" s="1088"/>
      <c r="R23" s="1088"/>
      <c r="S23" s="1088"/>
      <c r="T23" s="1088"/>
      <c r="U23" s="1088"/>
      <c r="V23" s="1088"/>
      <c r="W23" s="1088"/>
      <c r="X23" s="1088"/>
      <c r="Y23" s="1088"/>
      <c r="Z23" s="1088"/>
      <c r="AA23" s="1088"/>
      <c r="AB23" s="1088"/>
      <c r="AC23" s="1088"/>
      <c r="AD23" s="1088"/>
      <c r="AE23" s="1088"/>
      <c r="AF23" s="1088"/>
      <c r="AG23" s="1088"/>
      <c r="AH23" s="1088"/>
      <c r="AI23" s="1088"/>
      <c r="AJ23" s="1088"/>
      <c r="AK23" s="1088"/>
      <c r="AL23" s="1088"/>
      <c r="AM23" s="1088"/>
      <c r="AN23" s="1088"/>
      <c r="AO23" s="1088"/>
      <c r="AP23" s="1089"/>
    </row>
    <row r="24" spans="1:50" ht="20.100000000000001" customHeight="1">
      <c r="B24" s="706"/>
      <c r="C24" s="680"/>
      <c r="D24" s="680"/>
      <c r="E24" s="680"/>
      <c r="F24" s="680"/>
      <c r="G24" s="680"/>
      <c r="H24" s="680"/>
      <c r="I24" s="680"/>
      <c r="J24" s="680"/>
      <c r="K24" s="680"/>
      <c r="L24" s="680"/>
      <c r="M24" s="680"/>
      <c r="N24" s="681"/>
      <c r="O24" s="1090"/>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2"/>
    </row>
    <row r="25" spans="1:50" ht="20.100000000000001" customHeight="1">
      <c r="B25" s="705" t="s">
        <v>347</v>
      </c>
      <c r="C25" s="678"/>
      <c r="D25" s="678"/>
      <c r="E25" s="678"/>
      <c r="F25" s="678"/>
      <c r="G25" s="678"/>
      <c r="H25" s="678"/>
      <c r="I25" s="678"/>
      <c r="J25" s="678"/>
      <c r="K25" s="678"/>
      <c r="L25" s="678"/>
      <c r="M25" s="678"/>
      <c r="N25" s="679"/>
      <c r="O25" s="1109" t="s">
        <v>220</v>
      </c>
      <c r="P25" s="1110"/>
      <c r="Q25" s="1110"/>
      <c r="R25" s="1110"/>
      <c r="S25" s="1111"/>
      <c r="T25" s="1100">
        <f>第1号様式_交付申請!T29</f>
        <v>0</v>
      </c>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293"/>
      <c r="AS25" s="290" t="s">
        <v>302</v>
      </c>
    </row>
    <row r="26" spans="1:50" ht="20.100000000000001" customHeight="1">
      <c r="B26" s="707"/>
      <c r="C26" s="708"/>
      <c r="D26" s="708"/>
      <c r="E26" s="708"/>
      <c r="F26" s="708"/>
      <c r="G26" s="708"/>
      <c r="H26" s="708"/>
      <c r="I26" s="708"/>
      <c r="J26" s="708"/>
      <c r="K26" s="708"/>
      <c r="L26" s="708"/>
      <c r="M26" s="708"/>
      <c r="N26" s="709"/>
      <c r="O26" s="1102" t="s">
        <v>221</v>
      </c>
      <c r="P26" s="1103"/>
      <c r="Q26" s="1103"/>
      <c r="R26" s="1103"/>
      <c r="S26" s="1104"/>
      <c r="T26" s="1101">
        <f>第1号様式_交付申請!T30</f>
        <v>0</v>
      </c>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294"/>
      <c r="AR26" s="170"/>
    </row>
    <row r="27" spans="1:50" ht="20.100000000000001" customHeight="1">
      <c r="B27" s="707"/>
      <c r="C27" s="708"/>
      <c r="D27" s="708"/>
      <c r="E27" s="708"/>
      <c r="F27" s="708"/>
      <c r="G27" s="708"/>
      <c r="H27" s="708"/>
      <c r="I27" s="708"/>
      <c r="J27" s="708"/>
      <c r="K27" s="708"/>
      <c r="L27" s="708"/>
      <c r="M27" s="708"/>
      <c r="N27" s="709"/>
      <c r="O27" s="1102" t="s">
        <v>222</v>
      </c>
      <c r="P27" s="1103"/>
      <c r="Q27" s="1103"/>
      <c r="R27" s="1103"/>
      <c r="S27" s="1104"/>
      <c r="T27" s="1101">
        <f>第1号様式_交付申請!T32</f>
        <v>0</v>
      </c>
      <c r="U27" s="1101"/>
      <c r="V27" s="1101"/>
      <c r="W27" s="1101"/>
      <c r="X27" s="1101"/>
      <c r="Y27" s="1101"/>
      <c r="Z27" s="1101"/>
      <c r="AA27" s="1101"/>
      <c r="AB27" s="1101"/>
      <c r="AC27" s="1101"/>
      <c r="AD27" s="1101"/>
      <c r="AE27" s="1101"/>
      <c r="AF27" s="1101"/>
      <c r="AG27" s="1101"/>
      <c r="AH27" s="1101"/>
      <c r="AI27" s="1101"/>
      <c r="AJ27" s="1101"/>
      <c r="AK27" s="1101"/>
      <c r="AL27" s="1101"/>
      <c r="AM27" s="1101"/>
      <c r="AN27" s="1101"/>
      <c r="AO27" s="1101"/>
      <c r="AP27" s="294"/>
      <c r="AR27" s="170"/>
    </row>
    <row r="28" spans="1:50" ht="20.100000000000001" customHeight="1">
      <c r="B28" s="707"/>
      <c r="C28" s="708"/>
      <c r="D28" s="708"/>
      <c r="E28" s="708"/>
      <c r="F28" s="708"/>
      <c r="G28" s="708"/>
      <c r="H28" s="708"/>
      <c r="I28" s="708"/>
      <c r="J28" s="708"/>
      <c r="K28" s="708"/>
      <c r="L28" s="708"/>
      <c r="M28" s="708"/>
      <c r="N28" s="709"/>
      <c r="O28" s="1102" t="s">
        <v>25</v>
      </c>
      <c r="P28" s="1103"/>
      <c r="Q28" s="1103"/>
      <c r="R28" s="1103"/>
      <c r="S28" s="1104"/>
      <c r="T28" s="1101">
        <f>第1号様式_交付申請!T34</f>
        <v>0</v>
      </c>
      <c r="U28" s="1101"/>
      <c r="V28" s="1101"/>
      <c r="W28" s="1101"/>
      <c r="X28" s="1101"/>
      <c r="Y28" s="1101"/>
      <c r="Z28" s="1101"/>
      <c r="AA28" s="1101"/>
      <c r="AB28" s="1101"/>
      <c r="AC28" s="1101"/>
      <c r="AD28" s="1101"/>
      <c r="AE28" s="1101"/>
      <c r="AF28" s="1101"/>
      <c r="AG28" s="1101"/>
      <c r="AH28" s="1101"/>
      <c r="AI28" s="1101"/>
      <c r="AJ28" s="1101"/>
      <c r="AK28" s="1101"/>
      <c r="AL28" s="1101"/>
      <c r="AM28" s="1101"/>
      <c r="AN28" s="1101"/>
      <c r="AO28" s="1101"/>
      <c r="AP28" s="295"/>
      <c r="AR28" s="170"/>
    </row>
    <row r="29" spans="1:50" ht="20.100000000000001" customHeight="1">
      <c r="B29" s="707"/>
      <c r="C29" s="708"/>
      <c r="D29" s="708"/>
      <c r="E29" s="708"/>
      <c r="F29" s="708"/>
      <c r="G29" s="708"/>
      <c r="H29" s="708"/>
      <c r="I29" s="708"/>
      <c r="J29" s="708"/>
      <c r="K29" s="708"/>
      <c r="L29" s="708"/>
      <c r="M29" s="708"/>
      <c r="N29" s="709"/>
      <c r="O29" s="1102" t="s">
        <v>320</v>
      </c>
      <c r="P29" s="1103"/>
      <c r="Q29" s="1103"/>
      <c r="R29" s="1103"/>
      <c r="S29" s="1104"/>
      <c r="T29" s="1101">
        <f>第1号様式_交付申請!$T$35</f>
        <v>0</v>
      </c>
      <c r="U29" s="1101"/>
      <c r="V29" s="1101"/>
      <c r="W29" s="1101"/>
      <c r="X29" s="1101"/>
      <c r="Y29" s="1101"/>
      <c r="Z29" s="1101"/>
      <c r="AA29" s="1101"/>
      <c r="AB29" s="1101"/>
      <c r="AC29" s="1101"/>
      <c r="AD29" s="1101"/>
      <c r="AE29" s="1101"/>
      <c r="AF29" s="1101"/>
      <c r="AG29" s="1101"/>
      <c r="AH29" s="1101"/>
      <c r="AI29" s="1101"/>
      <c r="AJ29" s="1101"/>
      <c r="AK29" s="1101"/>
      <c r="AL29" s="1101"/>
      <c r="AM29" s="1101"/>
      <c r="AN29" s="1101"/>
      <c r="AO29" s="1101"/>
      <c r="AP29" s="295"/>
      <c r="AR29" s="170"/>
    </row>
    <row r="30" spans="1:50" ht="20.100000000000001" customHeight="1">
      <c r="B30" s="706"/>
      <c r="C30" s="680"/>
      <c r="D30" s="680"/>
      <c r="E30" s="680"/>
      <c r="F30" s="680"/>
      <c r="G30" s="680"/>
      <c r="H30" s="680"/>
      <c r="I30" s="680"/>
      <c r="J30" s="680"/>
      <c r="K30" s="680"/>
      <c r="L30" s="680"/>
      <c r="M30" s="680"/>
      <c r="N30" s="681"/>
      <c r="O30" s="1105" t="s">
        <v>321</v>
      </c>
      <c r="P30" s="1106"/>
      <c r="Q30" s="1106"/>
      <c r="R30" s="1106"/>
      <c r="S30" s="1107"/>
      <c r="T30" s="1108">
        <f>第1号様式_交付申請!$T$36</f>
        <v>0</v>
      </c>
      <c r="U30" s="1108"/>
      <c r="V30" s="1108"/>
      <c r="W30" s="1108"/>
      <c r="X30" s="1108"/>
      <c r="Y30" s="1108"/>
      <c r="Z30" s="1108"/>
      <c r="AA30" s="1108"/>
      <c r="AB30" s="1108"/>
      <c r="AC30" s="1108"/>
      <c r="AD30" s="1108"/>
      <c r="AE30" s="1108"/>
      <c r="AF30" s="1108"/>
      <c r="AG30" s="1108"/>
      <c r="AH30" s="1108"/>
      <c r="AI30" s="1108"/>
      <c r="AJ30" s="1108"/>
      <c r="AK30" s="1108"/>
      <c r="AL30" s="1108"/>
      <c r="AM30" s="1108"/>
      <c r="AN30" s="1108"/>
      <c r="AO30" s="1108"/>
      <c r="AP30" s="296"/>
      <c r="AR30" s="170"/>
    </row>
    <row r="31" spans="1:50" s="168" customFormat="1" ht="15" customHeight="1">
      <c r="A31" s="170"/>
      <c r="B31" s="297"/>
      <c r="C31" s="297"/>
      <c r="D31" s="297"/>
      <c r="E31" s="297"/>
      <c r="F31" s="297"/>
      <c r="G31" s="297"/>
      <c r="H31" s="297"/>
      <c r="I31" s="297"/>
      <c r="J31" s="297"/>
      <c r="K31" s="297"/>
      <c r="L31" s="297"/>
      <c r="M31" s="297"/>
      <c r="N31" s="297"/>
      <c r="O31" s="279"/>
      <c r="P31" s="279"/>
      <c r="Q31" s="279"/>
      <c r="R31" s="279"/>
      <c r="S31" s="279"/>
      <c r="T31" s="279"/>
      <c r="U31" s="279"/>
      <c r="V31" s="279"/>
      <c r="W31" s="279"/>
      <c r="X31" s="279"/>
      <c r="Y31" s="279"/>
      <c r="Z31" s="279"/>
      <c r="AA31" s="279"/>
      <c r="AB31" s="279"/>
      <c r="AC31" s="279"/>
      <c r="AD31" s="279"/>
      <c r="AE31" s="279"/>
      <c r="AF31" s="279"/>
      <c r="AG31" s="279"/>
      <c r="AH31" s="279"/>
      <c r="AI31" s="298"/>
      <c r="AJ31" s="298"/>
      <c r="AK31" s="298"/>
      <c r="AL31" s="298"/>
      <c r="AM31" s="298"/>
      <c r="AN31" s="298"/>
      <c r="AO31" s="299"/>
      <c r="AS31" s="170"/>
      <c r="AT31" s="170"/>
      <c r="AU31" s="170"/>
      <c r="AV31" s="170"/>
      <c r="AW31" s="170"/>
      <c r="AX31" s="170"/>
    </row>
    <row r="32" spans="1:50" s="168" customFormat="1" ht="15" customHeight="1">
      <c r="A32" s="170"/>
      <c r="B32" s="170"/>
      <c r="C32" s="170"/>
      <c r="D32" s="170"/>
      <c r="E32" s="170"/>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170"/>
      <c r="AJ32" s="170"/>
      <c r="AK32" s="279"/>
      <c r="AL32" s="170"/>
      <c r="AM32" s="297"/>
      <c r="AN32" s="297"/>
      <c r="AO32" s="297"/>
      <c r="AS32" s="170"/>
      <c r="AT32" s="170"/>
      <c r="AU32" s="170"/>
      <c r="AV32" s="170"/>
      <c r="AW32" s="170"/>
      <c r="AX32" s="170"/>
    </row>
    <row r="33" spans="1:50" s="168" customFormat="1" ht="15" customHeight="1">
      <c r="A33" s="170"/>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280"/>
      <c r="AO33" s="300"/>
      <c r="AS33" s="170"/>
      <c r="AT33" s="170"/>
      <c r="AU33" s="170"/>
      <c r="AV33" s="170"/>
      <c r="AW33" s="170"/>
      <c r="AX33" s="170"/>
    </row>
  </sheetData>
  <sheetProtection algorithmName="SHA-512" hashValue="fqd2mWmQ0Gu10HTgSIjgOLuM3EdNy7gT111Of8w7a2y9Q+SBuFy7sIvFMbW0T395QEjPTZvAQGIx+dUsBCUKXg==" saltValue="UDqbMtU4CEz+4mQ/ejAZVQ==" spinCount="100000" sheet="1" formatCells="0" formatColumns="0" formatRows="0" selectLockedCells="1"/>
  <mergeCells count="45">
    <mergeCell ref="T8:X8"/>
    <mergeCell ref="T7:X7"/>
    <mergeCell ref="AG3:AI3"/>
    <mergeCell ref="T9:X9"/>
    <mergeCell ref="AK3:AL3"/>
    <mergeCell ref="Y8:AP8"/>
    <mergeCell ref="AN3:AO3"/>
    <mergeCell ref="Y7:AA7"/>
    <mergeCell ref="AB7:AP7"/>
    <mergeCell ref="B25:N30"/>
    <mergeCell ref="T25:AO25"/>
    <mergeCell ref="T26:AO26"/>
    <mergeCell ref="T27:AO27"/>
    <mergeCell ref="O27:S27"/>
    <mergeCell ref="O30:S30"/>
    <mergeCell ref="O28:S28"/>
    <mergeCell ref="T28:AO28"/>
    <mergeCell ref="T30:AO30"/>
    <mergeCell ref="O25:S25"/>
    <mergeCell ref="O26:S26"/>
    <mergeCell ref="O29:S29"/>
    <mergeCell ref="T29:AO29"/>
    <mergeCell ref="B22:N24"/>
    <mergeCell ref="O22:AP24"/>
    <mergeCell ref="B20:N20"/>
    <mergeCell ref="O20:AP20"/>
    <mergeCell ref="B21:N21"/>
    <mergeCell ref="P21:S21"/>
    <mergeCell ref="X21:Y21"/>
    <mergeCell ref="Z21:AA21"/>
    <mergeCell ref="AB21:AC21"/>
    <mergeCell ref="T21:U21"/>
    <mergeCell ref="V21:W21"/>
    <mergeCell ref="B15:AP16"/>
    <mergeCell ref="AF9:AP9"/>
    <mergeCell ref="Y9:AE9"/>
    <mergeCell ref="D18:AO18"/>
    <mergeCell ref="B12:AP12"/>
    <mergeCell ref="B11:AP11"/>
    <mergeCell ref="U14:AP14"/>
    <mergeCell ref="C14:H14"/>
    <mergeCell ref="R14:T14"/>
    <mergeCell ref="M14:Q14"/>
    <mergeCell ref="I14:J14"/>
    <mergeCell ref="K14:L14"/>
  </mergeCells>
  <phoneticPr fontId="1"/>
  <printOptions horizontalCentered="1"/>
  <pageMargins left="0.23622047244094491" right="0.23622047244094491" top="0.74803149606299213" bottom="0.74803149606299213"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19</vt:i4>
      </vt:variant>
    </vt:vector>
  </HeadingPairs>
  <TitlesOfParts>
    <vt:vector size="40" baseType="lpstr">
      <vt:lpstr>目次</vt:lpstr>
      <vt:lpstr>提出方法</vt:lpstr>
      <vt:lpstr>記載要領</vt:lpstr>
      <vt:lpstr>集計用シート</vt:lpstr>
      <vt:lpstr>基本情報</vt:lpstr>
      <vt:lpstr>第1号様式_交付申請</vt:lpstr>
      <vt:lpstr>第2号様式_誓約書</vt:lpstr>
      <vt:lpstr>第3号様式_事業計画表</vt:lpstr>
      <vt:lpstr>第６号様式_撤回届出書</vt:lpstr>
      <vt:lpstr>第７号様式_一般承継</vt:lpstr>
      <vt:lpstr>第８号様式_一般承継辞退</vt:lpstr>
      <vt:lpstr>第９号様式_契約等地位承継</vt:lpstr>
      <vt:lpstr>第11号様式_契約等地位承継届出</vt:lpstr>
      <vt:lpstr>第12号様式_被交付者情報変更</vt:lpstr>
      <vt:lpstr>第13号様式_助成事業廃止</vt:lpstr>
      <vt:lpstr>第14号様式_助成事業変更</vt:lpstr>
      <vt:lpstr>第16号様式_実績報告</vt:lpstr>
      <vt:lpstr>第16号様式_別紙１_事業実績表</vt:lpstr>
      <vt:lpstr>第16号様式_別紙2_事業実績明細</vt:lpstr>
      <vt:lpstr>第20号様式_助成金返還報告</vt:lpstr>
      <vt:lpstr>第21号様式_財産処分承認申請</vt:lpstr>
      <vt:lpstr>基本情報!Print_Area</vt:lpstr>
      <vt:lpstr>記載要領!Print_Area</vt:lpstr>
      <vt:lpstr>第11号様式_契約等地位承継届出!Print_Area</vt:lpstr>
      <vt:lpstr>第12号様式_被交付者情報変更!Print_Area</vt:lpstr>
      <vt:lpstr>第13号様式_助成事業廃止!Print_Area</vt:lpstr>
      <vt:lpstr>第14号様式_助成事業変更!Print_Area</vt:lpstr>
      <vt:lpstr>第16号様式_実績報告!Print_Area</vt:lpstr>
      <vt:lpstr>第16号様式_別紙１_事業実績表!Print_Area</vt:lpstr>
      <vt:lpstr>第16号様式_別紙2_事業実績明細!Print_Area</vt:lpstr>
      <vt:lpstr>第1号様式_交付申請!Print_Area</vt:lpstr>
      <vt:lpstr>第20号様式_助成金返還報告!Print_Area</vt:lpstr>
      <vt:lpstr>第21号様式_財産処分承認申請!Print_Area</vt:lpstr>
      <vt:lpstr>第2号様式_誓約書!Print_Area</vt:lpstr>
      <vt:lpstr>第3号様式_事業計画表!Print_Area</vt:lpstr>
      <vt:lpstr>第６号様式_撤回届出書!Print_Area</vt:lpstr>
      <vt:lpstr>第７号様式_一般承継!Print_Area</vt:lpstr>
      <vt:lpstr>第８号様式_一般承継辞退!Print_Area</vt:lpstr>
      <vt:lpstr>第９号様式_契約等地位承継!Print_Area</vt:lpstr>
      <vt:lpstr>提出方法!Print_Area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2024-03-14T10:28:20Z</dcterms:created>
  <dcterms:modified xsi:type="dcterms:W3CDTF">2026-03-25T02:48:16Z</dcterms:modified>
</cp:coreProperties>
</file>