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7.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8.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drawings/drawing9.xml" ContentType="application/vnd.openxmlformats-officedocument.drawing+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drawings/drawing10.xml" ContentType="application/vnd.openxmlformats-officedocument.drawing+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drawings/drawing11.xml" ContentType="application/vnd.openxmlformats-officedocument.drawing+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drawings/drawing12.xml" ContentType="application/vnd.openxmlformats-officedocument.drawing+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20490" windowHeight="7710" tabRatio="807" activeTab="3"/>
  </bookViews>
  <sheets>
    <sheet name="日本標準産業中分類" sheetId="19" r:id="rId1"/>
    <sheet name="記載要領" sheetId="6" r:id="rId2"/>
    <sheet name="基本情報" sheetId="10" r:id="rId3"/>
    <sheet name="第1号" sheetId="1" r:id="rId4"/>
    <sheet name="第2号" sheetId="2" r:id="rId5"/>
    <sheet name="第3号" sheetId="3" r:id="rId6"/>
    <sheet name="第4（太陽光）" sheetId="7" r:id="rId7"/>
    <sheet name="第4（風力)" sheetId="22" r:id="rId8"/>
    <sheet name="第4（水力)" sheetId="23" r:id="rId9"/>
    <sheet name="第4（地熱)" sheetId="24" r:id="rId10"/>
    <sheet name="第4（ﾊﾞｲｵﾏｽ発電)" sheetId="25" r:id="rId11"/>
    <sheet name="第4（太陽熱)" sheetId="26" r:id="rId12"/>
    <sheet name="第4（温度差熱)" sheetId="29" r:id="rId13"/>
    <sheet name="第4（地中熱)" sheetId="30" r:id="rId14"/>
    <sheet name="第4（ﾊﾞｲｵﾏｽ熱)" sheetId="31" r:id="rId15"/>
    <sheet name="別紙1" sheetId="17" r:id="rId16"/>
    <sheet name="別紙2" sheetId="14" r:id="rId17"/>
    <sheet name="別紙3" sheetId="18" r:id="rId18"/>
    <sheet name="別紙3 (2)" sheetId="21" r:id="rId19"/>
  </sheets>
  <externalReferences>
    <externalReference r:id="rId20"/>
    <externalReference r:id="rId21"/>
    <externalReference r:id="rId22"/>
  </externalReferences>
  <definedNames>
    <definedName name="_xlnm.Criteria" localSheetId="9">'[1]第4（地熱)'!$M$43:$M$45</definedName>
    <definedName name="_xlnm.Print_Area" localSheetId="2">基本情報!$A$1:$F$53</definedName>
    <definedName name="_xlnm.Print_Area" localSheetId="1">記載要領!$A$1:$AB$87</definedName>
    <definedName name="_xlnm.Print_Area" localSheetId="3">第1号!$A$1:$R$44</definedName>
    <definedName name="_xlnm.Print_Area" localSheetId="4">第2号!$A$1:$Q$36</definedName>
    <definedName name="_xlnm.Print_Area" localSheetId="5">第3号!$A$1:$U$43</definedName>
    <definedName name="_xlnm.Print_Area" localSheetId="14">'第4（ﾊﾞｲｵﾏｽ熱)'!$A$1:$K$536</definedName>
    <definedName name="_xlnm.Print_Area" localSheetId="10">'第4（ﾊﾞｲｵﾏｽ発電)'!$A$1:$K$480</definedName>
    <definedName name="_xlnm.Print_Area" localSheetId="12">'第4（温度差熱)'!$A$1:$K$332</definedName>
    <definedName name="_xlnm.Print_Area" localSheetId="8">'第4（水力)'!$A$1:$K$325</definedName>
    <definedName name="_xlnm.Print_Area" localSheetId="6">'第4（太陽光）'!$A$1:$K$301</definedName>
    <definedName name="_xlnm.Print_Area" localSheetId="11">'第4（太陽熱)'!$A$1:$K$325</definedName>
    <definedName name="_xlnm.Print_Area" localSheetId="13">'第4（地中熱)'!$A$1:$K$309</definedName>
    <definedName name="_xlnm.Print_Area" localSheetId="9">'第4（地熱)'!$A$1:$K$315</definedName>
    <definedName name="_xlnm.Print_Area" localSheetId="7">'第4（風力)'!$A$1:$K$248</definedName>
    <definedName name="_xlnm.Print_Area" localSheetId="15">別紙1!$A$1:$J$41</definedName>
    <definedName name="_xlnm.Print_Area" localSheetId="16">別紙2!$A$1:$H$46</definedName>
    <definedName name="_xlnm.Print_Area" localSheetId="17">別紙3!$A$1:$K$49</definedName>
    <definedName name="_xlnm.Print_Area" localSheetId="18">'別紙3 (2)'!$A$1:$K$50</definedName>
    <definedName name="_xlnm.Print_Titles" localSheetId="0">日本標準産業中分類!$1:$2</definedName>
    <definedName name="設備">[2]データ参照シート!$B$2</definedName>
    <definedName name="大分類" localSheetId="14">基本情報!#REF!</definedName>
    <definedName name="大分類" localSheetId="12">基本情報!#REF!</definedName>
    <definedName name="大分類" localSheetId="11">基本情報!#REF!</definedName>
    <definedName name="大分類" localSheetId="13">基本情報!#REF!</definedName>
    <definedName name="大分類">基本情報!#REF!</definedName>
    <definedName name="別1その2">[3]対策!$K$2:$K$9</definedName>
  </definedNames>
  <calcPr calcId="145621"/>
</workbook>
</file>

<file path=xl/calcChain.xml><?xml version="1.0" encoding="utf-8"?>
<calcChain xmlns="http://schemas.openxmlformats.org/spreadsheetml/2006/main">
  <c r="E9" i="17" l="1"/>
  <c r="F9" i="17" s="1"/>
  <c r="F23" i="18" l="1"/>
  <c r="F382" i="31" l="1"/>
  <c r="F189" i="30"/>
  <c r="H166" i="30"/>
  <c r="F212" i="29"/>
  <c r="D24" i="14" l="1"/>
  <c r="H198" i="26"/>
  <c r="H166" i="26"/>
  <c r="H182" i="26"/>
  <c r="H377" i="31"/>
  <c r="H375" i="31"/>
  <c r="H361" i="31"/>
  <c r="H359" i="31"/>
  <c r="H345" i="31"/>
  <c r="H343" i="31"/>
  <c r="H329" i="31"/>
  <c r="H327" i="31"/>
  <c r="H184" i="30"/>
  <c r="H182" i="30"/>
  <c r="H168" i="30"/>
  <c r="H152" i="30"/>
  <c r="H150" i="30"/>
  <c r="H136" i="30"/>
  <c r="H134" i="30"/>
  <c r="H207" i="29"/>
  <c r="H205" i="29"/>
  <c r="H191" i="29"/>
  <c r="H189" i="29"/>
  <c r="H175" i="29"/>
  <c r="H173" i="29"/>
  <c r="N25" i="14" s="1"/>
  <c r="H159" i="29"/>
  <c r="H157" i="29"/>
  <c r="H184" i="26"/>
  <c r="H168" i="26"/>
  <c r="H152" i="26"/>
  <c r="H150" i="26"/>
  <c r="H200" i="26"/>
  <c r="F205" i="26" l="1"/>
  <c r="N24" i="14"/>
  <c r="N27" i="14"/>
  <c r="N26" i="14"/>
  <c r="D39" i="14"/>
  <c r="D9" i="17" l="1"/>
  <c r="C9" i="17"/>
  <c r="B9" i="17"/>
  <c r="J9" i="17"/>
  <c r="D17" i="14" l="1"/>
  <c r="D20" i="14" l="1"/>
  <c r="F320" i="25" l="1"/>
  <c r="F189" i="24"/>
  <c r="F199" i="23"/>
  <c r="F122" i="22"/>
  <c r="F174" i="7"/>
  <c r="H9" i="17" l="1"/>
  <c r="H379" i="31" l="1"/>
  <c r="H363" i="31"/>
  <c r="H347" i="31"/>
  <c r="H186" i="30"/>
  <c r="H170" i="30"/>
  <c r="H154" i="30"/>
  <c r="H209" i="29"/>
  <c r="H193" i="29"/>
  <c r="H177" i="29"/>
  <c r="F422" i="31" l="1"/>
  <c r="H420" i="31"/>
  <c r="H418" i="31"/>
  <c r="F418" i="31"/>
  <c r="J416" i="31"/>
  <c r="J415" i="31"/>
  <c r="J414" i="31"/>
  <c r="J413" i="31"/>
  <c r="J412" i="31"/>
  <c r="J411" i="31"/>
  <c r="J410" i="31"/>
  <c r="J409" i="31"/>
  <c r="J408" i="31"/>
  <c r="J407" i="31"/>
  <c r="J406" i="31"/>
  <c r="J405" i="31"/>
  <c r="J404" i="31"/>
  <c r="J403" i="31"/>
  <c r="J402" i="31"/>
  <c r="I399" i="31"/>
  <c r="J223" i="31"/>
  <c r="J222" i="31"/>
  <c r="H170" i="26"/>
  <c r="H186" i="26"/>
  <c r="H202" i="26"/>
  <c r="F359" i="25"/>
  <c r="H357" i="25"/>
  <c r="H355" i="25"/>
  <c r="F355" i="25"/>
  <c r="J353" i="25"/>
  <c r="J352" i="25"/>
  <c r="J351" i="25"/>
  <c r="J350" i="25"/>
  <c r="J349" i="25"/>
  <c r="J348" i="25"/>
  <c r="J347" i="25"/>
  <c r="J346" i="25"/>
  <c r="J345" i="25"/>
  <c r="J344" i="25"/>
  <c r="J343" i="25"/>
  <c r="J342" i="25"/>
  <c r="J341" i="25"/>
  <c r="J340" i="25"/>
  <c r="J339" i="25"/>
  <c r="I336" i="25"/>
  <c r="J206" i="25"/>
  <c r="J205" i="25"/>
  <c r="F420" i="31" l="1"/>
  <c r="F357" i="25"/>
  <c r="F25" i="31" l="1"/>
  <c r="F25" i="30"/>
  <c r="F25" i="29"/>
  <c r="F25" i="26"/>
  <c r="F25" i="25"/>
  <c r="F25" i="24"/>
  <c r="F25" i="23"/>
  <c r="F25" i="22"/>
  <c r="F25" i="7"/>
  <c r="I10" i="31"/>
  <c r="I10" i="30"/>
  <c r="I10" i="29"/>
  <c r="I10" i="26"/>
  <c r="I10" i="25"/>
  <c r="I10" i="24"/>
  <c r="I10" i="23"/>
  <c r="I10" i="22"/>
  <c r="I10" i="7"/>
  <c r="F10" i="31"/>
  <c r="F10" i="30"/>
  <c r="F10" i="29"/>
  <c r="F10" i="26"/>
  <c r="F10" i="25"/>
  <c r="F10" i="24"/>
  <c r="F10" i="23"/>
  <c r="F10" i="22"/>
  <c r="F10" i="7"/>
  <c r="E17" i="17" l="1"/>
  <c r="H41" i="21"/>
  <c r="E41" i="21"/>
  <c r="H40" i="21"/>
  <c r="E40" i="21"/>
  <c r="H39" i="21"/>
  <c r="E39" i="21"/>
  <c r="H38" i="21"/>
  <c r="E38" i="21"/>
  <c r="H37" i="21"/>
  <c r="E37" i="21"/>
  <c r="H36" i="21"/>
  <c r="E36" i="21"/>
  <c r="H35" i="21"/>
  <c r="E35" i="21"/>
  <c r="H34" i="21"/>
  <c r="E34" i="21"/>
  <c r="H33" i="21"/>
  <c r="E33" i="21"/>
  <c r="H32" i="21"/>
  <c r="E32" i="21"/>
  <c r="H31" i="21"/>
  <c r="E31" i="21"/>
  <c r="H30" i="21"/>
  <c r="E30" i="21"/>
  <c r="H29" i="21"/>
  <c r="E29" i="21"/>
  <c r="H28" i="21"/>
  <c r="E28" i="21"/>
  <c r="H27" i="21"/>
  <c r="E27" i="21"/>
  <c r="H26" i="21"/>
  <c r="E26" i="21"/>
  <c r="H25" i="21"/>
  <c r="E25" i="21"/>
  <c r="H24" i="21"/>
  <c r="E24" i="21"/>
  <c r="H19" i="21"/>
  <c r="E19" i="21"/>
  <c r="H18" i="21"/>
  <c r="E18" i="21"/>
  <c r="H17" i="21"/>
  <c r="E17" i="21"/>
  <c r="H16" i="21"/>
  <c r="E16" i="21"/>
  <c r="H15" i="21"/>
  <c r="E15" i="21"/>
  <c r="H14" i="21"/>
  <c r="E14" i="21"/>
  <c r="H13" i="21"/>
  <c r="E13" i="21"/>
  <c r="H12" i="21"/>
  <c r="E12" i="21"/>
  <c r="H11" i="21"/>
  <c r="E11" i="21"/>
  <c r="H10" i="21"/>
  <c r="E10" i="21"/>
  <c r="H9" i="21"/>
  <c r="E9" i="21"/>
  <c r="H8" i="21"/>
  <c r="E8" i="21"/>
  <c r="H7" i="21"/>
  <c r="E7" i="21"/>
  <c r="H41" i="18"/>
  <c r="E41" i="18"/>
  <c r="H40" i="18"/>
  <c r="E40" i="18"/>
  <c r="H39" i="18"/>
  <c r="E39" i="18"/>
  <c r="H38" i="18"/>
  <c r="E38" i="18"/>
  <c r="H37" i="18"/>
  <c r="E37" i="18"/>
  <c r="H36" i="18"/>
  <c r="E36" i="18"/>
  <c r="H35" i="18"/>
  <c r="E35" i="18"/>
  <c r="H34" i="18"/>
  <c r="E34" i="18"/>
  <c r="H33" i="18"/>
  <c r="E33" i="18"/>
  <c r="H32" i="18"/>
  <c r="E32" i="18"/>
  <c r="H31" i="18"/>
  <c r="E31" i="18"/>
  <c r="H30" i="18"/>
  <c r="E30" i="18"/>
  <c r="H29" i="18"/>
  <c r="E29" i="18"/>
  <c r="H28" i="18"/>
  <c r="E28" i="18"/>
  <c r="H27" i="18"/>
  <c r="E27" i="18"/>
  <c r="H26" i="18"/>
  <c r="E26" i="18"/>
  <c r="H25" i="18"/>
  <c r="E25" i="18"/>
  <c r="H24" i="18"/>
  <c r="I42" i="18" s="1"/>
  <c r="E24" i="18"/>
  <c r="H19" i="18"/>
  <c r="E19" i="18"/>
  <c r="H18" i="18"/>
  <c r="E18" i="18"/>
  <c r="H17" i="18"/>
  <c r="E17" i="18"/>
  <c r="H16" i="18"/>
  <c r="E16" i="18"/>
  <c r="H15" i="18"/>
  <c r="E15" i="18"/>
  <c r="H14" i="18"/>
  <c r="E14" i="18"/>
  <c r="H13" i="18"/>
  <c r="E13" i="18"/>
  <c r="H12" i="18"/>
  <c r="E12" i="18"/>
  <c r="H11" i="18"/>
  <c r="E11" i="18"/>
  <c r="H10" i="18"/>
  <c r="E10" i="18"/>
  <c r="H9" i="18"/>
  <c r="E9" i="18"/>
  <c r="H8" i="18"/>
  <c r="E8" i="18"/>
  <c r="H7" i="18"/>
  <c r="E7" i="18"/>
  <c r="I20" i="18" l="1"/>
  <c r="E43" i="18"/>
  <c r="G160" i="7" l="1"/>
  <c r="E43" i="21"/>
  <c r="H47" i="18"/>
  <c r="G194" i="31"/>
  <c r="G186" i="31"/>
  <c r="G86" i="25"/>
  <c r="G79" i="25"/>
  <c r="G72" i="25"/>
  <c r="G178" i="31"/>
  <c r="G106" i="31"/>
  <c r="G99" i="31"/>
  <c r="G92" i="31"/>
  <c r="G83" i="31"/>
  <c r="G76" i="31"/>
  <c r="G69" i="31"/>
  <c r="G48" i="31"/>
  <c r="G169" i="31"/>
  <c r="G162" i="31"/>
  <c r="G155" i="31"/>
  <c r="G146" i="31"/>
  <c r="G140" i="31"/>
  <c r="G134" i="31"/>
  <c r="G126" i="31"/>
  <c r="G120" i="31"/>
  <c r="G114" i="31"/>
  <c r="F30" i="31"/>
  <c r="F29" i="31"/>
  <c r="F28" i="31"/>
  <c r="F27" i="31"/>
  <c r="F26" i="31"/>
  <c r="H24" i="31"/>
  <c r="F24" i="31"/>
  <c r="F23" i="31"/>
  <c r="F22" i="31"/>
  <c r="F21" i="31"/>
  <c r="H17" i="31"/>
  <c r="F17" i="31"/>
  <c r="F14" i="31"/>
  <c r="F16" i="31"/>
  <c r="F15" i="31"/>
  <c r="F9" i="31"/>
  <c r="F8" i="31"/>
  <c r="G44" i="30"/>
  <c r="G108" i="30"/>
  <c r="G102" i="30"/>
  <c r="G96" i="30"/>
  <c r="G88" i="30"/>
  <c r="G82" i="30"/>
  <c r="G76" i="30"/>
  <c r="G69" i="30"/>
  <c r="G68" i="30"/>
  <c r="G61" i="30"/>
  <c r="G60" i="30"/>
  <c r="G53" i="30"/>
  <c r="G52" i="30"/>
  <c r="F30" i="30"/>
  <c r="F29" i="30"/>
  <c r="F28" i="30"/>
  <c r="F27" i="30"/>
  <c r="F26" i="30"/>
  <c r="H24" i="30"/>
  <c r="F24" i="30"/>
  <c r="F23" i="30"/>
  <c r="F22" i="30"/>
  <c r="F21" i="30"/>
  <c r="H17" i="30"/>
  <c r="F17" i="30"/>
  <c r="F14" i="30"/>
  <c r="F16" i="30"/>
  <c r="F15" i="30"/>
  <c r="F9" i="30"/>
  <c r="F8" i="30"/>
  <c r="G109" i="29"/>
  <c r="G103" i="29"/>
  <c r="G97" i="29"/>
  <c r="G89" i="29"/>
  <c r="G83" i="29"/>
  <c r="G110" i="26"/>
  <c r="G81" i="26"/>
  <c r="G75" i="26"/>
  <c r="G69" i="26"/>
  <c r="G77" i="29"/>
  <c r="G70" i="29"/>
  <c r="G69" i="29"/>
  <c r="G62" i="29"/>
  <c r="G61" i="29"/>
  <c r="G54" i="29"/>
  <c r="G53" i="29"/>
  <c r="G132" i="29"/>
  <c r="G125" i="29"/>
  <c r="G118" i="29"/>
  <c r="F30" i="29"/>
  <c r="F29" i="29"/>
  <c r="F28" i="29"/>
  <c r="F27" i="29"/>
  <c r="F26" i="29"/>
  <c r="H24" i="29"/>
  <c r="F24" i="29"/>
  <c r="F23" i="29"/>
  <c r="F22" i="29"/>
  <c r="F21" i="29"/>
  <c r="H17" i="29"/>
  <c r="F17" i="29"/>
  <c r="F14" i="29"/>
  <c r="F16" i="29"/>
  <c r="F15" i="29"/>
  <c r="F9" i="29"/>
  <c r="F8" i="29"/>
  <c r="F185" i="24"/>
  <c r="F195" i="23"/>
  <c r="F118" i="22"/>
  <c r="F115" i="22"/>
  <c r="F313" i="25"/>
  <c r="G124" i="26"/>
  <c r="G117" i="26"/>
  <c r="G101" i="26"/>
  <c r="G95" i="26"/>
  <c r="G89" i="26"/>
  <c r="G61" i="26"/>
  <c r="G55" i="26"/>
  <c r="G155" i="25"/>
  <c r="G148" i="25"/>
  <c r="G141" i="25"/>
  <c r="G132" i="25"/>
  <c r="G125" i="25"/>
  <c r="G118" i="25"/>
  <c r="G109" i="25"/>
  <c r="G102" i="25"/>
  <c r="G95" i="25"/>
  <c r="G127" i="24"/>
  <c r="G121" i="24"/>
  <c r="G115" i="24"/>
  <c r="G107" i="24"/>
  <c r="G100" i="24"/>
  <c r="G93" i="24"/>
  <c r="G78" i="24"/>
  <c r="G72" i="24"/>
  <c r="G64" i="24"/>
  <c r="G58" i="24"/>
  <c r="G52" i="24"/>
  <c r="G49" i="26"/>
  <c r="G41" i="26"/>
  <c r="G41" i="25"/>
  <c r="F30" i="26"/>
  <c r="F29" i="26"/>
  <c r="F28" i="26"/>
  <c r="F27" i="26"/>
  <c r="F26" i="26"/>
  <c r="H24" i="26"/>
  <c r="F24" i="26"/>
  <c r="F23" i="26"/>
  <c r="F22" i="26"/>
  <c r="F21" i="26"/>
  <c r="H17" i="26"/>
  <c r="F17" i="26"/>
  <c r="F14" i="26"/>
  <c r="F16" i="26"/>
  <c r="F15" i="26"/>
  <c r="F9" i="26"/>
  <c r="F8" i="26"/>
  <c r="F28" i="25"/>
  <c r="F28" i="24"/>
  <c r="F28" i="23"/>
  <c r="F28" i="22"/>
  <c r="F27" i="25"/>
  <c r="F27" i="24"/>
  <c r="F27" i="23"/>
  <c r="F27" i="22"/>
  <c r="F28" i="7"/>
  <c r="F27" i="7"/>
  <c r="Q4" i="10"/>
  <c r="Q5" i="10"/>
  <c r="Q6" i="10"/>
  <c r="Q7" i="10"/>
  <c r="Q8" i="10"/>
  <c r="Q9" i="10"/>
  <c r="Q10" i="10"/>
  <c r="Q11" i="10"/>
  <c r="Q12" i="10"/>
  <c r="Q13" i="10"/>
  <c r="Q14" i="10"/>
  <c r="Q15" i="10"/>
  <c r="Q16" i="10"/>
  <c r="Q17" i="10"/>
  <c r="Q18" i="10"/>
  <c r="Q19" i="10"/>
  <c r="Q20" i="10"/>
  <c r="Q21" i="10"/>
  <c r="P4" i="10"/>
  <c r="P5" i="10"/>
  <c r="P6" i="10"/>
  <c r="P7" i="10"/>
  <c r="P8" i="10"/>
  <c r="P9" i="10"/>
  <c r="P10" i="10"/>
  <c r="P11" i="10"/>
  <c r="P12" i="10"/>
  <c r="P13" i="10"/>
  <c r="P14" i="10"/>
  <c r="P15" i="10"/>
  <c r="P16" i="10"/>
  <c r="P17" i="10"/>
  <c r="P18" i="10"/>
  <c r="P19" i="10"/>
  <c r="P20" i="10"/>
  <c r="P21" i="10"/>
  <c r="Q3" i="10"/>
  <c r="P3" i="10"/>
  <c r="G48" i="25"/>
  <c r="F316" i="25"/>
  <c r="G309" i="25"/>
  <c r="G307" i="25"/>
  <c r="N23" i="14" s="1"/>
  <c r="G305" i="25"/>
  <c r="J303" i="25"/>
  <c r="I303" i="25"/>
  <c r="H303" i="25"/>
  <c r="G303" i="25"/>
  <c r="F303" i="25"/>
  <c r="E303" i="25"/>
  <c r="J299" i="25"/>
  <c r="I299" i="25"/>
  <c r="H299" i="25"/>
  <c r="G299" i="25"/>
  <c r="F299" i="25"/>
  <c r="E299" i="25"/>
  <c r="G181" i="25"/>
  <c r="G180" i="25"/>
  <c r="G173" i="25"/>
  <c r="G172" i="25"/>
  <c r="G165" i="25"/>
  <c r="G164" i="25"/>
  <c r="F30" i="25"/>
  <c r="F29" i="25"/>
  <c r="F26" i="25"/>
  <c r="H24" i="25"/>
  <c r="F24" i="25"/>
  <c r="F23" i="25"/>
  <c r="F22" i="25"/>
  <c r="F21" i="25"/>
  <c r="H17" i="25"/>
  <c r="F17" i="25"/>
  <c r="F14" i="25"/>
  <c r="F16" i="25"/>
  <c r="F15" i="25"/>
  <c r="F9" i="25"/>
  <c r="F8" i="25"/>
  <c r="G41" i="24"/>
  <c r="F182" i="24"/>
  <c r="G178" i="24"/>
  <c r="G176" i="24"/>
  <c r="N22" i="14" s="1"/>
  <c r="G174" i="24"/>
  <c r="J172" i="24"/>
  <c r="I172" i="24"/>
  <c r="H172" i="24"/>
  <c r="G172" i="24"/>
  <c r="F172" i="24"/>
  <c r="E172" i="24"/>
  <c r="J168" i="24"/>
  <c r="I168" i="24"/>
  <c r="H168" i="24"/>
  <c r="G168" i="24"/>
  <c r="F168" i="24"/>
  <c r="E168" i="24"/>
  <c r="G153" i="24"/>
  <c r="G152" i="24"/>
  <c r="G145" i="24"/>
  <c r="G144" i="24"/>
  <c r="G137" i="24"/>
  <c r="G136" i="24"/>
  <c r="F30" i="24"/>
  <c r="F29" i="24"/>
  <c r="F26" i="24"/>
  <c r="H24" i="24"/>
  <c r="F24" i="24"/>
  <c r="F23" i="24"/>
  <c r="F22" i="24"/>
  <c r="F21" i="24"/>
  <c r="H17" i="24"/>
  <c r="F17" i="24"/>
  <c r="F14" i="24"/>
  <c r="F16" i="24"/>
  <c r="F15" i="24"/>
  <c r="F9" i="24"/>
  <c r="F8" i="24"/>
  <c r="G127" i="23"/>
  <c r="G121" i="23"/>
  <c r="G107" i="23"/>
  <c r="G101" i="23"/>
  <c r="G87" i="23"/>
  <c r="G81" i="23"/>
  <c r="G115" i="23"/>
  <c r="G95" i="23"/>
  <c r="G67" i="23"/>
  <c r="G59" i="23"/>
  <c r="G51" i="23"/>
  <c r="G49" i="22"/>
  <c r="G55" i="22"/>
  <c r="G61" i="22"/>
  <c r="G75" i="23"/>
  <c r="F192" i="23"/>
  <c r="G188" i="23"/>
  <c r="G186" i="23"/>
  <c r="N21" i="14" s="1"/>
  <c r="G184" i="23"/>
  <c r="J182" i="23"/>
  <c r="I182" i="23"/>
  <c r="H182" i="23"/>
  <c r="G182" i="23"/>
  <c r="F182" i="23"/>
  <c r="E182" i="23"/>
  <c r="J178" i="23"/>
  <c r="I178" i="23"/>
  <c r="H178" i="23"/>
  <c r="G178" i="23"/>
  <c r="F178" i="23"/>
  <c r="E178" i="23"/>
  <c r="G164" i="23"/>
  <c r="G163" i="23"/>
  <c r="G156" i="23"/>
  <c r="G155" i="23"/>
  <c r="G148" i="23"/>
  <c r="G147" i="23"/>
  <c r="F30" i="23"/>
  <c r="F29" i="23"/>
  <c r="F26" i="23"/>
  <c r="H24" i="23"/>
  <c r="F24" i="23"/>
  <c r="F23" i="23"/>
  <c r="F22" i="23"/>
  <c r="F21" i="23"/>
  <c r="H17" i="23"/>
  <c r="F17" i="23"/>
  <c r="F14" i="23"/>
  <c r="F16" i="23"/>
  <c r="F15" i="23"/>
  <c r="F9" i="23"/>
  <c r="F8" i="23"/>
  <c r="G71" i="22"/>
  <c r="G41" i="22"/>
  <c r="G111" i="22"/>
  <c r="G109" i="22"/>
  <c r="N20" i="14" s="1"/>
  <c r="G107" i="22"/>
  <c r="J105" i="22"/>
  <c r="I105" i="22"/>
  <c r="H105" i="22"/>
  <c r="G105" i="22"/>
  <c r="F105" i="22"/>
  <c r="E105" i="22"/>
  <c r="J101" i="22"/>
  <c r="I101" i="22"/>
  <c r="H101" i="22"/>
  <c r="G101" i="22"/>
  <c r="F101" i="22"/>
  <c r="E101" i="22"/>
  <c r="G87" i="22"/>
  <c r="G86" i="22"/>
  <c r="G79" i="22"/>
  <c r="G78" i="22"/>
  <c r="G70" i="22"/>
  <c r="F30" i="22"/>
  <c r="F29" i="22"/>
  <c r="F26" i="22"/>
  <c r="H24" i="22"/>
  <c r="F24" i="22"/>
  <c r="F23" i="22"/>
  <c r="F22" i="22"/>
  <c r="F21" i="22"/>
  <c r="H17" i="22"/>
  <c r="F17" i="22"/>
  <c r="F14" i="22"/>
  <c r="F16" i="22"/>
  <c r="F15" i="22"/>
  <c r="F9" i="22"/>
  <c r="F8" i="22"/>
  <c r="I42" i="21"/>
  <c r="F23" i="21"/>
  <c r="I20" i="21"/>
  <c r="H47" i="21" s="1"/>
  <c r="G6" i="21"/>
  <c r="G23" i="21" s="1"/>
  <c r="G6" i="18"/>
  <c r="G23" i="18"/>
  <c r="G41" i="7"/>
  <c r="F170" i="7"/>
  <c r="F167" i="7"/>
  <c r="F30" i="7"/>
  <c r="F29" i="7"/>
  <c r="F26" i="7"/>
  <c r="H24" i="7"/>
  <c r="F24" i="7"/>
  <c r="F23" i="7"/>
  <c r="F22" i="7"/>
  <c r="F21" i="7"/>
  <c r="H17" i="7"/>
  <c r="F17" i="7"/>
  <c r="F14" i="7"/>
  <c r="F16" i="7"/>
  <c r="F15" i="7"/>
  <c r="F9" i="7"/>
  <c r="F8" i="7"/>
  <c r="L34" i="3"/>
  <c r="H34" i="3"/>
  <c r="G32" i="3"/>
  <c r="F25" i="3"/>
  <c r="F27" i="3"/>
  <c r="G28" i="3"/>
  <c r="G14" i="3"/>
  <c r="D14" i="3"/>
  <c r="G10" i="3"/>
  <c r="D10" i="3"/>
  <c r="D13" i="3"/>
  <c r="D9" i="3"/>
  <c r="L23" i="2"/>
  <c r="F23" i="2"/>
  <c r="F19" i="2"/>
  <c r="F21" i="2"/>
  <c r="J15" i="2"/>
  <c r="H15" i="2"/>
  <c r="F15" i="2"/>
  <c r="I34" i="1"/>
  <c r="I33" i="1"/>
  <c r="I38" i="1"/>
  <c r="I37" i="1"/>
  <c r="I36" i="1"/>
  <c r="I35" i="1"/>
  <c r="M17" i="1"/>
  <c r="J17" i="1"/>
  <c r="J15" i="1"/>
  <c r="J16" i="1"/>
  <c r="M12" i="1"/>
  <c r="J12" i="1"/>
  <c r="J10" i="1"/>
  <c r="J11" i="1"/>
  <c r="H25" i="1"/>
  <c r="D14" i="14"/>
  <c r="D21" i="14" s="1"/>
  <c r="G164" i="7"/>
  <c r="G162" i="7"/>
  <c r="N19" i="14" s="1"/>
  <c r="E158" i="7"/>
  <c r="J158" i="7"/>
  <c r="I158" i="7"/>
  <c r="H158" i="7"/>
  <c r="G158" i="7"/>
  <c r="F158" i="7"/>
  <c r="F154" i="7"/>
  <c r="G154" i="7"/>
  <c r="H154" i="7"/>
  <c r="I154" i="7"/>
  <c r="J154" i="7"/>
  <c r="E154" i="7"/>
  <c r="G140" i="7"/>
  <c r="G139" i="7"/>
  <c r="G138" i="7"/>
  <c r="G130" i="7"/>
  <c r="G129" i="7"/>
  <c r="G128" i="7"/>
  <c r="G108" i="7"/>
  <c r="G107" i="7"/>
  <c r="G100" i="7"/>
  <c r="G99" i="7"/>
  <c r="G82" i="7"/>
  <c r="G76" i="7"/>
  <c r="G62" i="7"/>
  <c r="G56" i="7"/>
  <c r="G120" i="7"/>
  <c r="G119" i="7"/>
  <c r="G118" i="7"/>
  <c r="G92" i="7"/>
  <c r="G91" i="7"/>
  <c r="G70" i="7"/>
  <c r="G50" i="7"/>
  <c r="R19" i="10" l="1"/>
  <c r="R15" i="10"/>
  <c r="R11" i="10"/>
  <c r="R7" i="10"/>
  <c r="R17" i="10"/>
  <c r="R13" i="10"/>
  <c r="R9" i="10"/>
  <c r="D19" i="14"/>
  <c r="R14" i="10"/>
  <c r="R10" i="10"/>
  <c r="G199" i="25"/>
  <c r="G216" i="31"/>
  <c r="H161" i="29"/>
  <c r="E21" i="14"/>
  <c r="E24" i="14"/>
  <c r="H331" i="31"/>
  <c r="H138" i="30"/>
  <c r="H154" i="26"/>
  <c r="R4" i="10"/>
  <c r="R6" i="10"/>
  <c r="R18" i="10"/>
  <c r="G42" i="23"/>
  <c r="R5" i="10"/>
  <c r="R20" i="10"/>
  <c r="R16" i="10"/>
  <c r="R8" i="10"/>
  <c r="R3" i="10"/>
  <c r="R12" i="10"/>
  <c r="R21" i="10"/>
  <c r="G52" i="31"/>
  <c r="G53" i="25"/>
  <c r="F216" i="29" l="1"/>
  <c r="F386" i="31"/>
  <c r="F193" i="30"/>
  <c r="F179" i="7"/>
  <c r="F126" i="22"/>
  <c r="F203" i="23"/>
  <c r="F209" i="26"/>
  <c r="F325" i="25"/>
  <c r="F193" i="24"/>
</calcChain>
</file>

<file path=xl/comments1.xml><?xml version="1.0" encoding="utf-8"?>
<comments xmlns="http://schemas.openxmlformats.org/spreadsheetml/2006/main">
  <authors>
    <author>tokyokankyo</author>
  </authors>
  <commentList>
    <comment ref="H27" authorId="0">
      <text>
        <r>
          <rPr>
            <b/>
            <sz val="9"/>
            <color indexed="81"/>
            <rFont val="ＭＳ Ｐゴシック"/>
            <family val="3"/>
            <charset val="128"/>
          </rPr>
          <t>契約予定日</t>
        </r>
      </text>
    </comment>
    <comment ref="K27" authorId="0">
      <text>
        <r>
          <rPr>
            <b/>
            <sz val="9"/>
            <color indexed="81"/>
            <rFont val="ＭＳ Ｐゴシック"/>
            <family val="3"/>
            <charset val="128"/>
          </rPr>
          <t>支払等完了予定日</t>
        </r>
      </text>
    </comment>
  </commentList>
</comments>
</file>

<file path=xl/sharedStrings.xml><?xml version="1.0" encoding="utf-8"?>
<sst xmlns="http://schemas.openxmlformats.org/spreadsheetml/2006/main" count="4052" uniqueCount="927">
  <si>
    <t>年</t>
    <rPh sb="0" eb="1">
      <t>ネン</t>
    </rPh>
    <phoneticPr fontId="3"/>
  </si>
  <si>
    <r>
      <rPr>
        <sz val="11"/>
        <color indexed="8"/>
        <rFont val="ＭＳ Ｐ明朝"/>
        <family val="1"/>
        <charset val="128"/>
      </rPr>
      <t>月</t>
    </r>
    <rPh sb="0" eb="1">
      <t>ツキ</t>
    </rPh>
    <phoneticPr fontId="3"/>
  </si>
  <si>
    <r>
      <rPr>
        <sz val="11"/>
        <color indexed="8"/>
        <rFont val="ＭＳ Ｐ明朝"/>
        <family val="1"/>
        <charset val="128"/>
      </rPr>
      <t>日</t>
    </r>
    <rPh sb="0" eb="1">
      <t>ヒ</t>
    </rPh>
    <phoneticPr fontId="3"/>
  </si>
  <si>
    <t>←手入力</t>
    <rPh sb="1" eb="2">
      <t>テ</t>
    </rPh>
    <rPh sb="2" eb="4">
      <t>ニュウリョク</t>
    </rPh>
    <phoneticPr fontId="3"/>
  </si>
  <si>
    <t>公益財団法人　東京都環境公社</t>
    <rPh sb="0" eb="2">
      <t>コウエキ</t>
    </rPh>
    <phoneticPr fontId="3"/>
  </si>
  <si>
    <t>　理事長　殿</t>
    <phoneticPr fontId="3"/>
  </si>
  <si>
    <r>
      <rPr>
        <sz val="11"/>
        <color indexed="8"/>
        <rFont val="ＭＳ Ｐ明朝"/>
        <family val="1"/>
        <charset val="128"/>
      </rPr>
      <t>住　所</t>
    </r>
  </si>
  <si>
    <t>名　称</t>
    <rPh sb="0" eb="1">
      <t>メイ</t>
    </rPh>
    <rPh sb="2" eb="3">
      <t>ショウ</t>
    </rPh>
    <phoneticPr fontId="3"/>
  </si>
  <si>
    <t>代表者の職・氏名</t>
    <rPh sb="0" eb="3">
      <t>ダイヒョウシャ</t>
    </rPh>
    <rPh sb="4" eb="5">
      <t>ショク</t>
    </rPh>
    <rPh sb="6" eb="8">
      <t>シメイ</t>
    </rPh>
    <phoneticPr fontId="3"/>
  </si>
  <si>
    <t/>
  </si>
  <si>
    <t>記</t>
    <rPh sb="0" eb="1">
      <t>キ</t>
    </rPh>
    <phoneticPr fontId="3"/>
  </si>
  <si>
    <t>円</t>
    <rPh sb="0" eb="1">
      <t>エン</t>
    </rPh>
    <phoneticPr fontId="3"/>
  </si>
  <si>
    <r>
      <rPr>
        <sz val="11"/>
        <color indexed="8"/>
        <rFont val="ＭＳ Ｐ明朝"/>
        <family val="1"/>
        <charset val="128"/>
      </rPr>
      <t xml:space="preserve">会社名 </t>
    </r>
    <rPh sb="0" eb="2">
      <t>カイシャ</t>
    </rPh>
    <rPh sb="2" eb="3">
      <t>ナ</t>
    </rPh>
    <phoneticPr fontId="3"/>
  </si>
  <si>
    <r>
      <rPr>
        <sz val="11"/>
        <color indexed="8"/>
        <rFont val="ＭＳ Ｐ明朝"/>
        <family val="1"/>
        <charset val="128"/>
      </rPr>
      <t>部課名</t>
    </r>
    <rPh sb="0" eb="2">
      <t>ブカ</t>
    </rPh>
    <rPh sb="2" eb="3">
      <t>ナ</t>
    </rPh>
    <phoneticPr fontId="3"/>
  </si>
  <si>
    <r>
      <rPr>
        <sz val="11"/>
        <color indexed="8"/>
        <rFont val="ＭＳ Ｐ明朝"/>
        <family val="1"/>
        <charset val="128"/>
      </rPr>
      <t>担当者氏名</t>
    </r>
    <rPh sb="0" eb="3">
      <t>タントウシャ</t>
    </rPh>
    <rPh sb="3" eb="5">
      <t>シメイ</t>
    </rPh>
    <phoneticPr fontId="3"/>
  </si>
  <si>
    <r>
      <rPr>
        <sz val="11"/>
        <color indexed="8"/>
        <rFont val="ＭＳ Ｐ明朝"/>
        <family val="1"/>
        <charset val="128"/>
      </rPr>
      <t>（電話番号</t>
    </r>
    <phoneticPr fontId="3"/>
  </si>
  <si>
    <r>
      <rPr>
        <sz val="11"/>
        <color indexed="8"/>
        <rFont val="ＭＳ Ｐ明朝"/>
        <family val="1"/>
        <charset val="128"/>
      </rPr>
      <t>）</t>
    </r>
  </si>
  <si>
    <r>
      <rPr>
        <sz val="11"/>
        <color indexed="8"/>
        <rFont val="ＭＳ Ｐ明朝"/>
        <family val="1"/>
        <charset val="128"/>
      </rPr>
      <t>（携帯電話</t>
    </r>
    <phoneticPr fontId="3"/>
  </si>
  <si>
    <t>誓　　約　　書</t>
    <rPh sb="0" eb="1">
      <t>チカイ</t>
    </rPh>
    <rPh sb="3" eb="4">
      <t>ヤク</t>
    </rPh>
    <rPh sb="6" eb="7">
      <t>ショ</t>
    </rPh>
    <phoneticPr fontId="3"/>
  </si>
  <si>
    <t>公益財団法人　東京都環境公社</t>
    <rPh sb="0" eb="2">
      <t>コウエキ</t>
    </rPh>
    <rPh sb="2" eb="4">
      <t>ザイダン</t>
    </rPh>
    <rPh sb="4" eb="6">
      <t>ホウジン</t>
    </rPh>
    <phoneticPr fontId="3"/>
  </si>
  <si>
    <t>　理事長　殿</t>
    <rPh sb="1" eb="4">
      <t>リジチョウ</t>
    </rPh>
    <rPh sb="5" eb="6">
      <t>トノ</t>
    </rPh>
    <phoneticPr fontId="3"/>
  </si>
  <si>
    <t>　あわせて、貴公社理事長又は東京都が必要と認めた場合には、暴力団関係者であるか否かの確認のため、警視庁へ照会がなされることに同意いたします。</t>
    <phoneticPr fontId="3"/>
  </si>
  <si>
    <t>月</t>
    <rPh sb="0" eb="1">
      <t>ゲツ</t>
    </rPh>
    <phoneticPr fontId="3"/>
  </si>
  <si>
    <t>日</t>
    <rPh sb="0" eb="1">
      <t>ヒ</t>
    </rPh>
    <phoneticPr fontId="3"/>
  </si>
  <si>
    <t>住所</t>
    <rPh sb="0" eb="2">
      <t>ジュウショ</t>
    </rPh>
    <phoneticPr fontId="3"/>
  </si>
  <si>
    <t>名称</t>
    <rPh sb="0" eb="2">
      <t>メイショウ</t>
    </rPh>
    <phoneticPr fontId="3"/>
  </si>
  <si>
    <t>㊞</t>
    <phoneticPr fontId="3"/>
  </si>
  <si>
    <t>※　法人その他の団体にあっては、主たる事務所の所在地、名称及び代表者の氏名
　を記入すること。</t>
    <rPh sb="2" eb="4">
      <t>ホウジン</t>
    </rPh>
    <rPh sb="6" eb="7">
      <t>タ</t>
    </rPh>
    <rPh sb="8" eb="10">
      <t>ダンタイ</t>
    </rPh>
    <rPh sb="16" eb="17">
      <t>シュ</t>
    </rPh>
    <rPh sb="19" eb="21">
      <t>ジム</t>
    </rPh>
    <rPh sb="21" eb="22">
      <t>ショ</t>
    </rPh>
    <rPh sb="23" eb="26">
      <t>ショザイチ</t>
    </rPh>
    <rPh sb="27" eb="29">
      <t>メイショウ</t>
    </rPh>
    <rPh sb="29" eb="30">
      <t>オヨ</t>
    </rPh>
    <rPh sb="31" eb="34">
      <t>ダイヒョウシャ</t>
    </rPh>
    <rPh sb="35" eb="37">
      <t>シメイ</t>
    </rPh>
    <rPh sb="40" eb="42">
      <t>キニュウ</t>
    </rPh>
    <phoneticPr fontId="3"/>
  </si>
  <si>
    <t>※　この誓約書における「暴力団関係者」とは、次に掲げる者をいう。</t>
    <rPh sb="4" eb="7">
      <t>セイヤクショ</t>
    </rPh>
    <rPh sb="12" eb="15">
      <t>ボウリョクダン</t>
    </rPh>
    <rPh sb="15" eb="18">
      <t>カンケイシャ</t>
    </rPh>
    <phoneticPr fontId="3"/>
  </si>
  <si>
    <t>・暴力団又は暴力団員が実質的に経営を支配する法人等に所属する者</t>
    <rPh sb="1" eb="4">
      <t>ボウリョクダン</t>
    </rPh>
    <rPh sb="4" eb="5">
      <t>マタ</t>
    </rPh>
    <rPh sb="6" eb="9">
      <t>ボウリョクダン</t>
    </rPh>
    <rPh sb="9" eb="10">
      <t>イン</t>
    </rPh>
    <rPh sb="11" eb="14">
      <t>ジッシツテキ</t>
    </rPh>
    <rPh sb="15" eb="17">
      <t>ケイエイ</t>
    </rPh>
    <rPh sb="18" eb="20">
      <t>シハイ</t>
    </rPh>
    <rPh sb="22" eb="24">
      <t>ホウジン</t>
    </rPh>
    <rPh sb="24" eb="25">
      <t>トウ</t>
    </rPh>
    <rPh sb="26" eb="28">
      <t>ショゾク</t>
    </rPh>
    <rPh sb="30" eb="31">
      <t>シャ</t>
    </rPh>
    <phoneticPr fontId="3"/>
  </si>
  <si>
    <t>・暴力団又員を雇用している者</t>
    <rPh sb="1" eb="4">
      <t>ボウリョクダン</t>
    </rPh>
    <rPh sb="4" eb="5">
      <t>マタ</t>
    </rPh>
    <rPh sb="5" eb="6">
      <t>イン</t>
    </rPh>
    <rPh sb="7" eb="9">
      <t>コヨウ</t>
    </rPh>
    <rPh sb="13" eb="14">
      <t>モノ</t>
    </rPh>
    <phoneticPr fontId="3"/>
  </si>
  <si>
    <t>・暴力団又は暴力団員を不当に利用していると認められる者</t>
    <rPh sb="1" eb="4">
      <t>ボウリョクダン</t>
    </rPh>
    <rPh sb="4" eb="5">
      <t>マタ</t>
    </rPh>
    <rPh sb="6" eb="9">
      <t>ボウリョクダン</t>
    </rPh>
    <rPh sb="9" eb="10">
      <t>イン</t>
    </rPh>
    <rPh sb="11" eb="13">
      <t>フトウ</t>
    </rPh>
    <rPh sb="14" eb="16">
      <t>リヨウ</t>
    </rPh>
    <rPh sb="21" eb="22">
      <t>ミト</t>
    </rPh>
    <rPh sb="26" eb="27">
      <t>モノ</t>
    </rPh>
    <phoneticPr fontId="3"/>
  </si>
  <si>
    <t>・暴力団の維持、運営に協力し、又は関与していると認められる者</t>
    <rPh sb="1" eb="4">
      <t>ボウリョクダン</t>
    </rPh>
    <rPh sb="5" eb="7">
      <t>イジ</t>
    </rPh>
    <rPh sb="8" eb="10">
      <t>ウンエイ</t>
    </rPh>
    <rPh sb="11" eb="13">
      <t>キョウリョク</t>
    </rPh>
    <rPh sb="15" eb="16">
      <t>マタ</t>
    </rPh>
    <rPh sb="17" eb="19">
      <t>カンヨ</t>
    </rPh>
    <rPh sb="24" eb="25">
      <t>ミト</t>
    </rPh>
    <rPh sb="29" eb="30">
      <t>モノ</t>
    </rPh>
    <phoneticPr fontId="3"/>
  </si>
  <si>
    <t>・暴力団又は暴力団員と社会的に非難されるべき関係を有していると認められる者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31" eb="32">
      <t>ミト</t>
    </rPh>
    <rPh sb="36" eb="37">
      <t>シャ</t>
    </rPh>
    <phoneticPr fontId="3"/>
  </si>
  <si>
    <t>（郵便番号）</t>
    <rPh sb="1" eb="3">
      <t>ユウビン</t>
    </rPh>
    <rPh sb="3" eb="5">
      <t>バンゴウ</t>
    </rPh>
    <phoneticPr fontId="3"/>
  </si>
  <si>
    <t>〒</t>
    <phoneticPr fontId="3"/>
  </si>
  <si>
    <t>（住所）</t>
    <rPh sb="1" eb="3">
      <t>ジュウショ</t>
    </rPh>
    <phoneticPr fontId="3"/>
  </si>
  <si>
    <t>施設名</t>
    <rPh sb="0" eb="2">
      <t>シセツ</t>
    </rPh>
    <rPh sb="2" eb="3">
      <t>メイ</t>
    </rPh>
    <phoneticPr fontId="3"/>
  </si>
  <si>
    <t>会社名</t>
    <rPh sb="0" eb="2">
      <t>カイシャ</t>
    </rPh>
    <rPh sb="2" eb="3">
      <t>ナ</t>
    </rPh>
    <phoneticPr fontId="3"/>
  </si>
  <si>
    <t>（役職）</t>
    <rPh sb="1" eb="3">
      <t>ヤクショク</t>
    </rPh>
    <phoneticPr fontId="3"/>
  </si>
  <si>
    <t>（氏名）</t>
    <rPh sb="1" eb="3">
      <t>シメイ</t>
    </rPh>
    <phoneticPr fontId="3"/>
  </si>
  <si>
    <t>連絡先＊</t>
    <rPh sb="0" eb="3">
      <t>レンラクサキ</t>
    </rPh>
    <phoneticPr fontId="3"/>
  </si>
  <si>
    <t>第４号様式（第８条関係)</t>
    <phoneticPr fontId="3"/>
  </si>
  <si>
    <t>人</t>
    <rPh sb="0" eb="1">
      <t>ニン</t>
    </rPh>
    <phoneticPr fontId="3"/>
  </si>
  <si>
    <t>再生可能エネルギー利用設備の種別</t>
    <rPh sb="0" eb="2">
      <t>サイセイ</t>
    </rPh>
    <rPh sb="2" eb="4">
      <t>カノウ</t>
    </rPh>
    <rPh sb="9" eb="11">
      <t>リヨウ</t>
    </rPh>
    <rPh sb="11" eb="13">
      <t>セツビ</t>
    </rPh>
    <rPh sb="14" eb="16">
      <t>シュベツ</t>
    </rPh>
    <phoneticPr fontId="2"/>
  </si>
  <si>
    <t>１．事業の概要</t>
    <rPh sb="2" eb="4">
      <t>ジギョウ</t>
    </rPh>
    <rPh sb="5" eb="7">
      <t>ガイヨウ</t>
    </rPh>
    <phoneticPr fontId="2"/>
  </si>
  <si>
    <t>施設の名称</t>
    <rPh sb="0" eb="2">
      <t>シセツ</t>
    </rPh>
    <rPh sb="3" eb="5">
      <t>メイショウ</t>
    </rPh>
    <phoneticPr fontId="2"/>
  </si>
  <si>
    <t>太陽光発電</t>
    <rPh sb="0" eb="3">
      <t>タイヨウコウ</t>
    </rPh>
    <rPh sb="3" eb="5">
      <t>ハツデン</t>
    </rPh>
    <phoneticPr fontId="2"/>
  </si>
  <si>
    <t>〒</t>
    <phoneticPr fontId="2"/>
  </si>
  <si>
    <t>（１）事業の名称・設備の種別</t>
    <rPh sb="3" eb="5">
      <t>ジギョウ</t>
    </rPh>
    <rPh sb="6" eb="8">
      <t>メイショウ</t>
    </rPh>
    <rPh sb="9" eb="11">
      <t>セツビ</t>
    </rPh>
    <rPh sb="12" eb="14">
      <t>シュベツ</t>
    </rPh>
    <phoneticPr fontId="2"/>
  </si>
  <si>
    <t>地産地消型再生可能エネルギー導入拡大事業入力データ</t>
    <rPh sb="20" eb="22">
      <t>ニュウリョク</t>
    </rPh>
    <phoneticPr fontId="11"/>
  </si>
  <si>
    <t>代表者</t>
    <rPh sb="0" eb="3">
      <t>ダイヒョウシャ</t>
    </rPh>
    <phoneticPr fontId="11"/>
  </si>
  <si>
    <t>役職名</t>
    <rPh sb="0" eb="2">
      <t>ヤクショク</t>
    </rPh>
    <rPh sb="2" eb="3">
      <t>メイ</t>
    </rPh>
    <phoneticPr fontId="11"/>
  </si>
  <si>
    <t>氏名</t>
    <rPh sb="0" eb="2">
      <t>シメイ</t>
    </rPh>
    <phoneticPr fontId="11"/>
  </si>
  <si>
    <t>登記された本社住所</t>
    <rPh sb="0" eb="2">
      <t>トウキ</t>
    </rPh>
    <rPh sb="5" eb="7">
      <t>ホンシャ</t>
    </rPh>
    <rPh sb="7" eb="9">
      <t>ジュウショ</t>
    </rPh>
    <phoneticPr fontId="11"/>
  </si>
  <si>
    <t>〒</t>
    <phoneticPr fontId="11"/>
  </si>
  <si>
    <t>住所</t>
    <rPh sb="0" eb="2">
      <t>ジュウショ</t>
    </rPh>
    <phoneticPr fontId="11"/>
  </si>
  <si>
    <t>電話番号</t>
    <rPh sb="0" eb="2">
      <t>デンワ</t>
    </rPh>
    <rPh sb="2" eb="4">
      <t>バンゴウ</t>
    </rPh>
    <phoneticPr fontId="11"/>
  </si>
  <si>
    <t>担当者</t>
    <rPh sb="0" eb="3">
      <t>タントウシャ</t>
    </rPh>
    <phoneticPr fontId="11"/>
  </si>
  <si>
    <t>E-mail</t>
    <phoneticPr fontId="11"/>
  </si>
  <si>
    <t>部課名</t>
    <rPh sb="0" eb="1">
      <t>ブ</t>
    </rPh>
    <rPh sb="1" eb="2">
      <t>カ</t>
    </rPh>
    <rPh sb="2" eb="3">
      <t>メイ</t>
    </rPh>
    <phoneticPr fontId="11"/>
  </si>
  <si>
    <t>携帯電話</t>
    <rPh sb="0" eb="2">
      <t>ケイタイ</t>
    </rPh>
    <rPh sb="2" eb="4">
      <t>デンワ</t>
    </rPh>
    <phoneticPr fontId="11"/>
  </si>
  <si>
    <t>（E-mail</t>
    <phoneticPr fontId="2"/>
  </si>
  <si>
    <t>導入施設所有者</t>
    <rPh sb="0" eb="2">
      <t>ドウニュウ</t>
    </rPh>
    <rPh sb="2" eb="4">
      <t>シセツ</t>
    </rPh>
    <rPh sb="4" eb="7">
      <t>ショユウシャ</t>
    </rPh>
    <phoneticPr fontId="2"/>
  </si>
  <si>
    <t>施設の名称</t>
    <rPh sb="0" eb="2">
      <t>シセツ</t>
    </rPh>
    <rPh sb="3" eb="5">
      <t>メイショウ</t>
    </rPh>
    <phoneticPr fontId="11"/>
  </si>
  <si>
    <t>設置場所</t>
    <rPh sb="0" eb="2">
      <t>セッチ</t>
    </rPh>
    <rPh sb="2" eb="4">
      <t>バショ</t>
    </rPh>
    <phoneticPr fontId="11"/>
  </si>
  <si>
    <t>（２）設備の導入場所</t>
    <rPh sb="3" eb="5">
      <t>セツビ</t>
    </rPh>
    <rPh sb="6" eb="8">
      <t>ドウニュウ</t>
    </rPh>
    <rPh sb="8" eb="10">
      <t>バショ</t>
    </rPh>
    <phoneticPr fontId="2"/>
  </si>
  <si>
    <t>所有代表者</t>
    <rPh sb="0" eb="2">
      <t>ショユウ</t>
    </rPh>
    <rPh sb="2" eb="5">
      <t>ダイヒョウシャ</t>
    </rPh>
    <phoneticPr fontId="2"/>
  </si>
  <si>
    <t>kW</t>
    <phoneticPr fontId="2"/>
  </si>
  <si>
    <t>公称最大出力合計</t>
    <rPh sb="0" eb="2">
      <t>コウショウ</t>
    </rPh>
    <rPh sb="2" eb="4">
      <t>サイダイ</t>
    </rPh>
    <rPh sb="4" eb="6">
      <t>シュツリョク</t>
    </rPh>
    <rPh sb="6" eb="8">
      <t>ゴウケイ</t>
    </rPh>
    <phoneticPr fontId="3"/>
  </si>
  <si>
    <t>台数</t>
    <rPh sb="0" eb="2">
      <t>ダイスウ</t>
    </rPh>
    <phoneticPr fontId="3"/>
  </si>
  <si>
    <t>定格出力合計</t>
    <rPh sb="0" eb="2">
      <t>テイカク</t>
    </rPh>
    <rPh sb="2" eb="4">
      <t>シュツリョク</t>
    </rPh>
    <rPh sb="4" eb="6">
      <t>ゴウケイ</t>
    </rPh>
    <phoneticPr fontId="3"/>
  </si>
  <si>
    <t>定格入出力合計</t>
    <rPh sb="0" eb="2">
      <t>テイカク</t>
    </rPh>
    <rPh sb="2" eb="3">
      <t>イ</t>
    </rPh>
    <rPh sb="3" eb="5">
      <t>シュツリョク</t>
    </rPh>
    <rPh sb="5" eb="7">
      <t>ゴウケイ</t>
    </rPh>
    <phoneticPr fontId="2"/>
  </si>
  <si>
    <t>定格容量合計</t>
    <rPh sb="0" eb="2">
      <t>テイカク</t>
    </rPh>
    <rPh sb="2" eb="4">
      <t>ヨウリョウ</t>
    </rPh>
    <rPh sb="4" eb="6">
      <t>ゴウケイ</t>
    </rPh>
    <phoneticPr fontId="2"/>
  </si>
  <si>
    <t>フリガナ</t>
    <phoneticPr fontId="11"/>
  </si>
  <si>
    <t>名称</t>
    <rPh sb="0" eb="2">
      <t>メイショウ</t>
    </rPh>
    <phoneticPr fontId="11"/>
  </si>
  <si>
    <t>会社名</t>
    <rPh sb="0" eb="3">
      <t>カイシャメイ</t>
    </rPh>
    <phoneticPr fontId="11"/>
  </si>
  <si>
    <t>再生可能エネルギー
利用設備の種別</t>
    <rPh sb="0" eb="2">
      <t>サイセイ</t>
    </rPh>
    <rPh sb="2" eb="4">
      <t>カノウ</t>
    </rPh>
    <rPh sb="10" eb="12">
      <t>リヨウ</t>
    </rPh>
    <rPh sb="12" eb="14">
      <t>セツビ</t>
    </rPh>
    <rPh sb="15" eb="17">
      <t>シュベツ</t>
    </rPh>
    <phoneticPr fontId="2"/>
  </si>
  <si>
    <t>開業・設立年月日</t>
    <rPh sb="0" eb="2">
      <t>カイギョウ</t>
    </rPh>
    <rPh sb="3" eb="5">
      <t>セツリツ</t>
    </rPh>
    <rPh sb="5" eb="8">
      <t>ネンガッピ</t>
    </rPh>
    <phoneticPr fontId="1"/>
  </si>
  <si>
    <t>大分類</t>
    <rPh sb="0" eb="3">
      <t>ダイブンルイ</t>
    </rPh>
    <phoneticPr fontId="2"/>
  </si>
  <si>
    <t>中分類</t>
    <rPh sb="0" eb="3">
      <t>チュウブンルイ</t>
    </rPh>
    <phoneticPr fontId="2"/>
  </si>
  <si>
    <t>資本金（出資金）</t>
    <rPh sb="0" eb="3">
      <t>シホンキン</t>
    </rPh>
    <rPh sb="4" eb="7">
      <t>シュッシキン</t>
    </rPh>
    <phoneticPr fontId="1"/>
  </si>
  <si>
    <t>従業員数（役員を除く）</t>
    <rPh sb="0" eb="3">
      <t>ジュウギョウイン</t>
    </rPh>
    <rPh sb="3" eb="4">
      <t>スウ</t>
    </rPh>
    <rPh sb="5" eb="7">
      <t>ヤクイン</t>
    </rPh>
    <rPh sb="8" eb="9">
      <t>ノゾ</t>
    </rPh>
    <phoneticPr fontId="1"/>
  </si>
  <si>
    <t>登記された
本社住所</t>
    <rPh sb="0" eb="2">
      <t>トウキ</t>
    </rPh>
    <rPh sb="6" eb="8">
      <t>ホンシャ</t>
    </rPh>
    <rPh sb="8" eb="10">
      <t>ジュウショ</t>
    </rPh>
    <phoneticPr fontId="11"/>
  </si>
  <si>
    <t>２．設備の概要</t>
    <rPh sb="2" eb="4">
      <t>セツビ</t>
    </rPh>
    <rPh sb="5" eb="7">
      <t>ガイヨウ</t>
    </rPh>
    <phoneticPr fontId="2"/>
  </si>
  <si>
    <t>（１）太陽電池出力</t>
    <rPh sb="3" eb="5">
      <t>タイヨウ</t>
    </rPh>
    <rPh sb="5" eb="7">
      <t>デンチ</t>
    </rPh>
    <rPh sb="7" eb="9">
      <t>シュツリョク</t>
    </rPh>
    <phoneticPr fontId="11"/>
  </si>
  <si>
    <t>　※複数の型式を導入する場合は、それぞれの型式ごとにまとめること。</t>
    <rPh sb="2" eb="4">
      <t>フクスウ</t>
    </rPh>
    <rPh sb="5" eb="7">
      <t>カタシキ</t>
    </rPh>
    <rPh sb="8" eb="10">
      <t>ドウニュウ</t>
    </rPh>
    <rPh sb="12" eb="14">
      <t>バアイ</t>
    </rPh>
    <rPh sb="21" eb="23">
      <t>カタシキ</t>
    </rPh>
    <phoneticPr fontId="11"/>
  </si>
  <si>
    <t>枚</t>
    <rPh sb="0" eb="1">
      <t>マイ</t>
    </rPh>
    <phoneticPr fontId="11"/>
  </si>
  <si>
    <t>①</t>
    <phoneticPr fontId="11"/>
  </si>
  <si>
    <t>②</t>
    <phoneticPr fontId="11"/>
  </si>
  <si>
    <t>W</t>
  </si>
  <si>
    <t>W</t>
    <phoneticPr fontId="2"/>
  </si>
  <si>
    <t>台</t>
    <rPh sb="0" eb="1">
      <t>ダイ</t>
    </rPh>
    <phoneticPr fontId="11"/>
  </si>
  <si>
    <t>③</t>
    <phoneticPr fontId="11"/>
  </si>
  <si>
    <t>（４）蓄電池</t>
    <rPh sb="3" eb="6">
      <t>チクデンチ</t>
    </rPh>
    <phoneticPr fontId="11"/>
  </si>
  <si>
    <t>kWh</t>
    <phoneticPr fontId="2"/>
  </si>
  <si>
    <t>承諾します</t>
    <rPh sb="0" eb="2">
      <t>ショウダク</t>
    </rPh>
    <phoneticPr fontId="2"/>
  </si>
  <si>
    <t>＊　連絡先は、事業全般の内容について総括的な対応が可能であるとともに、申請者に係る公社 からの指示に対し、</t>
    <rPh sb="47" eb="49">
      <t>シジ</t>
    </rPh>
    <rPh sb="50" eb="51">
      <t>タイ</t>
    </rPh>
    <phoneticPr fontId="3"/>
  </si>
  <si>
    <t>承諾事項</t>
    <rPh sb="0" eb="2">
      <t>ショウダク</t>
    </rPh>
    <rPh sb="2" eb="4">
      <t>ジコウ</t>
    </rPh>
    <phoneticPr fontId="2"/>
  </si>
  <si>
    <t>　一元的な窓口となる担当者を記載すること。</t>
    <rPh sb="10" eb="13">
      <t>タントウシャ</t>
    </rPh>
    <phoneticPr fontId="3"/>
  </si>
  <si>
    <t>定格出力合計（連系）</t>
    <rPh sb="0" eb="2">
      <t>テイカク</t>
    </rPh>
    <rPh sb="2" eb="4">
      <t>シュツリョク</t>
    </rPh>
    <rPh sb="4" eb="6">
      <t>ゴウケイ</t>
    </rPh>
    <rPh sb="7" eb="9">
      <t>レンケイ</t>
    </rPh>
    <phoneticPr fontId="2"/>
  </si>
  <si>
    <t>（２）太陽電池モジュール</t>
    <rPh sb="3" eb="5">
      <t>タイヨウ</t>
    </rPh>
    <rPh sb="5" eb="7">
      <t>デンチ</t>
    </rPh>
    <phoneticPr fontId="11"/>
  </si>
  <si>
    <t>（３）パワーコンディショナ（※蓄電池一体型の場合は、（５）に記載すること。）</t>
    <phoneticPr fontId="11"/>
  </si>
  <si>
    <t>型式名</t>
    <rPh sb="0" eb="2">
      <t>カタシキ</t>
    </rPh>
    <rPh sb="2" eb="3">
      <t>メイ</t>
    </rPh>
    <phoneticPr fontId="2"/>
  </si>
  <si>
    <t>使用枚数</t>
    <rPh sb="0" eb="2">
      <t>シヨウ</t>
    </rPh>
    <rPh sb="2" eb="4">
      <t>マイスウ</t>
    </rPh>
    <phoneticPr fontId="8"/>
  </si>
  <si>
    <t>製造者名（メーカー名）</t>
    <rPh sb="0" eb="3">
      <t>セイゾウシャ</t>
    </rPh>
    <rPh sb="3" eb="4">
      <t>メイ</t>
    </rPh>
    <rPh sb="9" eb="10">
      <t>メイ</t>
    </rPh>
    <phoneticPr fontId="3"/>
  </si>
  <si>
    <t>・</t>
    <phoneticPr fontId="2"/>
  </si>
  <si>
    <t>主要設備のカタログ、パンフレット等</t>
    <rPh sb="0" eb="2">
      <t>シュヨウ</t>
    </rPh>
    <rPh sb="2" eb="4">
      <t>セツビ</t>
    </rPh>
    <rPh sb="16" eb="17">
      <t>トウ</t>
    </rPh>
    <phoneticPr fontId="2"/>
  </si>
  <si>
    <t>システム系統図</t>
    <rPh sb="4" eb="7">
      <t>ケイトウズ</t>
    </rPh>
    <phoneticPr fontId="2"/>
  </si>
  <si>
    <t>機器配置図</t>
    <rPh sb="0" eb="2">
      <t>キキ</t>
    </rPh>
    <rPh sb="2" eb="5">
      <t>ハイチズ</t>
    </rPh>
    <phoneticPr fontId="2"/>
  </si>
  <si>
    <t>単線結線図</t>
    <rPh sb="0" eb="2">
      <t>タンセン</t>
    </rPh>
    <rPh sb="2" eb="4">
      <t>ケッセン</t>
    </rPh>
    <rPh sb="4" eb="5">
      <t>ズ</t>
    </rPh>
    <phoneticPr fontId="2"/>
  </si>
  <si>
    <t>［添付資料］</t>
    <rPh sb="1" eb="3">
      <t>テンプ</t>
    </rPh>
    <rPh sb="3" eb="5">
      <t>シリョウ</t>
    </rPh>
    <phoneticPr fontId="2"/>
  </si>
  <si>
    <t>４月</t>
    <rPh sb="1" eb="2">
      <t>ガツ</t>
    </rPh>
    <phoneticPr fontId="2"/>
  </si>
  <si>
    <t>５月</t>
  </si>
  <si>
    <t>６月</t>
  </si>
  <si>
    <t>７月</t>
  </si>
  <si>
    <t>８月</t>
  </si>
  <si>
    <t>９月</t>
  </si>
  <si>
    <t>１０月</t>
  </si>
  <si>
    <t>１１月</t>
    <rPh sb="2" eb="3">
      <t>ガツ</t>
    </rPh>
    <phoneticPr fontId="2"/>
  </si>
  <si>
    <t>１２月</t>
  </si>
  <si>
    <t>１月</t>
  </si>
  <si>
    <t>２月</t>
  </si>
  <si>
    <t>３月</t>
  </si>
  <si>
    <t>電力消費量（Ａ）</t>
    <rPh sb="0" eb="2">
      <t>デンリョク</t>
    </rPh>
    <rPh sb="2" eb="5">
      <t>ショウヒリョウ</t>
    </rPh>
    <phoneticPr fontId="2"/>
  </si>
  <si>
    <t>発電電力量（Ｂ）</t>
    <rPh sb="0" eb="2">
      <t>ハツデン</t>
    </rPh>
    <rPh sb="2" eb="4">
      <t>デンリョク</t>
    </rPh>
    <rPh sb="4" eb="5">
      <t>リョウ</t>
    </rPh>
    <rPh sb="5" eb="6">
      <t>デンリョウ</t>
    </rPh>
    <phoneticPr fontId="2"/>
  </si>
  <si>
    <t>差（Ａ－Ｂ）</t>
    <rPh sb="0" eb="1">
      <t>サ</t>
    </rPh>
    <phoneticPr fontId="2"/>
  </si>
  <si>
    <t>（kWh）</t>
    <phoneticPr fontId="2"/>
  </si>
  <si>
    <t>・需要先の年間想定電力消費量(A)</t>
    <rPh sb="1" eb="3">
      <t>ジュヨウ</t>
    </rPh>
    <rPh sb="3" eb="4">
      <t>サキ</t>
    </rPh>
    <rPh sb="5" eb="7">
      <t>ネンカン</t>
    </rPh>
    <rPh sb="7" eb="9">
      <t>ソウテイ</t>
    </rPh>
    <rPh sb="9" eb="11">
      <t>デンリョク</t>
    </rPh>
    <rPh sb="11" eb="14">
      <t>ショウヒリョウ</t>
    </rPh>
    <phoneticPr fontId="2"/>
  </si>
  <si>
    <t>・年間想定発電電力量(B)</t>
    <rPh sb="1" eb="3">
      <t>ネンカン</t>
    </rPh>
    <rPh sb="3" eb="5">
      <t>ソウテイ</t>
    </rPh>
    <rPh sb="5" eb="7">
      <t>ハツデン</t>
    </rPh>
    <rPh sb="7" eb="9">
      <t>デンリョク</t>
    </rPh>
    <rPh sb="9" eb="10">
      <t>リョウ</t>
    </rPh>
    <phoneticPr fontId="2"/>
  </si>
  <si>
    <t>・差 （A－B)</t>
    <rPh sb="1" eb="2">
      <t>サ</t>
    </rPh>
    <phoneticPr fontId="2"/>
  </si>
  <si>
    <t>kWh/年</t>
    <rPh sb="4" eb="5">
      <t>ネン</t>
    </rPh>
    <phoneticPr fontId="2"/>
  </si>
  <si>
    <t>%</t>
    <phoneticPr fontId="2"/>
  </si>
  <si>
    <t>:</t>
    <phoneticPr fontId="2"/>
  </si>
  <si>
    <t>※設備利用率　＝　｛（年間想定発電電力量）／〔（太陽電池出力）×（24時間）×（365日）〕｝　×100</t>
    <rPh sb="1" eb="3">
      <t>セツビ</t>
    </rPh>
    <rPh sb="3" eb="6">
      <t>リヨウリツ</t>
    </rPh>
    <rPh sb="11" eb="13">
      <t>ネンカン</t>
    </rPh>
    <rPh sb="13" eb="15">
      <t>ソウテイ</t>
    </rPh>
    <rPh sb="15" eb="17">
      <t>ハツデン</t>
    </rPh>
    <rPh sb="17" eb="19">
      <t>デンリョク</t>
    </rPh>
    <rPh sb="19" eb="20">
      <t>リョウ</t>
    </rPh>
    <rPh sb="24" eb="26">
      <t>タイヨウ</t>
    </rPh>
    <rPh sb="26" eb="28">
      <t>デンチ</t>
    </rPh>
    <rPh sb="28" eb="30">
      <t>シュツリョク</t>
    </rPh>
    <rPh sb="35" eb="37">
      <t>ジカン</t>
    </rPh>
    <rPh sb="43" eb="44">
      <t>ヒ</t>
    </rPh>
    <phoneticPr fontId="2"/>
  </si>
  <si>
    <t>円/kW</t>
    <rPh sb="0" eb="1">
      <t>エン</t>
    </rPh>
    <phoneticPr fontId="2"/>
  </si>
  <si>
    <t>円/kWh</t>
    <rPh sb="0" eb="1">
      <t>エン</t>
    </rPh>
    <phoneticPr fontId="2"/>
  </si>
  <si>
    <t>①目的</t>
    <rPh sb="1" eb="3">
      <t>モクテキ</t>
    </rPh>
    <phoneticPr fontId="2"/>
  </si>
  <si>
    <t>５．事業費</t>
    <rPh sb="2" eb="5">
      <t>ジギョウヒ</t>
    </rPh>
    <phoneticPr fontId="2"/>
  </si>
  <si>
    <t>（１）事業経費配分</t>
    <rPh sb="3" eb="5">
      <t>ジギョウ</t>
    </rPh>
    <rPh sb="5" eb="7">
      <t>ケイヒ</t>
    </rPh>
    <rPh sb="7" eb="9">
      <t>ハイブン</t>
    </rPh>
    <phoneticPr fontId="2"/>
  </si>
  <si>
    <t>補助金等の名称</t>
    <rPh sb="0" eb="3">
      <t>ホジョキン</t>
    </rPh>
    <rPh sb="3" eb="4">
      <t>トウ</t>
    </rPh>
    <rPh sb="5" eb="7">
      <t>メイショウ</t>
    </rPh>
    <phoneticPr fontId="2"/>
  </si>
  <si>
    <t>補助金等の実施機関名称</t>
    <rPh sb="0" eb="3">
      <t>ホジョキン</t>
    </rPh>
    <rPh sb="3" eb="4">
      <t>トウ</t>
    </rPh>
    <rPh sb="5" eb="7">
      <t>ジッシ</t>
    </rPh>
    <rPh sb="7" eb="9">
      <t>キカン</t>
    </rPh>
    <rPh sb="9" eb="11">
      <t>メイショウ</t>
    </rPh>
    <phoneticPr fontId="2"/>
  </si>
  <si>
    <t>補助金等の目的</t>
    <rPh sb="0" eb="3">
      <t>ホジョキン</t>
    </rPh>
    <rPh sb="3" eb="4">
      <t>トウ</t>
    </rPh>
    <rPh sb="5" eb="7">
      <t>モクテキ</t>
    </rPh>
    <phoneticPr fontId="2"/>
  </si>
  <si>
    <t>実施期間</t>
    <rPh sb="0" eb="2">
      <t>ジッシ</t>
    </rPh>
    <rPh sb="2" eb="4">
      <t>キカン</t>
    </rPh>
    <phoneticPr fontId="2"/>
  </si>
  <si>
    <t>開始</t>
    <rPh sb="0" eb="2">
      <t>カイシ</t>
    </rPh>
    <phoneticPr fontId="2"/>
  </si>
  <si>
    <t>終了</t>
    <rPh sb="0" eb="2">
      <t>シュウリョウ</t>
    </rPh>
    <phoneticPr fontId="2"/>
  </si>
  <si>
    <t>交付決定時期</t>
    <rPh sb="0" eb="2">
      <t>コウフ</t>
    </rPh>
    <rPh sb="2" eb="4">
      <t>ケッテイ</t>
    </rPh>
    <rPh sb="4" eb="6">
      <t>ジキ</t>
    </rPh>
    <phoneticPr fontId="2"/>
  </si>
  <si>
    <t>交付申請額</t>
    <rPh sb="0" eb="2">
      <t>コウフ</t>
    </rPh>
    <rPh sb="2" eb="5">
      <t>シンセイガク</t>
    </rPh>
    <phoneticPr fontId="2"/>
  </si>
  <si>
    <t>６．事業の実施体制</t>
    <rPh sb="2" eb="4">
      <t>ジギョウ</t>
    </rPh>
    <rPh sb="5" eb="7">
      <t>ジッシ</t>
    </rPh>
    <rPh sb="7" eb="9">
      <t>タイセイ</t>
    </rPh>
    <phoneticPr fontId="2"/>
  </si>
  <si>
    <t>・対象施設等で必要とされる電力の計算根拠</t>
    <rPh sb="1" eb="3">
      <t>タイショウ</t>
    </rPh>
    <rPh sb="3" eb="5">
      <t>シセツ</t>
    </rPh>
    <rPh sb="5" eb="6">
      <t>トウ</t>
    </rPh>
    <rPh sb="7" eb="9">
      <t>ヒツヨウ</t>
    </rPh>
    <rPh sb="13" eb="15">
      <t>デンリョク</t>
    </rPh>
    <rPh sb="16" eb="18">
      <t>ケイサン</t>
    </rPh>
    <rPh sb="18" eb="20">
      <t>コンキョ</t>
    </rPh>
    <phoneticPr fontId="2"/>
  </si>
  <si>
    <t>←必ず承諾し、チェックを入れてください！</t>
    <rPh sb="1" eb="2">
      <t>カナラ</t>
    </rPh>
    <rPh sb="3" eb="5">
      <t>ショウダク</t>
    </rPh>
    <rPh sb="12" eb="13">
      <t>イ</t>
    </rPh>
    <phoneticPr fontId="3"/>
  </si>
  <si>
    <t>（チェックが入っていない申請書は、受け付けいたしません）</t>
    <rPh sb="6" eb="7">
      <t>ハイ</t>
    </rPh>
    <rPh sb="12" eb="15">
      <t>シンセイショ</t>
    </rPh>
    <rPh sb="17" eb="18">
      <t>ウ</t>
    </rPh>
    <rPh sb="19" eb="20">
      <t>ツ</t>
    </rPh>
    <phoneticPr fontId="3"/>
  </si>
  <si>
    <t>太陽光発電</t>
    <rPh sb="0" eb="3">
      <t>タイヨウコウ</t>
    </rPh>
    <rPh sb="3" eb="5">
      <t>ハツデン</t>
    </rPh>
    <phoneticPr fontId="1"/>
  </si>
  <si>
    <t>風力発電</t>
    <rPh sb="0" eb="2">
      <t>フウリョク</t>
    </rPh>
    <rPh sb="2" eb="4">
      <t>ハツデン</t>
    </rPh>
    <phoneticPr fontId="1"/>
  </si>
  <si>
    <t>水力発電</t>
    <rPh sb="0" eb="2">
      <t>スイリョク</t>
    </rPh>
    <rPh sb="2" eb="4">
      <t>ハツデン</t>
    </rPh>
    <phoneticPr fontId="1"/>
  </si>
  <si>
    <t>地熱発電</t>
    <rPh sb="0" eb="2">
      <t>チネツ</t>
    </rPh>
    <rPh sb="2" eb="4">
      <t>ハツデン</t>
    </rPh>
    <phoneticPr fontId="1"/>
  </si>
  <si>
    <t>バイオマス発電</t>
    <rPh sb="5" eb="7">
      <t>ハツデン</t>
    </rPh>
    <phoneticPr fontId="1"/>
  </si>
  <si>
    <t>太陽熱利用</t>
    <rPh sb="0" eb="3">
      <t>タイヨウネツ</t>
    </rPh>
    <rPh sb="3" eb="5">
      <t>リヨウ</t>
    </rPh>
    <phoneticPr fontId="1"/>
  </si>
  <si>
    <t>地中熱利用</t>
    <rPh sb="0" eb="2">
      <t>チチュウ</t>
    </rPh>
    <rPh sb="2" eb="3">
      <t>ネツ</t>
    </rPh>
    <rPh sb="3" eb="5">
      <t>リヨウ</t>
    </rPh>
    <phoneticPr fontId="1"/>
  </si>
  <si>
    <t>バイオマス熱利用</t>
    <rPh sb="5" eb="6">
      <t>ネツ</t>
    </rPh>
    <rPh sb="6" eb="8">
      <t>リヨウ</t>
    </rPh>
    <phoneticPr fontId="1"/>
  </si>
  <si>
    <t>バイオマス燃料製造</t>
    <rPh sb="5" eb="7">
      <t>ネンリョウ</t>
    </rPh>
    <rPh sb="7" eb="9">
      <t>セイゾウ</t>
    </rPh>
    <phoneticPr fontId="1"/>
  </si>
  <si>
    <t>地元調整</t>
    <rPh sb="0" eb="2">
      <t>ジモト</t>
    </rPh>
    <rPh sb="2" eb="4">
      <t>チョウセイ</t>
    </rPh>
    <phoneticPr fontId="2"/>
  </si>
  <si>
    <t>用地確保</t>
    <rPh sb="0" eb="2">
      <t>ヨウチ</t>
    </rPh>
    <rPh sb="2" eb="4">
      <t>カクホ</t>
    </rPh>
    <phoneticPr fontId="2"/>
  </si>
  <si>
    <t>その他</t>
    <rPh sb="2" eb="3">
      <t>タ</t>
    </rPh>
    <phoneticPr fontId="2"/>
  </si>
  <si>
    <t>環境に関する
調査等</t>
    <rPh sb="0" eb="2">
      <t>カンキョウ</t>
    </rPh>
    <rPh sb="3" eb="4">
      <t>カン</t>
    </rPh>
    <rPh sb="7" eb="9">
      <t>チョウサ</t>
    </rPh>
    <rPh sb="9" eb="10">
      <t>トウ</t>
    </rPh>
    <phoneticPr fontId="2"/>
  </si>
  <si>
    <t>法規制に係る
許認可</t>
    <rPh sb="0" eb="1">
      <t>ホウ</t>
    </rPh>
    <rPh sb="1" eb="3">
      <t>キセイ</t>
    </rPh>
    <rPh sb="4" eb="5">
      <t>カカ</t>
    </rPh>
    <rPh sb="7" eb="10">
      <t>キョニンカ</t>
    </rPh>
    <phoneticPr fontId="2"/>
  </si>
  <si>
    <t>事　項</t>
    <rPh sb="0" eb="1">
      <t>コト</t>
    </rPh>
    <rPh sb="2" eb="3">
      <t>コウ</t>
    </rPh>
    <phoneticPr fontId="2"/>
  </si>
  <si>
    <t>事項の有無</t>
    <rPh sb="0" eb="2">
      <t>ジコウ</t>
    </rPh>
    <rPh sb="3" eb="5">
      <t>ウム</t>
    </rPh>
    <phoneticPr fontId="2"/>
  </si>
  <si>
    <t>詳細</t>
    <rPh sb="0" eb="2">
      <t>ショウサイ</t>
    </rPh>
    <phoneticPr fontId="2"/>
  </si>
  <si>
    <t>※　実施上問題となる事項があれば、その内容と解決の見通しを記載すること。</t>
    <rPh sb="2" eb="4">
      <t>ジッシ</t>
    </rPh>
    <phoneticPr fontId="2"/>
  </si>
  <si>
    <t>（添付資料11）</t>
    <rPh sb="1" eb="3">
      <t>テンプ</t>
    </rPh>
    <rPh sb="3" eb="5">
      <t>シリョウ</t>
    </rPh>
    <phoneticPr fontId="2"/>
  </si>
  <si>
    <t>（添付資料12）</t>
    <rPh sb="1" eb="3">
      <t>テンプ</t>
    </rPh>
    <rPh sb="3" eb="5">
      <t>シリョウ</t>
    </rPh>
    <phoneticPr fontId="2"/>
  </si>
  <si>
    <t>（添付資料13）</t>
    <rPh sb="1" eb="3">
      <t>テンプ</t>
    </rPh>
    <rPh sb="3" eb="5">
      <t>シリョウ</t>
    </rPh>
    <phoneticPr fontId="2"/>
  </si>
  <si>
    <t>（添付資料14）</t>
    <rPh sb="1" eb="3">
      <t>テンプ</t>
    </rPh>
    <rPh sb="3" eb="5">
      <t>シリョウ</t>
    </rPh>
    <phoneticPr fontId="2"/>
  </si>
  <si>
    <t>（添付資料15）</t>
    <rPh sb="1" eb="3">
      <t>テンプ</t>
    </rPh>
    <rPh sb="3" eb="5">
      <t>シリョウ</t>
    </rPh>
    <phoneticPr fontId="2"/>
  </si>
  <si>
    <t>（添付資料16）</t>
    <rPh sb="1" eb="3">
      <t>テンプ</t>
    </rPh>
    <rPh sb="3" eb="5">
      <t>シリョウ</t>
    </rPh>
    <phoneticPr fontId="2"/>
  </si>
  <si>
    <t>①　「需要先の年間想定電力消費量」に対する「年間想定発電電力量」の比率</t>
    <rPh sb="3" eb="5">
      <t>ジュヨウ</t>
    </rPh>
    <rPh sb="5" eb="6">
      <t>サキ</t>
    </rPh>
    <rPh sb="7" eb="9">
      <t>ネンカン</t>
    </rPh>
    <rPh sb="9" eb="11">
      <t>ソウテイ</t>
    </rPh>
    <rPh sb="11" eb="13">
      <t>デンリョク</t>
    </rPh>
    <rPh sb="13" eb="16">
      <t>ショウヒリョウ</t>
    </rPh>
    <rPh sb="16" eb="17">
      <t>リキリョウ</t>
    </rPh>
    <rPh sb="26" eb="28">
      <t>ハツデン</t>
    </rPh>
    <rPh sb="33" eb="35">
      <t>ヒリツ</t>
    </rPh>
    <phoneticPr fontId="2"/>
  </si>
  <si>
    <t>②　設備利用率</t>
    <rPh sb="2" eb="4">
      <t>セツビ</t>
    </rPh>
    <rPh sb="4" eb="7">
      <t>リヨウリツ</t>
    </rPh>
    <phoneticPr fontId="2"/>
  </si>
  <si>
    <t>③　建設単価</t>
    <rPh sb="2" eb="4">
      <t>ケンセツ</t>
    </rPh>
    <rPh sb="4" eb="6">
      <t>タンカ</t>
    </rPh>
    <phoneticPr fontId="2"/>
  </si>
  <si>
    <t>④　発電単価</t>
    <rPh sb="2" eb="4">
      <t>ハツデン</t>
    </rPh>
    <rPh sb="4" eb="6">
      <t>タンカ</t>
    </rPh>
    <phoneticPr fontId="2"/>
  </si>
  <si>
    <t>・蓄電池の容量規模の根拠資料</t>
    <rPh sb="1" eb="4">
      <t>チクデンチ</t>
    </rPh>
    <rPh sb="5" eb="7">
      <t>ヨウリョウ</t>
    </rPh>
    <rPh sb="7" eb="9">
      <t>キボ</t>
    </rPh>
    <rPh sb="10" eb="12">
      <t>コンキョ</t>
    </rPh>
    <rPh sb="12" eb="14">
      <t>シリョウ</t>
    </rPh>
    <phoneticPr fontId="2"/>
  </si>
  <si>
    <t>①将来の導入計画について（導入予定がある場合のみ記入）</t>
    <rPh sb="1" eb="3">
      <t>ショウライ</t>
    </rPh>
    <rPh sb="4" eb="6">
      <t>ドウニュウ</t>
    </rPh>
    <rPh sb="6" eb="8">
      <t>ケイカク</t>
    </rPh>
    <rPh sb="13" eb="15">
      <t>ドウニュウ</t>
    </rPh>
    <rPh sb="15" eb="17">
      <t>ヨテイ</t>
    </rPh>
    <rPh sb="20" eb="22">
      <t>バアイ</t>
    </rPh>
    <rPh sb="24" eb="26">
      <t>キニュウ</t>
    </rPh>
    <phoneticPr fontId="2"/>
  </si>
  <si>
    <t>再生可能エネルギー利用設備の種別</t>
    <phoneticPr fontId="2"/>
  </si>
  <si>
    <t>導入年度</t>
    <rPh sb="0" eb="2">
      <t>ドウニュウ</t>
    </rPh>
    <rPh sb="2" eb="4">
      <t>ネンド</t>
    </rPh>
    <phoneticPr fontId="2"/>
  </si>
  <si>
    <t>設備容量</t>
    <rPh sb="0" eb="2">
      <t>セツビ</t>
    </rPh>
    <rPh sb="2" eb="4">
      <t>ヨウリョウ</t>
    </rPh>
    <phoneticPr fontId="2"/>
  </si>
  <si>
    <t>②過去の導入実績について（導入済みの設備がある場合のみ記入）</t>
    <rPh sb="1" eb="3">
      <t>カコ</t>
    </rPh>
    <rPh sb="4" eb="6">
      <t>ドウニュウ</t>
    </rPh>
    <rPh sb="6" eb="8">
      <t>ジッセキ</t>
    </rPh>
    <rPh sb="13" eb="15">
      <t>ドウニュウ</t>
    </rPh>
    <rPh sb="15" eb="16">
      <t>ズ</t>
    </rPh>
    <rPh sb="18" eb="20">
      <t>セツビ</t>
    </rPh>
    <rPh sb="23" eb="25">
      <t>バアイ</t>
    </rPh>
    <rPh sb="27" eb="29">
      <t>キニュウ</t>
    </rPh>
    <phoneticPr fontId="2"/>
  </si>
  <si>
    <t>・設置コスト</t>
    <rPh sb="1" eb="3">
      <t>セッチ</t>
    </rPh>
    <phoneticPr fontId="2"/>
  </si>
  <si>
    <t>・年経費率</t>
    <rPh sb="1" eb="2">
      <t>ネン</t>
    </rPh>
    <rPh sb="2" eb="4">
      <t>ケイヒ</t>
    </rPh>
    <rPh sb="4" eb="5">
      <t>リツ</t>
    </rPh>
    <phoneticPr fontId="2"/>
  </si>
  <si>
    <t>・年間運転経費</t>
    <rPh sb="1" eb="3">
      <t>ネンカン</t>
    </rPh>
    <rPh sb="3" eb="5">
      <t>ウンテン</t>
    </rPh>
    <rPh sb="5" eb="7">
      <t>ケイヒ</t>
    </rPh>
    <phoneticPr fontId="2"/>
  </si>
  <si>
    <t>：　次式により算定すること</t>
    <rPh sb="2" eb="4">
      <t>ジシキ</t>
    </rPh>
    <rPh sb="7" eb="9">
      <t>サンテイ</t>
    </rPh>
    <phoneticPr fontId="2"/>
  </si>
  <si>
    <t>設置コスト（消費税抜き）</t>
    <rPh sb="0" eb="2">
      <t>セッチ</t>
    </rPh>
    <rPh sb="6" eb="9">
      <t>ショウヒゼイ</t>
    </rPh>
    <rPh sb="9" eb="10">
      <t>ヌ</t>
    </rPh>
    <phoneticPr fontId="15"/>
  </si>
  <si>
    <t>年経費率</t>
    <rPh sb="0" eb="1">
      <t>ネン</t>
    </rPh>
    <rPh sb="1" eb="3">
      <t>ケイヒ</t>
    </rPh>
    <rPh sb="3" eb="4">
      <t>リツ</t>
    </rPh>
    <phoneticPr fontId="2"/>
  </si>
  <si>
    <t>　　利子率</t>
    <rPh sb="2" eb="4">
      <t>リシ</t>
    </rPh>
    <rPh sb="4" eb="5">
      <t>リツ</t>
    </rPh>
    <phoneticPr fontId="2"/>
  </si>
  <si>
    <t>　　運転年数</t>
    <rPh sb="2" eb="4">
      <t>ウンテン</t>
    </rPh>
    <rPh sb="4" eb="6">
      <t>ネンスウ</t>
    </rPh>
    <phoneticPr fontId="2"/>
  </si>
  <si>
    <t>年間運転経費</t>
    <rPh sb="0" eb="2">
      <t>ネンカン</t>
    </rPh>
    <rPh sb="2" eb="4">
      <t>ウンテン</t>
    </rPh>
    <rPh sb="4" eb="6">
      <t>ケイヒ</t>
    </rPh>
    <phoneticPr fontId="2"/>
  </si>
  <si>
    <t>①</t>
    <phoneticPr fontId="15"/>
  </si>
  <si>
    <t>②</t>
    <phoneticPr fontId="15"/>
  </si>
  <si>
    <t>円</t>
    <rPh sb="0" eb="1">
      <t>エン</t>
    </rPh>
    <phoneticPr fontId="15"/>
  </si>
  <si>
    <t>年</t>
    <rPh sb="0" eb="1">
      <t>ネン</t>
    </rPh>
    <phoneticPr fontId="15"/>
  </si>
  <si>
    <t>kWh</t>
    <phoneticPr fontId="15"/>
  </si>
  <si>
    <t>＝</t>
    <phoneticPr fontId="15"/>
  </si>
  <si>
    <t>円/kWh</t>
    <rPh sb="0" eb="1">
      <t>エン</t>
    </rPh>
    <phoneticPr fontId="15"/>
  </si>
  <si>
    <t>=</t>
  </si>
  <si>
    <t>金額（円）</t>
    <rPh sb="0" eb="2">
      <t>キンガク</t>
    </rPh>
    <rPh sb="3" eb="4">
      <t>エン</t>
    </rPh>
    <phoneticPr fontId="2"/>
  </si>
  <si>
    <t>原料費</t>
    <rPh sb="0" eb="3">
      <t>ゲンリョウヒ</t>
    </rPh>
    <phoneticPr fontId="2"/>
  </si>
  <si>
    <t>水道費</t>
    <rPh sb="0" eb="3">
      <t>スイドウヒ</t>
    </rPh>
    <phoneticPr fontId="2"/>
  </si>
  <si>
    <t>薬剤費</t>
    <rPh sb="0" eb="3">
      <t>ヤクザイヒ</t>
    </rPh>
    <phoneticPr fontId="2"/>
  </si>
  <si>
    <t>その他</t>
    <rPh sb="2" eb="3">
      <t>ホカ</t>
    </rPh>
    <phoneticPr fontId="2"/>
  </si>
  <si>
    <t>固定資産税</t>
    <rPh sb="0" eb="2">
      <t>コテイ</t>
    </rPh>
    <rPh sb="2" eb="5">
      <t>シサンゼイ</t>
    </rPh>
    <phoneticPr fontId="2"/>
  </si>
  <si>
    <t>保険</t>
    <rPh sb="0" eb="2">
      <t>ホケン</t>
    </rPh>
    <phoneticPr fontId="2"/>
  </si>
  <si>
    <t>定期点検費</t>
    <rPh sb="0" eb="2">
      <t>テイキ</t>
    </rPh>
    <rPh sb="2" eb="4">
      <t>テンケン</t>
    </rPh>
    <rPh sb="4" eb="5">
      <t>ヒ</t>
    </rPh>
    <phoneticPr fontId="2"/>
  </si>
  <si>
    <t>運転員人件費</t>
    <rPh sb="0" eb="2">
      <t>ウンテン</t>
    </rPh>
    <rPh sb="2" eb="3">
      <t>イン</t>
    </rPh>
    <rPh sb="3" eb="6">
      <t>ジンケンヒ</t>
    </rPh>
    <phoneticPr fontId="2"/>
  </si>
  <si>
    <t>委託費</t>
    <rPh sb="0" eb="2">
      <t>イタク</t>
    </rPh>
    <rPh sb="2" eb="3">
      <t>ヒ</t>
    </rPh>
    <phoneticPr fontId="2"/>
  </si>
  <si>
    <t>補助燃料費（燃料費）</t>
    <rPh sb="0" eb="2">
      <t>ホジョ</t>
    </rPh>
    <rPh sb="2" eb="5">
      <t>ネンリョウヒ</t>
    </rPh>
    <rPh sb="6" eb="8">
      <t>ネンリョウ</t>
    </rPh>
    <phoneticPr fontId="2"/>
  </si>
  <si>
    <t>補機電力費（商用電力費）</t>
    <rPh sb="6" eb="8">
      <t>ショウヨウ</t>
    </rPh>
    <rPh sb="8" eb="10">
      <t>デンリョク</t>
    </rPh>
    <rPh sb="10" eb="11">
      <t>ヒ</t>
    </rPh>
    <phoneticPr fontId="2"/>
  </si>
  <si>
    <t>合　計</t>
    <rPh sb="0" eb="1">
      <t>ア</t>
    </rPh>
    <rPh sb="2" eb="3">
      <t>ケイ</t>
    </rPh>
    <phoneticPr fontId="2"/>
  </si>
  <si>
    <t>設置機器名</t>
    <rPh sb="0" eb="2">
      <t>セッチ</t>
    </rPh>
    <rPh sb="2" eb="5">
      <t>キキメイ</t>
    </rPh>
    <phoneticPr fontId="2"/>
  </si>
  <si>
    <t>処分制限期間</t>
    <rPh sb="0" eb="2">
      <t>ショブン</t>
    </rPh>
    <rPh sb="2" eb="4">
      <t>セイゲン</t>
    </rPh>
    <rPh sb="4" eb="6">
      <t>キカン</t>
    </rPh>
    <phoneticPr fontId="2"/>
  </si>
  <si>
    <r>
      <t>　　　年経費率＝ｒ／（１－（１＋ｒ）</t>
    </r>
    <r>
      <rPr>
        <vertAlign val="superscript"/>
        <sz val="11"/>
        <color indexed="8"/>
        <rFont val="ＭＳ Ｐ明朝"/>
        <family val="1"/>
        <charset val="128"/>
      </rPr>
      <t>－ｎ</t>
    </r>
    <r>
      <rPr>
        <sz val="11"/>
        <color indexed="8"/>
        <rFont val="ＭＳ Ｐ明朝"/>
        <family val="1"/>
        <charset val="128"/>
      </rPr>
      <t>）　　　ｒ：利子率　ｎ：運転年数</t>
    </r>
    <phoneticPr fontId="15"/>
  </si>
  <si>
    <t>別紙１のとおり</t>
    <rPh sb="0" eb="2">
      <t>ベッシ</t>
    </rPh>
    <phoneticPr fontId="2"/>
  </si>
  <si>
    <t>（１）事業実施体制図</t>
    <rPh sb="3" eb="5">
      <t>ジギョウ</t>
    </rPh>
    <rPh sb="5" eb="7">
      <t>ジッシ</t>
    </rPh>
    <rPh sb="7" eb="9">
      <t>タイセイ</t>
    </rPh>
    <rPh sb="9" eb="10">
      <t>ズ</t>
    </rPh>
    <phoneticPr fontId="2"/>
  </si>
  <si>
    <t>（２）請負会社の選定方法</t>
    <rPh sb="3" eb="5">
      <t>ウケオイ</t>
    </rPh>
    <rPh sb="5" eb="7">
      <t>カイシャ</t>
    </rPh>
    <rPh sb="8" eb="10">
      <t>センテイ</t>
    </rPh>
    <rPh sb="10" eb="12">
      <t>ホウホウ</t>
    </rPh>
    <phoneticPr fontId="2"/>
  </si>
  <si>
    <t>７．実施事業に関する事項</t>
    <phoneticPr fontId="2"/>
  </si>
  <si>
    <t>（単位：円）</t>
    <rPh sb="1" eb="3">
      <t>タンイ</t>
    </rPh>
    <rPh sb="4" eb="5">
      <t>エン</t>
    </rPh>
    <phoneticPr fontId="15"/>
  </si>
  <si>
    <t>第４号様式：別紙２</t>
    <phoneticPr fontId="3"/>
  </si>
  <si>
    <t>総事業費</t>
    <rPh sb="0" eb="4">
      <t>ソウジギョウヒ</t>
    </rPh>
    <phoneticPr fontId="2"/>
  </si>
  <si>
    <t>補助金</t>
    <rPh sb="0" eb="3">
      <t>ホジョキン</t>
    </rPh>
    <phoneticPr fontId="2"/>
  </si>
  <si>
    <t>都以外の
補助金</t>
    <rPh sb="0" eb="1">
      <t>ト</t>
    </rPh>
    <rPh sb="1" eb="3">
      <t>イガイ</t>
    </rPh>
    <rPh sb="5" eb="8">
      <t>ホジョキン</t>
    </rPh>
    <phoneticPr fontId="2"/>
  </si>
  <si>
    <t>補助対象
経費</t>
    <rPh sb="0" eb="2">
      <t>ホジョ</t>
    </rPh>
    <rPh sb="2" eb="4">
      <t>タイショウ</t>
    </rPh>
    <rPh sb="5" eb="7">
      <t>ケイヒ</t>
    </rPh>
    <phoneticPr fontId="2"/>
  </si>
  <si>
    <t>①　金融機関借入金内訳</t>
    <rPh sb="2" eb="4">
      <t>キンユウ</t>
    </rPh>
    <rPh sb="4" eb="6">
      <t>キカン</t>
    </rPh>
    <rPh sb="6" eb="8">
      <t>カリイレ</t>
    </rPh>
    <rPh sb="8" eb="9">
      <t>キン</t>
    </rPh>
    <rPh sb="9" eb="11">
      <t>ウチワケ</t>
    </rPh>
    <phoneticPr fontId="15"/>
  </si>
  <si>
    <t>借入金額</t>
    <rPh sb="0" eb="2">
      <t>カリイレ</t>
    </rPh>
    <rPh sb="2" eb="3">
      <t>キン</t>
    </rPh>
    <rPh sb="3" eb="4">
      <t>ガク</t>
    </rPh>
    <phoneticPr fontId="15"/>
  </si>
  <si>
    <t>計</t>
    <rPh sb="0" eb="1">
      <t>ケイ</t>
    </rPh>
    <phoneticPr fontId="15"/>
  </si>
  <si>
    <t>②担保権の設定</t>
    <rPh sb="1" eb="4">
      <t>タンポケン</t>
    </rPh>
    <rPh sb="5" eb="7">
      <t>セッテイ</t>
    </rPh>
    <phoneticPr fontId="15"/>
  </si>
  <si>
    <t>円</t>
    <rPh sb="0" eb="1">
      <t>エン</t>
    </rPh>
    <phoneticPr fontId="2"/>
  </si>
  <si>
    <t>（添付資料17）</t>
    <rPh sb="1" eb="3">
      <t>テンプ</t>
    </rPh>
    <rPh sb="3" eb="5">
      <t>シリョウ</t>
    </rPh>
    <phoneticPr fontId="2"/>
  </si>
  <si>
    <t>補助対象事業者</t>
    <rPh sb="0" eb="2">
      <t>ホジョ</t>
    </rPh>
    <rPh sb="2" eb="4">
      <t>タイショウ</t>
    </rPh>
    <rPh sb="4" eb="6">
      <t>ジギョウ</t>
    </rPh>
    <rPh sb="6" eb="7">
      <t>シャ</t>
    </rPh>
    <phoneticPr fontId="11"/>
  </si>
  <si>
    <t>（補助対象事業者）</t>
    <rPh sb="1" eb="3">
      <t>ホジョ</t>
    </rPh>
    <rPh sb="3" eb="5">
      <t>タイショウ</t>
    </rPh>
    <phoneticPr fontId="2"/>
  </si>
  <si>
    <t>補助金交付申請書</t>
    <rPh sb="0" eb="2">
      <t>ホジョ</t>
    </rPh>
    <rPh sb="2" eb="3">
      <t>キン</t>
    </rPh>
    <phoneticPr fontId="2"/>
  </si>
  <si>
    <t>補助金交付申請額</t>
    <rPh sb="0" eb="2">
      <t>ホジョ</t>
    </rPh>
    <phoneticPr fontId="2"/>
  </si>
  <si>
    <r>
      <t>(1) 補助</t>
    </r>
    <r>
      <rPr>
        <sz val="11"/>
        <color indexed="8"/>
        <rFont val="ＭＳ Ｐ明朝"/>
        <family val="1"/>
        <charset val="128"/>
      </rPr>
      <t>事業に要する経費</t>
    </r>
    <rPh sb="4" eb="6">
      <t>ホジョ</t>
    </rPh>
    <phoneticPr fontId="2"/>
  </si>
  <si>
    <r>
      <t>(2) 補助</t>
    </r>
    <r>
      <rPr>
        <sz val="11"/>
        <color indexed="8"/>
        <rFont val="ＭＳ Ｐ明朝"/>
        <family val="1"/>
        <charset val="128"/>
      </rPr>
      <t>対象経費</t>
    </r>
    <rPh sb="4" eb="6">
      <t>ホジョ</t>
    </rPh>
    <phoneticPr fontId="2"/>
  </si>
  <si>
    <r>
      <t>(3) 補助</t>
    </r>
    <r>
      <rPr>
        <sz val="11"/>
        <color indexed="8"/>
        <rFont val="ＭＳ Ｐ明朝"/>
        <family val="1"/>
        <charset val="128"/>
      </rPr>
      <t>金交付申請額</t>
    </r>
    <rPh sb="4" eb="6">
      <t>ホジョ</t>
    </rPh>
    <phoneticPr fontId="2"/>
  </si>
  <si>
    <t>１．　地産地消型再生可能エネルギー導入拡大事業補助金交付要綱の規程を遵守すること。</t>
    <rPh sb="23" eb="25">
      <t>ホジョ</t>
    </rPh>
    <rPh sb="31" eb="33">
      <t>キテイ</t>
    </rPh>
    <rPh sb="34" eb="36">
      <t>ジュンシュ</t>
    </rPh>
    <phoneticPr fontId="2"/>
  </si>
  <si>
    <t>㊞</t>
  </si>
  <si>
    <t>　また、この誓約に違反又は相違があり、交付要綱第24条の規定により補助金交付決定の全部又は一部の取消しを受けた場合において、交付要綱第25条に規定する補助金の返還を請求されたときは、これに異議なく応じることを誓約いたします。</t>
    <rPh sb="33" eb="35">
      <t>ホジョ</t>
    </rPh>
    <rPh sb="75" eb="77">
      <t>ホジョ</t>
    </rPh>
    <phoneticPr fontId="3"/>
  </si>
  <si>
    <t>（補助対象事業者）</t>
    <rPh sb="1" eb="3">
      <t>ホジョ</t>
    </rPh>
    <rPh sb="3" eb="5">
      <t>タイショウ</t>
    </rPh>
    <rPh sb="5" eb="7">
      <t>ジギョウ</t>
    </rPh>
    <rPh sb="7" eb="8">
      <t>シャ</t>
    </rPh>
    <phoneticPr fontId="3"/>
  </si>
  <si>
    <t>補助対象事業の実施に係る同意書</t>
    <rPh sb="0" eb="2">
      <t>ホジョ</t>
    </rPh>
    <rPh sb="2" eb="4">
      <t>タイショウ</t>
    </rPh>
    <rPh sb="4" eb="6">
      <t>ジギョウ</t>
    </rPh>
    <rPh sb="7" eb="9">
      <t>ジッシ</t>
    </rPh>
    <rPh sb="10" eb="11">
      <t>カカワ</t>
    </rPh>
    <rPh sb="12" eb="15">
      <t>ドウイショ</t>
    </rPh>
    <phoneticPr fontId="3"/>
  </si>
  <si>
    <t xml:space="preserve"> (①×②+③)/④</t>
    <phoneticPr fontId="15"/>
  </si>
  <si>
    <t>③</t>
    <phoneticPr fontId="15"/>
  </si>
  <si>
    <t>④</t>
    <phoneticPr fontId="15"/>
  </si>
  <si>
    <t>年間運転経費③の内訳</t>
    <rPh sb="0" eb="2">
      <t>ネンカン</t>
    </rPh>
    <rPh sb="2" eb="4">
      <t>ウンテン</t>
    </rPh>
    <rPh sb="4" eb="6">
      <t>ケイヒ</t>
    </rPh>
    <rPh sb="8" eb="10">
      <t>ウチワケ</t>
    </rPh>
    <phoneticPr fontId="2"/>
  </si>
  <si>
    <t>：　補助燃料費（燃料費）、補機電力費（商用電力費）、原料費、水道費、</t>
    <rPh sb="26" eb="29">
      <t>ゲンリョウヒ</t>
    </rPh>
    <rPh sb="30" eb="33">
      <t>スイドウヒ</t>
    </rPh>
    <phoneticPr fontId="2"/>
  </si>
  <si>
    <t>　薬剤費等、税・保険（固定資産税、保険料等）、定期点検費、運転員</t>
    <phoneticPr fontId="15"/>
  </si>
  <si>
    <t>　人件費、委託費、その他</t>
    <rPh sb="11" eb="12">
      <t>タ</t>
    </rPh>
    <phoneticPr fontId="15"/>
  </si>
  <si>
    <t>（３）補助金申請額</t>
    <rPh sb="3" eb="6">
      <t>ホジョキン</t>
    </rPh>
    <rPh sb="6" eb="8">
      <t>シンセイ</t>
    </rPh>
    <rPh sb="8" eb="9">
      <t>ガク</t>
    </rPh>
    <phoneticPr fontId="2"/>
  </si>
  <si>
    <t>都補助金</t>
    <rPh sb="0" eb="1">
      <t>ト</t>
    </rPh>
    <rPh sb="1" eb="3">
      <t>ホジョ</t>
    </rPh>
    <rPh sb="3" eb="4">
      <t>キン</t>
    </rPh>
    <phoneticPr fontId="2"/>
  </si>
  <si>
    <t>※補助金により取得する予定の設備に担保権を設定する場合は、以下にその旨を記載すること。</t>
    <rPh sb="1" eb="4">
      <t>ホジョキン</t>
    </rPh>
    <rPh sb="7" eb="9">
      <t>シュトク</t>
    </rPh>
    <rPh sb="11" eb="13">
      <t>ヨテイ</t>
    </rPh>
    <rPh sb="14" eb="16">
      <t>セツビ</t>
    </rPh>
    <rPh sb="17" eb="19">
      <t>タンポ</t>
    </rPh>
    <rPh sb="19" eb="20">
      <t>ケン</t>
    </rPh>
    <rPh sb="21" eb="23">
      <t>セッテイ</t>
    </rPh>
    <rPh sb="25" eb="27">
      <t>バアイ</t>
    </rPh>
    <rPh sb="29" eb="31">
      <t>イカ</t>
    </rPh>
    <rPh sb="34" eb="35">
      <t>ムネ</t>
    </rPh>
    <rPh sb="36" eb="38">
      <t>キサイ</t>
    </rPh>
    <phoneticPr fontId="2"/>
  </si>
  <si>
    <r>
      <t>※　現在、補助金又は助成金を受けることが決まっている場合に加え、</t>
    </r>
    <r>
      <rPr>
        <u/>
        <sz val="9"/>
        <color indexed="8"/>
        <rFont val="ＭＳ Ｐ明朝"/>
        <family val="1"/>
        <charset val="128"/>
      </rPr>
      <t>申請中及び申請予定のものについても必ず記入すること。</t>
    </r>
    <phoneticPr fontId="2"/>
  </si>
  <si>
    <t>（１）許認可・権利関係等事業実施の前提となる事項及び実施上問題となる事項</t>
    <rPh sb="24" eb="25">
      <t>オヨ</t>
    </rPh>
    <phoneticPr fontId="2"/>
  </si>
  <si>
    <t>(２)設備の保守計画</t>
    <rPh sb="3" eb="5">
      <t>セツビ</t>
    </rPh>
    <rPh sb="6" eb="8">
      <t>ホシュ</t>
    </rPh>
    <rPh sb="8" eb="10">
      <t>ケイカク</t>
    </rPh>
    <phoneticPr fontId="2"/>
  </si>
  <si>
    <t>（３）再生可能エネルギー設備の導入に関する計画</t>
    <rPh sb="3" eb="5">
      <t>サイセイ</t>
    </rPh>
    <rPh sb="5" eb="7">
      <t>カノウ</t>
    </rPh>
    <rPh sb="12" eb="14">
      <t>セツビ</t>
    </rPh>
    <rPh sb="15" eb="17">
      <t>ドウニュウ</t>
    </rPh>
    <rPh sb="18" eb="19">
      <t>カン</t>
    </rPh>
    <rPh sb="21" eb="23">
      <t>ケイカク</t>
    </rPh>
    <phoneticPr fontId="2"/>
  </si>
  <si>
    <t>　記載すること。</t>
    <rPh sb="1" eb="3">
      <t>キサイ</t>
    </rPh>
    <phoneticPr fontId="2"/>
  </si>
  <si>
    <t>※　事業実施に当たって許認可（届出）、権利使用（又は取得）の必要なものについて、その取得状況等を</t>
    <rPh sb="2" eb="4">
      <t>ジギョウ</t>
    </rPh>
    <rPh sb="46" eb="47">
      <t>トウ</t>
    </rPh>
    <phoneticPr fontId="2"/>
  </si>
  <si>
    <t>③他の補助金等との関係（本補助金以外に、他の機関から補助金等を受ける予定がある場合）</t>
    <rPh sb="1" eb="2">
      <t>ホカ</t>
    </rPh>
    <rPh sb="3" eb="6">
      <t>ホジョキン</t>
    </rPh>
    <rPh sb="6" eb="7">
      <t>トウ</t>
    </rPh>
    <rPh sb="9" eb="11">
      <t>カンケイ</t>
    </rPh>
    <rPh sb="13" eb="15">
      <t>ホジョ</t>
    </rPh>
    <rPh sb="39" eb="41">
      <t>バアイ</t>
    </rPh>
    <phoneticPr fontId="2"/>
  </si>
  <si>
    <t>％</t>
    <phoneticPr fontId="15"/>
  </si>
  <si>
    <t xml:space="preserve"> 地産地消型再生可能エネルギー導入拡大事業
申請関係様式の記入要領</t>
    <rPh sb="1" eb="3">
      <t>チサン</t>
    </rPh>
    <rPh sb="3" eb="5">
      <t>チショウ</t>
    </rPh>
    <rPh sb="5" eb="6">
      <t>カタ</t>
    </rPh>
    <rPh sb="6" eb="8">
      <t>サイセイ</t>
    </rPh>
    <rPh sb="8" eb="10">
      <t>カノウ</t>
    </rPh>
    <rPh sb="15" eb="17">
      <t>ドウニュウ</t>
    </rPh>
    <rPh sb="17" eb="19">
      <t>カクダイ</t>
    </rPh>
    <rPh sb="19" eb="21">
      <t>ジギョウ</t>
    </rPh>
    <rPh sb="22" eb="24">
      <t>シンセイ</t>
    </rPh>
    <rPh sb="24" eb="26">
      <t>カンケイ</t>
    </rPh>
    <rPh sb="26" eb="28">
      <t>ヨウシキ</t>
    </rPh>
    <rPh sb="29" eb="31">
      <t>キニュウ</t>
    </rPh>
    <rPh sb="31" eb="33">
      <t>ヨウリョウ</t>
    </rPh>
    <phoneticPr fontId="3"/>
  </si>
  <si>
    <t>・第１号様式</t>
    <rPh sb="1" eb="2">
      <t>ダイ</t>
    </rPh>
    <rPh sb="3" eb="4">
      <t>ゴウ</t>
    </rPh>
    <rPh sb="4" eb="6">
      <t>ヨウシキ</t>
    </rPh>
    <phoneticPr fontId="2"/>
  </si>
  <si>
    <t>：</t>
    <phoneticPr fontId="2"/>
  </si>
  <si>
    <t>・第２号様式</t>
    <rPh sb="4" eb="6">
      <t>ヨウシキ</t>
    </rPh>
    <phoneticPr fontId="2"/>
  </si>
  <si>
    <t>・第３号様式</t>
    <rPh sb="4" eb="6">
      <t>ヨウシキ</t>
    </rPh>
    <phoneticPr fontId="2"/>
  </si>
  <si>
    <t>・第４号様式</t>
    <rPh sb="4" eb="6">
      <t>ヨウシキ</t>
    </rPh>
    <phoneticPr fontId="2"/>
  </si>
  <si>
    <t>・第４号様式：別紙２</t>
    <rPh sb="4" eb="6">
      <t>ヨウシキ</t>
    </rPh>
    <rPh sb="7" eb="9">
      <t>ベッシ</t>
    </rPh>
    <phoneticPr fontId="2"/>
  </si>
  <si>
    <t>・第４号様式：別紙３</t>
    <rPh sb="4" eb="6">
      <t>ヨウシキ</t>
    </rPh>
    <rPh sb="7" eb="9">
      <t>ベッシ</t>
    </rPh>
    <phoneticPr fontId="2"/>
  </si>
  <si>
    <r>
      <rPr>
        <sz val="12"/>
        <color indexed="8"/>
        <rFont val="ＭＳ Ｐ明朝"/>
        <family val="1"/>
        <charset val="128"/>
      </rPr>
      <t>シートの列んでいる順番に入力していく</t>
    </r>
    <rPh sb="4" eb="5">
      <t>ナラ</t>
    </rPh>
    <rPh sb="9" eb="11">
      <t>ジュンバン</t>
    </rPh>
    <rPh sb="12" eb="14">
      <t>ニュウリョク</t>
    </rPh>
    <phoneticPr fontId="3"/>
  </si>
  <si>
    <r>
      <t>２．</t>
    </r>
    <r>
      <rPr>
        <b/>
        <sz val="12"/>
        <color indexed="8"/>
        <rFont val="ＭＳ Ｐ明朝"/>
        <family val="1"/>
        <charset val="128"/>
      </rPr>
      <t>入力の流れ</t>
    </r>
    <rPh sb="2" eb="4">
      <t>ニュウリョク</t>
    </rPh>
    <rPh sb="5" eb="6">
      <t>ナガ</t>
    </rPh>
    <phoneticPr fontId="3"/>
  </si>
  <si>
    <t>補助金交付申請書</t>
    <rPh sb="0" eb="2">
      <t>ホジョ</t>
    </rPh>
    <phoneticPr fontId="2"/>
  </si>
  <si>
    <t>誓約書</t>
    <rPh sb="0" eb="3">
      <t>セイヤクショ</t>
    </rPh>
    <phoneticPr fontId="2"/>
  </si>
  <si>
    <t>補助対象事業の実施に係る同意書</t>
    <rPh sb="0" eb="2">
      <t>ホジョ</t>
    </rPh>
    <phoneticPr fontId="2"/>
  </si>
  <si>
    <t>３．入力の手順</t>
    <rPh sb="2" eb="4">
      <t>ニュウリョク</t>
    </rPh>
    <rPh sb="5" eb="7">
      <t>テ</t>
    </rPh>
    <phoneticPr fontId="3"/>
  </si>
  <si>
    <r>
      <t>（１）</t>
    </r>
    <r>
      <rPr>
        <b/>
        <sz val="11"/>
        <color indexed="8"/>
        <rFont val="ＭＳ Ｐ明朝"/>
        <family val="1"/>
        <charset val="128"/>
      </rPr>
      <t>「基本情報」入力シートへの入力</t>
    </r>
    <rPh sb="9" eb="11">
      <t>ニュウリョク</t>
    </rPh>
    <rPh sb="16" eb="18">
      <t>ニュウリョク</t>
    </rPh>
    <phoneticPr fontId="3"/>
  </si>
  <si>
    <t>１．本エクセルで作成する個別様式</t>
    <rPh sb="2" eb="3">
      <t>ホン</t>
    </rPh>
    <rPh sb="8" eb="10">
      <t>サクセイ</t>
    </rPh>
    <rPh sb="12" eb="14">
      <t>コベツ</t>
    </rPh>
    <rPh sb="14" eb="16">
      <t>ヨウシキ</t>
    </rPh>
    <phoneticPr fontId="3"/>
  </si>
  <si>
    <t>（２）個別様式への入力</t>
    <rPh sb="3" eb="5">
      <t>コベツ</t>
    </rPh>
    <rPh sb="5" eb="7">
      <t>ヨウシキ</t>
    </rPh>
    <rPh sb="9" eb="11">
      <t>ニュウリョク</t>
    </rPh>
    <phoneticPr fontId="3"/>
  </si>
  <si>
    <r>
      <rPr>
        <sz val="11"/>
        <color indexed="8"/>
        <rFont val="ＭＳ Ｐ明朝"/>
        <family val="1"/>
        <charset val="128"/>
      </rPr>
      <t>上述の「基本情報」入力シートへ入力した情報で、個別の様式にリンク可能な情報はリンク自動表示されます。</t>
    </r>
    <rPh sb="0" eb="2">
      <t>ジョウジュツ</t>
    </rPh>
    <rPh sb="15" eb="17">
      <t>ニュウリョク</t>
    </rPh>
    <rPh sb="19" eb="21">
      <t>ジョウホウ</t>
    </rPh>
    <rPh sb="23" eb="25">
      <t>コベツ</t>
    </rPh>
    <rPh sb="26" eb="28">
      <t>ヨウシキ</t>
    </rPh>
    <rPh sb="32" eb="34">
      <t>カノウ</t>
    </rPh>
    <rPh sb="35" eb="37">
      <t>ジョウホウ</t>
    </rPh>
    <rPh sb="41" eb="43">
      <t>ジドウ</t>
    </rPh>
    <rPh sb="43" eb="45">
      <t>ヒョウジ</t>
    </rPh>
    <phoneticPr fontId="3"/>
  </si>
  <si>
    <r>
      <rPr>
        <sz val="11"/>
        <color indexed="8"/>
        <rFont val="ＭＳ Ｐ明朝"/>
        <family val="1"/>
        <charset val="128"/>
      </rPr>
      <t>入力するセルの色使いは「基本情報」入力シートと同じです。</t>
    </r>
    <rPh sb="0" eb="2">
      <t>ニュウリョク</t>
    </rPh>
    <rPh sb="7" eb="8">
      <t>イロ</t>
    </rPh>
    <rPh sb="8" eb="9">
      <t>ツカ</t>
    </rPh>
    <rPh sb="12" eb="14">
      <t>キホン</t>
    </rPh>
    <rPh sb="14" eb="16">
      <t>ジョウホウ</t>
    </rPh>
    <rPh sb="17" eb="19">
      <t>ニュウリョク</t>
    </rPh>
    <rPh sb="23" eb="24">
      <t>オナ</t>
    </rPh>
    <phoneticPr fontId="3"/>
  </si>
  <si>
    <t xml:space="preserve"> 地産地消型再生可能エネルギー導入拡大事業
申請関係様式の印刷要領</t>
    <rPh sb="1" eb="3">
      <t>チサン</t>
    </rPh>
    <rPh sb="3" eb="5">
      <t>チショウ</t>
    </rPh>
    <rPh sb="5" eb="6">
      <t>カタ</t>
    </rPh>
    <rPh sb="6" eb="8">
      <t>サイセイ</t>
    </rPh>
    <rPh sb="8" eb="10">
      <t>カノウ</t>
    </rPh>
    <rPh sb="15" eb="17">
      <t>ドウニュウ</t>
    </rPh>
    <rPh sb="17" eb="19">
      <t>カクダイ</t>
    </rPh>
    <rPh sb="19" eb="21">
      <t>ジギョウ</t>
    </rPh>
    <rPh sb="22" eb="24">
      <t>シンセイ</t>
    </rPh>
    <rPh sb="24" eb="26">
      <t>カンケイ</t>
    </rPh>
    <rPh sb="26" eb="28">
      <t>ヨウシキ</t>
    </rPh>
    <rPh sb="29" eb="31">
      <t>インサツ</t>
    </rPh>
    <rPh sb="31" eb="33">
      <t>ヨウリョウ</t>
    </rPh>
    <phoneticPr fontId="3"/>
  </si>
  <si>
    <t>１．申請する各様式の印刷について</t>
    <rPh sb="2" eb="4">
      <t>シンセイ</t>
    </rPh>
    <rPh sb="6" eb="7">
      <t>カク</t>
    </rPh>
    <rPh sb="7" eb="9">
      <t>ヨウシキ</t>
    </rPh>
    <rPh sb="10" eb="12">
      <t>インサツ</t>
    </rPh>
    <phoneticPr fontId="3"/>
  </si>
  <si>
    <t>「印刷プレビュー」→「ページ設定」→「シート」タブ→印刷の「白黒印刷」にチェック→「OK」→印刷</t>
    <rPh sb="1" eb="3">
      <t>インサツ</t>
    </rPh>
    <rPh sb="14" eb="16">
      <t>セッテイ</t>
    </rPh>
    <rPh sb="26" eb="28">
      <t>インサツ</t>
    </rPh>
    <rPh sb="30" eb="32">
      <t>シロクロ</t>
    </rPh>
    <rPh sb="32" eb="34">
      <t>インサツ</t>
    </rPh>
    <rPh sb="46" eb="48">
      <t>インサツ</t>
    </rPh>
    <phoneticPr fontId="3"/>
  </si>
  <si>
    <t>温度差熱利用</t>
    <rPh sb="0" eb="3">
      <t>オンドサ</t>
    </rPh>
    <rPh sb="3" eb="4">
      <t>ネツ</t>
    </rPh>
    <rPh sb="4" eb="6">
      <t>リヨウ</t>
    </rPh>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</si>
  <si>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2"/>
  </si>
  <si>
    <t>←プルダウンリストから選択してください</t>
    <rPh sb="11" eb="13">
      <t>センタク</t>
    </rPh>
    <phoneticPr fontId="11"/>
  </si>
  <si>
    <t>セルの色が黄色い部分に入力してください。　</t>
    <rPh sb="3" eb="4">
      <t>イロ</t>
    </rPh>
    <rPh sb="5" eb="7">
      <t>キイロ</t>
    </rPh>
    <rPh sb="11" eb="13">
      <t>ニュウリョク</t>
    </rPh>
    <phoneticPr fontId="3"/>
  </si>
  <si>
    <t>セルの色が水色の部分は自動計算、又はリンク自動表示されています。入力は不要です。</t>
    <rPh sb="3" eb="4">
      <t>イロ</t>
    </rPh>
    <rPh sb="5" eb="6">
      <t>ミズ</t>
    </rPh>
    <rPh sb="6" eb="7">
      <t>イロ</t>
    </rPh>
    <rPh sb="8" eb="10">
      <t>ブブン</t>
    </rPh>
    <rPh sb="11" eb="13">
      <t>ジドウ</t>
    </rPh>
    <rPh sb="13" eb="15">
      <t>ケイサン</t>
    </rPh>
    <rPh sb="16" eb="17">
      <t>マタ</t>
    </rPh>
    <rPh sb="21" eb="23">
      <t>ジドウ</t>
    </rPh>
    <rPh sb="23" eb="25">
      <t>ヒョウジ</t>
    </rPh>
    <rPh sb="32" eb="34">
      <t>ニュウリョク</t>
    </rPh>
    <rPh sb="35" eb="37">
      <t>フヨウ</t>
    </rPh>
    <phoneticPr fontId="3"/>
  </si>
  <si>
    <t>セルの色がピンク色の部分は、プルダウンリストから選択してください。</t>
    <rPh sb="3" eb="4">
      <t>イロ</t>
    </rPh>
    <rPh sb="8" eb="9">
      <t>イロ</t>
    </rPh>
    <rPh sb="10" eb="12">
      <t>ブブン</t>
    </rPh>
    <rPh sb="24" eb="26">
      <t>センタク</t>
    </rPh>
    <phoneticPr fontId="2"/>
  </si>
  <si>
    <r>
      <t>セルが</t>
    </r>
    <r>
      <rPr>
        <sz val="12"/>
        <color indexed="8"/>
        <rFont val="ＭＳ Ｐ明朝"/>
        <family val="1"/>
        <charset val="128"/>
      </rPr>
      <t>着色されていない部分は、全て保護が掛かっていますので、入力はできません。</t>
    </r>
    <phoneticPr fontId="2"/>
  </si>
  <si>
    <r>
      <t>各様式を印刷するにあたっては、</t>
    </r>
    <r>
      <rPr>
        <u/>
        <sz val="12"/>
        <color indexed="10"/>
        <rFont val="ＭＳ Ｐ明朝"/>
        <family val="1"/>
        <charset val="128"/>
      </rPr>
      <t>セルの色を印刷しないようお願い致します。</t>
    </r>
    <rPh sb="0" eb="1">
      <t>カク</t>
    </rPh>
    <rPh sb="1" eb="3">
      <t>ヨウシキ</t>
    </rPh>
    <rPh sb="4" eb="6">
      <t>インサツ</t>
    </rPh>
    <rPh sb="18" eb="19">
      <t>イロ</t>
    </rPh>
    <rPh sb="20" eb="22">
      <t>インサツ</t>
    </rPh>
    <phoneticPr fontId="3"/>
  </si>
  <si>
    <t>２．設定方法</t>
    <rPh sb="2" eb="4">
      <t>セッテイ</t>
    </rPh>
    <rPh sb="4" eb="6">
      <t>ホウホウ</t>
    </rPh>
    <phoneticPr fontId="3"/>
  </si>
  <si>
    <t>　「基本情報」入力シートに、入力可能な情報を入力してください。</t>
    <phoneticPr fontId="3"/>
  </si>
  <si>
    <t>　（重複する入力等の省力化ができます。）</t>
    <rPh sb="2" eb="4">
      <t>チョウフク</t>
    </rPh>
    <rPh sb="6" eb="8">
      <t>ニュウリョク</t>
    </rPh>
    <rPh sb="8" eb="9">
      <t>ナド</t>
    </rPh>
    <rPh sb="10" eb="12">
      <t>ショウリョク</t>
    </rPh>
    <rPh sb="12" eb="13">
      <t>カ</t>
    </rPh>
    <phoneticPr fontId="3"/>
  </si>
  <si>
    <t>①「ファイル」メニューの「ページ設定」を実行し、「ページ設定」ダイアログボックスを表示する。</t>
    <phoneticPr fontId="3"/>
  </si>
  <si>
    <t>②「シート」タブをクリックして「白黒印刷」チェックボックスをオンにする。</t>
    <phoneticPr fontId="3"/>
  </si>
  <si>
    <t>　もし、設定が解除されておりましたら、下記の手順を基に設定してください。</t>
    <rPh sb="19" eb="21">
      <t>カキ</t>
    </rPh>
    <rPh sb="22" eb="24">
      <t>テジュン</t>
    </rPh>
    <rPh sb="25" eb="26">
      <t>モト</t>
    </rPh>
    <rPh sb="27" eb="29">
      <t>セッテイ</t>
    </rPh>
    <phoneticPr fontId="3"/>
  </si>
  <si>
    <t>※本ファイルは、セルの色を印刷しないよう設定しています。</t>
    <rPh sb="1" eb="2">
      <t>ホン</t>
    </rPh>
    <rPh sb="11" eb="12">
      <t>イロ</t>
    </rPh>
    <rPh sb="13" eb="15">
      <t>インサツ</t>
    </rPh>
    <rPh sb="20" eb="22">
      <t>セッテイ</t>
    </rPh>
    <phoneticPr fontId="3"/>
  </si>
  <si>
    <t>【印刷設定の手順】</t>
    <rPh sb="1" eb="3">
      <t>インサツ</t>
    </rPh>
    <rPh sb="3" eb="5">
      <t>セッテイ</t>
    </rPh>
    <rPh sb="6" eb="8">
      <t>テジュン</t>
    </rPh>
    <phoneticPr fontId="2"/>
  </si>
  <si>
    <t>日本標準産業分類による業種</t>
    <rPh sb="0" eb="2">
      <t>ニホン</t>
    </rPh>
    <rPh sb="2" eb="4">
      <t>ヒョウジュン</t>
    </rPh>
    <rPh sb="4" eb="6">
      <t>サンギョウ</t>
    </rPh>
    <rPh sb="6" eb="8">
      <t>ブンルイ</t>
    </rPh>
    <rPh sb="11" eb="13">
      <t>ギョウシュ</t>
    </rPh>
    <phoneticPr fontId="1"/>
  </si>
  <si>
    <t xml:space="preserve">中分類 </t>
    <phoneticPr fontId="24"/>
  </si>
  <si>
    <t xml:space="preserve">大分類 </t>
  </si>
  <si>
    <t xml:space="preserve">Ａ 農業、林業 </t>
  </si>
  <si>
    <t xml:space="preserve">Ｂ 漁業 </t>
  </si>
  <si>
    <t xml:space="preserve">Ｃ 鉱業、採石業、砂利採取業 </t>
    <phoneticPr fontId="24"/>
  </si>
  <si>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</si>
  <si>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</si>
  <si>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</si>
  <si>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</si>
  <si>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</si>
  <si>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</si>
  <si>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</si>
  <si>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</si>
  <si>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</si>
  <si>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</si>
  <si>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</si>
  <si>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</si>
  <si>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</si>
  <si>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</si>
  <si>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phoneticPr fontId="24"/>
  </si>
  <si>
    <t xml:space="preserve">Ｓ 公務（他に分類されるものを 除く） </t>
    <phoneticPr fontId="24"/>
  </si>
  <si>
    <t xml:space="preserve">Ｔ 分類不能の産業 </t>
  </si>
  <si>
    <t xml:space="preserve">1 農業 </t>
    <phoneticPr fontId="24"/>
  </si>
  <si>
    <t xml:space="preserve">2 林業 </t>
    <phoneticPr fontId="24"/>
  </si>
  <si>
    <t xml:space="preserve">3 漁業 </t>
    <phoneticPr fontId="24"/>
  </si>
  <si>
    <t xml:space="preserve">4 水産養殖業 </t>
    <phoneticPr fontId="24"/>
  </si>
  <si>
    <t xml:space="preserve">5 鉱業、採石業、砂利採取業 </t>
    <phoneticPr fontId="24"/>
  </si>
  <si>
    <t xml:space="preserve">6 総合工事業 </t>
    <phoneticPr fontId="24"/>
  </si>
  <si>
    <t xml:space="preserve">7 職別工事業（設備工事業を除く） </t>
    <phoneticPr fontId="24"/>
  </si>
  <si>
    <t xml:space="preserve">8 設備工事業 </t>
    <phoneticPr fontId="24"/>
  </si>
  <si>
    <t xml:space="preserve">9 食料品製造業 </t>
    <phoneticPr fontId="24"/>
  </si>
  <si>
    <t xml:space="preserve">10 飲料・たばこ・飼料製造業 </t>
    <phoneticPr fontId="24"/>
  </si>
  <si>
    <t xml:space="preserve">11 繊維工業 </t>
    <phoneticPr fontId="24"/>
  </si>
  <si>
    <t xml:space="preserve">12 木材・木製品製造業（家具を除く） </t>
    <phoneticPr fontId="24"/>
  </si>
  <si>
    <t xml:space="preserve">13 家具・装備品製造業 </t>
    <phoneticPr fontId="24"/>
  </si>
  <si>
    <t xml:space="preserve">14 パルプ・紙・紙加工品製造業 </t>
    <phoneticPr fontId="24"/>
  </si>
  <si>
    <t xml:space="preserve">15 印刷・同関連業 </t>
    <phoneticPr fontId="24"/>
  </si>
  <si>
    <t xml:space="preserve">16 化学工業 </t>
    <phoneticPr fontId="24"/>
  </si>
  <si>
    <t xml:space="preserve">17 石油製品・石炭製品製造業 </t>
    <phoneticPr fontId="24"/>
  </si>
  <si>
    <t xml:space="preserve">18 プラスチック製品製造業（別掲を除く） </t>
    <phoneticPr fontId="24"/>
  </si>
  <si>
    <t xml:space="preserve">19ゴム製品製造業 </t>
    <phoneticPr fontId="24"/>
  </si>
  <si>
    <t xml:space="preserve">20なめし革・同製品・毛皮製造業 </t>
    <phoneticPr fontId="24"/>
  </si>
  <si>
    <t xml:space="preserve">21 窯業・土石製品製造業 </t>
    <phoneticPr fontId="24"/>
  </si>
  <si>
    <t xml:space="preserve">22 鉄鋼業 </t>
    <phoneticPr fontId="24"/>
  </si>
  <si>
    <t xml:space="preserve">23 非鉄金属製造業 </t>
    <phoneticPr fontId="24"/>
  </si>
  <si>
    <t xml:space="preserve">24 金属製品製造業 </t>
    <phoneticPr fontId="24"/>
  </si>
  <si>
    <t xml:space="preserve">25 はん用機械器具製造業 </t>
    <phoneticPr fontId="24"/>
  </si>
  <si>
    <t xml:space="preserve">26 生産用機械器具製造業 </t>
    <phoneticPr fontId="24"/>
  </si>
  <si>
    <t xml:space="preserve">27 業務用機械器具製造業 </t>
    <phoneticPr fontId="24"/>
  </si>
  <si>
    <t xml:space="preserve">28 電子部品・デバイス・電子回路製造業 </t>
    <phoneticPr fontId="24"/>
  </si>
  <si>
    <t xml:space="preserve">29 電気機械器具製造業 </t>
    <phoneticPr fontId="24"/>
  </si>
  <si>
    <t xml:space="preserve">30 情報通信機械器具製造業 </t>
    <phoneticPr fontId="24"/>
  </si>
  <si>
    <t xml:space="preserve">31 輸送用機械器具製造業 </t>
    <phoneticPr fontId="24"/>
  </si>
  <si>
    <t xml:space="preserve">32 その他の製造業 </t>
    <phoneticPr fontId="24"/>
  </si>
  <si>
    <t xml:space="preserve">33 電気業 </t>
    <phoneticPr fontId="24"/>
  </si>
  <si>
    <t xml:space="preserve">34 ガス業 </t>
    <phoneticPr fontId="24"/>
  </si>
  <si>
    <t xml:space="preserve">35 熱供給業 </t>
    <phoneticPr fontId="24"/>
  </si>
  <si>
    <t xml:space="preserve">36 水道業 </t>
    <phoneticPr fontId="24"/>
  </si>
  <si>
    <t xml:space="preserve">37 通信業 </t>
    <phoneticPr fontId="24"/>
  </si>
  <si>
    <t xml:space="preserve">38 放送業 </t>
    <phoneticPr fontId="24"/>
  </si>
  <si>
    <t xml:space="preserve">39 情報サービス業 </t>
    <phoneticPr fontId="24"/>
  </si>
  <si>
    <t xml:space="preserve">40 インターネット付随サービス業 </t>
    <phoneticPr fontId="24"/>
  </si>
  <si>
    <t xml:space="preserve">41 映像・音声・文字情報制作業 </t>
    <phoneticPr fontId="24"/>
  </si>
  <si>
    <t xml:space="preserve">42 鉄道業 </t>
    <phoneticPr fontId="24"/>
  </si>
  <si>
    <t xml:space="preserve">43 道路旅客運送業 </t>
    <phoneticPr fontId="24"/>
  </si>
  <si>
    <t xml:space="preserve">44 道路貨物運送業 </t>
    <phoneticPr fontId="24"/>
  </si>
  <si>
    <t xml:space="preserve">45 水運業 </t>
    <phoneticPr fontId="24"/>
  </si>
  <si>
    <t xml:space="preserve">46 航空運輸業 </t>
    <phoneticPr fontId="24"/>
  </si>
  <si>
    <t xml:space="preserve">47 倉庫業 </t>
    <phoneticPr fontId="24"/>
  </si>
  <si>
    <t xml:space="preserve">48 運輸に附帯するサービス業 </t>
    <phoneticPr fontId="24"/>
  </si>
  <si>
    <t xml:space="preserve">49 郵便業（信書便事業を含む） </t>
    <phoneticPr fontId="24"/>
  </si>
  <si>
    <t xml:space="preserve">50 各種商品卸売業 </t>
    <phoneticPr fontId="24"/>
  </si>
  <si>
    <t xml:space="preserve">51 繊維・衣服等卸売業 </t>
    <phoneticPr fontId="24"/>
  </si>
  <si>
    <t xml:space="preserve">52 飲食料品卸売業 </t>
    <phoneticPr fontId="24"/>
  </si>
  <si>
    <t xml:space="preserve">53 建築材料、鉱物・金属材料等卸売業 </t>
    <phoneticPr fontId="24"/>
  </si>
  <si>
    <t xml:space="preserve">54 機械器具卸売業 </t>
    <phoneticPr fontId="24"/>
  </si>
  <si>
    <t xml:space="preserve">55 その他の卸売業 </t>
    <phoneticPr fontId="24"/>
  </si>
  <si>
    <t xml:space="preserve">56 各種商品小売業 </t>
    <phoneticPr fontId="24"/>
  </si>
  <si>
    <t xml:space="preserve">57 織物・衣服・身の回り品小売業 </t>
    <phoneticPr fontId="24"/>
  </si>
  <si>
    <t xml:space="preserve">58 飲食料品小売業 </t>
    <phoneticPr fontId="24"/>
  </si>
  <si>
    <t xml:space="preserve">59 機械器具小売業 </t>
    <phoneticPr fontId="24"/>
  </si>
  <si>
    <t xml:space="preserve">60 その他の小売業 </t>
    <phoneticPr fontId="24"/>
  </si>
  <si>
    <t xml:space="preserve">61 無店舗小売業 </t>
    <phoneticPr fontId="24"/>
  </si>
  <si>
    <t xml:space="preserve">62 銀行業 </t>
    <phoneticPr fontId="24"/>
  </si>
  <si>
    <t xml:space="preserve">63 協同組織金融業 </t>
    <phoneticPr fontId="24"/>
  </si>
  <si>
    <t xml:space="preserve">64 貸金業、クレジットカード業等非預金信用機関 </t>
    <phoneticPr fontId="24"/>
  </si>
  <si>
    <t xml:space="preserve">65 金融商品取引業、商品先物取引業 </t>
    <phoneticPr fontId="24"/>
  </si>
  <si>
    <t xml:space="preserve">66 補助的金融業等 </t>
    <phoneticPr fontId="24"/>
  </si>
  <si>
    <t xml:space="preserve">67 保険業（保険媒介代理業、保険サービス業を含む） </t>
    <phoneticPr fontId="24"/>
  </si>
  <si>
    <t xml:space="preserve">68 不動産取引業 </t>
    <phoneticPr fontId="24"/>
  </si>
  <si>
    <t xml:space="preserve">69 不動産賃貸業・管理業 </t>
    <phoneticPr fontId="24"/>
  </si>
  <si>
    <t xml:space="preserve">70 物品賃貸業 </t>
    <phoneticPr fontId="24"/>
  </si>
  <si>
    <t xml:space="preserve">71 学術・開発研究機関 </t>
    <phoneticPr fontId="24"/>
  </si>
  <si>
    <t xml:space="preserve">72 専門サービス業（他に分類されないもの） </t>
    <phoneticPr fontId="24"/>
  </si>
  <si>
    <t xml:space="preserve">73 広告業 </t>
    <phoneticPr fontId="24"/>
  </si>
  <si>
    <t xml:space="preserve">74 技術サービス業（他に分類されないもの） </t>
    <phoneticPr fontId="24"/>
  </si>
  <si>
    <t xml:space="preserve">75 宿泊業 </t>
    <phoneticPr fontId="24"/>
  </si>
  <si>
    <t xml:space="preserve">76 飲食店 </t>
    <phoneticPr fontId="24"/>
  </si>
  <si>
    <t xml:space="preserve">77 持ち帰り・配達飲食サービス業 </t>
    <phoneticPr fontId="24"/>
  </si>
  <si>
    <t xml:space="preserve">78 選択・利用・美容・浴場業 </t>
    <phoneticPr fontId="24"/>
  </si>
  <si>
    <t xml:space="preserve">79 その他の生活関連サービス業 </t>
    <phoneticPr fontId="24"/>
  </si>
  <si>
    <t xml:space="preserve">80 娯楽業 </t>
    <phoneticPr fontId="24"/>
  </si>
  <si>
    <t xml:space="preserve">81 学校教育 </t>
    <phoneticPr fontId="24"/>
  </si>
  <si>
    <t xml:space="preserve">82 その他の教育、学習支援業 </t>
    <phoneticPr fontId="24"/>
  </si>
  <si>
    <t xml:space="preserve">83 医療業 </t>
    <phoneticPr fontId="24"/>
  </si>
  <si>
    <t xml:space="preserve">84 保健衛生 </t>
    <phoneticPr fontId="24"/>
  </si>
  <si>
    <t xml:space="preserve">85 社会保険・社会福祉・介護事業 </t>
    <phoneticPr fontId="24"/>
  </si>
  <si>
    <t xml:space="preserve">86 郵便局 </t>
    <phoneticPr fontId="24"/>
  </si>
  <si>
    <t xml:space="preserve">87 協同組合（他に分類されないもの） </t>
    <phoneticPr fontId="24"/>
  </si>
  <si>
    <t xml:space="preserve">88 廃棄物処理業 </t>
    <phoneticPr fontId="24"/>
  </si>
  <si>
    <t xml:space="preserve">89 自動車整備業 </t>
    <phoneticPr fontId="24"/>
  </si>
  <si>
    <t xml:space="preserve">90 機械等修理業（別掲を除く） </t>
    <phoneticPr fontId="24"/>
  </si>
  <si>
    <t xml:space="preserve">91 職業紹介・労働者派遣業 </t>
    <phoneticPr fontId="24"/>
  </si>
  <si>
    <t xml:space="preserve">92 その他の事業サービス業 </t>
    <phoneticPr fontId="24"/>
  </si>
  <si>
    <t xml:space="preserve">93 政治・経済・文化団体 </t>
    <phoneticPr fontId="24"/>
  </si>
  <si>
    <t xml:space="preserve">94 宗教 </t>
    <phoneticPr fontId="24"/>
  </si>
  <si>
    <t xml:space="preserve">95 その他のサービス業 </t>
    <phoneticPr fontId="24"/>
  </si>
  <si>
    <t xml:space="preserve">96 外国公務 </t>
    <phoneticPr fontId="24"/>
  </si>
  <si>
    <t xml:space="preserve">97 国家公務 </t>
    <phoneticPr fontId="24"/>
  </si>
  <si>
    <t xml:space="preserve">98 地方公務 </t>
    <phoneticPr fontId="24"/>
  </si>
  <si>
    <t xml:space="preserve">99 分類不能の産業 </t>
    <phoneticPr fontId="24"/>
  </si>
  <si>
    <t>日本標準産業中分類</t>
    <rPh sb="0" eb="2">
      <t>ニホン</t>
    </rPh>
    <rPh sb="2" eb="4">
      <t>ヒョウジュン</t>
    </rPh>
    <rPh sb="4" eb="6">
      <t>サンギョウ</t>
    </rPh>
    <rPh sb="6" eb="9">
      <t>チュウブンルイ</t>
    </rPh>
    <phoneticPr fontId="23"/>
  </si>
  <si>
    <t>バイオマス燃料</t>
    <rPh sb="5" eb="7">
      <t>ネンリョウ</t>
    </rPh>
    <phoneticPr fontId="21"/>
  </si>
  <si>
    <t>種類</t>
    <rPh sb="0" eb="2">
      <t>シュルイ</t>
    </rPh>
    <phoneticPr fontId="21"/>
  </si>
  <si>
    <t>構成比</t>
    <rPh sb="0" eb="3">
      <t>コウセイヒ</t>
    </rPh>
    <phoneticPr fontId="21"/>
  </si>
  <si>
    <t>紙くず</t>
    <rPh sb="0" eb="1">
      <t>カミ</t>
    </rPh>
    <phoneticPr fontId="21"/>
  </si>
  <si>
    <t>紙類</t>
  </si>
  <si>
    <t>新聞紙</t>
  </si>
  <si>
    <t>紙管</t>
  </si>
  <si>
    <t>草・木</t>
  </si>
  <si>
    <t>おがくず</t>
  </si>
  <si>
    <t>木片</t>
  </si>
  <si>
    <t>ベニア・合板・化粧版</t>
  </si>
  <si>
    <t>集成材・ボード</t>
  </si>
  <si>
    <t>木綿</t>
  </si>
  <si>
    <t>羊毛</t>
  </si>
  <si>
    <t>一般雑芥</t>
  </si>
  <si>
    <t>廃油(動植物系)</t>
    <rPh sb="3" eb="6">
      <t>ドウショクブツ</t>
    </rPh>
    <rPh sb="6" eb="7">
      <t>ケイ</t>
    </rPh>
    <phoneticPr fontId="0"/>
  </si>
  <si>
    <t>その他</t>
    <rPh sb="2" eb="3">
      <t>タ</t>
    </rPh>
    <phoneticPr fontId="0"/>
  </si>
  <si>
    <t>木くず</t>
    <rPh sb="0" eb="1">
      <t>キ</t>
    </rPh>
    <phoneticPr fontId="21"/>
  </si>
  <si>
    <t>繊維くず</t>
    <rPh sb="0" eb="2">
      <t>センイ</t>
    </rPh>
    <phoneticPr fontId="21"/>
  </si>
  <si>
    <t>その他</t>
    <rPh sb="2" eb="3">
      <t>タ</t>
    </rPh>
    <phoneticPr fontId="21"/>
  </si>
  <si>
    <t>％</t>
    <phoneticPr fontId="21"/>
  </si>
  <si>
    <t>kg/h</t>
  </si>
  <si>
    <t>MJ/h</t>
    <phoneticPr fontId="21"/>
  </si>
  <si>
    <t>バイオマス
（燃料）発熱量</t>
    <rPh sb="7" eb="9">
      <t>ネンリョウ</t>
    </rPh>
    <rPh sb="10" eb="12">
      <t>ハツネツ</t>
    </rPh>
    <rPh sb="12" eb="13">
      <t>リョウ</t>
    </rPh>
    <phoneticPr fontId="21"/>
  </si>
  <si>
    <t>Ｂ．バイオマス
（燃料）低位発熱量</t>
    <rPh sb="9" eb="11">
      <t>ネンリョウ</t>
    </rPh>
    <rPh sb="12" eb="14">
      <t>テイイ</t>
    </rPh>
    <rPh sb="14" eb="16">
      <t>ハツネツ</t>
    </rPh>
    <rPh sb="16" eb="17">
      <t>リョウ</t>
    </rPh>
    <phoneticPr fontId="21"/>
  </si>
  <si>
    <t>Ａ．バイオマス
（燃料）利用量</t>
    <rPh sb="9" eb="11">
      <t>ネンリョウ</t>
    </rPh>
    <rPh sb="12" eb="14">
      <t>リヨウ</t>
    </rPh>
    <rPh sb="14" eb="15">
      <t>リョウ</t>
    </rPh>
    <phoneticPr fontId="21"/>
  </si>
  <si>
    <t>①</t>
    <phoneticPr fontId="21"/>
  </si>
  <si>
    <t>Ｃ．非バイオマス
（燃料）利用量</t>
    <rPh sb="2" eb="3">
      <t>ヒ</t>
    </rPh>
    <rPh sb="10" eb="12">
      <t>ネンリョウ</t>
    </rPh>
    <rPh sb="13" eb="15">
      <t>リヨウ</t>
    </rPh>
    <rPh sb="15" eb="16">
      <t>リョウ</t>
    </rPh>
    <phoneticPr fontId="21"/>
  </si>
  <si>
    <t>Ｄ．非バイオマス
（燃料）低位発熱量</t>
    <rPh sb="2" eb="3">
      <t>ヒ</t>
    </rPh>
    <rPh sb="10" eb="12">
      <t>ネンリョウ</t>
    </rPh>
    <rPh sb="13" eb="15">
      <t>テイイ</t>
    </rPh>
    <rPh sb="15" eb="17">
      <t>ハツネツ</t>
    </rPh>
    <rPh sb="17" eb="18">
      <t>リョウ</t>
    </rPh>
    <phoneticPr fontId="21"/>
  </si>
  <si>
    <t>非バイオマス
（燃料）発熱量</t>
    <rPh sb="0" eb="1">
      <t>ヒ</t>
    </rPh>
    <rPh sb="8" eb="10">
      <t>ネンリョウ</t>
    </rPh>
    <rPh sb="11" eb="13">
      <t>ハツネツ</t>
    </rPh>
    <rPh sb="13" eb="14">
      <t>リョウ</t>
    </rPh>
    <phoneticPr fontId="21"/>
  </si>
  <si>
    <t>②</t>
    <phoneticPr fontId="21"/>
  </si>
  <si>
    <t>非バイオマス燃料</t>
    <rPh sb="0" eb="1">
      <t>ヒ</t>
    </rPh>
    <rPh sb="6" eb="8">
      <t>ネンリョウ</t>
    </rPh>
    <phoneticPr fontId="21"/>
  </si>
  <si>
    <t>廃プラスチック類</t>
    <rPh sb="0" eb="1">
      <t>ハイ</t>
    </rPh>
    <rPh sb="7" eb="8">
      <t>ルイ</t>
    </rPh>
    <phoneticPr fontId="21"/>
  </si>
  <si>
    <t>発泡スチロール</t>
  </si>
  <si>
    <t>フェノール樹脂</t>
  </si>
  <si>
    <t>混合樹脂製品</t>
    <phoneticPr fontId="21"/>
  </si>
  <si>
    <t>熱可塑性樹脂</t>
    <phoneticPr fontId="21"/>
  </si>
  <si>
    <t>ポリエチレン（ＰＥ）</t>
    <phoneticPr fontId="21"/>
  </si>
  <si>
    <t>ポリプロピレン（ＰＰ）</t>
    <phoneticPr fontId="21"/>
  </si>
  <si>
    <t>ポリスチレン（ＰＳ）</t>
    <phoneticPr fontId="21"/>
  </si>
  <si>
    <t>ＦＲＰ樹脂</t>
    <phoneticPr fontId="21"/>
  </si>
  <si>
    <t>ＰＥＴボトル</t>
    <phoneticPr fontId="21"/>
  </si>
  <si>
    <t>皮製品</t>
    <rPh sb="0" eb="1">
      <t>カワ</t>
    </rPh>
    <rPh sb="1" eb="3">
      <t>セイヒン</t>
    </rPh>
    <phoneticPr fontId="21"/>
  </si>
  <si>
    <t>ゴムくず</t>
    <phoneticPr fontId="21"/>
  </si>
  <si>
    <t>タイヤ</t>
    <phoneticPr fontId="21"/>
  </si>
  <si>
    <t>合成ゴム</t>
    <rPh sb="0" eb="2">
      <t>ゴウセイ</t>
    </rPh>
    <phoneticPr fontId="21"/>
  </si>
  <si>
    <t>廃油（石油系）</t>
    <rPh sb="0" eb="2">
      <t>ハイユ</t>
    </rPh>
    <rPh sb="3" eb="6">
      <t>セキユケイ</t>
    </rPh>
    <phoneticPr fontId="21"/>
  </si>
  <si>
    <t>ナイロン布</t>
    <rPh sb="4" eb="5">
      <t>ヌノ</t>
    </rPh>
    <phoneticPr fontId="21"/>
  </si>
  <si>
    <t>アクリル布</t>
    <rPh sb="4" eb="5">
      <t>ヌノ</t>
    </rPh>
    <phoneticPr fontId="21"/>
  </si>
  <si>
    <t>ビニロン布</t>
    <rPh sb="4" eb="5">
      <t>ヌノ</t>
    </rPh>
    <phoneticPr fontId="21"/>
  </si>
  <si>
    <t>ポリエステル布</t>
    <rPh sb="6" eb="7">
      <t>ヌノ</t>
    </rPh>
    <phoneticPr fontId="21"/>
  </si>
  <si>
    <t>構成比の合計</t>
    <rPh sb="0" eb="3">
      <t>コウセイヒ</t>
    </rPh>
    <rPh sb="4" eb="6">
      <t>ゴウケイ</t>
    </rPh>
    <phoneticPr fontId="21"/>
  </si>
  <si>
    <t>・バイオマス排水、家畜糞尿、食品残渣等を原料にする場合は、バイオマス依存率を１００％とする。</t>
    <phoneticPr fontId="21"/>
  </si>
  <si>
    <t>＝</t>
    <phoneticPr fontId="21"/>
  </si>
  <si>
    <t>×100＝ ①/（①+②）×100</t>
    <phoneticPr fontId="21"/>
  </si>
  <si>
    <t>バイオマス依存率＝</t>
    <rPh sb="5" eb="7">
      <t>イゾン</t>
    </rPh>
    <rPh sb="7" eb="8">
      <t>リツ</t>
    </rPh>
    <phoneticPr fontId="21"/>
  </si>
  <si>
    <t>バイオマス依存率計算書（バイオマス発電及びバイオマス熱利用）</t>
    <rPh sb="5" eb="7">
      <t>イゾン</t>
    </rPh>
    <rPh sb="7" eb="8">
      <t>リツ</t>
    </rPh>
    <rPh sb="8" eb="11">
      <t>ケイサンショ</t>
    </rPh>
    <rPh sb="17" eb="19">
      <t>ハツデン</t>
    </rPh>
    <rPh sb="19" eb="20">
      <t>オヨ</t>
    </rPh>
    <rPh sb="26" eb="27">
      <t>ネツ</t>
    </rPh>
    <rPh sb="27" eb="29">
      <t>リヨウ</t>
    </rPh>
    <phoneticPr fontId="21"/>
  </si>
  <si>
    <t>バイオマス依存率計算書（バイオマス燃料製造）</t>
    <rPh sb="5" eb="7">
      <t>イゾン</t>
    </rPh>
    <rPh sb="7" eb="8">
      <t>リツ</t>
    </rPh>
    <rPh sb="8" eb="11">
      <t>ケイサンショ</t>
    </rPh>
    <rPh sb="17" eb="19">
      <t>ネンリョウ</t>
    </rPh>
    <rPh sb="19" eb="21">
      <t>セイゾウ</t>
    </rPh>
    <phoneticPr fontId="21"/>
  </si>
  <si>
    <t>Ａ．バイオマス
（原料）利用量</t>
    <rPh sb="9" eb="11">
      <t>ゲンリョウ</t>
    </rPh>
    <rPh sb="12" eb="14">
      <t>リヨウ</t>
    </rPh>
    <rPh sb="14" eb="15">
      <t>リョウ</t>
    </rPh>
    <phoneticPr fontId="21"/>
  </si>
  <si>
    <t>Ｂ．バイオマス
（原料）低位発熱量</t>
    <rPh sb="9" eb="11">
      <t>ゲンリョウ</t>
    </rPh>
    <rPh sb="12" eb="14">
      <t>テイイ</t>
    </rPh>
    <rPh sb="14" eb="16">
      <t>ハツネツ</t>
    </rPh>
    <rPh sb="16" eb="17">
      <t>リョウ</t>
    </rPh>
    <phoneticPr fontId="21"/>
  </si>
  <si>
    <t>バイオマス
（原料）発熱量</t>
    <rPh sb="7" eb="9">
      <t>ゲンリョウ</t>
    </rPh>
    <rPh sb="10" eb="12">
      <t>ハツネツ</t>
    </rPh>
    <rPh sb="12" eb="13">
      <t>リョウ</t>
    </rPh>
    <phoneticPr fontId="21"/>
  </si>
  <si>
    <t>Ｃ．非バイオマス
（原料）利用量</t>
    <rPh sb="2" eb="3">
      <t>ヒ</t>
    </rPh>
    <rPh sb="10" eb="12">
      <t>ゲンリョウ</t>
    </rPh>
    <rPh sb="13" eb="15">
      <t>リヨウ</t>
    </rPh>
    <rPh sb="15" eb="16">
      <t>リョウ</t>
    </rPh>
    <phoneticPr fontId="21"/>
  </si>
  <si>
    <t>Ｄ．非バイオマス
（原料）低位発熱量</t>
    <rPh sb="2" eb="3">
      <t>ヒ</t>
    </rPh>
    <rPh sb="10" eb="12">
      <t>ゲンリョウ</t>
    </rPh>
    <rPh sb="13" eb="15">
      <t>テイイ</t>
    </rPh>
    <rPh sb="15" eb="17">
      <t>ハツネツ</t>
    </rPh>
    <rPh sb="17" eb="18">
      <t>リョウ</t>
    </rPh>
    <phoneticPr fontId="21"/>
  </si>
  <si>
    <t>非バイオマス
（原料）発熱量</t>
    <rPh sb="0" eb="1">
      <t>ヒ</t>
    </rPh>
    <rPh sb="8" eb="10">
      <t>ゲンリョウ</t>
    </rPh>
    <rPh sb="11" eb="13">
      <t>ハツネツ</t>
    </rPh>
    <rPh sb="13" eb="14">
      <t>リョウ</t>
    </rPh>
    <phoneticPr fontId="21"/>
  </si>
  <si>
    <t>・メタン発酵方式の場合は、発酵槽へ投じられるものをバイオマス原料とする。</t>
    <rPh sb="4" eb="6">
      <t>ハッコウ</t>
    </rPh>
    <rPh sb="6" eb="8">
      <t>ホウシキ</t>
    </rPh>
    <rPh sb="9" eb="11">
      <t>バアイ</t>
    </rPh>
    <rPh sb="13" eb="16">
      <t>ハッコウソウ</t>
    </rPh>
    <rPh sb="17" eb="18">
      <t>トウ</t>
    </rPh>
    <rPh sb="30" eb="32">
      <t>ゲンリョウ</t>
    </rPh>
    <phoneticPr fontId="21"/>
  </si>
  <si>
    <t>風力発電</t>
    <rPh sb="0" eb="2">
      <t>フウリョク</t>
    </rPh>
    <rPh sb="2" eb="4">
      <t>ハツデン</t>
    </rPh>
    <phoneticPr fontId="2"/>
  </si>
  <si>
    <t>（１）風力発電出力</t>
    <rPh sb="3" eb="5">
      <t>フウリョク</t>
    </rPh>
    <rPh sb="5" eb="7">
      <t>ハツデン</t>
    </rPh>
    <rPh sb="7" eb="9">
      <t>シュツリョク</t>
    </rPh>
    <phoneticPr fontId="11"/>
  </si>
  <si>
    <t>（２）発電機</t>
    <rPh sb="3" eb="6">
      <t>ハツデンキ</t>
    </rPh>
    <phoneticPr fontId="11"/>
  </si>
  <si>
    <t>１基あたりの定格出力</t>
    <rPh sb="1" eb="2">
      <t>キ</t>
    </rPh>
    <rPh sb="6" eb="8">
      <t>テイカク</t>
    </rPh>
    <rPh sb="8" eb="10">
      <t>シュツリョク</t>
    </rPh>
    <phoneticPr fontId="3"/>
  </si>
  <si>
    <t>１枚あたりの公称最大出力</t>
    <rPh sb="1" eb="2">
      <t>マイ</t>
    </rPh>
    <rPh sb="6" eb="8">
      <t>コウショウ</t>
    </rPh>
    <rPh sb="8" eb="10">
      <t>サイダイ</t>
    </rPh>
    <rPh sb="10" eb="12">
      <t>シュツリョク</t>
    </rPh>
    <phoneticPr fontId="3"/>
  </si>
  <si>
    <t>１台あたりの定格出力</t>
    <rPh sb="1" eb="2">
      <t>ダイ</t>
    </rPh>
    <rPh sb="6" eb="8">
      <t>テイカク</t>
    </rPh>
    <rPh sb="8" eb="10">
      <t>シュツリョク</t>
    </rPh>
    <phoneticPr fontId="3"/>
  </si>
  <si>
    <t>１台あたりの定格入出力</t>
    <rPh sb="1" eb="2">
      <t>ダイ</t>
    </rPh>
    <rPh sb="6" eb="8">
      <t>テイカク</t>
    </rPh>
    <rPh sb="8" eb="9">
      <t>イ</t>
    </rPh>
    <rPh sb="9" eb="11">
      <t>シュツリョク</t>
    </rPh>
    <phoneticPr fontId="3"/>
  </si>
  <si>
    <t>１台あたりの定格容量</t>
    <rPh sb="1" eb="2">
      <t>ダイ</t>
    </rPh>
    <rPh sb="6" eb="8">
      <t>テイカク</t>
    </rPh>
    <rPh sb="8" eb="10">
      <t>ヨウリョウ</t>
    </rPh>
    <phoneticPr fontId="3"/>
  </si>
  <si>
    <t>１台あたりの定格出力（連系）</t>
    <rPh sb="1" eb="2">
      <t>ダイ</t>
    </rPh>
    <rPh sb="6" eb="8">
      <t>テイカク</t>
    </rPh>
    <rPh sb="8" eb="10">
      <t>シュツリョク</t>
    </rPh>
    <rPh sb="11" eb="13">
      <t>レンケイ</t>
    </rPh>
    <phoneticPr fontId="2"/>
  </si>
  <si>
    <t>基数</t>
    <rPh sb="0" eb="2">
      <t>キスウ</t>
    </rPh>
    <phoneticPr fontId="8"/>
  </si>
  <si>
    <t>基</t>
    <rPh sb="0" eb="1">
      <t>モト</t>
    </rPh>
    <phoneticPr fontId="11"/>
  </si>
  <si>
    <t>バイオマス依存率計算書（バイオマス発電及びバイオマス熱利用）</t>
    <rPh sb="5" eb="7">
      <t>イゾン</t>
    </rPh>
    <rPh sb="7" eb="8">
      <t>リツ</t>
    </rPh>
    <rPh sb="8" eb="11">
      <t>ケイサンショ</t>
    </rPh>
    <phoneticPr fontId="2"/>
  </si>
  <si>
    <t>バイオマス依存率計算書（バイオマス燃料製造）</t>
    <rPh sb="5" eb="7">
      <t>イゾン</t>
    </rPh>
    <rPh sb="7" eb="8">
      <t>リツ</t>
    </rPh>
    <rPh sb="8" eb="11">
      <t>ケイサンショ</t>
    </rPh>
    <phoneticPr fontId="2"/>
  </si>
  <si>
    <t>水力発電</t>
    <rPh sb="0" eb="2">
      <t>スイリョク</t>
    </rPh>
    <rPh sb="2" eb="4">
      <t>ハツデン</t>
    </rPh>
    <phoneticPr fontId="2"/>
  </si>
  <si>
    <t>台数</t>
    <rPh sb="0" eb="2">
      <t>ダイスウ</t>
    </rPh>
    <phoneticPr fontId="8"/>
  </si>
  <si>
    <t>発電方式</t>
    <rPh sb="0" eb="2">
      <t>ハツデン</t>
    </rPh>
    <rPh sb="2" eb="4">
      <t>ホウシキ</t>
    </rPh>
    <phoneticPr fontId="3"/>
  </si>
  <si>
    <t>定格出力</t>
    <rPh sb="0" eb="2">
      <t>テイカク</t>
    </rPh>
    <rPh sb="2" eb="4">
      <t>シュツリョク</t>
    </rPh>
    <phoneticPr fontId="3"/>
  </si>
  <si>
    <t>水の流量</t>
    <rPh sb="0" eb="1">
      <t>ミズ</t>
    </rPh>
    <rPh sb="2" eb="4">
      <t>リュウリョウ</t>
    </rPh>
    <phoneticPr fontId="26"/>
  </si>
  <si>
    <t>有効落差</t>
    <rPh sb="0" eb="2">
      <t>ユウコウ</t>
    </rPh>
    <rPh sb="2" eb="4">
      <t>ラクサ</t>
    </rPh>
    <phoneticPr fontId="3"/>
  </si>
  <si>
    <t>重力加速度</t>
    <rPh sb="0" eb="2">
      <t>ジュウリョク</t>
    </rPh>
    <rPh sb="2" eb="5">
      <t>カソクド</t>
    </rPh>
    <phoneticPr fontId="3"/>
  </si>
  <si>
    <t>m</t>
    <phoneticPr fontId="26"/>
  </si>
  <si>
    <t>％</t>
    <phoneticPr fontId="11"/>
  </si>
  <si>
    <t>水車の効率</t>
    <rPh sb="0" eb="2">
      <t>スイシャ</t>
    </rPh>
    <rPh sb="3" eb="5">
      <t>コウリツ</t>
    </rPh>
    <phoneticPr fontId="8"/>
  </si>
  <si>
    <t>発電機の効率</t>
    <rPh sb="0" eb="3">
      <t>ハツデンキ</t>
    </rPh>
    <rPh sb="4" eb="6">
      <t>コウリツ</t>
    </rPh>
    <phoneticPr fontId="8"/>
  </si>
  <si>
    <t>※単機出力１kW以上</t>
    <rPh sb="1" eb="3">
      <t>タンキ</t>
    </rPh>
    <rPh sb="3" eb="5">
      <t>シュツリョク</t>
    </rPh>
    <rPh sb="8" eb="10">
      <t>イジョウ</t>
    </rPh>
    <phoneticPr fontId="26"/>
  </si>
  <si>
    <t>（２）水力発電設備及び出力</t>
    <rPh sb="3" eb="5">
      <t>スイリョク</t>
    </rPh>
    <rPh sb="5" eb="7">
      <t>ハツデン</t>
    </rPh>
    <rPh sb="7" eb="9">
      <t>セツビ</t>
    </rPh>
    <rPh sb="9" eb="10">
      <t>オヨ</t>
    </rPh>
    <rPh sb="11" eb="13">
      <t>シュツリョク</t>
    </rPh>
    <phoneticPr fontId="11"/>
  </si>
  <si>
    <t>（１）水力発電出力</t>
    <rPh sb="3" eb="5">
      <t>スイリョク</t>
    </rPh>
    <rPh sb="5" eb="7">
      <t>ハツデン</t>
    </rPh>
    <rPh sb="7" eb="9">
      <t>シュツリョク</t>
    </rPh>
    <phoneticPr fontId="11"/>
  </si>
  <si>
    <t>※発電出力10kW以上</t>
    <rPh sb="1" eb="3">
      <t>ハツデン</t>
    </rPh>
    <rPh sb="3" eb="5">
      <t>シュツリョク</t>
    </rPh>
    <rPh sb="9" eb="11">
      <t>イジョウ</t>
    </rPh>
    <phoneticPr fontId="26"/>
  </si>
  <si>
    <t>水系及び河川名</t>
    <rPh sb="0" eb="2">
      <t>スイケイ</t>
    </rPh>
    <rPh sb="2" eb="3">
      <t>オヨ</t>
    </rPh>
    <rPh sb="4" eb="6">
      <t>カセン</t>
    </rPh>
    <rPh sb="6" eb="7">
      <t>メイ</t>
    </rPh>
    <phoneticPr fontId="3"/>
  </si>
  <si>
    <t>河川管理者</t>
    <rPh sb="0" eb="2">
      <t>カセン</t>
    </rPh>
    <rPh sb="2" eb="5">
      <t>カンリシャ</t>
    </rPh>
    <phoneticPr fontId="2"/>
  </si>
  <si>
    <t>区分水系名</t>
    <rPh sb="0" eb="2">
      <t>クブン</t>
    </rPh>
    <rPh sb="2" eb="4">
      <t>スイケイ</t>
    </rPh>
    <rPh sb="4" eb="5">
      <t>メイ</t>
    </rPh>
    <phoneticPr fontId="3"/>
  </si>
  <si>
    <t>取水河川名</t>
    <rPh sb="0" eb="2">
      <t>シュスイ</t>
    </rPh>
    <rPh sb="2" eb="4">
      <t>カセン</t>
    </rPh>
    <rPh sb="4" eb="5">
      <t>メイ</t>
    </rPh>
    <phoneticPr fontId="3"/>
  </si>
  <si>
    <t>放水河川名</t>
    <rPh sb="0" eb="2">
      <t>ホウスイ</t>
    </rPh>
    <rPh sb="2" eb="4">
      <t>カセン</t>
    </rPh>
    <rPh sb="4" eb="5">
      <t>メイ</t>
    </rPh>
    <phoneticPr fontId="2"/>
  </si>
  <si>
    <t>地熱発電</t>
    <rPh sb="0" eb="2">
      <t>チネツ</t>
    </rPh>
    <rPh sb="2" eb="4">
      <t>ハツデン</t>
    </rPh>
    <phoneticPr fontId="2"/>
  </si>
  <si>
    <t>（１）地熱発電出力</t>
    <rPh sb="3" eb="5">
      <t>チネツ</t>
    </rPh>
    <rPh sb="5" eb="7">
      <t>ハツデン</t>
    </rPh>
    <rPh sb="7" eb="9">
      <t>シュツリョク</t>
    </rPh>
    <phoneticPr fontId="11"/>
  </si>
  <si>
    <t>機器の種類</t>
    <rPh sb="0" eb="2">
      <t>キキ</t>
    </rPh>
    <rPh sb="3" eb="5">
      <t>シュルイ</t>
    </rPh>
    <phoneticPr fontId="2"/>
  </si>
  <si>
    <t>１台あたりの能力</t>
    <rPh sb="1" eb="2">
      <t>ダイ</t>
    </rPh>
    <rPh sb="6" eb="8">
      <t>ノウリョク</t>
    </rPh>
    <phoneticPr fontId="3"/>
  </si>
  <si>
    <t>能力合計</t>
    <rPh sb="0" eb="2">
      <t>ノウリョク</t>
    </rPh>
    <rPh sb="2" eb="4">
      <t>ゴウケイ</t>
    </rPh>
    <phoneticPr fontId="3"/>
  </si>
  <si>
    <t>１台あたりの交換容量</t>
    <rPh sb="1" eb="2">
      <t>ダイ</t>
    </rPh>
    <rPh sb="6" eb="8">
      <t>コウカン</t>
    </rPh>
    <rPh sb="8" eb="10">
      <t>ヨウリョウ</t>
    </rPh>
    <phoneticPr fontId="3"/>
  </si>
  <si>
    <t>交換容量合計</t>
    <rPh sb="0" eb="2">
      <t>コウカン</t>
    </rPh>
    <rPh sb="2" eb="4">
      <t>ヨウリョウ</t>
    </rPh>
    <rPh sb="4" eb="6">
      <t>ゴウケイ</t>
    </rPh>
    <phoneticPr fontId="3"/>
  </si>
  <si>
    <t>※バイオマス依存率60％以上</t>
    <rPh sb="6" eb="8">
      <t>イゾン</t>
    </rPh>
    <rPh sb="8" eb="9">
      <t>リツ</t>
    </rPh>
    <rPh sb="12" eb="14">
      <t>イジョウ</t>
    </rPh>
    <phoneticPr fontId="21"/>
  </si>
  <si>
    <t>バイオマス発電</t>
    <rPh sb="5" eb="7">
      <t>ハツデン</t>
    </rPh>
    <phoneticPr fontId="2"/>
  </si>
  <si>
    <t>（１）バイオマス発電出力</t>
    <rPh sb="8" eb="10">
      <t>ハツデン</t>
    </rPh>
    <rPh sb="10" eb="12">
      <t>シュツリョク</t>
    </rPh>
    <phoneticPr fontId="11"/>
  </si>
  <si>
    <t>発電方式</t>
    <rPh sb="0" eb="2">
      <t>ハツデン</t>
    </rPh>
    <rPh sb="2" eb="4">
      <t>ホウシキ</t>
    </rPh>
    <phoneticPr fontId="2"/>
  </si>
  <si>
    <t>（５）発電機</t>
    <rPh sb="3" eb="6">
      <t>ハツデンキ</t>
    </rPh>
    <phoneticPr fontId="11"/>
  </si>
  <si>
    <t>形態</t>
    <rPh sb="0" eb="2">
      <t>ケイタイ</t>
    </rPh>
    <phoneticPr fontId="3"/>
  </si>
  <si>
    <t>（２）バイオマス発電設備</t>
    <rPh sb="8" eb="10">
      <t>ハツデン</t>
    </rPh>
    <rPh sb="10" eb="12">
      <t>セツビ</t>
    </rPh>
    <phoneticPr fontId="11"/>
  </si>
  <si>
    <t>日</t>
    <rPh sb="0" eb="1">
      <t>ニチ</t>
    </rPh>
    <phoneticPr fontId="11"/>
  </si>
  <si>
    <t>年間稼働日数</t>
    <rPh sb="0" eb="2">
      <t>ネンカン</t>
    </rPh>
    <rPh sb="2" eb="4">
      <t>カドウ</t>
    </rPh>
    <rPh sb="4" eb="6">
      <t>ニッスウ</t>
    </rPh>
    <phoneticPr fontId="8"/>
  </si>
  <si>
    <t>h/年</t>
    <rPh sb="2" eb="3">
      <t>ネン</t>
    </rPh>
    <phoneticPr fontId="26"/>
  </si>
  <si>
    <t>（３）バイオマス燃料</t>
    <rPh sb="8" eb="10">
      <t>ネンリョウ</t>
    </rPh>
    <phoneticPr fontId="11"/>
  </si>
  <si>
    <t>種類</t>
    <rPh sb="0" eb="2">
      <t>シュルイ</t>
    </rPh>
    <phoneticPr fontId="3"/>
  </si>
  <si>
    <t>バイオマス依存率</t>
    <rPh sb="5" eb="7">
      <t>イゾン</t>
    </rPh>
    <rPh sb="7" eb="8">
      <t>リツ</t>
    </rPh>
    <phoneticPr fontId="8"/>
  </si>
  <si>
    <t>％</t>
    <phoneticPr fontId="26"/>
  </si>
  <si>
    <t>スタートアップの場合</t>
    <rPh sb="8" eb="10">
      <t>バアイ</t>
    </rPh>
    <phoneticPr fontId="26"/>
  </si>
  <si>
    <t>使用頻度</t>
    <rPh sb="0" eb="2">
      <t>シヨウ</t>
    </rPh>
    <rPh sb="2" eb="4">
      <t>ヒンド</t>
    </rPh>
    <phoneticPr fontId="8"/>
  </si>
  <si>
    <t>回/年</t>
    <rPh sb="0" eb="1">
      <t>カイ</t>
    </rPh>
    <rPh sb="2" eb="3">
      <t>ネン</t>
    </rPh>
    <phoneticPr fontId="26"/>
  </si>
  <si>
    <t>ｈ/日</t>
    <rPh sb="2" eb="3">
      <t>ニチ</t>
    </rPh>
    <phoneticPr fontId="26"/>
  </si>
  <si>
    <t>ｔ/回</t>
    <rPh sb="2" eb="3">
      <t>カイ</t>
    </rPh>
    <phoneticPr fontId="26"/>
  </si>
  <si>
    <t>その他</t>
    <rPh sb="2" eb="3">
      <t>タ</t>
    </rPh>
    <phoneticPr fontId="26"/>
  </si>
  <si>
    <t>（９）蓄電池</t>
    <rPh sb="3" eb="6">
      <t>チクデンチ</t>
    </rPh>
    <phoneticPr fontId="11"/>
  </si>
  <si>
    <t>←別紙４を作成すると自動計算される</t>
    <rPh sb="1" eb="3">
      <t>ベッシ</t>
    </rPh>
    <rPh sb="5" eb="7">
      <t>サクセイ</t>
    </rPh>
    <rPh sb="10" eb="12">
      <t>ジドウ</t>
    </rPh>
    <rPh sb="12" eb="14">
      <t>ケイサン</t>
    </rPh>
    <phoneticPr fontId="26"/>
  </si>
  <si>
    <t xml:space="preserve">Ｃ 鉱業、採石業、砂利採取業 </t>
  </si>
  <si>
    <t xml:space="preserve">Ｒ サービス業（他に分類されな いもの） </t>
  </si>
  <si>
    <t xml:space="preserve">Ｓ 公務（他に分類されるものを 除く） </t>
  </si>
  <si>
    <t>開始行</t>
    <rPh sb="0" eb="2">
      <t>カイシ</t>
    </rPh>
    <rPh sb="2" eb="3">
      <t>ギョウ</t>
    </rPh>
    <phoneticPr fontId="23"/>
  </si>
  <si>
    <t>大分類</t>
    <rPh sb="0" eb="3">
      <t>ダイブンルイ</t>
    </rPh>
    <phoneticPr fontId="23"/>
  </si>
  <si>
    <t>行数</t>
    <rPh sb="0" eb="2">
      <t>ギョウスウ</t>
    </rPh>
    <phoneticPr fontId="23"/>
  </si>
  <si>
    <t>リスト</t>
    <phoneticPr fontId="23"/>
  </si>
  <si>
    <t>太陽熱利用</t>
    <rPh sb="0" eb="3">
      <t>タイヨウネツ</t>
    </rPh>
    <rPh sb="3" eb="5">
      <t>リヨウ</t>
    </rPh>
    <phoneticPr fontId="2"/>
  </si>
  <si>
    <t>※集熱総面積10㎡以上</t>
    <rPh sb="1" eb="2">
      <t>シュウ</t>
    </rPh>
    <rPh sb="2" eb="3">
      <t>ネツ</t>
    </rPh>
    <rPh sb="3" eb="6">
      <t>ソウメンセキ</t>
    </rPh>
    <rPh sb="9" eb="11">
      <t>イジョウ</t>
    </rPh>
    <phoneticPr fontId="26"/>
  </si>
  <si>
    <t>㎡</t>
    <phoneticPr fontId="2"/>
  </si>
  <si>
    <t>太陽電池総出力</t>
    <rPh sb="0" eb="2">
      <t>タイヨウ</t>
    </rPh>
    <rPh sb="2" eb="4">
      <t>デンチ</t>
    </rPh>
    <rPh sb="4" eb="5">
      <t>ソウ</t>
    </rPh>
    <rPh sb="5" eb="7">
      <t>シュツリョク</t>
    </rPh>
    <phoneticPr fontId="2"/>
  </si>
  <si>
    <t>※太陽電池総出力10kW以上</t>
    <rPh sb="1" eb="3">
      <t>タイヨウ</t>
    </rPh>
    <rPh sb="3" eb="5">
      <t>デンチ</t>
    </rPh>
    <rPh sb="5" eb="6">
      <t>ソウ</t>
    </rPh>
    <rPh sb="6" eb="8">
      <t>シュツリョク</t>
    </rPh>
    <rPh sb="12" eb="14">
      <t>イジョウ</t>
    </rPh>
    <phoneticPr fontId="26"/>
  </si>
  <si>
    <t>発電総出力</t>
    <rPh sb="0" eb="2">
      <t>ハツデン</t>
    </rPh>
    <rPh sb="2" eb="3">
      <t>ソウ</t>
    </rPh>
    <rPh sb="3" eb="5">
      <t>シュツリョク</t>
    </rPh>
    <phoneticPr fontId="2"/>
  </si>
  <si>
    <t>（２）太陽熱集熱器</t>
    <rPh sb="3" eb="6">
      <t>タイヨウネツ</t>
    </rPh>
    <rPh sb="6" eb="7">
      <t>シュウ</t>
    </rPh>
    <rPh sb="7" eb="8">
      <t>ネツ</t>
    </rPh>
    <rPh sb="8" eb="9">
      <t>ウツワ</t>
    </rPh>
    <phoneticPr fontId="11"/>
  </si>
  <si>
    <t>１枚あたりの面積</t>
    <rPh sb="1" eb="2">
      <t>マイ</t>
    </rPh>
    <rPh sb="6" eb="8">
      <t>メンセキ</t>
    </rPh>
    <phoneticPr fontId="3"/>
  </si>
  <si>
    <t>枚数</t>
    <rPh sb="0" eb="2">
      <t>マイスウ</t>
    </rPh>
    <phoneticPr fontId="8"/>
  </si>
  <si>
    <t>集熱総面積</t>
    <rPh sb="0" eb="1">
      <t>シュウ</t>
    </rPh>
    <rPh sb="1" eb="2">
      <t>ネツ</t>
    </rPh>
    <rPh sb="2" eb="3">
      <t>ソウ</t>
    </rPh>
    <rPh sb="3" eb="5">
      <t>メンセキ</t>
    </rPh>
    <phoneticPr fontId="2"/>
  </si>
  <si>
    <t>（１）太陽熱集熱器総面積</t>
    <rPh sb="3" eb="6">
      <t>タイヨウネツ</t>
    </rPh>
    <rPh sb="6" eb="7">
      <t>シュウ</t>
    </rPh>
    <rPh sb="7" eb="8">
      <t>ネツ</t>
    </rPh>
    <rPh sb="8" eb="9">
      <t>ウツワ</t>
    </rPh>
    <rPh sb="9" eb="10">
      <t>ソウ</t>
    </rPh>
    <rPh sb="10" eb="12">
      <t>メンセキ</t>
    </rPh>
    <phoneticPr fontId="11"/>
  </si>
  <si>
    <t>（３）蓄熱槽</t>
    <rPh sb="3" eb="5">
      <t>チクネツ</t>
    </rPh>
    <rPh sb="5" eb="6">
      <t>ソウ</t>
    </rPh>
    <phoneticPr fontId="11"/>
  </si>
  <si>
    <t>１台あたりの容量</t>
    <rPh sb="1" eb="2">
      <t>ダイ</t>
    </rPh>
    <rPh sb="6" eb="8">
      <t>ヨウリョウ</t>
    </rPh>
    <phoneticPr fontId="3"/>
  </si>
  <si>
    <t>合計容量</t>
    <rPh sb="0" eb="2">
      <t>ゴウケイ</t>
    </rPh>
    <rPh sb="2" eb="4">
      <t>ヨウリョウ</t>
    </rPh>
    <phoneticPr fontId="3"/>
  </si>
  <si>
    <t>合計面積</t>
    <rPh sb="0" eb="2">
      <t>ゴウケイ</t>
    </rPh>
    <rPh sb="2" eb="4">
      <t>メンセキ</t>
    </rPh>
    <phoneticPr fontId="3"/>
  </si>
  <si>
    <t>（４）熱交換器</t>
    <rPh sb="3" eb="4">
      <t>ネツ</t>
    </rPh>
    <phoneticPr fontId="11"/>
  </si>
  <si>
    <t>機器の種類</t>
    <rPh sb="0" eb="2">
      <t>キキ</t>
    </rPh>
    <rPh sb="3" eb="5">
      <t>シュルイ</t>
    </rPh>
    <phoneticPr fontId="27"/>
  </si>
  <si>
    <t>（７）バイオマス受入・供給設備　（※設置する場合のみ記入）</t>
    <rPh sb="8" eb="10">
      <t>ウケイレ</t>
    </rPh>
    <rPh sb="11" eb="13">
      <t>キョウキュウ</t>
    </rPh>
    <rPh sb="13" eb="15">
      <t>セツビ</t>
    </rPh>
    <rPh sb="18" eb="20">
      <t>セッチ</t>
    </rPh>
    <rPh sb="22" eb="24">
      <t>バアイ</t>
    </rPh>
    <rPh sb="26" eb="28">
      <t>キニュウ</t>
    </rPh>
    <phoneticPr fontId="11"/>
  </si>
  <si>
    <t>（４）補助燃料等　（※使用する場合のみ記入）</t>
    <rPh sb="3" eb="5">
      <t>ホジョ</t>
    </rPh>
    <rPh sb="5" eb="7">
      <t>ネンリョウ</t>
    </rPh>
    <rPh sb="7" eb="8">
      <t>トウ</t>
    </rPh>
    <rPh sb="11" eb="13">
      <t>シヨウ</t>
    </rPh>
    <rPh sb="15" eb="17">
      <t>バアイ</t>
    </rPh>
    <rPh sb="19" eb="21">
      <t>キニュウ</t>
    </rPh>
    <phoneticPr fontId="11"/>
  </si>
  <si>
    <t>（８）冷却塔　（※設置する場合のみ記入）</t>
    <rPh sb="3" eb="6">
      <t>レイキャクトウ</t>
    </rPh>
    <phoneticPr fontId="11"/>
  </si>
  <si>
    <t>（５）冷凍機　（※設置する場合のみ記入）</t>
    <rPh sb="3" eb="6">
      <t>レイトウキ</t>
    </rPh>
    <rPh sb="9" eb="11">
      <t>セッチ</t>
    </rPh>
    <rPh sb="13" eb="15">
      <t>バアイ</t>
    </rPh>
    <rPh sb="17" eb="19">
      <t>キニュウ</t>
    </rPh>
    <phoneticPr fontId="11"/>
  </si>
  <si>
    <t>１USRT=（2000lb×144ＢＴＵ/lb）/24ｈ＝12000ＢＴＵ/ｈ＝3024kcal/h=3.52kW</t>
    <phoneticPr fontId="27"/>
  </si>
  <si>
    <t>１JRT＝(1000ｋｇ×79.68kcal/kg)/24h=3320kcal/h=3.86kW</t>
    <phoneticPr fontId="27"/>
  </si>
  <si>
    <t>【冷凍トン】</t>
    <rPh sb="1" eb="3">
      <t>レイトウ</t>
    </rPh>
    <phoneticPr fontId="27"/>
  </si>
  <si>
    <t>３．導入効果</t>
    <rPh sb="2" eb="4">
      <t>ドウニュウ</t>
    </rPh>
    <rPh sb="4" eb="6">
      <t>コウカ</t>
    </rPh>
    <phoneticPr fontId="2"/>
  </si>
  <si>
    <t>　　　給湯</t>
    <rPh sb="3" eb="5">
      <t>キュウトウ</t>
    </rPh>
    <phoneticPr fontId="27"/>
  </si>
  <si>
    <t>　　　空調</t>
    <rPh sb="3" eb="5">
      <t>クウチョウ</t>
    </rPh>
    <phoneticPr fontId="27"/>
  </si>
  <si>
    <t>　　　融雪</t>
    <rPh sb="3" eb="5">
      <t>ユウセツ</t>
    </rPh>
    <phoneticPr fontId="27"/>
  </si>
  <si>
    <t>対象施設等で必要とされる熱量（GJ）</t>
    <rPh sb="0" eb="2">
      <t>タイショウ</t>
    </rPh>
    <rPh sb="2" eb="4">
      <t>シセツ</t>
    </rPh>
    <rPh sb="4" eb="5">
      <t>トウ</t>
    </rPh>
    <rPh sb="6" eb="8">
      <t>ヒツヨウ</t>
    </rPh>
    <rPh sb="12" eb="13">
      <t>ネツ</t>
    </rPh>
    <rPh sb="13" eb="14">
      <t>リョウ</t>
    </rPh>
    <phoneticPr fontId="2"/>
  </si>
  <si>
    <t>％</t>
    <phoneticPr fontId="2"/>
  </si>
  <si>
    <t>・太陽熱利用設備から供給される年間総発熱量（Ａ）</t>
    <rPh sb="1" eb="4">
      <t>タイヨウネツ</t>
    </rPh>
    <rPh sb="4" eb="6">
      <t>リヨウ</t>
    </rPh>
    <rPh sb="6" eb="8">
      <t>セツビ</t>
    </rPh>
    <rPh sb="10" eb="12">
      <t>キョウキュウ</t>
    </rPh>
    <rPh sb="15" eb="17">
      <t>ネンカン</t>
    </rPh>
    <rPh sb="17" eb="18">
      <t>ソウ</t>
    </rPh>
    <rPh sb="18" eb="20">
      <t>ハツネツ</t>
    </rPh>
    <rPh sb="20" eb="21">
      <t>リョウ</t>
    </rPh>
    <phoneticPr fontId="2"/>
  </si>
  <si>
    <t>・再エネ率（Ａ/Ｂ×100）</t>
    <rPh sb="1" eb="2">
      <t>サイ</t>
    </rPh>
    <rPh sb="4" eb="5">
      <t>リツ</t>
    </rPh>
    <phoneticPr fontId="2"/>
  </si>
  <si>
    <t>※設備利用率　＝　｛（年間想定発電電力量）／〔（発電出力）×（24時間）×（365日）〕｝　×100</t>
    <rPh sb="1" eb="3">
      <t>セツビ</t>
    </rPh>
    <rPh sb="3" eb="6">
      <t>リヨウリツ</t>
    </rPh>
    <rPh sb="11" eb="13">
      <t>ネンカン</t>
    </rPh>
    <rPh sb="13" eb="15">
      <t>ソウテイ</t>
    </rPh>
    <rPh sb="15" eb="17">
      <t>ハツデン</t>
    </rPh>
    <rPh sb="17" eb="19">
      <t>デンリョク</t>
    </rPh>
    <rPh sb="19" eb="20">
      <t>リョウ</t>
    </rPh>
    <rPh sb="24" eb="26">
      <t>ハツデン</t>
    </rPh>
    <rPh sb="26" eb="28">
      <t>シュツリョク</t>
    </rPh>
    <rPh sb="33" eb="35">
      <t>ジカン</t>
    </rPh>
    <rPh sb="41" eb="42">
      <t>ヒ</t>
    </rPh>
    <phoneticPr fontId="2"/>
  </si>
  <si>
    <t>円/MJ</t>
    <rPh sb="0" eb="1">
      <t>エン</t>
    </rPh>
    <phoneticPr fontId="2"/>
  </si>
  <si>
    <t>※熱利用単価＝（（補助対象経費の合計）×年経費率＋年間燃料費＋年間運転経費）</t>
    <phoneticPr fontId="27"/>
  </si>
  <si>
    <t>　　　　　　　　　　　／（太陽熱利用設備から供給される年間総発熱量）</t>
    <phoneticPr fontId="27"/>
  </si>
  <si>
    <t>温度差熱利用</t>
    <rPh sb="0" eb="2">
      <t>オンド</t>
    </rPh>
    <rPh sb="2" eb="3">
      <t>サ</t>
    </rPh>
    <rPh sb="3" eb="4">
      <t>ネツ</t>
    </rPh>
    <rPh sb="4" eb="6">
      <t>リヨウ</t>
    </rPh>
    <phoneticPr fontId="1"/>
  </si>
  <si>
    <t>MJ</t>
    <phoneticPr fontId="15"/>
  </si>
  <si>
    <t>円/MJ</t>
    <rPh sb="0" eb="1">
      <t>エン</t>
    </rPh>
    <phoneticPr fontId="15"/>
  </si>
  <si>
    <t>年間想定発電・熱利用量</t>
    <rPh sb="7" eb="8">
      <t>ネツ</t>
    </rPh>
    <rPh sb="8" eb="10">
      <t>リヨウ</t>
    </rPh>
    <rPh sb="10" eb="11">
      <t>リョウ</t>
    </rPh>
    <phoneticPr fontId="15"/>
  </si>
  <si>
    <t>・　建設単価</t>
    <rPh sb="2" eb="4">
      <t>ケンセツ</t>
    </rPh>
    <rPh sb="4" eb="6">
      <t>タンカ</t>
    </rPh>
    <phoneticPr fontId="2"/>
  </si>
  <si>
    <t>・　熱利用単価</t>
    <rPh sb="2" eb="3">
      <t>ネツ</t>
    </rPh>
    <rPh sb="3" eb="5">
      <t>リヨウ</t>
    </rPh>
    <rPh sb="5" eb="7">
      <t>タンカ</t>
    </rPh>
    <phoneticPr fontId="2"/>
  </si>
  <si>
    <t>・対象施設等で必要とされる熱量の計算根拠</t>
    <rPh sb="1" eb="3">
      <t>タイショウ</t>
    </rPh>
    <rPh sb="3" eb="5">
      <t>シセツ</t>
    </rPh>
    <rPh sb="5" eb="6">
      <t>トウ</t>
    </rPh>
    <rPh sb="7" eb="9">
      <t>ヒツヨウ</t>
    </rPh>
    <rPh sb="13" eb="14">
      <t>ネツ</t>
    </rPh>
    <rPh sb="14" eb="15">
      <t>リョウ</t>
    </rPh>
    <rPh sb="16" eb="18">
      <t>ケイサン</t>
    </rPh>
    <rPh sb="18" eb="20">
      <t>コンキョ</t>
    </rPh>
    <phoneticPr fontId="2"/>
  </si>
  <si>
    <t>太陽熱集熱器の性能を証明する資料</t>
    <rPh sb="0" eb="3">
      <t>タイヨウネツ</t>
    </rPh>
    <rPh sb="3" eb="4">
      <t>シュウ</t>
    </rPh>
    <rPh sb="4" eb="5">
      <t>ネツ</t>
    </rPh>
    <rPh sb="5" eb="6">
      <t>ウツワ</t>
    </rPh>
    <rPh sb="7" eb="9">
      <t>セイノウ</t>
    </rPh>
    <rPh sb="10" eb="12">
      <t>ショウメイ</t>
    </rPh>
    <rPh sb="14" eb="16">
      <t>シリョウ</t>
    </rPh>
    <phoneticPr fontId="2"/>
  </si>
  <si>
    <t>※該当する用途にチェックを入れること。</t>
    <rPh sb="1" eb="3">
      <t>ガイトウ</t>
    </rPh>
    <rPh sb="5" eb="7">
      <t>ヨウト</t>
    </rPh>
    <rPh sb="13" eb="14">
      <t>イ</t>
    </rPh>
    <phoneticPr fontId="2"/>
  </si>
  <si>
    <t>補助対象事業の名称</t>
    <rPh sb="0" eb="2">
      <t>ホジョ</t>
    </rPh>
    <rPh sb="2" eb="4">
      <t>タイショウ</t>
    </rPh>
    <rPh sb="4" eb="6">
      <t>ジギョウ</t>
    </rPh>
    <rPh sb="7" eb="9">
      <t>メイショウ</t>
    </rPh>
    <phoneticPr fontId="2"/>
  </si>
  <si>
    <t>温度差熱利用</t>
    <rPh sb="0" eb="3">
      <t>オンドサ</t>
    </rPh>
    <rPh sb="3" eb="4">
      <t>ネツ</t>
    </rPh>
    <rPh sb="4" eb="6">
      <t>リヨウ</t>
    </rPh>
    <phoneticPr fontId="2"/>
  </si>
  <si>
    <t>※自家消費型再生可能エネルギー発電等設備の年間発電量が、電気事業者とのひとつの需要先（１需給契約の設備）の年間消費電力量の範囲内であること。</t>
    <rPh sb="1" eb="3">
      <t>ジカ</t>
    </rPh>
    <rPh sb="3" eb="6">
      <t>ショウヒガタ</t>
    </rPh>
    <rPh sb="6" eb="8">
      <t>サイセイ</t>
    </rPh>
    <rPh sb="8" eb="10">
      <t>カノウ</t>
    </rPh>
    <rPh sb="15" eb="17">
      <t>ハツデン</t>
    </rPh>
    <rPh sb="17" eb="18">
      <t>トウ</t>
    </rPh>
    <rPh sb="18" eb="20">
      <t>セツビ</t>
    </rPh>
    <rPh sb="21" eb="23">
      <t>ネンカン</t>
    </rPh>
    <rPh sb="23" eb="25">
      <t>ハツデン</t>
    </rPh>
    <rPh sb="25" eb="26">
      <t>リョウ</t>
    </rPh>
    <rPh sb="28" eb="30">
      <t>デンキ</t>
    </rPh>
    <rPh sb="30" eb="33">
      <t>ジギョウシャ</t>
    </rPh>
    <rPh sb="39" eb="41">
      <t>ジュヨウ</t>
    </rPh>
    <rPh sb="41" eb="42">
      <t>サキ</t>
    </rPh>
    <rPh sb="53" eb="55">
      <t>ネンカン</t>
    </rPh>
    <rPh sb="55" eb="57">
      <t>ショウヒ</t>
    </rPh>
    <rPh sb="57" eb="59">
      <t>デンリョク</t>
    </rPh>
    <rPh sb="59" eb="60">
      <t>リョウ</t>
    </rPh>
    <rPh sb="61" eb="64">
      <t>ハンイナイ</t>
    </rPh>
    <phoneticPr fontId="2"/>
  </si>
  <si>
    <t>温熱</t>
    <rPh sb="0" eb="2">
      <t>オンネツ</t>
    </rPh>
    <phoneticPr fontId="2"/>
  </si>
  <si>
    <t>GJ/H</t>
    <phoneticPr fontId="2"/>
  </si>
  <si>
    <t>冷熱</t>
    <rPh sb="0" eb="2">
      <t>レイネツ</t>
    </rPh>
    <phoneticPr fontId="2"/>
  </si>
  <si>
    <t>（２）ヒートポンプ</t>
    <phoneticPr fontId="11"/>
  </si>
  <si>
    <t>１台あたりの加熱能力</t>
    <rPh sb="1" eb="2">
      <t>ダイ</t>
    </rPh>
    <rPh sb="6" eb="8">
      <t>カネツ</t>
    </rPh>
    <rPh sb="8" eb="10">
      <t>ノウリョク</t>
    </rPh>
    <phoneticPr fontId="3"/>
  </si>
  <si>
    <t>kW</t>
    <phoneticPr fontId="2"/>
  </si>
  <si>
    <t>１台あたりの冷却能力</t>
    <rPh sb="1" eb="2">
      <t>ダイ</t>
    </rPh>
    <rPh sb="6" eb="8">
      <t>レイキャク</t>
    </rPh>
    <rPh sb="8" eb="10">
      <t>ノウリョク</t>
    </rPh>
    <phoneticPr fontId="3"/>
  </si>
  <si>
    <t>加熱能力合計</t>
    <rPh sb="0" eb="2">
      <t>カネツ</t>
    </rPh>
    <rPh sb="2" eb="4">
      <t>ノウリョク</t>
    </rPh>
    <rPh sb="4" eb="6">
      <t>ゴウケイ</t>
    </rPh>
    <phoneticPr fontId="3"/>
  </si>
  <si>
    <t>温度差熱利用設備から供給される熱量（GJ）</t>
    <rPh sb="0" eb="3">
      <t>オンドサ</t>
    </rPh>
    <rPh sb="3" eb="4">
      <t>ネツ</t>
    </rPh>
    <rPh sb="4" eb="6">
      <t>リヨウ</t>
    </rPh>
    <rPh sb="6" eb="8">
      <t>セツビ</t>
    </rPh>
    <rPh sb="10" eb="12">
      <t>キョウキュウ</t>
    </rPh>
    <rPh sb="15" eb="16">
      <t>ネツ</t>
    </rPh>
    <rPh sb="16" eb="17">
      <t>リョウ</t>
    </rPh>
    <phoneticPr fontId="2"/>
  </si>
  <si>
    <t>　　　　　　　　　　　／（温度差熱利用設備から供給される年間総発熱量）</t>
    <rPh sb="13" eb="16">
      <t>オンドサ</t>
    </rPh>
    <phoneticPr fontId="27"/>
  </si>
  <si>
    <t>MJ/年</t>
    <rPh sb="3" eb="4">
      <t>ネン</t>
    </rPh>
    <phoneticPr fontId="2"/>
  </si>
  <si>
    <t>地中熱利用</t>
    <rPh sb="0" eb="2">
      <t>チチュウ</t>
    </rPh>
    <rPh sb="2" eb="3">
      <t>ネツ</t>
    </rPh>
    <rPh sb="3" eb="5">
      <t>リヨウ</t>
    </rPh>
    <phoneticPr fontId="2"/>
  </si>
  <si>
    <t>※ヒートポンプを設置する場合は、熱供給能力10kW以上</t>
    <rPh sb="8" eb="10">
      <t>セッチ</t>
    </rPh>
    <rPh sb="12" eb="14">
      <t>バアイ</t>
    </rPh>
    <rPh sb="16" eb="17">
      <t>ネツ</t>
    </rPh>
    <rPh sb="17" eb="19">
      <t>キョウキュウ</t>
    </rPh>
    <rPh sb="19" eb="21">
      <t>ノウリョク</t>
    </rPh>
    <phoneticPr fontId="26"/>
  </si>
  <si>
    <t>　（連結方式の場合は、設備全体の合算値）</t>
    <rPh sb="2" eb="4">
      <t>レンケツ</t>
    </rPh>
    <rPh sb="4" eb="6">
      <t>ホウシキ</t>
    </rPh>
    <rPh sb="7" eb="9">
      <t>バアイ</t>
    </rPh>
    <rPh sb="11" eb="13">
      <t>セツビ</t>
    </rPh>
    <rPh sb="13" eb="15">
      <t>ゼンタイ</t>
    </rPh>
    <rPh sb="16" eb="18">
      <t>ガッサン</t>
    </rPh>
    <rPh sb="18" eb="19">
      <t>アタイ</t>
    </rPh>
    <phoneticPr fontId="30"/>
  </si>
  <si>
    <t>（１）地中熱交換器</t>
    <rPh sb="3" eb="5">
      <t>チチュウ</t>
    </rPh>
    <rPh sb="5" eb="6">
      <t>ネツ</t>
    </rPh>
    <phoneticPr fontId="11"/>
  </si>
  <si>
    <t>設置方式</t>
    <rPh sb="0" eb="2">
      <t>セッチ</t>
    </rPh>
    <rPh sb="2" eb="4">
      <t>ホウシキ</t>
    </rPh>
    <phoneticPr fontId="3"/>
  </si>
  <si>
    <t>１本あたりの有効長</t>
    <rPh sb="1" eb="2">
      <t>ホン</t>
    </rPh>
    <rPh sb="6" eb="8">
      <t>ユウコウ</t>
    </rPh>
    <rPh sb="8" eb="9">
      <t>チョウ</t>
    </rPh>
    <phoneticPr fontId="3"/>
  </si>
  <si>
    <t>ｍ</t>
    <phoneticPr fontId="2"/>
  </si>
  <si>
    <t>本</t>
    <rPh sb="0" eb="1">
      <t>ホン</t>
    </rPh>
    <phoneticPr fontId="11"/>
  </si>
  <si>
    <t>本数</t>
    <rPh sb="0" eb="2">
      <t>ホンスウ</t>
    </rPh>
    <phoneticPr fontId="8"/>
  </si>
  <si>
    <t>全体の有効長</t>
    <rPh sb="0" eb="2">
      <t>ゼンタイ</t>
    </rPh>
    <rPh sb="3" eb="5">
      <t>ユウコウ</t>
    </rPh>
    <rPh sb="5" eb="6">
      <t>チョウ</t>
    </rPh>
    <phoneticPr fontId="3"/>
  </si>
  <si>
    <t>・月別熱量</t>
    <rPh sb="1" eb="3">
      <t>ツキベツ</t>
    </rPh>
    <rPh sb="3" eb="4">
      <t>ネツ</t>
    </rPh>
    <rPh sb="4" eb="5">
      <t>リョウ</t>
    </rPh>
    <phoneticPr fontId="2"/>
  </si>
  <si>
    <t>・温度差熱利用設備から供給される年間総発熱量（Ａ）</t>
    <rPh sb="1" eb="4">
      <t>オンドサ</t>
    </rPh>
    <rPh sb="4" eb="5">
      <t>ネツ</t>
    </rPh>
    <rPh sb="5" eb="7">
      <t>リヨウ</t>
    </rPh>
    <rPh sb="7" eb="9">
      <t>セツビ</t>
    </rPh>
    <rPh sb="11" eb="13">
      <t>キョウキュウ</t>
    </rPh>
    <rPh sb="16" eb="18">
      <t>ネンカン</t>
    </rPh>
    <rPh sb="18" eb="19">
      <t>ソウ</t>
    </rPh>
    <rPh sb="19" eb="21">
      <t>ハツネツ</t>
    </rPh>
    <rPh sb="21" eb="22">
      <t>リョウ</t>
    </rPh>
    <phoneticPr fontId="2"/>
  </si>
  <si>
    <t>・月別熱量</t>
    <rPh sb="1" eb="3">
      <t>ツキベツ</t>
    </rPh>
    <rPh sb="3" eb="5">
      <t>ネツリョウ</t>
    </rPh>
    <phoneticPr fontId="2"/>
  </si>
  <si>
    <t>　　　　　　　　　　　／（地中熱利用設備から供給される年間総発熱量）</t>
    <rPh sb="13" eb="15">
      <t>チチュウ</t>
    </rPh>
    <rPh sb="15" eb="16">
      <t>ネツ</t>
    </rPh>
    <rPh sb="16" eb="17">
      <t>オンネツ</t>
    </rPh>
    <phoneticPr fontId="27"/>
  </si>
  <si>
    <t>バイオマス熱利用</t>
    <rPh sb="5" eb="6">
      <t>ネツ</t>
    </rPh>
    <rPh sb="6" eb="8">
      <t>リヨウ</t>
    </rPh>
    <phoneticPr fontId="2"/>
  </si>
  <si>
    <t>年間稼働時間</t>
    <rPh sb="0" eb="2">
      <t>ネンカン</t>
    </rPh>
    <rPh sb="2" eb="4">
      <t>カドウ</t>
    </rPh>
    <rPh sb="4" eb="6">
      <t>ジカン</t>
    </rPh>
    <phoneticPr fontId="8"/>
  </si>
  <si>
    <t>灰の処分に係る資料</t>
    <rPh sb="0" eb="1">
      <t>ハイ</t>
    </rPh>
    <rPh sb="2" eb="4">
      <t>ショブン</t>
    </rPh>
    <rPh sb="5" eb="6">
      <t>カカ</t>
    </rPh>
    <rPh sb="7" eb="9">
      <t>シリョウ</t>
    </rPh>
    <phoneticPr fontId="2"/>
  </si>
  <si>
    <t>（添付資料22）</t>
    <rPh sb="1" eb="3">
      <t>テンプ</t>
    </rPh>
    <rPh sb="3" eb="5">
      <t>シリョウ</t>
    </rPh>
    <phoneticPr fontId="2"/>
  </si>
  <si>
    <t>※熱供給能力0.40GJ/h　（0.095Gcal/h）以上</t>
    <rPh sb="1" eb="2">
      <t>ネツ</t>
    </rPh>
    <rPh sb="2" eb="4">
      <t>キョウキュウ</t>
    </rPh>
    <rPh sb="4" eb="6">
      <t>ノウリョク</t>
    </rPh>
    <phoneticPr fontId="26"/>
  </si>
  <si>
    <t>※バイオマスコージェネレーション（熱電併給）設備の場合は、発電出力10kW以上</t>
    <rPh sb="17" eb="18">
      <t>ネツ</t>
    </rPh>
    <rPh sb="18" eb="19">
      <t>デン</t>
    </rPh>
    <rPh sb="19" eb="21">
      <t>ヘイキュウ</t>
    </rPh>
    <rPh sb="22" eb="24">
      <t>セツビ</t>
    </rPh>
    <rPh sb="25" eb="27">
      <t>バアイ</t>
    </rPh>
    <rPh sb="29" eb="31">
      <t>ハツデン</t>
    </rPh>
    <rPh sb="31" eb="33">
      <t>シュツリョク</t>
    </rPh>
    <phoneticPr fontId="26"/>
  </si>
  <si>
    <t>（ただし、離島及びへき地は、上記要件を除く。）</t>
    <rPh sb="5" eb="7">
      <t>リトウ</t>
    </rPh>
    <rPh sb="7" eb="8">
      <t>オヨ</t>
    </rPh>
    <rPh sb="11" eb="12">
      <t>チ</t>
    </rPh>
    <rPh sb="14" eb="16">
      <t>ジョウキ</t>
    </rPh>
    <rPh sb="16" eb="18">
      <t>ヨウケン</t>
    </rPh>
    <rPh sb="19" eb="20">
      <t>ノゾ</t>
    </rPh>
    <phoneticPr fontId="30"/>
  </si>
  <si>
    <t>熱供給能力</t>
    <rPh sb="0" eb="1">
      <t>ネツ</t>
    </rPh>
    <rPh sb="1" eb="3">
      <t>キョウキュウ</t>
    </rPh>
    <rPh sb="3" eb="5">
      <t>ノウリョク</t>
    </rPh>
    <phoneticPr fontId="3"/>
  </si>
  <si>
    <t>年間総発熱量</t>
    <rPh sb="0" eb="2">
      <t>ネンカン</t>
    </rPh>
    <rPh sb="2" eb="3">
      <t>ソウ</t>
    </rPh>
    <rPh sb="3" eb="5">
      <t>ハツネツ</t>
    </rPh>
    <rPh sb="5" eb="6">
      <t>リョウ</t>
    </rPh>
    <phoneticPr fontId="3"/>
  </si>
  <si>
    <t>１日あたりの設備稼働時間</t>
    <rPh sb="1" eb="2">
      <t>ニチ</t>
    </rPh>
    <rPh sb="6" eb="8">
      <t>セツビ</t>
    </rPh>
    <rPh sb="8" eb="10">
      <t>カドウ</t>
    </rPh>
    <rPh sb="10" eb="12">
      <t>ジカン</t>
    </rPh>
    <phoneticPr fontId="8"/>
  </si>
  <si>
    <t>GJ/h</t>
    <phoneticPr fontId="26"/>
  </si>
  <si>
    <t>GJ/年</t>
    <rPh sb="3" eb="4">
      <t>ネン</t>
    </rPh>
    <phoneticPr fontId="26"/>
  </si>
  <si>
    <t>h/日</t>
    <rPh sb="2" eb="3">
      <t>ニチ</t>
    </rPh>
    <phoneticPr fontId="26"/>
  </si>
  <si>
    <t>（２）熱供給能力</t>
    <rPh sb="3" eb="4">
      <t>ネツ</t>
    </rPh>
    <rPh sb="4" eb="6">
      <t>キョウキュウ</t>
    </rPh>
    <rPh sb="6" eb="8">
      <t>ノウリョク</t>
    </rPh>
    <phoneticPr fontId="11"/>
  </si>
  <si>
    <t>（１）バイオマス熱利用設備の形態</t>
    <rPh sb="8" eb="9">
      <t>ネツ</t>
    </rPh>
    <rPh sb="9" eb="11">
      <t>リヨウ</t>
    </rPh>
    <rPh sb="11" eb="13">
      <t>セツビ</t>
    </rPh>
    <rPh sb="14" eb="16">
      <t>ケイタイ</t>
    </rPh>
    <phoneticPr fontId="11"/>
  </si>
  <si>
    <t>形態</t>
    <rPh sb="0" eb="2">
      <t>ケイタイ</t>
    </rPh>
    <phoneticPr fontId="2"/>
  </si>
  <si>
    <t>形態　　：</t>
    <rPh sb="0" eb="2">
      <t>ケイタイ</t>
    </rPh>
    <phoneticPr fontId="2"/>
  </si>
  <si>
    <t>使用量</t>
    <rPh sb="0" eb="2">
      <t>シヨウ</t>
    </rPh>
    <rPh sb="2" eb="3">
      <t>リョウ</t>
    </rPh>
    <phoneticPr fontId="3"/>
  </si>
  <si>
    <t>（６）バイオマス受入・供給設備　（※設置する場合のみ記入）</t>
    <rPh sb="8" eb="10">
      <t>ウケイレ</t>
    </rPh>
    <rPh sb="11" eb="13">
      <t>キョウキュウ</t>
    </rPh>
    <rPh sb="13" eb="15">
      <t>セツビ</t>
    </rPh>
    <rPh sb="18" eb="20">
      <t>セッチ</t>
    </rPh>
    <rPh sb="22" eb="24">
      <t>バアイ</t>
    </rPh>
    <rPh sb="26" eb="28">
      <t>キニュウ</t>
    </rPh>
    <phoneticPr fontId="11"/>
  </si>
  <si>
    <t>（７）蓄熱槽</t>
    <rPh sb="3" eb="5">
      <t>チクネツ</t>
    </rPh>
    <rPh sb="5" eb="6">
      <t>ソウ</t>
    </rPh>
    <phoneticPr fontId="11"/>
  </si>
  <si>
    <t>（８）熱交換器</t>
    <rPh sb="3" eb="4">
      <t>ネツ</t>
    </rPh>
    <phoneticPr fontId="11"/>
  </si>
  <si>
    <t>（９）冷凍機　（※設置する場合のみ記入）</t>
    <rPh sb="3" eb="6">
      <t>レイトウキ</t>
    </rPh>
    <rPh sb="9" eb="11">
      <t>セッチ</t>
    </rPh>
    <rPh sb="13" eb="15">
      <t>バアイ</t>
    </rPh>
    <rPh sb="17" eb="19">
      <t>キニュウ</t>
    </rPh>
    <phoneticPr fontId="11"/>
  </si>
  <si>
    <t>（10）発電機　（※バイオマスコージェネレーション（熱電併給）の場合のみ記入）</t>
    <rPh sb="4" eb="7">
      <t>ハツデンキ</t>
    </rPh>
    <rPh sb="26" eb="27">
      <t>ネツ</t>
    </rPh>
    <rPh sb="27" eb="28">
      <t>デン</t>
    </rPh>
    <rPh sb="28" eb="30">
      <t>ヘイキュウ</t>
    </rPh>
    <rPh sb="32" eb="34">
      <t>バアイ</t>
    </rPh>
    <rPh sb="36" eb="38">
      <t>キニュウ</t>
    </rPh>
    <phoneticPr fontId="11"/>
  </si>
  <si>
    <t>・バイオマス熱利用設備から供給される年間総発熱量（Ａ）</t>
    <rPh sb="6" eb="7">
      <t>ネツ</t>
    </rPh>
    <rPh sb="7" eb="9">
      <t>リヨウ</t>
    </rPh>
    <rPh sb="9" eb="11">
      <t>セツビ</t>
    </rPh>
    <rPh sb="13" eb="15">
      <t>キョウキュウ</t>
    </rPh>
    <rPh sb="18" eb="20">
      <t>ネンカン</t>
    </rPh>
    <rPh sb="20" eb="21">
      <t>ソウ</t>
    </rPh>
    <rPh sb="21" eb="23">
      <t>ハツネツ</t>
    </rPh>
    <rPh sb="23" eb="24">
      <t>リョウ</t>
    </rPh>
    <phoneticPr fontId="2"/>
  </si>
  <si>
    <t>　　　　　　　　　　　／（バイオマス熱利用設備から供給される年間総発熱量）</t>
    <rPh sb="18" eb="19">
      <t>ネツ</t>
    </rPh>
    <phoneticPr fontId="27"/>
  </si>
  <si>
    <t>製造量</t>
    <rPh sb="0" eb="2">
      <t>セイゾウ</t>
    </rPh>
    <rPh sb="2" eb="3">
      <t>リョウ</t>
    </rPh>
    <phoneticPr fontId="3"/>
  </si>
  <si>
    <t>低位発熱量</t>
    <rPh sb="0" eb="2">
      <t>テイイ</t>
    </rPh>
    <rPh sb="2" eb="4">
      <t>ハツネツ</t>
    </rPh>
    <rPh sb="4" eb="5">
      <t>リョウ</t>
    </rPh>
    <phoneticPr fontId="8"/>
  </si>
  <si>
    <t>１．メタン発酵方式</t>
    <phoneticPr fontId="30"/>
  </si>
  <si>
    <t>２．メタン発酵方式以外</t>
    <phoneticPr fontId="30"/>
  </si>
  <si>
    <t>　・ガス製造量：100 N㎥／日 以上</t>
    <phoneticPr fontId="30"/>
  </si>
  <si>
    <t>　・低位発熱量：18.84 MJ／N㎥（4,500kcal／N ㎥）以上</t>
    <phoneticPr fontId="30"/>
  </si>
  <si>
    <t>　・製造量：固形化 150kg／日 以上</t>
    <phoneticPr fontId="30"/>
  </si>
  <si>
    <t>　　　　　　　液 化 100kg／日 以上</t>
    <phoneticPr fontId="30"/>
  </si>
  <si>
    <t>　　　　　　　ガス化 450N㎥／日 以上</t>
    <phoneticPr fontId="30"/>
  </si>
  <si>
    <t>能力・容量</t>
    <rPh sb="0" eb="2">
      <t>ノウリョク</t>
    </rPh>
    <rPh sb="3" eb="5">
      <t>ヨウリョウ</t>
    </rPh>
    <phoneticPr fontId="3"/>
  </si>
  <si>
    <t>（添付資料23）</t>
    <rPh sb="1" eb="3">
      <t>テンプ</t>
    </rPh>
    <rPh sb="3" eb="5">
      <t>シリョウ</t>
    </rPh>
    <phoneticPr fontId="2"/>
  </si>
  <si>
    <t>・バイオマス燃料利用計画</t>
    <rPh sb="6" eb="8">
      <t>ネンリョウ</t>
    </rPh>
    <rPh sb="8" eb="10">
      <t>リヨウ</t>
    </rPh>
    <rPh sb="10" eb="12">
      <t>ケイカク</t>
    </rPh>
    <phoneticPr fontId="2"/>
  </si>
  <si>
    <t>・バイオマス燃料製造計画</t>
    <rPh sb="6" eb="8">
      <t>ネンリョウ</t>
    </rPh>
    <rPh sb="8" eb="10">
      <t>セイゾウ</t>
    </rPh>
    <rPh sb="10" eb="12">
      <t>ケイカク</t>
    </rPh>
    <phoneticPr fontId="2"/>
  </si>
  <si>
    <t>（添付資料24）</t>
    <rPh sb="1" eb="3">
      <t>テンプ</t>
    </rPh>
    <rPh sb="3" eb="5">
      <t>シリョウ</t>
    </rPh>
    <phoneticPr fontId="2"/>
  </si>
  <si>
    <t>（添付資料25）</t>
    <rPh sb="1" eb="3">
      <t>テンプ</t>
    </rPh>
    <rPh sb="3" eb="5">
      <t>シリョウ</t>
    </rPh>
    <phoneticPr fontId="2"/>
  </si>
  <si>
    <t>・利用計画及び生産計画</t>
    <rPh sb="1" eb="3">
      <t>リヨウ</t>
    </rPh>
    <rPh sb="3" eb="5">
      <t>ケイカク</t>
    </rPh>
    <rPh sb="5" eb="6">
      <t>オヨ</t>
    </rPh>
    <rPh sb="7" eb="9">
      <t>セイサン</t>
    </rPh>
    <rPh sb="9" eb="11">
      <t>ケイカク</t>
    </rPh>
    <phoneticPr fontId="2"/>
  </si>
  <si>
    <t>年次</t>
    <rPh sb="0" eb="2">
      <t>ネンジ</t>
    </rPh>
    <phoneticPr fontId="30"/>
  </si>
  <si>
    <t>年間生産量</t>
    <rPh sb="0" eb="2">
      <t>ネンカン</t>
    </rPh>
    <rPh sb="2" eb="4">
      <t>セイサン</t>
    </rPh>
    <rPh sb="4" eb="5">
      <t>リョウ</t>
    </rPh>
    <phoneticPr fontId="30"/>
  </si>
  <si>
    <t>バイオマス燃料年間利用量</t>
    <rPh sb="5" eb="7">
      <t>ネンリョウ</t>
    </rPh>
    <rPh sb="7" eb="9">
      <t>ネンカン</t>
    </rPh>
    <rPh sb="9" eb="11">
      <t>リヨウ</t>
    </rPh>
    <rPh sb="11" eb="12">
      <t>リョウ</t>
    </rPh>
    <phoneticPr fontId="30"/>
  </si>
  <si>
    <t>合計</t>
    <rPh sb="0" eb="2">
      <t>ゴウケイ</t>
    </rPh>
    <phoneticPr fontId="30"/>
  </si>
  <si>
    <t>（単位：</t>
    <rPh sb="1" eb="3">
      <t>タンイ</t>
    </rPh>
    <phoneticPr fontId="30"/>
  </si>
  <si>
    <t>/年）</t>
    <rPh sb="1" eb="2">
      <t>ネン</t>
    </rPh>
    <phoneticPr fontId="30"/>
  </si>
  <si>
    <t>1年目</t>
    <rPh sb="1" eb="3">
      <t>ネンメ</t>
    </rPh>
    <phoneticPr fontId="30"/>
  </si>
  <si>
    <t>2年目</t>
    <rPh sb="1" eb="3">
      <t>ネンメ</t>
    </rPh>
    <phoneticPr fontId="30"/>
  </si>
  <si>
    <t>3年目</t>
    <rPh sb="1" eb="3">
      <t>ネンメ</t>
    </rPh>
    <phoneticPr fontId="30"/>
  </si>
  <si>
    <t>4年目</t>
    <rPh sb="1" eb="3">
      <t>ネンメ</t>
    </rPh>
    <phoneticPr fontId="30"/>
  </si>
  <si>
    <t>5年目</t>
    <rPh sb="1" eb="3">
      <t>ネンメ</t>
    </rPh>
    <phoneticPr fontId="30"/>
  </si>
  <si>
    <t>6年目</t>
    <rPh sb="1" eb="3">
      <t>ネンメ</t>
    </rPh>
    <phoneticPr fontId="30"/>
  </si>
  <si>
    <t>7年目</t>
    <rPh sb="1" eb="3">
      <t>ネンメ</t>
    </rPh>
    <phoneticPr fontId="30"/>
  </si>
  <si>
    <t>8年目</t>
    <rPh sb="1" eb="3">
      <t>ネンメ</t>
    </rPh>
    <phoneticPr fontId="30"/>
  </si>
  <si>
    <t>9年目</t>
    <rPh sb="1" eb="3">
      <t>ネンメ</t>
    </rPh>
    <phoneticPr fontId="30"/>
  </si>
  <si>
    <t>10年目</t>
    <rPh sb="2" eb="4">
      <t>ネンメ</t>
    </rPh>
    <phoneticPr fontId="30"/>
  </si>
  <si>
    <t>11年目</t>
    <rPh sb="2" eb="4">
      <t>ネンメ</t>
    </rPh>
    <phoneticPr fontId="30"/>
  </si>
  <si>
    <t>12年目</t>
    <rPh sb="2" eb="4">
      <t>ネンメ</t>
    </rPh>
    <phoneticPr fontId="30"/>
  </si>
  <si>
    <t>13年目</t>
    <rPh sb="2" eb="4">
      <t>ネンメ</t>
    </rPh>
    <phoneticPr fontId="30"/>
  </si>
  <si>
    <t>14年目</t>
    <rPh sb="2" eb="4">
      <t>ネンメ</t>
    </rPh>
    <phoneticPr fontId="30"/>
  </si>
  <si>
    <t>15年目</t>
    <rPh sb="2" eb="4">
      <t>ネンメ</t>
    </rPh>
    <phoneticPr fontId="30"/>
  </si>
  <si>
    <t>年間最大生産量</t>
    <rPh sb="0" eb="2">
      <t>ネンカン</t>
    </rPh>
    <rPh sb="2" eb="4">
      <t>サイダイ</t>
    </rPh>
    <rPh sb="4" eb="6">
      <t>セイサン</t>
    </rPh>
    <rPh sb="6" eb="7">
      <t>リョウ</t>
    </rPh>
    <phoneticPr fontId="2"/>
  </si>
  <si>
    <t>年間最大利用量</t>
    <rPh sb="0" eb="2">
      <t>ネンカン</t>
    </rPh>
    <rPh sb="2" eb="4">
      <t>サイダイ</t>
    </rPh>
    <rPh sb="4" eb="6">
      <t>リヨウ</t>
    </rPh>
    <rPh sb="6" eb="7">
      <t>リョウ</t>
    </rPh>
    <phoneticPr fontId="2"/>
  </si>
  <si>
    <t>設備利用率</t>
    <rPh sb="0" eb="2">
      <t>セツビ</t>
    </rPh>
    <rPh sb="2" eb="5">
      <t>リヨウリツ</t>
    </rPh>
    <phoneticPr fontId="2"/>
  </si>
  <si>
    <t>補助対象事業の名称</t>
    <rPh sb="0" eb="2">
      <t>ホジョ</t>
    </rPh>
    <rPh sb="2" eb="4">
      <t>タイショウ</t>
    </rPh>
    <rPh sb="4" eb="6">
      <t>ジギョウ</t>
    </rPh>
    <phoneticPr fontId="3"/>
  </si>
  <si>
    <t>補助対象事業の目的</t>
    <rPh sb="0" eb="2">
      <t>ホジョ</t>
    </rPh>
    <rPh sb="2" eb="4">
      <t>タイショウ</t>
    </rPh>
    <rPh sb="4" eb="6">
      <t>ジギョウ</t>
    </rPh>
    <rPh sb="7" eb="9">
      <t>モクテキ</t>
    </rPh>
    <phoneticPr fontId="3"/>
  </si>
  <si>
    <t>補助対象事業の開始及び完了予定日</t>
    <rPh sb="0" eb="2">
      <t>ホジョ</t>
    </rPh>
    <rPh sb="2" eb="4">
      <t>タイショウ</t>
    </rPh>
    <rPh sb="4" eb="6">
      <t>ジギョウ</t>
    </rPh>
    <rPh sb="7" eb="9">
      <t>カイシ</t>
    </rPh>
    <rPh sb="9" eb="10">
      <t>オヨ</t>
    </rPh>
    <rPh sb="11" eb="13">
      <t>カンリョウ</t>
    </rPh>
    <rPh sb="13" eb="16">
      <t>ヨテイビ</t>
    </rPh>
    <phoneticPr fontId="3"/>
  </si>
  <si>
    <t>補助対象事業の目的</t>
    <rPh sb="0" eb="2">
      <t>ホジョ</t>
    </rPh>
    <rPh sb="2" eb="4">
      <t>タイショウ</t>
    </rPh>
    <rPh sb="4" eb="6">
      <t>ジギョウ</t>
    </rPh>
    <rPh sb="7" eb="9">
      <t>モクテキ</t>
    </rPh>
    <phoneticPr fontId="2"/>
  </si>
  <si>
    <t>補助対象事業の開始及び
完了予定日</t>
    <rPh sb="0" eb="2">
      <t>ホジョ</t>
    </rPh>
    <rPh sb="2" eb="4">
      <t>タイショウ</t>
    </rPh>
    <rPh sb="4" eb="6">
      <t>ジギョウ</t>
    </rPh>
    <rPh sb="7" eb="9">
      <t>カイシ</t>
    </rPh>
    <rPh sb="9" eb="10">
      <t>オヨ</t>
    </rPh>
    <rPh sb="12" eb="14">
      <t>カンリョウ</t>
    </rPh>
    <rPh sb="14" eb="17">
      <t>ヨテイビ</t>
    </rPh>
    <phoneticPr fontId="3"/>
  </si>
  <si>
    <t>（３）補助対象事業者に関する情報</t>
    <rPh sb="3" eb="5">
      <t>ホジョ</t>
    </rPh>
    <rPh sb="5" eb="7">
      <t>タイショウ</t>
    </rPh>
    <rPh sb="7" eb="9">
      <t>ジギョウ</t>
    </rPh>
    <rPh sb="9" eb="10">
      <t>シャ</t>
    </rPh>
    <rPh sb="11" eb="12">
      <t>カン</t>
    </rPh>
    <rPh sb="14" eb="16">
      <t>ジョウホウ</t>
    </rPh>
    <phoneticPr fontId="2"/>
  </si>
  <si>
    <t>（２）補助対象事業に要する経費及び調達情報（事業全体に要する経費）</t>
    <rPh sb="3" eb="5">
      <t>ホジョ</t>
    </rPh>
    <rPh sb="5" eb="7">
      <t>タイショウ</t>
    </rPh>
    <rPh sb="7" eb="9">
      <t>ジギョウ</t>
    </rPh>
    <rPh sb="10" eb="11">
      <t>ヨウ</t>
    </rPh>
    <rPh sb="13" eb="15">
      <t>ケイヒ</t>
    </rPh>
    <rPh sb="15" eb="16">
      <t>オヨ</t>
    </rPh>
    <rPh sb="17" eb="19">
      <t>チョウタツ</t>
    </rPh>
    <rPh sb="19" eb="21">
      <t>ジョウホウ</t>
    </rPh>
    <rPh sb="22" eb="24">
      <t>ジギョウ</t>
    </rPh>
    <rPh sb="24" eb="26">
      <t>ゼンタイ</t>
    </rPh>
    <rPh sb="27" eb="28">
      <t>ヨウ</t>
    </rPh>
    <rPh sb="30" eb="32">
      <t>ケイヒ</t>
    </rPh>
    <phoneticPr fontId="2"/>
  </si>
  <si>
    <t>補助対象事業に要する経費及びその調達方法</t>
    <rPh sb="0" eb="2">
      <t>ホジョ</t>
    </rPh>
    <rPh sb="2" eb="4">
      <t>タイショウ</t>
    </rPh>
    <rPh sb="4" eb="6">
      <t>ジギョウ</t>
    </rPh>
    <rPh sb="7" eb="8">
      <t>ヨウ</t>
    </rPh>
    <rPh sb="10" eb="12">
      <t>ケイヒ</t>
    </rPh>
    <rPh sb="12" eb="13">
      <t>オヨ</t>
    </rPh>
    <rPh sb="16" eb="18">
      <t>チョウタツ</t>
    </rPh>
    <rPh sb="18" eb="20">
      <t>ホウホウ</t>
    </rPh>
    <phoneticPr fontId="15"/>
  </si>
  <si>
    <t>事業実施計画書</t>
    <rPh sb="0" eb="2">
      <t>ジギョウ</t>
    </rPh>
    <rPh sb="2" eb="4">
      <t>ジッシ</t>
    </rPh>
    <rPh sb="4" eb="7">
      <t>ケイカクショ</t>
    </rPh>
    <phoneticPr fontId="2"/>
  </si>
  <si>
    <r>
      <t>ｍ</t>
    </r>
    <r>
      <rPr>
        <vertAlign val="superscript"/>
        <sz val="11"/>
        <color indexed="8"/>
        <rFont val="ＭＳ Ｐ明朝"/>
        <family val="1"/>
        <charset val="128"/>
      </rPr>
      <t>3</t>
    </r>
    <phoneticPr fontId="2"/>
  </si>
  <si>
    <r>
      <t>m</t>
    </r>
    <r>
      <rPr>
        <vertAlign val="superscript"/>
        <sz val="11"/>
        <color indexed="8"/>
        <rFont val="ＭＳ Ｐ明朝"/>
        <family val="1"/>
        <charset val="128"/>
      </rPr>
      <t>3</t>
    </r>
    <r>
      <rPr>
        <sz val="11"/>
        <color indexed="8"/>
        <rFont val="ＭＳ Ｐ明朝"/>
        <family val="1"/>
        <charset val="128"/>
      </rPr>
      <t>/s</t>
    </r>
    <phoneticPr fontId="26"/>
  </si>
  <si>
    <r>
      <t>m/s</t>
    </r>
    <r>
      <rPr>
        <vertAlign val="superscript"/>
        <sz val="11"/>
        <color indexed="8"/>
        <rFont val="ＭＳ Ｐ明朝"/>
        <family val="1"/>
        <charset val="128"/>
      </rPr>
      <t>2</t>
    </r>
    <phoneticPr fontId="26"/>
  </si>
  <si>
    <r>
      <t>(税抜</t>
    </r>
    <r>
      <rPr>
        <sz val="8"/>
        <color indexed="8"/>
        <rFont val="ＭＳ Ｐ明朝"/>
        <family val="1"/>
        <charset val="128"/>
      </rPr>
      <t>)</t>
    </r>
    <rPh sb="1" eb="3">
      <t>ゼイヌキ</t>
    </rPh>
    <phoneticPr fontId="3"/>
  </si>
  <si>
    <t>発電単価又は熱利用単価の算定</t>
    <rPh sb="2" eb="4">
      <t>タンカ</t>
    </rPh>
    <rPh sb="4" eb="5">
      <t>マタ</t>
    </rPh>
    <phoneticPr fontId="15"/>
  </si>
  <si>
    <t>発電単価又は熱利用単価の算定</t>
    <rPh sb="0" eb="2">
      <t>ハツデン</t>
    </rPh>
    <rPh sb="2" eb="4">
      <t>タンカ</t>
    </rPh>
    <rPh sb="4" eb="5">
      <t>マタ</t>
    </rPh>
    <rPh sb="12" eb="14">
      <t>サンテイ</t>
    </rPh>
    <phoneticPr fontId="2"/>
  </si>
  <si>
    <t>（共同申請の場合は併記）</t>
    <rPh sb="6" eb="8">
      <t>バアイ</t>
    </rPh>
    <rPh sb="9" eb="11">
      <t>ヘイキ</t>
    </rPh>
    <phoneticPr fontId="2"/>
  </si>
  <si>
    <t>←代表者印を押印してください。</t>
    <rPh sb="1" eb="3">
      <t>ダイヒョウ</t>
    </rPh>
    <rPh sb="3" eb="4">
      <t>シャ</t>
    </rPh>
    <rPh sb="4" eb="5">
      <t>イン</t>
    </rPh>
    <rPh sb="6" eb="8">
      <t>オウイン</t>
    </rPh>
    <phoneticPr fontId="3"/>
  </si>
  <si>
    <t>①</t>
    <phoneticPr fontId="2"/>
  </si>
  <si>
    <t>②</t>
    <phoneticPr fontId="2"/>
  </si>
  <si>
    <t>←利用量の単位は、プルダウンリストから選択してください</t>
    <rPh sb="1" eb="3">
      <t>リヨウ</t>
    </rPh>
    <rPh sb="3" eb="4">
      <t>リョウ</t>
    </rPh>
    <rPh sb="5" eb="7">
      <t>タンイ</t>
    </rPh>
    <rPh sb="19" eb="21">
      <t>センタク</t>
    </rPh>
    <phoneticPr fontId="11"/>
  </si>
  <si>
    <t>金融機関名</t>
    <rPh sb="0" eb="2">
      <t>キンユウ</t>
    </rPh>
    <rPh sb="2" eb="4">
      <t>キカン</t>
    </rPh>
    <rPh sb="4" eb="5">
      <t>メイ</t>
    </rPh>
    <phoneticPr fontId="2"/>
  </si>
  <si>
    <t>←数字の０（ゼロ）は、表示されない設定となっています。</t>
    <rPh sb="1" eb="3">
      <t>スウジ</t>
    </rPh>
    <rPh sb="11" eb="13">
      <t>ヒョウジ</t>
    </rPh>
    <rPh sb="17" eb="19">
      <t>セッテイ</t>
    </rPh>
    <phoneticPr fontId="11"/>
  </si>
  <si>
    <t>※金融機関から借入しない場合は、利子率を０％とすること。</t>
    <rPh sb="1" eb="3">
      <t>キンユウ</t>
    </rPh>
    <rPh sb="3" eb="5">
      <t>キカン</t>
    </rPh>
    <rPh sb="7" eb="9">
      <t>シャクニュウ</t>
    </rPh>
    <rPh sb="12" eb="14">
      <t>バアイ</t>
    </rPh>
    <rPh sb="16" eb="18">
      <t>リシ</t>
    </rPh>
    <rPh sb="18" eb="19">
      <t>リツ</t>
    </rPh>
    <phoneticPr fontId="15"/>
  </si>
  <si>
    <t>共同事業者（リース使用者）</t>
    <rPh sb="0" eb="2">
      <t>キョウドウ</t>
    </rPh>
    <rPh sb="2" eb="4">
      <t>ジギョウ</t>
    </rPh>
    <rPh sb="4" eb="5">
      <t>シャ</t>
    </rPh>
    <rPh sb="9" eb="12">
      <t>シヨウシャ</t>
    </rPh>
    <phoneticPr fontId="11"/>
  </si>
  <si>
    <t>※　該当事項がある場合は、その内容がわかる資料（添付資料31）を提出すること。</t>
    <rPh sb="2" eb="4">
      <t>ガイトウ</t>
    </rPh>
    <rPh sb="4" eb="6">
      <t>ジコウ</t>
    </rPh>
    <rPh sb="9" eb="11">
      <t>バアイ</t>
    </rPh>
    <rPh sb="15" eb="17">
      <t>ナイヨウ</t>
    </rPh>
    <rPh sb="21" eb="23">
      <t>シリョウ</t>
    </rPh>
    <rPh sb="24" eb="26">
      <t>テンプ</t>
    </rPh>
    <rPh sb="26" eb="28">
      <t>シリョウ</t>
    </rPh>
    <rPh sb="32" eb="34">
      <t>テイシュツ</t>
    </rPh>
    <phoneticPr fontId="2"/>
  </si>
  <si>
    <t>※共同申請の場合は、リース使用者も記入すること。</t>
    <rPh sb="1" eb="3">
      <t>キョウドウ</t>
    </rPh>
    <rPh sb="3" eb="5">
      <t>シンセイ</t>
    </rPh>
    <rPh sb="6" eb="8">
      <t>バアイ</t>
    </rPh>
    <rPh sb="13" eb="16">
      <t>シヨウシャ</t>
    </rPh>
    <rPh sb="17" eb="19">
      <t>キニュウ</t>
    </rPh>
    <phoneticPr fontId="2"/>
  </si>
  <si>
    <t>※申請者の組織図を基に、申請代表者、経理担当者、検収責任者、事業実施担当者の所属部署が記載された、申請事業の実施体制を簡潔に記載、あるいは添付すること。</t>
    <rPh sb="1" eb="4">
      <t>シンセイシャ</t>
    </rPh>
    <rPh sb="5" eb="8">
      <t>ソシキズ</t>
    </rPh>
    <rPh sb="9" eb="10">
      <t>モト</t>
    </rPh>
    <rPh sb="12" eb="14">
      <t>シンセイ</t>
    </rPh>
    <rPh sb="14" eb="17">
      <t>ダイヒョウシャ</t>
    </rPh>
    <rPh sb="18" eb="20">
      <t>ケイリ</t>
    </rPh>
    <rPh sb="20" eb="23">
      <t>タントウシャ</t>
    </rPh>
    <rPh sb="24" eb="26">
      <t>ケンシュウ</t>
    </rPh>
    <rPh sb="26" eb="28">
      <t>セキニン</t>
    </rPh>
    <rPh sb="28" eb="29">
      <t>シャ</t>
    </rPh>
    <rPh sb="30" eb="32">
      <t>ジギョウ</t>
    </rPh>
    <rPh sb="32" eb="34">
      <t>ジッシ</t>
    </rPh>
    <rPh sb="34" eb="37">
      <t>タントウシャ</t>
    </rPh>
    <rPh sb="38" eb="40">
      <t>ショゾク</t>
    </rPh>
    <rPh sb="40" eb="42">
      <t>ブショ</t>
    </rPh>
    <rPh sb="43" eb="45">
      <t>キサイ</t>
    </rPh>
    <rPh sb="49" eb="51">
      <t>シンセイ</t>
    </rPh>
    <rPh sb="51" eb="53">
      <t>ジギョウ</t>
    </rPh>
    <rPh sb="54" eb="56">
      <t>ジッシ</t>
    </rPh>
    <rPh sb="56" eb="58">
      <t>タイセイ</t>
    </rPh>
    <rPh sb="59" eb="61">
      <t>カンケツ</t>
    </rPh>
    <rPh sb="62" eb="64">
      <t>キサイ</t>
    </rPh>
    <rPh sb="69" eb="71">
      <t>テンプ</t>
    </rPh>
    <phoneticPr fontId="2"/>
  </si>
  <si>
    <t>第１号様式（第８条関係)</t>
    <phoneticPr fontId="3"/>
  </si>
  <si>
    <t>第２号様式（第８条関係)</t>
    <rPh sb="0" eb="1">
      <t>ダイ</t>
    </rPh>
    <rPh sb="2" eb="3">
      <t>ゴウ</t>
    </rPh>
    <rPh sb="3" eb="5">
      <t>ヨウシキ</t>
    </rPh>
    <phoneticPr fontId="3"/>
  </si>
  <si>
    <t>～</t>
    <phoneticPr fontId="2"/>
  </si>
  <si>
    <t>～</t>
    <phoneticPr fontId="2"/>
  </si>
  <si>
    <t>第３号様式（第８条関係）</t>
    <phoneticPr fontId="2"/>
  </si>
  <si>
    <t>施設の住所</t>
    <rPh sb="0" eb="2">
      <t>シセツ</t>
    </rPh>
    <rPh sb="3" eb="5">
      <t>ジュウショ</t>
    </rPh>
    <phoneticPr fontId="2"/>
  </si>
  <si>
    <t xml:space="preserve"> フリガナ</t>
    <phoneticPr fontId="2"/>
  </si>
  <si>
    <t xml:space="preserve"> 名称</t>
    <rPh sb="1" eb="3">
      <t>メイショウ</t>
    </rPh>
    <phoneticPr fontId="2"/>
  </si>
  <si>
    <t xml:space="preserve"> 代表者名</t>
    <phoneticPr fontId="2"/>
  </si>
  <si>
    <t xml:space="preserve"> 住所</t>
    <rPh sb="1" eb="3">
      <t>ジュウショ</t>
    </rPh>
    <phoneticPr fontId="2"/>
  </si>
  <si>
    <t xml:space="preserve"> 開業・設立日</t>
    <phoneticPr fontId="2"/>
  </si>
  <si>
    <t xml:space="preserve"> 資本金（出資金）</t>
    <phoneticPr fontId="2"/>
  </si>
  <si>
    <t xml:space="preserve"> 従業員数</t>
    <phoneticPr fontId="2"/>
  </si>
  <si>
    <t xml:space="preserve"> フリガナ</t>
    <phoneticPr fontId="2"/>
  </si>
  <si>
    <t xml:space="preserve"> 代表者名</t>
    <phoneticPr fontId="2"/>
  </si>
  <si>
    <t xml:space="preserve"> 開業・設立日</t>
    <phoneticPr fontId="2"/>
  </si>
  <si>
    <t xml:space="preserve"> 資本金（出資金）</t>
    <phoneticPr fontId="2"/>
  </si>
  <si>
    <t xml:space="preserve"> 資本金（出資金）</t>
    <phoneticPr fontId="2"/>
  </si>
  <si>
    <t xml:space="preserve"> 従業員数</t>
    <phoneticPr fontId="2"/>
  </si>
  <si>
    <t xml:space="preserve"> フリガナ</t>
    <phoneticPr fontId="2"/>
  </si>
  <si>
    <t xml:space="preserve"> 代表者名</t>
    <phoneticPr fontId="2"/>
  </si>
  <si>
    <t xml:space="preserve"> 開業・設立日</t>
    <phoneticPr fontId="2"/>
  </si>
  <si>
    <t xml:space="preserve"> フリガナ</t>
    <phoneticPr fontId="2"/>
  </si>
  <si>
    <t xml:space="preserve"> 代表者名</t>
    <phoneticPr fontId="2"/>
  </si>
  <si>
    <t xml:space="preserve"> 資本金（出資金）</t>
    <phoneticPr fontId="2"/>
  </si>
  <si>
    <t xml:space="preserve"> 従業員数</t>
    <phoneticPr fontId="2"/>
  </si>
  <si>
    <t xml:space="preserve"> 従業員数</t>
    <phoneticPr fontId="2"/>
  </si>
  <si>
    <t xml:space="preserve"> フリガナ</t>
    <phoneticPr fontId="2"/>
  </si>
  <si>
    <t xml:space="preserve"> 開業・設立日</t>
    <phoneticPr fontId="2"/>
  </si>
  <si>
    <t xml:space="preserve"> 資本金（出資金）</t>
    <phoneticPr fontId="2"/>
  </si>
  <si>
    <r>
      <t>日本標準産業分類</t>
    </r>
    <r>
      <rPr>
        <vertAlign val="superscript"/>
        <sz val="10.5"/>
        <rFont val="ＭＳ Ｐ明朝"/>
        <family val="1"/>
        <charset val="128"/>
      </rPr>
      <t>※1</t>
    </r>
    <r>
      <rPr>
        <sz val="10.5"/>
        <rFont val="ＭＳ Ｐ明朝"/>
        <family val="1"/>
        <charset val="128"/>
      </rPr>
      <t>による業種</t>
    </r>
    <r>
      <rPr>
        <vertAlign val="superscript"/>
        <sz val="10.5"/>
        <rFont val="ＭＳ Ｐ明朝"/>
        <family val="1"/>
        <charset val="128"/>
      </rPr>
      <t>※2</t>
    </r>
    <rPh sb="0" eb="2">
      <t>ニホン</t>
    </rPh>
    <rPh sb="2" eb="4">
      <t>ヒョウジュン</t>
    </rPh>
    <rPh sb="4" eb="6">
      <t>サンギョウ</t>
    </rPh>
    <rPh sb="6" eb="8">
      <t>ブンルイ</t>
    </rPh>
    <phoneticPr fontId="2"/>
  </si>
  <si>
    <t>　に規定する統計基準のこと。</t>
  </si>
  <si>
    <t>※2 業種は、売上高が最も大きな業種を記載すること。</t>
  </si>
  <si>
    <t>※1 統計法（平成19年法律第53号。以下「法」という。）第28条第1項及び附則第3条の規定に基づき、法第2条第9項</t>
    <rPh sb="3" eb="6">
      <t>トウケイホウ</t>
    </rPh>
    <rPh sb="7" eb="9">
      <t>ヘイセイ</t>
    </rPh>
    <rPh sb="11" eb="12">
      <t>ネン</t>
    </rPh>
    <rPh sb="12" eb="14">
      <t>ホウリツ</t>
    </rPh>
    <rPh sb="14" eb="15">
      <t>ダイ</t>
    </rPh>
    <rPh sb="17" eb="18">
      <t>ゴウ</t>
    </rPh>
    <rPh sb="19" eb="21">
      <t>イカ</t>
    </rPh>
    <rPh sb="22" eb="23">
      <t>ホウ</t>
    </rPh>
    <rPh sb="29" eb="30">
      <t>ダイ</t>
    </rPh>
    <rPh sb="32" eb="33">
      <t>ジョウ</t>
    </rPh>
    <rPh sb="33" eb="34">
      <t>ダイ</t>
    </rPh>
    <rPh sb="35" eb="36">
      <t>コウ</t>
    </rPh>
    <rPh sb="36" eb="37">
      <t>オヨ</t>
    </rPh>
    <rPh sb="38" eb="40">
      <t>フソク</t>
    </rPh>
    <rPh sb="40" eb="41">
      <t>ダイ</t>
    </rPh>
    <rPh sb="42" eb="43">
      <t>ジョウ</t>
    </rPh>
    <rPh sb="44" eb="46">
      <t>キテイ</t>
    </rPh>
    <rPh sb="47" eb="48">
      <t>モト</t>
    </rPh>
    <rPh sb="51" eb="52">
      <t>ホウ</t>
    </rPh>
    <rPh sb="52" eb="53">
      <t>ダイ</t>
    </rPh>
    <rPh sb="54" eb="55">
      <t>ジョウ</t>
    </rPh>
    <rPh sb="55" eb="56">
      <t>ダイ</t>
    </rPh>
    <rPh sb="57" eb="58">
      <t>コウ</t>
    </rPh>
    <phoneticPr fontId="3"/>
  </si>
  <si>
    <t>　※太陽電池モジュールとパワーコンディショナのいずれか低い方の出力。（小数点以下切り捨て）</t>
    <rPh sb="2" eb="4">
      <t>タイヨウ</t>
    </rPh>
    <rPh sb="4" eb="6">
      <t>デンチ</t>
    </rPh>
    <rPh sb="27" eb="28">
      <t>ヒク</t>
    </rPh>
    <rPh sb="29" eb="30">
      <t>ホウ</t>
    </rPh>
    <rPh sb="31" eb="33">
      <t>シュツリョク</t>
    </rPh>
    <rPh sb="35" eb="38">
      <t>ショウスウテン</t>
    </rPh>
    <rPh sb="38" eb="40">
      <t>イカ</t>
    </rPh>
    <rPh sb="40" eb="41">
      <t>キ</t>
    </rPh>
    <rPh sb="42" eb="43">
      <t>ス</t>
    </rPh>
    <phoneticPr fontId="2"/>
  </si>
  <si>
    <t>１台あたりの定格容量</t>
    <rPh sb="1" eb="2">
      <t>ダイ</t>
    </rPh>
    <rPh sb="6" eb="8">
      <t>テイカク</t>
    </rPh>
    <rPh sb="8" eb="10">
      <t>ヨウリョウ</t>
    </rPh>
    <rPh sb="9" eb="10">
      <t>テイヨウ</t>
    </rPh>
    <phoneticPr fontId="3"/>
  </si>
  <si>
    <t>（１）需要先の想定電力消費量と想定発電電力量（月別、年間の消費量、発電量）</t>
    <rPh sb="3" eb="5">
      <t>ジュヨウ</t>
    </rPh>
    <rPh sb="5" eb="6">
      <t>サキ</t>
    </rPh>
    <rPh sb="7" eb="9">
      <t>ソウテイ</t>
    </rPh>
    <rPh sb="9" eb="11">
      <t>デンリョク</t>
    </rPh>
    <rPh sb="11" eb="14">
      <t>ショウヒリョウ</t>
    </rPh>
    <rPh sb="15" eb="17">
      <t>ソウテイ</t>
    </rPh>
    <rPh sb="17" eb="19">
      <t>ハツデン</t>
    </rPh>
    <rPh sb="19" eb="21">
      <t>デンリョク</t>
    </rPh>
    <rPh sb="21" eb="22">
      <t>リョウ</t>
    </rPh>
    <rPh sb="23" eb="25">
      <t>ツキベツ</t>
    </rPh>
    <rPh sb="26" eb="28">
      <t>ネンカン</t>
    </rPh>
    <rPh sb="29" eb="32">
      <t>ショウヒリョウ</t>
    </rPh>
    <rPh sb="33" eb="35">
      <t>ハツデン</t>
    </rPh>
    <rPh sb="35" eb="36">
      <t>リョウ</t>
    </rPh>
    <rPh sb="36" eb="37">
      <t>デンリョウ</t>
    </rPh>
    <phoneticPr fontId="2"/>
  </si>
  <si>
    <t>・再エネ設備から供給される発電量の計算根拠</t>
    <rPh sb="1" eb="2">
      <t>サイ</t>
    </rPh>
    <rPh sb="4" eb="6">
      <t>セツビ</t>
    </rPh>
    <rPh sb="8" eb="10">
      <t>キョウキュウ</t>
    </rPh>
    <rPh sb="13" eb="15">
      <t>ハツデン</t>
    </rPh>
    <rPh sb="15" eb="16">
      <t>リョウ</t>
    </rPh>
    <rPh sb="17" eb="19">
      <t>ケイサン</t>
    </rPh>
    <rPh sb="19" eb="21">
      <t>コンキョ</t>
    </rPh>
    <phoneticPr fontId="2"/>
  </si>
  <si>
    <t>４．事業実施予定スケジュール</t>
    <rPh sb="2" eb="4">
      <t>ジギョウ</t>
    </rPh>
    <rPh sb="4" eb="6">
      <t>ジッシ</t>
    </rPh>
    <rPh sb="6" eb="8">
      <t>ヨテイ</t>
    </rPh>
    <phoneticPr fontId="2"/>
  </si>
  <si>
    <t>※発電総出力1kW以上</t>
    <rPh sb="1" eb="3">
      <t>ハツデン</t>
    </rPh>
    <rPh sb="3" eb="4">
      <t>ソウ</t>
    </rPh>
    <rPh sb="4" eb="6">
      <t>シュツリョク</t>
    </rPh>
    <rPh sb="9" eb="11">
      <t>イジョウ</t>
    </rPh>
    <phoneticPr fontId="26"/>
  </si>
  <si>
    <t>・再エネ設備から供給される熱量の計算根拠</t>
    <rPh sb="1" eb="2">
      <t>サイ</t>
    </rPh>
    <rPh sb="4" eb="6">
      <t>セツビ</t>
    </rPh>
    <rPh sb="8" eb="10">
      <t>キョウキュウ</t>
    </rPh>
    <rPh sb="13" eb="14">
      <t>ネツ</t>
    </rPh>
    <rPh sb="14" eb="15">
      <t>リョウ</t>
    </rPh>
    <rPh sb="15" eb="16">
      <t>デンリョウ</t>
    </rPh>
    <rPh sb="16" eb="18">
      <t>ケイサン</t>
    </rPh>
    <rPh sb="18" eb="20">
      <t>コンキョ</t>
    </rPh>
    <phoneticPr fontId="2"/>
  </si>
  <si>
    <t>定格容量合計</t>
    <rPh sb="4" eb="6">
      <t>ゴウケイ</t>
    </rPh>
    <phoneticPr fontId="3"/>
  </si>
  <si>
    <t>（２）地熱発電設備の発電方式</t>
    <rPh sb="3" eb="5">
      <t>チネツ</t>
    </rPh>
    <rPh sb="5" eb="7">
      <t>ハツデン</t>
    </rPh>
    <rPh sb="7" eb="9">
      <t>セツビ</t>
    </rPh>
    <rPh sb="10" eb="12">
      <t>ハツデン</t>
    </rPh>
    <rPh sb="12" eb="14">
      <t>ホウシキ</t>
    </rPh>
    <phoneticPr fontId="2"/>
  </si>
  <si>
    <t>フラッシュ発電</t>
    <rPh sb="5" eb="7">
      <t>ハツデン</t>
    </rPh>
    <phoneticPr fontId="2"/>
  </si>
  <si>
    <t>　</t>
    <phoneticPr fontId="2"/>
  </si>
  <si>
    <t>バイナリー発電</t>
    <rPh sb="5" eb="7">
      <t>ハツデン</t>
    </rPh>
    <phoneticPr fontId="2"/>
  </si>
  <si>
    <t>（３）発電機</t>
    <rPh sb="3" eb="6">
      <t>ハツデンキ</t>
    </rPh>
    <phoneticPr fontId="2"/>
  </si>
  <si>
    <t>（４）タービン</t>
    <phoneticPr fontId="11"/>
  </si>
  <si>
    <t>（５）冷却塔　（※設置する場合のみ記入）</t>
    <rPh sb="3" eb="6">
      <t>レイキャクトウ</t>
    </rPh>
    <phoneticPr fontId="11"/>
  </si>
  <si>
    <t>（６）熱交換器　（※設置する場合のみ記入）</t>
    <rPh sb="3" eb="4">
      <t>ネツ</t>
    </rPh>
    <rPh sb="6" eb="7">
      <t>ウツワ</t>
    </rPh>
    <phoneticPr fontId="11"/>
  </si>
  <si>
    <t>（７）蓄電池</t>
    <rPh sb="3" eb="6">
      <t>チクデンチ</t>
    </rPh>
    <phoneticPr fontId="11"/>
  </si>
  <si>
    <t>掘削に係る資料</t>
    <rPh sb="0" eb="2">
      <t>クッサク</t>
    </rPh>
    <rPh sb="3" eb="4">
      <t>カカ</t>
    </rPh>
    <rPh sb="5" eb="7">
      <t>シリョウ</t>
    </rPh>
    <phoneticPr fontId="28"/>
  </si>
  <si>
    <t>（添付資料21）</t>
    <rPh sb="1" eb="3">
      <t>テンプ</t>
    </rPh>
    <rPh sb="3" eb="5">
      <t>シリョウ</t>
    </rPh>
    <phoneticPr fontId="2"/>
  </si>
  <si>
    <t>（１）需要先の想定電力消費量と想定発電電力量（月別、年間の消費量、発電量）</t>
    <rPh sb="3" eb="5">
      <t>ジュヨウ</t>
    </rPh>
    <rPh sb="5" eb="6">
      <t>サキ</t>
    </rPh>
    <rPh sb="7" eb="9">
      <t>ソウテイ</t>
    </rPh>
    <rPh sb="9" eb="11">
      <t>デンリョク</t>
    </rPh>
    <rPh sb="11" eb="14">
      <t>ショウヒリョウ</t>
    </rPh>
    <rPh sb="15" eb="17">
      <t>ソウテイ</t>
    </rPh>
    <rPh sb="17" eb="19">
      <t>ハツデン</t>
    </rPh>
    <rPh sb="19" eb="21">
      <t>デンリョク</t>
    </rPh>
    <rPh sb="21" eb="22">
      <t>リョウ</t>
    </rPh>
    <rPh sb="23" eb="25">
      <t>ツキベツ</t>
    </rPh>
    <rPh sb="26" eb="28">
      <t>ネンカン</t>
    </rPh>
    <rPh sb="29" eb="32">
      <t>ショウヒリョウ</t>
    </rPh>
    <rPh sb="33" eb="35">
      <t>ハツデン</t>
    </rPh>
    <rPh sb="35" eb="36">
      <t>リョウ</t>
    </rPh>
    <rPh sb="36" eb="37">
      <t>デンリョウ</t>
    </rPh>
    <phoneticPr fontId="3"/>
  </si>
  <si>
    <t>※発電総出力1kW以上、1,000kW以下</t>
    <rPh sb="1" eb="3">
      <t>ハツデン</t>
    </rPh>
    <rPh sb="3" eb="4">
      <t>ソウ</t>
    </rPh>
    <rPh sb="4" eb="6">
      <t>シュツリョク</t>
    </rPh>
    <rPh sb="9" eb="11">
      <t>イジョウ</t>
    </rPh>
    <rPh sb="19" eb="21">
      <t>イカ</t>
    </rPh>
    <phoneticPr fontId="26"/>
  </si>
  <si>
    <t>１日あたりの設備稼働時間</t>
    <rPh sb="1" eb="2">
      <t>ニチ</t>
    </rPh>
    <rPh sb="6" eb="8">
      <t>セツビ</t>
    </rPh>
    <rPh sb="8" eb="10">
      <t>カドウ</t>
    </rPh>
    <rPh sb="10" eb="12">
      <t>ジカン</t>
    </rPh>
    <phoneticPr fontId="3"/>
  </si>
  <si>
    <t>←別紙４を作成すると自動計算されます</t>
    <rPh sb="1" eb="3">
      <t>ベッシ</t>
    </rPh>
    <rPh sb="5" eb="7">
      <t>サクセイ</t>
    </rPh>
    <rPh sb="10" eb="12">
      <t>ジドウ</t>
    </rPh>
    <rPh sb="12" eb="14">
      <t>ケイサン</t>
    </rPh>
    <phoneticPr fontId="26"/>
  </si>
  <si>
    <t>バイオマス依存率（※）</t>
    <rPh sb="5" eb="7">
      <t>イゾン</t>
    </rPh>
    <rPh sb="7" eb="8">
      <t>リツ</t>
    </rPh>
    <phoneticPr fontId="8"/>
  </si>
  <si>
    <t>１基あたりの容量</t>
    <rPh sb="1" eb="2">
      <t>キ</t>
    </rPh>
    <rPh sb="6" eb="8">
      <t>ヨウリョウ</t>
    </rPh>
    <phoneticPr fontId="3"/>
  </si>
  <si>
    <t>容量合計</t>
    <rPh sb="0" eb="2">
      <t>ヨウリョウ</t>
    </rPh>
    <rPh sb="2" eb="4">
      <t>ゴウケイ</t>
    </rPh>
    <phoneticPr fontId="3"/>
  </si>
  <si>
    <t>バイオマスの調達に係る資料</t>
    <rPh sb="6" eb="8">
      <t>チョウタツ</t>
    </rPh>
    <rPh sb="9" eb="10">
      <t>カカ</t>
    </rPh>
    <rPh sb="11" eb="13">
      <t>シリョウ</t>
    </rPh>
    <phoneticPr fontId="2"/>
  </si>
  <si>
    <t>低位発熱量を証明する資料</t>
    <rPh sb="0" eb="2">
      <t>テイイ</t>
    </rPh>
    <rPh sb="2" eb="4">
      <t>ハツネツ</t>
    </rPh>
    <rPh sb="4" eb="5">
      <t>リョウ</t>
    </rPh>
    <rPh sb="6" eb="8">
      <t>ショウメイ</t>
    </rPh>
    <rPh sb="10" eb="12">
      <t>シリョウ</t>
    </rPh>
    <phoneticPr fontId="2"/>
  </si>
  <si>
    <t>※バイオマス燃料製造を実施する場合のみ</t>
    <rPh sb="6" eb="8">
      <t>ネンリョウ</t>
    </rPh>
    <rPh sb="8" eb="10">
      <t>セイゾウ</t>
    </rPh>
    <rPh sb="11" eb="13">
      <t>ジッシ</t>
    </rPh>
    <rPh sb="15" eb="17">
      <t>バアイ</t>
    </rPh>
    <phoneticPr fontId="2"/>
  </si>
  <si>
    <t>（10）バイオマス燃料製造方式</t>
    <rPh sb="9" eb="11">
      <t>ネンリョウ</t>
    </rPh>
    <rPh sb="11" eb="13">
      <t>セイゾウ</t>
    </rPh>
    <rPh sb="13" eb="15">
      <t>ホウシキ</t>
    </rPh>
    <phoneticPr fontId="2"/>
  </si>
  <si>
    <t>・</t>
    <phoneticPr fontId="2"/>
  </si>
  <si>
    <t>（11）製造時のバイオマス依存率</t>
    <rPh sb="4" eb="6">
      <t>セイゾウ</t>
    </rPh>
    <rPh sb="6" eb="7">
      <t>ジ</t>
    </rPh>
    <rPh sb="13" eb="15">
      <t>イゾン</t>
    </rPh>
    <rPh sb="15" eb="16">
      <t>リツ</t>
    </rPh>
    <phoneticPr fontId="11"/>
  </si>
  <si>
    <t>（13）バイオマス燃料製造設備</t>
    <rPh sb="9" eb="11">
      <t>ネンリョウ</t>
    </rPh>
    <rPh sb="11" eb="13">
      <t>セイゾウ</t>
    </rPh>
    <rPh sb="13" eb="15">
      <t>セツビ</t>
    </rPh>
    <phoneticPr fontId="11"/>
  </si>
  <si>
    <t>（14）バイオマス原料受入・供給設備</t>
    <rPh sb="9" eb="11">
      <t>ゲンリョウ</t>
    </rPh>
    <rPh sb="11" eb="13">
      <t>ウケイレ</t>
    </rPh>
    <rPh sb="14" eb="16">
      <t>キョウキュウ</t>
    </rPh>
    <rPh sb="16" eb="18">
      <t>セツビ</t>
    </rPh>
    <phoneticPr fontId="11"/>
  </si>
  <si>
    <t>（15）バイオマス燃料貯蔵設備</t>
    <rPh sb="9" eb="11">
      <t>ネンリョウ</t>
    </rPh>
    <rPh sb="11" eb="13">
      <t>チョゾウ</t>
    </rPh>
    <rPh sb="13" eb="15">
      <t>セツビ</t>
    </rPh>
    <phoneticPr fontId="11"/>
  </si>
  <si>
    <t>（16）前処理設備</t>
    <rPh sb="4" eb="7">
      <t>マエショリ</t>
    </rPh>
    <rPh sb="7" eb="9">
      <t>セツビ</t>
    </rPh>
    <phoneticPr fontId="11"/>
  </si>
  <si>
    <t>（17）後処理設備</t>
    <rPh sb="4" eb="5">
      <t>アト</t>
    </rPh>
    <rPh sb="5" eb="7">
      <t>ショリ</t>
    </rPh>
    <rPh sb="7" eb="9">
      <t>セツビ</t>
    </rPh>
    <phoneticPr fontId="11"/>
  </si>
  <si>
    <t>（２）蓄電池の導入計画（導入する場合のみ）</t>
    <rPh sb="3" eb="6">
      <t>チクデンチ</t>
    </rPh>
    <rPh sb="7" eb="9">
      <t>ドウニュウ</t>
    </rPh>
    <rPh sb="9" eb="11">
      <t>ケイカク</t>
    </rPh>
    <rPh sb="12" eb="14">
      <t>ドウニュウ</t>
    </rPh>
    <rPh sb="16" eb="18">
      <t>バアイ</t>
    </rPh>
    <phoneticPr fontId="2"/>
  </si>
  <si>
    <t>・熱利用設備の用途</t>
    <rPh sb="1" eb="2">
      <t>ネツ</t>
    </rPh>
    <rPh sb="2" eb="4">
      <t>リヨウ</t>
    </rPh>
    <rPh sb="4" eb="6">
      <t>セツビ</t>
    </rPh>
    <rPh sb="7" eb="9">
      <t>ヨウト</t>
    </rPh>
    <phoneticPr fontId="2"/>
  </si>
  <si>
    <t>※該当する用途にチェックを入れ、用途ごとに、下表に記入してください。</t>
    <rPh sb="1" eb="3">
      <t>ガイトウ</t>
    </rPh>
    <rPh sb="5" eb="7">
      <t>ヨウト</t>
    </rPh>
    <rPh sb="13" eb="14">
      <t>イ</t>
    </rPh>
    <rPh sb="16" eb="18">
      <t>ヨウト</t>
    </rPh>
    <rPh sb="22" eb="24">
      <t>カヒョウ</t>
    </rPh>
    <rPh sb="25" eb="27">
      <t>キニュウ</t>
    </rPh>
    <phoneticPr fontId="2"/>
  </si>
  <si>
    <t>　　　給湯</t>
    <rPh sb="3" eb="5">
      <t>キュウトウ</t>
    </rPh>
    <phoneticPr fontId="2"/>
  </si>
  <si>
    <t>　　　空調</t>
    <rPh sb="3" eb="5">
      <t>クウチョウ</t>
    </rPh>
    <phoneticPr fontId="2"/>
  </si>
  <si>
    <t>　　　融雪</t>
    <rPh sb="3" eb="5">
      <t>ユウセツ</t>
    </rPh>
    <phoneticPr fontId="2"/>
  </si>
  <si>
    <t>用途：　給湯</t>
    <rPh sb="0" eb="2">
      <t>ヨウト</t>
    </rPh>
    <rPh sb="4" eb="6">
      <t>キュウトウ</t>
    </rPh>
    <phoneticPr fontId="27"/>
  </si>
  <si>
    <t>用途：　空調</t>
    <rPh sb="0" eb="2">
      <t>ヨウト</t>
    </rPh>
    <rPh sb="4" eb="6">
      <t>クウチョウ</t>
    </rPh>
    <phoneticPr fontId="27"/>
  </si>
  <si>
    <t>用途：　融雪</t>
    <rPh sb="0" eb="2">
      <t>ヨウト</t>
    </rPh>
    <rPh sb="4" eb="6">
      <t>ユウセツ</t>
    </rPh>
    <phoneticPr fontId="27"/>
  </si>
  <si>
    <t>用途：　その他</t>
    <rPh sb="0" eb="2">
      <t>ヨウト</t>
    </rPh>
    <rPh sb="6" eb="7">
      <t>タ</t>
    </rPh>
    <phoneticPr fontId="27"/>
  </si>
  <si>
    <t>地熱発電</t>
    <rPh sb="0" eb="2">
      <t>チネツ</t>
    </rPh>
    <rPh sb="2" eb="4">
      <t>ハツデン</t>
    </rPh>
    <phoneticPr fontId="15"/>
  </si>
  <si>
    <t>（１）熱源の種類</t>
    <rPh sb="3" eb="4">
      <t>ネツ</t>
    </rPh>
    <rPh sb="4" eb="5">
      <t>ミナモト</t>
    </rPh>
    <rPh sb="6" eb="8">
      <t>シュルイ</t>
    </rPh>
    <phoneticPr fontId="2"/>
  </si>
  <si>
    <t>海水</t>
    <rPh sb="0" eb="2">
      <t>カイスイ</t>
    </rPh>
    <phoneticPr fontId="2"/>
  </si>
  <si>
    <t>河川水</t>
    <rPh sb="0" eb="3">
      <t>カセンスイ</t>
    </rPh>
    <phoneticPr fontId="2"/>
  </si>
  <si>
    <t>下水</t>
    <rPh sb="0" eb="2">
      <t>ゲスイ</t>
    </rPh>
    <phoneticPr fontId="2"/>
  </si>
  <si>
    <t>（３）ヒートポンプ</t>
    <phoneticPr fontId="11"/>
  </si>
  <si>
    <t>冷却能力合計</t>
    <rPh sb="0" eb="2">
      <t>レイキャク</t>
    </rPh>
    <rPh sb="2" eb="4">
      <t>ノウリョク</t>
    </rPh>
    <rPh sb="4" eb="6">
      <t>ゴウケイ</t>
    </rPh>
    <phoneticPr fontId="3"/>
  </si>
  <si>
    <t>（４）蓄熱槽</t>
    <rPh sb="3" eb="5">
      <t>チクネツ</t>
    </rPh>
    <rPh sb="5" eb="6">
      <t>ソウ</t>
    </rPh>
    <phoneticPr fontId="11"/>
  </si>
  <si>
    <t>（５）熱交換器</t>
    <rPh sb="3" eb="4">
      <t>ネツ</t>
    </rPh>
    <phoneticPr fontId="11"/>
  </si>
  <si>
    <t>（６）冷凍機　（※設置する場合のみ記入）</t>
    <rPh sb="3" eb="6">
      <t>レイトウキ</t>
    </rPh>
    <rPh sb="9" eb="11">
      <t>セッチ</t>
    </rPh>
    <rPh sb="13" eb="15">
      <t>バアイ</t>
    </rPh>
    <rPh sb="17" eb="19">
      <t>キニュウ</t>
    </rPh>
    <phoneticPr fontId="11"/>
  </si>
  <si>
    <t>・</t>
  </si>
  <si>
    <t>熱応答試験の結果</t>
    <rPh sb="0" eb="1">
      <t>ネツ</t>
    </rPh>
    <rPh sb="1" eb="3">
      <t>オウトウ</t>
    </rPh>
    <rPh sb="3" eb="5">
      <t>シケン</t>
    </rPh>
    <rPh sb="6" eb="8">
      <t>ケッカ</t>
    </rPh>
    <phoneticPr fontId="3"/>
  </si>
  <si>
    <t>※熱供給能力10kW以上若しくは36MJ／h以上</t>
    <rPh sb="1" eb="2">
      <t>ネツ</t>
    </rPh>
    <rPh sb="2" eb="4">
      <t>キョウキュウ</t>
    </rPh>
    <rPh sb="4" eb="6">
      <t>ノウリョク</t>
    </rPh>
    <phoneticPr fontId="26"/>
  </si>
  <si>
    <t>固定価格買取制度の有無（※）</t>
    <rPh sb="0" eb="2">
      <t>コテイ</t>
    </rPh>
    <rPh sb="2" eb="4">
      <t>カカク</t>
    </rPh>
    <rPh sb="4" eb="6">
      <t>カイトリ</t>
    </rPh>
    <rPh sb="6" eb="8">
      <t>セイド</t>
    </rPh>
    <rPh sb="9" eb="11">
      <t>ウム</t>
    </rPh>
    <phoneticPr fontId="3"/>
  </si>
  <si>
    <t>（※）固定価格買取制度が「有」の場合、補助対象は熱設備の専用部分のみとなります。</t>
    <rPh sb="3" eb="5">
      <t>コテイ</t>
    </rPh>
    <rPh sb="5" eb="7">
      <t>カカク</t>
    </rPh>
    <rPh sb="7" eb="9">
      <t>カイトリ</t>
    </rPh>
    <rPh sb="9" eb="11">
      <t>セイド</t>
    </rPh>
    <rPh sb="13" eb="14">
      <t>アリ</t>
    </rPh>
    <rPh sb="16" eb="18">
      <t>バアイ</t>
    </rPh>
    <rPh sb="19" eb="21">
      <t>ホジョ</t>
    </rPh>
    <rPh sb="21" eb="23">
      <t>タイショウ</t>
    </rPh>
    <rPh sb="24" eb="25">
      <t>ネツ</t>
    </rPh>
    <rPh sb="25" eb="27">
      <t>セツビ</t>
    </rPh>
    <rPh sb="28" eb="30">
      <t>センヨウ</t>
    </rPh>
    <rPh sb="30" eb="32">
      <t>ブブン</t>
    </rPh>
    <phoneticPr fontId="2"/>
  </si>
  <si>
    <t>・</t>
    <phoneticPr fontId="2"/>
  </si>
  <si>
    <t>バイオマス依存率計算書</t>
    <rPh sb="5" eb="7">
      <t>イゾン</t>
    </rPh>
    <rPh sb="7" eb="8">
      <t>リツ</t>
    </rPh>
    <rPh sb="8" eb="11">
      <t>ケイサンショ</t>
    </rPh>
    <phoneticPr fontId="2"/>
  </si>
  <si>
    <t>・</t>
    <phoneticPr fontId="2"/>
  </si>
  <si>
    <t>　※バイオマスコージェネレーション（熱電供給）の場合のみ</t>
    <phoneticPr fontId="2"/>
  </si>
  <si>
    <t>（11）バイオマス燃料製造方式</t>
    <rPh sb="9" eb="11">
      <t>ネンリョウ</t>
    </rPh>
    <rPh sb="11" eb="13">
      <t>セイゾウ</t>
    </rPh>
    <rPh sb="13" eb="15">
      <t>ホウシキ</t>
    </rPh>
    <phoneticPr fontId="2"/>
  </si>
  <si>
    <t>（12）製造時のバイオマス依存率</t>
    <rPh sb="4" eb="6">
      <t>セイゾウ</t>
    </rPh>
    <rPh sb="6" eb="7">
      <t>ジ</t>
    </rPh>
    <rPh sb="13" eb="15">
      <t>イゾン</t>
    </rPh>
    <rPh sb="15" eb="16">
      <t>リツ</t>
    </rPh>
    <phoneticPr fontId="11"/>
  </si>
  <si>
    <t>（14）バイオマス燃料製造設備</t>
    <rPh sb="9" eb="11">
      <t>ネンリョウ</t>
    </rPh>
    <rPh sb="11" eb="13">
      <t>セイゾウ</t>
    </rPh>
    <rPh sb="13" eb="15">
      <t>セツビ</t>
    </rPh>
    <phoneticPr fontId="11"/>
  </si>
  <si>
    <t>（15）バイオマス原料受入・供給設備</t>
    <rPh sb="9" eb="11">
      <t>ゲンリョウ</t>
    </rPh>
    <rPh sb="11" eb="13">
      <t>ウケイレ</t>
    </rPh>
    <rPh sb="14" eb="16">
      <t>キョウキュウ</t>
    </rPh>
    <rPh sb="16" eb="18">
      <t>セツビ</t>
    </rPh>
    <phoneticPr fontId="11"/>
  </si>
  <si>
    <t>（16）バイオマス燃料貯蔵設備</t>
    <rPh sb="9" eb="11">
      <t>ネンリョウ</t>
    </rPh>
    <rPh sb="11" eb="13">
      <t>チョゾウ</t>
    </rPh>
    <rPh sb="13" eb="15">
      <t>セツビ</t>
    </rPh>
    <phoneticPr fontId="11"/>
  </si>
  <si>
    <t>（17）前処理設備</t>
    <rPh sb="4" eb="7">
      <t>マエショリ</t>
    </rPh>
    <rPh sb="7" eb="9">
      <t>セツビ</t>
    </rPh>
    <phoneticPr fontId="11"/>
  </si>
  <si>
    <t>（18）後処理設備</t>
    <rPh sb="4" eb="5">
      <t>アト</t>
    </rPh>
    <rPh sb="5" eb="7">
      <t>ショリ</t>
    </rPh>
    <rPh sb="7" eb="9">
      <t>セツビ</t>
    </rPh>
    <phoneticPr fontId="11"/>
  </si>
  <si>
    <t>：　補助対象経費。</t>
    <rPh sb="2" eb="4">
      <t>ホジョ</t>
    </rPh>
    <rPh sb="4" eb="6">
      <t>タイショウ</t>
    </rPh>
    <rPh sb="6" eb="8">
      <t>ケイヒ</t>
    </rPh>
    <phoneticPr fontId="2"/>
  </si>
  <si>
    <t>　　（蓄電池の対象経費は含まない）</t>
    <rPh sb="3" eb="6">
      <t>チクデンチ</t>
    </rPh>
    <rPh sb="7" eb="9">
      <t>タイショウ</t>
    </rPh>
    <rPh sb="9" eb="11">
      <t>ケイヒ</t>
    </rPh>
    <rPh sb="12" eb="13">
      <t>フク</t>
    </rPh>
    <phoneticPr fontId="15"/>
  </si>
  <si>
    <t>年間発電電力量/年間熱利用量</t>
    <phoneticPr fontId="15"/>
  </si>
  <si>
    <t>発電単価/熱利用単価</t>
    <phoneticPr fontId="15"/>
  </si>
  <si>
    <t>再生可能エネルギー利用設備の種別</t>
    <phoneticPr fontId="15"/>
  </si>
  <si>
    <t>※「対象施設等」とは、再生熱を利用する区域・用途とする。</t>
    <rPh sb="2" eb="4">
      <t>タイショウ</t>
    </rPh>
    <rPh sb="4" eb="6">
      <t>シセツ</t>
    </rPh>
    <rPh sb="6" eb="7">
      <t>トウ</t>
    </rPh>
    <rPh sb="7" eb="8">
      <t>タイトウ</t>
    </rPh>
    <rPh sb="11" eb="13">
      <t>サイセイ</t>
    </rPh>
    <rPh sb="13" eb="14">
      <t>ネツ</t>
    </rPh>
    <rPh sb="15" eb="17">
      <t>リヨウ</t>
    </rPh>
    <rPh sb="19" eb="21">
      <t>クイキ</t>
    </rPh>
    <rPh sb="22" eb="24">
      <t>ヨウト</t>
    </rPh>
    <phoneticPr fontId="27"/>
  </si>
  <si>
    <t>・対象施設等で必要とされる年間総発熱量（Ｂ）</t>
    <rPh sb="1" eb="3">
      <t>タイショウ</t>
    </rPh>
    <rPh sb="3" eb="5">
      <t>シセツ</t>
    </rPh>
    <rPh sb="5" eb="6">
      <t>トウ</t>
    </rPh>
    <rPh sb="7" eb="9">
      <t>ヒツヨウ</t>
    </rPh>
    <rPh sb="13" eb="15">
      <t>ネンカン</t>
    </rPh>
    <rPh sb="15" eb="16">
      <t>ソウ</t>
    </rPh>
    <rPh sb="16" eb="18">
      <t>ハツネツ</t>
    </rPh>
    <rPh sb="18" eb="19">
      <t>リョウ</t>
    </rPh>
    <phoneticPr fontId="2"/>
  </si>
  <si>
    <t>・熱利用設備の用途</t>
    <rPh sb="1" eb="2">
      <t>ネツ</t>
    </rPh>
    <rPh sb="2" eb="4">
      <t>リヨウ</t>
    </rPh>
    <rPh sb="4" eb="6">
      <t>セツビ</t>
    </rPh>
    <rPh sb="7" eb="9">
      <t>ヨウト</t>
    </rPh>
    <phoneticPr fontId="27"/>
  </si>
  <si>
    <t>・地中熱利用設備から供給される年間総発熱量（Ａ）</t>
    <rPh sb="10" eb="12">
      <t>キョウキュウ</t>
    </rPh>
    <rPh sb="15" eb="17">
      <t>ネンカン</t>
    </rPh>
    <rPh sb="17" eb="18">
      <t>ソウ</t>
    </rPh>
    <rPh sb="18" eb="20">
      <t>ハツネツ</t>
    </rPh>
    <rPh sb="20" eb="21">
      <t>リョウ</t>
    </rPh>
    <phoneticPr fontId="2"/>
  </si>
  <si>
    <t>-</t>
    <phoneticPr fontId="15"/>
  </si>
  <si>
    <t>２．補助対象設備の導入施設の所有代表者</t>
    <rPh sb="2" eb="4">
      <t>ホジョ</t>
    </rPh>
    <rPh sb="4" eb="6">
      <t>タイショウ</t>
    </rPh>
    <rPh sb="6" eb="8">
      <t>セツビ</t>
    </rPh>
    <rPh sb="9" eb="11">
      <t>ドウニュウ</t>
    </rPh>
    <rPh sb="11" eb="13">
      <t>シセツ</t>
    </rPh>
    <rPh sb="14" eb="16">
      <t>ショユウ</t>
    </rPh>
    <rPh sb="16" eb="18">
      <t>ダイヒョウ</t>
    </rPh>
    <rPh sb="18" eb="19">
      <t>シャ</t>
    </rPh>
    <phoneticPr fontId="3"/>
  </si>
  <si>
    <t>１．補助対象設備の導入施設</t>
    <rPh sb="2" eb="4">
      <t>ホジョ</t>
    </rPh>
    <rPh sb="4" eb="6">
      <t>タイショウ</t>
    </rPh>
    <rPh sb="6" eb="8">
      <t>セツビ</t>
    </rPh>
    <rPh sb="9" eb="11">
      <t>ドウニュウ</t>
    </rPh>
    <rPh sb="11" eb="13">
      <t>シセツ</t>
    </rPh>
    <phoneticPr fontId="3"/>
  </si>
  <si>
    <t>単位</t>
    <rPh sb="0" eb="2">
      <t>タンイ</t>
    </rPh>
    <phoneticPr fontId="15"/>
  </si>
  <si>
    <t>（13）製造するバイオマス燃料</t>
    <rPh sb="4" eb="6">
      <t>セイゾウ</t>
    </rPh>
    <rPh sb="13" eb="15">
      <t>ネンリョウ</t>
    </rPh>
    <phoneticPr fontId="11"/>
  </si>
  <si>
    <t>（12）製造するバイオマス燃料</t>
    <rPh sb="4" eb="6">
      <t>セイゾウ</t>
    </rPh>
    <rPh sb="13" eb="15">
      <t>ネンリョウ</t>
    </rPh>
    <phoneticPr fontId="11"/>
  </si>
  <si>
    <t>　（固定価格買取制度が「有」の場合、熱設備の専用部分のみ補助対象とします。）</t>
    <rPh sb="2" eb="4">
      <t>コテイ</t>
    </rPh>
    <rPh sb="4" eb="6">
      <t>カカク</t>
    </rPh>
    <rPh sb="6" eb="8">
      <t>カイトリ</t>
    </rPh>
    <rPh sb="8" eb="10">
      <t>セイド</t>
    </rPh>
    <rPh sb="12" eb="13">
      <t>アリ</t>
    </rPh>
    <rPh sb="15" eb="17">
      <t>バアイ</t>
    </rPh>
    <rPh sb="18" eb="19">
      <t>ネツ</t>
    </rPh>
    <rPh sb="19" eb="21">
      <t>セツビ</t>
    </rPh>
    <rPh sb="22" eb="24">
      <t>センヨウ</t>
    </rPh>
    <rPh sb="24" eb="26">
      <t>ブブン</t>
    </rPh>
    <rPh sb="28" eb="30">
      <t>ホジョ</t>
    </rPh>
    <rPh sb="30" eb="32">
      <t>タイショウ</t>
    </rPh>
    <phoneticPr fontId="30"/>
  </si>
  <si>
    <t>※建設単価　＝</t>
    <rPh sb="1" eb="3">
      <t>ケンセツ</t>
    </rPh>
    <rPh sb="3" eb="5">
      <t>タンカ</t>
    </rPh>
    <phoneticPr fontId="2"/>
  </si>
  <si>
    <t>円　／　太陽電池出力</t>
    <rPh sb="0" eb="1">
      <t>エン</t>
    </rPh>
    <phoneticPr fontId="2"/>
  </si>
  <si>
    <t>円　／　発電出力</t>
    <rPh sb="0" eb="1">
      <t>エン</t>
    </rPh>
    <rPh sb="4" eb="6">
      <t>ハツデン</t>
    </rPh>
    <phoneticPr fontId="2"/>
  </si>
  <si>
    <t>熱利用設備の補助対象経費</t>
    <rPh sb="0" eb="3">
      <t>ネツリヨウ</t>
    </rPh>
    <phoneticPr fontId="2"/>
  </si>
  <si>
    <t>円／ 太陽熱利用設備から供給される年間総発熱量</t>
    <rPh sb="0" eb="1">
      <t>エン</t>
    </rPh>
    <rPh sb="3" eb="6">
      <t>タイヨウネツ</t>
    </rPh>
    <rPh sb="6" eb="8">
      <t>リヨウ</t>
    </rPh>
    <rPh sb="8" eb="10">
      <t>セツビ</t>
    </rPh>
    <rPh sb="12" eb="14">
      <t>キョウキュウ</t>
    </rPh>
    <rPh sb="17" eb="19">
      <t>ネンカン</t>
    </rPh>
    <rPh sb="19" eb="23">
      <t>ソウハツネツリョウ</t>
    </rPh>
    <phoneticPr fontId="2"/>
  </si>
  <si>
    <t>円／ 温度差熱利用設備から供給される年間総発熱量</t>
    <rPh sb="0" eb="1">
      <t>エン</t>
    </rPh>
    <rPh sb="3" eb="6">
      <t>オンドサ</t>
    </rPh>
    <rPh sb="6" eb="7">
      <t>ネツ</t>
    </rPh>
    <rPh sb="7" eb="9">
      <t>リヨウ</t>
    </rPh>
    <rPh sb="9" eb="11">
      <t>セツビ</t>
    </rPh>
    <rPh sb="13" eb="15">
      <t>キョウキュウ</t>
    </rPh>
    <rPh sb="18" eb="20">
      <t>ネンカン</t>
    </rPh>
    <rPh sb="20" eb="24">
      <t>ソウハツネツリョウ</t>
    </rPh>
    <phoneticPr fontId="2"/>
  </si>
  <si>
    <t>円／ 地中熱利用設備から供給される年間総発熱量</t>
    <rPh sb="0" eb="1">
      <t>エン</t>
    </rPh>
    <rPh sb="3" eb="5">
      <t>チチュウ</t>
    </rPh>
    <rPh sb="5" eb="6">
      <t>ネツ</t>
    </rPh>
    <rPh sb="6" eb="8">
      <t>リヨウ</t>
    </rPh>
    <rPh sb="8" eb="10">
      <t>セツビ</t>
    </rPh>
    <rPh sb="12" eb="14">
      <t>キョウキュウ</t>
    </rPh>
    <rPh sb="17" eb="19">
      <t>ネンカン</t>
    </rPh>
    <rPh sb="19" eb="23">
      <t>ソウハツネツリョウ</t>
    </rPh>
    <phoneticPr fontId="2"/>
  </si>
  <si>
    <t>円／ バイオマス熱利用設備から供給される年間総発熱量</t>
    <rPh sb="0" eb="1">
      <t>エン</t>
    </rPh>
    <rPh sb="8" eb="9">
      <t>ネツ</t>
    </rPh>
    <rPh sb="9" eb="11">
      <t>リヨウ</t>
    </rPh>
    <rPh sb="11" eb="13">
      <t>セツビ</t>
    </rPh>
    <rPh sb="15" eb="17">
      <t>キョウキュウ</t>
    </rPh>
    <rPh sb="20" eb="22">
      <t>ネンカン</t>
    </rPh>
    <rPh sb="22" eb="26">
      <t>ソウハツネツリョウ</t>
    </rPh>
    <phoneticPr fontId="2"/>
  </si>
  <si>
    <t>※算定方法は、別紙３のとおり。</t>
    <rPh sb="1" eb="3">
      <t>サンテイ</t>
    </rPh>
    <rPh sb="3" eb="5">
      <t>ホウホウ</t>
    </rPh>
    <rPh sb="7" eb="9">
      <t>ベッシ</t>
    </rPh>
    <phoneticPr fontId="2"/>
  </si>
  <si>
    <t>発電設備の補助対象経費</t>
    <phoneticPr fontId="2"/>
  </si>
  <si>
    <r>
      <t>事業実施計画書</t>
    </r>
    <r>
      <rPr>
        <sz val="10"/>
        <color indexed="60"/>
        <rFont val="ＭＳ Ｐ明朝"/>
        <family val="1"/>
        <charset val="128"/>
      </rPr>
      <t>（※設備ごとに様式が異なります。該当する様式を使用してください。）</t>
    </r>
    <rPh sb="0" eb="2">
      <t>ジギョウ</t>
    </rPh>
    <rPh sb="2" eb="4">
      <t>ジッシ</t>
    </rPh>
    <rPh sb="4" eb="7">
      <t>ケイカクショ</t>
    </rPh>
    <rPh sb="9" eb="11">
      <t>セツビ</t>
    </rPh>
    <rPh sb="14" eb="16">
      <t>ヨウシキ</t>
    </rPh>
    <rPh sb="17" eb="18">
      <t>コト</t>
    </rPh>
    <rPh sb="23" eb="25">
      <t>ガイトウ</t>
    </rPh>
    <rPh sb="27" eb="29">
      <t>ヨウシキ</t>
    </rPh>
    <rPh sb="30" eb="32">
      <t>シヨウ</t>
    </rPh>
    <phoneticPr fontId="2"/>
  </si>
  <si>
    <t>←プルダウンリストから選択してください。</t>
    <rPh sb="11" eb="13">
      <t>センタク</t>
    </rPh>
    <phoneticPr fontId="26"/>
  </si>
  <si>
    <t>※バイオマス依存率60％以上</t>
    <rPh sb="6" eb="8">
      <t>イゾン</t>
    </rPh>
    <rPh sb="8" eb="9">
      <t>リツ</t>
    </rPh>
    <rPh sb="12" eb="14">
      <t>イジョウ</t>
    </rPh>
    <phoneticPr fontId="26"/>
  </si>
  <si>
    <t>（３）蓄電池</t>
    <rPh sb="3" eb="6">
      <t>チクデンチ</t>
    </rPh>
    <phoneticPr fontId="11"/>
  </si>
  <si>
    <t>（３）発電機</t>
    <rPh sb="3" eb="6">
      <t>ハツデンキ</t>
    </rPh>
    <phoneticPr fontId="11"/>
  </si>
  <si>
    <t>（４）水車</t>
    <rPh sb="3" eb="5">
      <t>スイシャ</t>
    </rPh>
    <phoneticPr fontId="11"/>
  </si>
  <si>
    <t>（５）変圧器</t>
    <rPh sb="3" eb="6">
      <t>ヘンアツキ</t>
    </rPh>
    <phoneticPr fontId="11"/>
  </si>
  <si>
    <t>（６）水系及び河川</t>
    <rPh sb="3" eb="5">
      <t>スイケイ</t>
    </rPh>
    <rPh sb="5" eb="6">
      <t>オヨ</t>
    </rPh>
    <rPh sb="7" eb="9">
      <t>カセン</t>
    </rPh>
    <phoneticPr fontId="11"/>
  </si>
  <si>
    <t>（７）水系及び使用河川</t>
    <rPh sb="3" eb="5">
      <t>スイケイ</t>
    </rPh>
    <rPh sb="5" eb="6">
      <t>オヨ</t>
    </rPh>
    <rPh sb="7" eb="9">
      <t>シヨウ</t>
    </rPh>
    <rPh sb="9" eb="11">
      <t>カセン</t>
    </rPh>
    <phoneticPr fontId="11"/>
  </si>
  <si>
    <t>（８）蓄電池</t>
    <rPh sb="3" eb="6">
      <t>チクデンチ</t>
    </rPh>
    <phoneticPr fontId="11"/>
  </si>
  <si>
    <t>←公社から照会や指示等の連絡をする際に、窓口となる担当者を記入してください。</t>
    <rPh sb="1" eb="3">
      <t>コウシャ</t>
    </rPh>
    <rPh sb="5" eb="7">
      <t>ショウカイ</t>
    </rPh>
    <rPh sb="8" eb="10">
      <t>シジ</t>
    </rPh>
    <rPh sb="10" eb="11">
      <t>トウ</t>
    </rPh>
    <rPh sb="12" eb="14">
      <t>レンラク</t>
    </rPh>
    <rPh sb="17" eb="18">
      <t>サイ</t>
    </rPh>
    <rPh sb="20" eb="22">
      <t>マドグチ</t>
    </rPh>
    <rPh sb="25" eb="28">
      <t>タントウシャ</t>
    </rPh>
    <rPh sb="29" eb="31">
      <t>キニュウ</t>
    </rPh>
    <phoneticPr fontId="11"/>
  </si>
  <si>
    <t>金融機関
借入金
（c）</t>
    <rPh sb="0" eb="2">
      <t>キンユウ</t>
    </rPh>
    <rPh sb="2" eb="4">
      <t>キカン</t>
    </rPh>
    <rPh sb="5" eb="7">
      <t>カリイレ</t>
    </rPh>
    <rPh sb="7" eb="8">
      <t>キン</t>
    </rPh>
    <phoneticPr fontId="2"/>
  </si>
  <si>
    <t>小計
（a）</t>
    <rPh sb="0" eb="2">
      <t>ショウケイ</t>
    </rPh>
    <phoneticPr fontId="2"/>
  </si>
  <si>
    <t>自己資金
（b）</t>
    <rPh sb="0" eb="2">
      <t>ジコ</t>
    </rPh>
    <rPh sb="2" eb="4">
      <t>シキン</t>
    </rPh>
    <phoneticPr fontId="2"/>
  </si>
  <si>
    <t>その他
（d）</t>
    <rPh sb="2" eb="3">
      <t>ホカ</t>
    </rPh>
    <phoneticPr fontId="2"/>
  </si>
  <si>
    <t>合計
（a+b+c+d)</t>
    <rPh sb="0" eb="2">
      <t>ゴウケイ</t>
    </rPh>
    <phoneticPr fontId="2"/>
  </si>
  <si>
    <t>０は表示されません。</t>
    <rPh sb="2" eb="4">
      <t>ヒョウジ</t>
    </rPh>
    <phoneticPr fontId="15"/>
  </si>
  <si>
    <t>円</t>
    <rPh sb="0" eb="1">
      <t>エン</t>
    </rPh>
    <phoneticPr fontId="11"/>
  </si>
  <si>
    <t>人</t>
    <rPh sb="0" eb="1">
      <t>ニン</t>
    </rPh>
    <phoneticPr fontId="11"/>
  </si>
  <si>
    <t>←開始日：契約を締結予定日
　完了予定日：施工業への支出（精算）をする予定日</t>
    <rPh sb="1" eb="4">
      <t>カイシビ</t>
    </rPh>
    <rPh sb="5" eb="7">
      <t>ケイヤク</t>
    </rPh>
    <rPh sb="8" eb="10">
      <t>テイケツ</t>
    </rPh>
    <rPh sb="10" eb="12">
      <t>ヨテイ</t>
    </rPh>
    <rPh sb="12" eb="13">
      <t>ヒ</t>
    </rPh>
    <rPh sb="13" eb="14">
      <t>ケンニチ</t>
    </rPh>
    <rPh sb="15" eb="17">
      <t>カンリョウ</t>
    </rPh>
    <rPh sb="17" eb="19">
      <t>ヨテイ</t>
    </rPh>
    <rPh sb="19" eb="20">
      <t>ヒ</t>
    </rPh>
    <rPh sb="21" eb="23">
      <t>セコウ</t>
    </rPh>
    <rPh sb="23" eb="24">
      <t>ギョウ</t>
    </rPh>
    <rPh sb="26" eb="28">
      <t>シシュツ</t>
    </rPh>
    <rPh sb="29" eb="31">
      <t>セイサン</t>
    </rPh>
    <rPh sb="35" eb="37">
      <t>ヨテイ</t>
    </rPh>
    <rPh sb="37" eb="38">
      <t>ヒ</t>
    </rPh>
    <phoneticPr fontId="2"/>
  </si>
  <si>
    <t>←「申請者名」、「設置場所」、「対象設備」等を含んだ名称にしてください</t>
    <rPh sb="2" eb="5">
      <t>シンセイシャ</t>
    </rPh>
    <rPh sb="5" eb="6">
      <t>メイ</t>
    </rPh>
    <rPh sb="9" eb="11">
      <t>セッチ</t>
    </rPh>
    <rPh sb="11" eb="13">
      <t>バショ</t>
    </rPh>
    <rPh sb="16" eb="18">
      <t>タイショウ</t>
    </rPh>
    <rPh sb="18" eb="20">
      <t>セツビ</t>
    </rPh>
    <rPh sb="21" eb="22">
      <t>トウ</t>
    </rPh>
    <rPh sb="23" eb="24">
      <t>フク</t>
    </rPh>
    <rPh sb="26" eb="28">
      <t>メイショウ</t>
    </rPh>
    <phoneticPr fontId="2"/>
  </si>
  <si>
    <t>（添付資料18）</t>
    <rPh sb="1" eb="3">
      <t>テンプ</t>
    </rPh>
    <rPh sb="3" eb="5">
      <t>シリョウ</t>
    </rPh>
    <phoneticPr fontId="2"/>
  </si>
  <si>
    <t>第４号様式：別紙１</t>
    <phoneticPr fontId="3"/>
  </si>
  <si>
    <t>第４号様式：別紙３</t>
    <phoneticPr fontId="3"/>
  </si>
  <si>
    <t>共通様式１のとおり</t>
    <rPh sb="0" eb="2">
      <t>キョウツウ</t>
    </rPh>
    <rPh sb="2" eb="4">
      <t>ヨウシキ</t>
    </rPh>
    <phoneticPr fontId="2"/>
  </si>
  <si>
    <t>・第４号様式：別紙１</t>
    <rPh sb="4" eb="6">
      <t>ヨウシキ</t>
    </rPh>
    <rPh sb="7" eb="9">
      <t>ベッシ</t>
    </rPh>
    <phoneticPr fontId="2"/>
  </si>
  <si>
    <t>・第４号様式：別紙３（2）</t>
    <rPh sb="4" eb="6">
      <t>ヨウシキ</t>
    </rPh>
    <rPh sb="7" eb="9">
      <t>ベッシ</t>
    </rPh>
    <phoneticPr fontId="2"/>
  </si>
  <si>
    <t>第４号様式：別紙3（2）</t>
    <phoneticPr fontId="3"/>
  </si>
  <si>
    <t>※算定方法は、別紙１のとおり。</t>
    <rPh sb="1" eb="3">
      <t>サンテイ</t>
    </rPh>
    <rPh sb="3" eb="5">
      <t>ホウホウ</t>
    </rPh>
    <rPh sb="7" eb="9">
      <t>ベッシ</t>
    </rPh>
    <phoneticPr fontId="2"/>
  </si>
  <si>
    <t>共通様式３のとおり</t>
    <rPh sb="0" eb="2">
      <t>キョウツウ</t>
    </rPh>
    <rPh sb="2" eb="4">
      <t>ヨウシキ</t>
    </rPh>
    <phoneticPr fontId="2"/>
  </si>
  <si>
    <t>※算定方法は、別紙２のとおり。</t>
    <rPh sb="1" eb="3">
      <t>サンテイ</t>
    </rPh>
    <rPh sb="3" eb="5">
      <t>ホウホウ</t>
    </rPh>
    <rPh sb="7" eb="9">
      <t>ベッシ</t>
    </rPh>
    <phoneticPr fontId="2"/>
  </si>
  <si>
    <t>（添付資料1４）</t>
    <rPh sb="1" eb="3">
      <t>テンプ</t>
    </rPh>
    <rPh sb="3" eb="5">
      <t>シリョウ</t>
    </rPh>
    <phoneticPr fontId="2"/>
  </si>
  <si>
    <t>）</t>
    <phoneticPr fontId="27"/>
  </si>
  <si>
    <t>　　　その他（</t>
    <rPh sb="5" eb="6">
      <t>タ</t>
    </rPh>
    <phoneticPr fontId="2"/>
  </si>
  <si>
    <t>（様式第４号別紙３）</t>
    <rPh sb="1" eb="3">
      <t>ヨウシキ</t>
    </rPh>
    <rPh sb="3" eb="4">
      <t>ダイ</t>
    </rPh>
    <rPh sb="5" eb="6">
      <t>ゴウ</t>
    </rPh>
    <rPh sb="6" eb="8">
      <t>ベッシ</t>
    </rPh>
    <phoneticPr fontId="2"/>
  </si>
  <si>
    <t>※金融機関から確実に融資されることがわかる書類（添付資料10）を添付すること。</t>
    <rPh sb="1" eb="3">
      <t>キンユウ</t>
    </rPh>
    <rPh sb="3" eb="5">
      <t>キカン</t>
    </rPh>
    <rPh sb="7" eb="9">
      <t>カクジツ</t>
    </rPh>
    <rPh sb="10" eb="12">
      <t>ユウシ</t>
    </rPh>
    <rPh sb="21" eb="23">
      <t>ショルイ</t>
    </rPh>
    <rPh sb="24" eb="26">
      <t>テンプ</t>
    </rPh>
    <rPh sb="26" eb="28">
      <t>シリョウ</t>
    </rPh>
    <rPh sb="32" eb="34">
      <t>テンプ</t>
    </rPh>
    <phoneticPr fontId="15"/>
  </si>
  <si>
    <t>※選定に当たっては、見積書等による競争に付してください。</t>
    <rPh sb="1" eb="3">
      <t>センテイ</t>
    </rPh>
    <rPh sb="4" eb="5">
      <t>ア</t>
    </rPh>
    <rPh sb="10" eb="12">
      <t>ミツモ</t>
    </rPh>
    <rPh sb="12" eb="13">
      <t>ショ</t>
    </rPh>
    <rPh sb="13" eb="14">
      <t>トウ</t>
    </rPh>
    <rPh sb="17" eb="19">
      <t>キョウソウ</t>
    </rPh>
    <rPh sb="20" eb="21">
      <t>フ</t>
    </rPh>
    <phoneticPr fontId="2"/>
  </si>
  <si>
    <t>※算定方法は、別紙3のとおり。</t>
    <rPh sb="1" eb="3">
      <t>サンテイ</t>
    </rPh>
    <rPh sb="3" eb="5">
      <t>ホウホウ</t>
    </rPh>
    <rPh sb="7" eb="9">
      <t>ベッシ</t>
    </rPh>
    <phoneticPr fontId="2"/>
  </si>
  <si>
    <t>（６）バイオマスボイラ-</t>
    <phoneticPr fontId="11"/>
  </si>
  <si>
    <t>（５）バイオマスボイラー</t>
    <phoneticPr fontId="11"/>
  </si>
  <si>
    <t>※ 業種は、売上高が最も大きな業種を記載すること。</t>
  </si>
  <si>
    <t>←共通様式１ 「補助対象事業経費内訳」４．全体の事業費及び補助金申請額の（Ｈ）の金額を記入してください。</t>
    <rPh sb="1" eb="3">
      <t>キョウツウ</t>
    </rPh>
    <rPh sb="3" eb="5">
      <t>ヨウシキ</t>
    </rPh>
    <rPh sb="16" eb="18">
      <t>ウチワケ</t>
    </rPh>
    <rPh sb="21" eb="23">
      <t>ゼンタイ</t>
    </rPh>
    <rPh sb="24" eb="26">
      <t>ジギョウ</t>
    </rPh>
    <rPh sb="27" eb="28">
      <t>オヨ</t>
    </rPh>
    <rPh sb="29" eb="32">
      <t>ホジョキン</t>
    </rPh>
    <rPh sb="32" eb="34">
      <t>シンセイ</t>
    </rPh>
    <rPh sb="34" eb="35">
      <t>ガク</t>
    </rPh>
    <rPh sb="40" eb="42">
      <t>キンガク</t>
    </rPh>
    <rPh sb="43" eb="45">
      <t>キニュウ</t>
    </rPh>
    <phoneticPr fontId="2"/>
  </si>
  <si>
    <t>←共通様式１ 「補助対象事業経費内訳」４．全体の事業費及び補助金申請額の（Ｇ）の金額を記入してください。</t>
    <rPh sb="1" eb="3">
      <t>キョウツウ</t>
    </rPh>
    <rPh sb="3" eb="5">
      <t>ヨウシキ</t>
    </rPh>
    <rPh sb="16" eb="18">
      <t>ウチワケ</t>
    </rPh>
    <rPh sb="21" eb="23">
      <t>ゼンタイ</t>
    </rPh>
    <rPh sb="24" eb="26">
      <t>ジギョウ</t>
    </rPh>
    <rPh sb="27" eb="28">
      <t>オヨ</t>
    </rPh>
    <rPh sb="29" eb="32">
      <t>ホジョキン</t>
    </rPh>
    <rPh sb="32" eb="34">
      <t>シンセイ</t>
    </rPh>
    <rPh sb="34" eb="35">
      <t>ガク</t>
    </rPh>
    <rPh sb="40" eb="42">
      <t>キンガク</t>
    </rPh>
    <rPh sb="43" eb="45">
      <t>キニュウ</t>
    </rPh>
    <phoneticPr fontId="2"/>
  </si>
  <si>
    <t>←共通様式１ 「補助対象事業経費内訳」４．全体の事業費及び補助金申請額の（Ｏ）の金額を記入してください。</t>
    <rPh sb="1" eb="3">
      <t>キョウツウ</t>
    </rPh>
    <rPh sb="3" eb="5">
      <t>ヨウシキ</t>
    </rPh>
    <rPh sb="16" eb="18">
      <t>ウチワケ</t>
    </rPh>
    <rPh sb="21" eb="23">
      <t>ゼンタイ</t>
    </rPh>
    <rPh sb="24" eb="26">
      <t>ジギョウ</t>
    </rPh>
    <rPh sb="27" eb="28">
      <t>オヨ</t>
    </rPh>
    <rPh sb="29" eb="32">
      <t>ホジョキン</t>
    </rPh>
    <rPh sb="32" eb="34">
      <t>シンセイ</t>
    </rPh>
    <rPh sb="34" eb="35">
      <t>ガク</t>
    </rPh>
    <rPh sb="40" eb="42">
      <t>キンガク</t>
    </rPh>
    <rPh sb="43" eb="45">
      <t>キニュウ</t>
    </rPh>
    <phoneticPr fontId="2"/>
  </si>
  <si>
    <t>対象施設等で必要とされる熱量（MJ）</t>
    <rPh sb="0" eb="2">
      <t>タイショウ</t>
    </rPh>
    <rPh sb="2" eb="4">
      <t>シセツ</t>
    </rPh>
    <rPh sb="4" eb="5">
      <t>トウ</t>
    </rPh>
    <rPh sb="6" eb="8">
      <t>ヒツヨウ</t>
    </rPh>
    <rPh sb="12" eb="13">
      <t>ネツ</t>
    </rPh>
    <rPh sb="13" eb="14">
      <t>リョウ</t>
    </rPh>
    <phoneticPr fontId="2"/>
  </si>
  <si>
    <t>太陽熱利用設備から供給される熱量（MJ）</t>
    <rPh sb="0" eb="3">
      <t>タイヨウネツ</t>
    </rPh>
    <rPh sb="3" eb="5">
      <t>リヨウ</t>
    </rPh>
    <rPh sb="5" eb="7">
      <t>セツビ</t>
    </rPh>
    <rPh sb="9" eb="11">
      <t>キョウキュウ</t>
    </rPh>
    <rPh sb="14" eb="15">
      <t>ネツ</t>
    </rPh>
    <rPh sb="15" eb="16">
      <t>リョウ</t>
    </rPh>
    <phoneticPr fontId="2"/>
  </si>
  <si>
    <t>温度差熱利用設備から供給される熱量（MJ）</t>
    <rPh sb="0" eb="3">
      <t>オンドサ</t>
    </rPh>
    <rPh sb="3" eb="4">
      <t>ネツ</t>
    </rPh>
    <rPh sb="4" eb="6">
      <t>リヨウ</t>
    </rPh>
    <rPh sb="6" eb="8">
      <t>セツビ</t>
    </rPh>
    <rPh sb="10" eb="12">
      <t>キョウキュウ</t>
    </rPh>
    <rPh sb="15" eb="16">
      <t>ネツ</t>
    </rPh>
    <rPh sb="16" eb="17">
      <t>リョウ</t>
    </rPh>
    <phoneticPr fontId="2"/>
  </si>
  <si>
    <t>地中熱利用設備から供給される熱量（MJ）</t>
    <rPh sb="0" eb="2">
      <t>チチュウ</t>
    </rPh>
    <rPh sb="2" eb="3">
      <t>ネツ</t>
    </rPh>
    <rPh sb="3" eb="5">
      <t>リヨウ</t>
    </rPh>
    <rPh sb="5" eb="7">
      <t>セツビ</t>
    </rPh>
    <rPh sb="9" eb="11">
      <t>キョウキュウ</t>
    </rPh>
    <rPh sb="14" eb="15">
      <t>ネツ</t>
    </rPh>
    <rPh sb="15" eb="16">
      <t>リョウ</t>
    </rPh>
    <phoneticPr fontId="2"/>
  </si>
  <si>
    <t>バイオマス熱利用設備から供給される熱量（MJ）</t>
    <rPh sb="5" eb="6">
      <t>ネツ</t>
    </rPh>
    <rPh sb="6" eb="8">
      <t>リヨウ</t>
    </rPh>
    <rPh sb="8" eb="10">
      <t>セツビ</t>
    </rPh>
    <rPh sb="12" eb="14">
      <t>キョウキュウ</t>
    </rPh>
    <rPh sb="17" eb="18">
      <t>ネツ</t>
    </rPh>
    <rPh sb="18" eb="19">
      <t>リョウ</t>
    </rPh>
    <phoneticPr fontId="2"/>
  </si>
  <si>
    <t>←共通様式１の補助対象経費を入力してください</t>
    <rPh sb="1" eb="3">
      <t>キョウツウ</t>
    </rPh>
    <rPh sb="3" eb="5">
      <t>ヨウシキ</t>
    </rPh>
    <rPh sb="14" eb="16">
      <t>ニュウリョク</t>
    </rPh>
    <phoneticPr fontId="2"/>
  </si>
  <si>
    <t>←共通様式１の補助対象経費（蓄電池を除く）を入力してください</t>
    <rPh sb="1" eb="3">
      <t>キョウツウ</t>
    </rPh>
    <rPh sb="3" eb="5">
      <t>ヨウシキ</t>
    </rPh>
    <rPh sb="14" eb="17">
      <t>チクデンチ</t>
    </rPh>
    <rPh sb="18" eb="19">
      <t>ノゾ</t>
    </rPh>
    <rPh sb="22" eb="24">
      <t>ニュウリョク</t>
    </rPh>
    <phoneticPr fontId="2"/>
  </si>
  <si>
    <t>←共通様式１の都補助対象経費を入力してください</t>
    <rPh sb="1" eb="3">
      <t>キョウツウ</t>
    </rPh>
    <rPh sb="3" eb="5">
      <t>ヨウシキ</t>
    </rPh>
    <rPh sb="7" eb="8">
      <t>ト</t>
    </rPh>
    <rPh sb="15" eb="17">
      <t>ニュウリョク</t>
    </rPh>
    <phoneticPr fontId="2"/>
  </si>
  <si>
    <t>　　（シート名”日本標準産業中分類”参照）</t>
    <rPh sb="6" eb="7">
      <t>メイ</t>
    </rPh>
    <rPh sb="8" eb="10">
      <t>ニホン</t>
    </rPh>
    <rPh sb="10" eb="12">
      <t>ヒョウジュン</t>
    </rPh>
    <rPh sb="12" eb="14">
      <t>サンギョウ</t>
    </rPh>
    <rPh sb="14" eb="17">
      <t>チュウブンルイ</t>
    </rPh>
    <rPh sb="18" eb="20">
      <t>サンショウ</t>
    </rPh>
    <phoneticPr fontId="11"/>
  </si>
  <si>
    <t>㎥</t>
    <phoneticPr fontId="2"/>
  </si>
  <si>
    <t>２．　当該申請した事業は、取得財産等の処分制限がかかる期間において「電気事業者によ</t>
    <rPh sb="34" eb="36">
      <t>デンキ</t>
    </rPh>
    <rPh sb="36" eb="38">
      <t>ジギョウ</t>
    </rPh>
    <rPh sb="38" eb="39">
      <t>シャ</t>
    </rPh>
    <phoneticPr fontId="2"/>
  </si>
  <si>
    <t>る再生可能エネルギー電気の調達に関する特別措置法」（平成23年法律第108号）第９条第３項の認定を受けないこと。</t>
    <rPh sb="3" eb="5">
      <t>カノウ</t>
    </rPh>
    <rPh sb="10" eb="12">
      <t>デンキ</t>
    </rPh>
    <rPh sb="13" eb="15">
      <t>チョウタツ</t>
    </rPh>
    <rPh sb="16" eb="17">
      <t>カン</t>
    </rPh>
    <rPh sb="19" eb="21">
      <t>トクベツ</t>
    </rPh>
    <rPh sb="21" eb="24">
      <t>ソチホウ</t>
    </rPh>
    <rPh sb="26" eb="28">
      <t>ヘイセイ</t>
    </rPh>
    <rPh sb="30" eb="31">
      <t>ネン</t>
    </rPh>
    <rPh sb="31" eb="33">
      <t>ホウリツ</t>
    </rPh>
    <rPh sb="33" eb="34">
      <t>ダイ</t>
    </rPh>
    <rPh sb="37" eb="38">
      <t>ゴウ</t>
    </rPh>
    <rPh sb="39" eb="40">
      <t>ダイ</t>
    </rPh>
    <rPh sb="41" eb="42">
      <t>ジョウ</t>
    </rPh>
    <rPh sb="42" eb="43">
      <t>ダイ</t>
    </rPh>
    <rPh sb="44" eb="45">
      <t>コウ</t>
    </rPh>
    <rPh sb="46" eb="48">
      <t>ニンテイ</t>
    </rPh>
    <rPh sb="49" eb="50">
      <t>ウ</t>
    </rPh>
    <phoneticPr fontId="2"/>
  </si>
  <si>
    <t>（５）蓄電池（パワコン一体型タイプ）</t>
    <rPh sb="3" eb="6">
      <t>チクデンチ</t>
    </rPh>
    <rPh sb="11" eb="14">
      <t>イッタイガタ</t>
    </rPh>
    <phoneticPr fontId="11"/>
  </si>
  <si>
    <t>（添付資料20）</t>
    <rPh sb="1" eb="3">
      <t>テンプ</t>
    </rPh>
    <rPh sb="3" eb="5">
      <t>シリョウ</t>
    </rPh>
    <phoneticPr fontId="2"/>
  </si>
  <si>
    <t>・発災時の蓄電池活用計画</t>
    <rPh sb="1" eb="3">
      <t>ハッサイ</t>
    </rPh>
    <rPh sb="3" eb="4">
      <t>ジ</t>
    </rPh>
    <rPh sb="5" eb="8">
      <t>チクデンチ</t>
    </rPh>
    <rPh sb="8" eb="10">
      <t>カツヨウ</t>
    </rPh>
    <rPh sb="10" eb="12">
      <t>ケイカク</t>
    </rPh>
    <phoneticPr fontId="2"/>
  </si>
  <si>
    <t>（添付資料19）</t>
    <rPh sb="1" eb="3">
      <t>テンプ</t>
    </rPh>
    <rPh sb="3" eb="5">
      <t>シリョウ</t>
    </rPh>
    <phoneticPr fontId="2"/>
  </si>
  <si>
    <t>（添付資料27）</t>
    <rPh sb="1" eb="3">
      <t>テンプ</t>
    </rPh>
    <rPh sb="3" eb="5">
      <t>シリョウ</t>
    </rPh>
    <phoneticPr fontId="3"/>
  </si>
  <si>
    <t>（添付資料26）</t>
    <rPh sb="1" eb="3">
      <t>テンプ</t>
    </rPh>
    <rPh sb="3" eb="5">
      <t>シリョウ</t>
    </rPh>
    <phoneticPr fontId="2"/>
  </si>
  <si>
    <t>※年間運転経費の根拠資料（添付資料20）を作成し、添付すること。</t>
    <rPh sb="1" eb="3">
      <t>ネンカン</t>
    </rPh>
    <rPh sb="3" eb="5">
      <t>ウンテン</t>
    </rPh>
    <rPh sb="5" eb="7">
      <t>ケイヒ</t>
    </rPh>
    <rPh sb="8" eb="10">
      <t>コンキョ</t>
    </rPh>
    <rPh sb="10" eb="12">
      <t>シリョウ</t>
    </rPh>
    <rPh sb="13" eb="15">
      <t>テンプ</t>
    </rPh>
    <rPh sb="15" eb="17">
      <t>シリョウ</t>
    </rPh>
    <rPh sb="21" eb="23">
      <t>サクセイ</t>
    </rPh>
    <rPh sb="25" eb="27">
      <t>テンプ</t>
    </rPh>
    <phoneticPr fontId="15"/>
  </si>
  <si>
    <r>
      <t xml:space="preserve">   </t>
    </r>
    <r>
      <rPr>
        <sz val="11"/>
        <color indexed="8"/>
        <rFont val="ＭＳ Ｐ明朝"/>
        <family val="1"/>
        <charset val="128"/>
      </rPr>
      <t>地産地消型再生可能エネルギー導入拡大事業補助金交付要綱（平成28年9月6日付28都環公総地第919号 ） 第8条第1項の規定に基づき、下記のとおり補助金の交付を申請します。</t>
    </r>
    <rPh sb="23" eb="25">
      <t>ホジョ</t>
    </rPh>
    <rPh sb="46" eb="47">
      <t>ソウ</t>
    </rPh>
    <rPh sb="47" eb="48">
      <t>チ</t>
    </rPh>
    <rPh sb="48" eb="49">
      <t>ダイ</t>
    </rPh>
    <rPh sb="70" eb="72">
      <t>カキ</t>
    </rPh>
    <rPh sb="76" eb="79">
      <t>ホジョキン</t>
    </rPh>
    <rPh sb="80" eb="82">
      <t>コウフ</t>
    </rPh>
    <phoneticPr fontId="2"/>
  </si>
  <si>
    <t>　地産地消型再生可能エネルギー導入拡大事業補助金交付要綱（平成28年9月6日付28都環公総地第919号。以下「交付要綱」という。）第８条の規定に基づく補助金の交付の申請を行うに当たり、当該申請により補助金等の交付を受けようとする者（法人その他の団体にあっては、代表者、役員又は使用人その他の従業員若しくは構成員を含む。）が交付要綱第４条に規定する補助対象事業者に該当し、将来にわたっても該当するよう法令等を遵守することをここに誓約いたします。</t>
    <rPh sb="21" eb="23">
      <t>ホジョ</t>
    </rPh>
    <rPh sb="75" eb="77">
      <t>ホジョ</t>
    </rPh>
    <rPh sb="99" eb="101">
      <t>ホジョ</t>
    </rPh>
    <rPh sb="173" eb="175">
      <t>ホジョ</t>
    </rPh>
    <phoneticPr fontId="3"/>
  </si>
  <si>
    <t>　地産地消型再生可能エネルギー導入拡大事業補助金交付要綱（平成28年9月6日付28都環公総地第919号）第３条、第５条、第11条、第29条、第32条及び第33条の規定を確認の上、上記の事業者の補助金交付申請に同意します。</t>
    <rPh sb="21" eb="23">
      <t>ホジョ</t>
    </rPh>
    <rPh sb="23" eb="24">
      <t>キン</t>
    </rPh>
    <rPh sb="24" eb="26">
      <t>コウフ</t>
    </rPh>
    <rPh sb="26" eb="28">
      <t>ヨウコウ</t>
    </rPh>
    <rPh sb="65" eb="66">
      <t>ダイ</t>
    </rPh>
    <rPh sb="68" eb="69">
      <t>ジョウ</t>
    </rPh>
    <rPh sb="96" eb="98">
      <t>ホジョ</t>
    </rPh>
    <phoneticPr fontId="3"/>
  </si>
  <si>
    <t>（日本産業規格A列4番）</t>
    <phoneticPr fontId="2"/>
  </si>
  <si>
    <t>（日本産業規格A列4番）</t>
    <rPh sb="8" eb="9">
      <t>レツ</t>
    </rPh>
    <rPh sb="10" eb="11">
      <t>バン</t>
    </rPh>
    <phoneticPr fontId="3"/>
  </si>
  <si>
    <t>（日本産業規格A列4番）</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</si>
</sst>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yyyy&quot;年&quot;m&quot;月&quot;d&quot;日&quot;;@"/>
    <numFmt numFmtId="177" formatCode="#,##0;&quot;▲ &quot;#,##0"/>
    <numFmt numFmtId="178" formatCode="#,##0.00;&quot;▲ &quot;#,##0.00"/>
    <numFmt numFmtId="179" formatCode="#,##0.0;&quot;▲ &quot;#,##0.0"/>
    <numFmt numFmtId="180" formatCode="#,##0.00_);\(#,##0.00\)"/>
    <numFmt numFmtId="181" formatCode="0.0_ "/>
    <numFmt numFmtId="182" formatCode="#,##0_);[Red]\(#,##0\)"/>
    <numFmt numFmtId="183" formatCode="0.00_ "/>
    <numFmt numFmtId="184" formatCode="yyyy&quot;年&quot;m&quot;月&quot;;@"/>
    <numFmt numFmtId="185" formatCode=";;;@\ \ &quot;殿&quot;"/>
    <numFmt numFmtId="186" formatCode="#,##0_ ;[Red]\-#,##0\ "/>
    <numFmt numFmtId="187" formatCode="#,##0.0_ ;[Red]\-#,##0.0\ "/>
  </numFmts>
  <fonts count="77">
    <font>
      <sz val="11"/>
      <color theme="1"/>
      <name val="ＭＳ Ｐゴシック"/>
      <family val="3"/>
      <charset val="128"/>
      <scheme val="minor"/>
    </font>
    <font>
      <sz val="11"/>
      <color indexed="8"/>
      <name val="ＭＳ Ｐ明朝"/>
      <family val="1"/>
      <charset val="128"/>
    </font>
    <font>
      <sz val="6"/>
      <name val="ＭＳ Ｐゴシック"/>
      <family val="3"/>
      <charset val="128"/>
    </font>
    <font>
      <sz val="6"/>
      <name val="ＭＳ Ｐゴシック"/>
      <family val="3"/>
      <charset val="128"/>
    </font>
    <font>
      <sz val="10.5"/>
      <color indexed="8"/>
      <name val="ＭＳ Ｐ明朝"/>
      <family val="1"/>
      <charset val="128"/>
    </font>
    <font>
      <sz val="22"/>
      <color indexed="8"/>
      <name val="ＭＳ Ｐ明朝"/>
      <family val="1"/>
      <charset val="128"/>
    </font>
    <font>
      <sz val="8"/>
      <color indexed="8"/>
      <name val="ＭＳ Ｐ明朝"/>
      <family val="1"/>
      <charset val="128"/>
    </font>
    <font>
      <sz val="11"/>
      <name val="ＭＳ Ｐ明朝"/>
      <family val="1"/>
      <charset val="128"/>
    </font>
    <font>
      <sz val="9"/>
      <color indexed="8"/>
      <name val="ＭＳ Ｐ明朝"/>
      <family val="1"/>
      <charset val="128"/>
    </font>
    <font>
      <sz val="12"/>
      <color indexed="8"/>
      <name val="ＭＳ Ｐ明朝"/>
      <family val="1"/>
      <charset val="128"/>
    </font>
    <font>
      <u/>
      <sz val="12"/>
      <color indexed="10"/>
      <name val="ＭＳ Ｐ明朝"/>
      <family val="1"/>
      <charset val="128"/>
    </font>
    <font>
      <sz val="6"/>
      <name val="ＭＳ Ｐゴシック"/>
      <family val="3"/>
      <charset val="128"/>
    </font>
    <font>
      <sz val="11"/>
      <name val="ＭＳ Ｐゴシック"/>
      <family val="3"/>
      <charset val="128"/>
    </font>
    <font>
      <sz val="10.5"/>
      <name val="ＭＳ Ｐ明朝"/>
      <family val="1"/>
      <charset val="128"/>
    </font>
    <font>
      <u/>
      <sz val="9"/>
      <color indexed="8"/>
      <name val="ＭＳ Ｐ明朝"/>
      <family val="1"/>
      <charset val="128"/>
    </font>
    <font>
      <sz val="6"/>
      <name val="ＭＳ Ｐゴシック"/>
      <family val="3"/>
      <charset val="128"/>
    </font>
    <font>
      <vertAlign val="superscript"/>
      <sz val="11"/>
      <color indexed="8"/>
      <name val="ＭＳ Ｐ明朝"/>
      <family val="1"/>
      <charset val="128"/>
    </font>
    <font>
      <b/>
      <sz val="11"/>
      <color indexed="8"/>
      <name val="ＭＳ Ｐ明朝"/>
      <family val="1"/>
      <charset val="128"/>
    </font>
    <font>
      <sz val="14"/>
      <color indexed="8"/>
      <name val="ＭＳ Ｐ明朝"/>
      <family val="1"/>
      <charset val="128"/>
    </font>
    <font>
      <b/>
      <sz val="12"/>
      <color indexed="8"/>
      <name val="ＭＳ Ｐ明朝"/>
      <family val="1"/>
      <charset val="128"/>
    </font>
    <font>
      <sz val="10"/>
      <color indexed="60"/>
      <name val="ＭＳ Ｐ明朝"/>
      <family val="1"/>
      <charset val="128"/>
    </font>
    <font>
      <sz val="6"/>
      <name val="ＭＳ Ｐゴシック"/>
      <family val="3"/>
      <charset val="128"/>
    </font>
    <font>
      <sz val="12"/>
      <name val="Arial Unicode MS"/>
      <family val="3"/>
      <charset val="128"/>
    </font>
    <font>
      <sz val="6"/>
      <name val="ＭＳ Ｐゴシック"/>
      <family val="3"/>
      <charset val="128"/>
    </font>
    <font>
      <sz val="11"/>
      <color indexed="0"/>
      <name val="ＭＳ Ｐ明朝"/>
      <family val="1"/>
      <charset val="128"/>
    </font>
    <font>
      <sz val="12"/>
      <name val="ＭＳ Ｐ明朝"/>
      <family val="1"/>
      <charset val="128"/>
    </font>
    <font>
      <sz val="6"/>
      <name val="ＭＳ Ｐゴシック"/>
      <family val="3"/>
      <charset val="128"/>
    </font>
    <font>
      <sz val="6"/>
      <name val="ＭＳ Ｐゴシック"/>
      <family val="3"/>
      <charset val="128"/>
    </font>
    <font>
      <sz val="8"/>
      <name val="ＭＳ ゴシック"/>
      <family val="3"/>
      <charset val="128"/>
    </font>
    <font>
      <sz val="9"/>
      <name val="ＭＳ Ｐ明朝"/>
      <family val="1"/>
      <charset val="128"/>
    </font>
    <font>
      <sz val="6"/>
      <name val="ＭＳ Ｐゴシック"/>
      <family val="3"/>
      <charset val="128"/>
    </font>
    <font>
      <sz val="10"/>
      <name val="ＭＳ Ｐ明朝"/>
      <family val="1"/>
      <charset val="128"/>
    </font>
    <font>
      <sz val="11"/>
      <color theme="1"/>
      <name val="ＭＳ Ｐゴシック"/>
      <family val="3"/>
      <charset val="128"/>
      <scheme val="minor"/>
    </font>
    <font>
      <u/>
      <sz val="12.65"/>
      <color theme="10"/>
      <name val="ＭＳ Ｐゴシック"/>
      <family val="3"/>
      <charset val="128"/>
    </font>
    <font>
      <sz val="16"/>
      <color theme="1"/>
      <name val="ＭＳ ゴシック"/>
      <family val="3"/>
      <charset val="128"/>
    </font>
    <font>
      <sz val="11"/>
      <color theme="1"/>
      <name val="ＭＳ Ｐ明朝"/>
      <family val="1"/>
      <charset val="128"/>
    </font>
    <font>
      <b/>
      <u/>
      <sz val="11"/>
      <color theme="1"/>
      <name val="ＭＳ Ｐ明朝"/>
      <family val="1"/>
      <charset val="128"/>
    </font>
    <font>
      <sz val="12"/>
      <color theme="1"/>
      <name val="ＭＳ Ｐ明朝"/>
      <family val="1"/>
      <charset val="128"/>
    </font>
    <font>
      <sz val="8"/>
      <color theme="1"/>
      <name val="ＭＳ Ｐ明朝"/>
      <family val="1"/>
      <charset val="128"/>
    </font>
    <font>
      <sz val="13"/>
      <color theme="1"/>
      <name val="ＭＳ Ｐ明朝"/>
      <family val="1"/>
      <charset val="128"/>
    </font>
    <font>
      <b/>
      <sz val="11"/>
      <color theme="1"/>
      <name val="ＭＳ Ｐ明朝"/>
      <family val="1"/>
      <charset val="128"/>
    </font>
    <font>
      <sz val="10.5"/>
      <color theme="1"/>
      <name val="ＭＳ Ｐ明朝"/>
      <family val="1"/>
      <charset val="128"/>
    </font>
    <font>
      <sz val="9"/>
      <color theme="1"/>
      <name val="ＭＳ Ｐ明朝"/>
      <family val="1"/>
      <charset val="128"/>
    </font>
    <font>
      <sz val="11"/>
      <color theme="1"/>
      <name val="Century"/>
      <family val="1"/>
    </font>
    <font>
      <sz val="10"/>
      <color theme="1"/>
      <name val="ＭＳ Ｐ明朝"/>
      <family val="1"/>
      <charset val="128"/>
    </font>
    <font>
      <b/>
      <u/>
      <sz val="11"/>
      <color rgb="FFC00000"/>
      <name val="ＭＳ Ｐ明朝"/>
      <family val="1"/>
      <charset val="128"/>
    </font>
    <font>
      <b/>
      <sz val="11"/>
      <color rgb="FFC00000"/>
      <name val="ＭＳ Ｐ明朝"/>
      <family val="1"/>
      <charset val="128"/>
    </font>
    <font>
      <sz val="12"/>
      <color theme="1"/>
      <name val="ＭＳ Ｐゴシック"/>
      <family val="3"/>
      <charset val="128"/>
    </font>
    <font>
      <sz val="14"/>
      <color theme="1"/>
      <name val="ＭＳ Ｐ明朝"/>
      <family val="1"/>
      <charset val="128"/>
    </font>
    <font>
      <sz val="11"/>
      <color theme="8" tint="-0.249977111117893"/>
      <name val="ＭＳ Ｐ明朝"/>
      <family val="1"/>
      <charset val="128"/>
    </font>
    <font>
      <b/>
      <sz val="12"/>
      <color theme="1"/>
      <name val="ＭＳ Ｐ明朝"/>
      <family val="1"/>
      <charset val="128"/>
    </font>
    <font>
      <sz val="11"/>
      <color rgb="FFC00000"/>
      <name val="ＭＳ Ｐゴシック"/>
      <family val="3"/>
      <charset val="128"/>
      <scheme val="minor"/>
    </font>
    <font>
      <sz val="11"/>
      <color rgb="FF0070C0"/>
      <name val="ＭＳ Ｐゴシック"/>
      <family val="3"/>
      <charset val="128"/>
      <scheme val="minor"/>
    </font>
    <font>
      <sz val="11"/>
      <color rgb="FF0070C0"/>
      <name val="ＭＳ Ｐ明朝"/>
      <family val="1"/>
      <charset val="128"/>
    </font>
    <font>
      <u/>
      <sz val="12"/>
      <color theme="10"/>
      <name val="ＭＳ Ｐ明朝"/>
      <family val="1"/>
      <charset val="128"/>
    </font>
    <font>
      <sz val="12"/>
      <color rgb="FF0070C0"/>
      <name val="ＭＳ Ｐ明朝"/>
      <family val="1"/>
      <charset val="128"/>
    </font>
    <font>
      <b/>
      <sz val="14"/>
      <color theme="1"/>
      <name val="ＭＳ Ｐ明朝"/>
      <family val="1"/>
      <charset val="128"/>
    </font>
    <font>
      <sz val="11"/>
      <color rgb="FFC00000"/>
      <name val="ＭＳ Ｐ明朝"/>
      <family val="1"/>
      <charset val="128"/>
    </font>
    <font>
      <sz val="11"/>
      <name val="ＭＳ Ｐゴシック"/>
      <family val="3"/>
      <charset val="128"/>
      <scheme val="minor"/>
    </font>
    <font>
      <sz val="11"/>
      <color theme="1"/>
      <name val="ＭＳ Ｐゴシック"/>
      <family val="3"/>
      <charset val="128"/>
    </font>
    <font>
      <b/>
      <sz val="11"/>
      <color theme="1"/>
      <name val="ＭＳ Ｐゴシック"/>
      <family val="3"/>
      <charset val="128"/>
    </font>
    <font>
      <sz val="18"/>
      <color theme="1"/>
      <name val="ＭＳ Ｐ明朝"/>
      <family val="1"/>
      <charset val="128"/>
    </font>
    <font>
      <sz val="8.5"/>
      <color theme="1"/>
      <name val="ＭＳ Ｐ明朝"/>
      <family val="1"/>
      <charset val="128"/>
    </font>
    <font>
      <b/>
      <u/>
      <sz val="11"/>
      <color rgb="FFC00000"/>
      <name val="ＭＳ Ｐゴシック"/>
      <family val="3"/>
      <charset val="128"/>
      <scheme val="minor"/>
    </font>
    <font>
      <b/>
      <sz val="11"/>
      <color rgb="FFC00000"/>
      <name val="ＭＳ Ｐゴシック"/>
      <family val="3"/>
      <charset val="128"/>
      <scheme val="minor"/>
    </font>
    <font>
      <vertAlign val="superscript"/>
      <sz val="10.5"/>
      <name val="ＭＳ Ｐ明朝"/>
      <family val="1"/>
      <charset val="128"/>
    </font>
    <font>
      <sz val="9"/>
      <color rgb="FFC00000"/>
      <name val="ＭＳ Ｐゴシック"/>
      <family val="3"/>
      <charset val="128"/>
      <scheme val="minor"/>
    </font>
    <font>
      <sz val="11"/>
      <color rgb="FFFF0000"/>
      <name val="ＭＳ Ｐ明朝"/>
      <family val="1"/>
      <charset val="128"/>
    </font>
    <font>
      <sz val="10.5"/>
      <color rgb="FFFF0000"/>
      <name val="ＭＳ Ｐ明朝"/>
      <family val="1"/>
      <charset val="128"/>
    </font>
    <font>
      <b/>
      <sz val="11"/>
      <name val="ＭＳ Ｐ明朝"/>
      <family val="1"/>
      <charset val="128"/>
    </font>
    <font>
      <sz val="9"/>
      <color theme="8" tint="-0.249977111117893"/>
      <name val="ＭＳ Ｐ明朝"/>
      <family val="1"/>
      <charset val="128"/>
    </font>
    <font>
      <b/>
      <u/>
      <sz val="10.5"/>
      <color rgb="FFC00000"/>
      <name val="ＭＳ Ｐ明朝"/>
      <family val="1"/>
      <charset val="128"/>
    </font>
    <font>
      <sz val="10"/>
      <color indexed="8"/>
      <name val="ＭＳ Ｐ明朝"/>
      <family val="1"/>
      <charset val="128"/>
    </font>
    <font>
      <b/>
      <u/>
      <sz val="9"/>
      <color rgb="FFC00000"/>
      <name val="ＭＳ Ｐ明朝"/>
      <family val="1"/>
      <charset val="128"/>
    </font>
    <font>
      <b/>
      <sz val="10"/>
      <color rgb="FFC00000"/>
      <name val="ＭＳ Ｐ明朝"/>
      <family val="1"/>
      <charset val="128"/>
    </font>
    <font>
      <b/>
      <sz val="9"/>
      <color rgb="FFC00000"/>
      <name val="ＭＳ Ｐゴシック"/>
      <family val="3"/>
      <charset val="128"/>
      <scheme val="minor"/>
    </font>
    <font>
      <b/>
      <sz val="9"/>
      <color indexed="81"/>
      <name val="ＭＳ Ｐゴシック"/>
      <family val="3"/>
      <charset val="128"/>
    </font>
  </fonts>
  <fills count="8">
    <fill>
      <patternFill patternType="none"/>
    </fill>
    <fill>
      <patternFill patternType="gray125"/>
    </fill>
    <fill>
      <patternFill patternType="solid">
        <fgColor indexed="1"/>
        <bgColor indexed="64"/>
      </patternFill>
    </fill>
    <fill>
      <patternFill patternType="solid">
        <fgColor rgb="FFFF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99"/>
        <bgColor indexed="64"/>
      </patternFill>
    </fill>
  </fills>
  <borders count="56">
    <border>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double">
        <color indexed="64"/>
      </right>
      <top style="double">
        <color indexed="64"/>
      </top>
      <bottom style="double">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dotted">
        <color indexed="64"/>
      </right>
      <top style="medium">
        <color indexed="64"/>
      </top>
      <bottom/>
      <diagonal/>
    </border>
    <border>
      <left/>
      <right style="dotted">
        <color indexed="64"/>
      </right>
      <top/>
      <bottom/>
      <diagonal/>
    </border>
    <border>
      <left/>
      <right style="medium">
        <color indexed="64"/>
      </right>
      <top style="medium">
        <color indexed="64"/>
      </top>
      <bottom/>
      <diagonal/>
    </border>
    <border>
      <left/>
      <right style="dotted">
        <color indexed="64"/>
      </right>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alignment vertical="center"/>
    </xf>
    <xf numFmtId="0" fontId="33" fillId="0" borderId="0" applyNumberFormat="0" applyFill="0" applyBorder="0" applyAlignment="0" applyProtection="0">
      <alignment vertical="top"/>
      <protection locked="0"/>
    </xf>
    <xf numFmtId="38" fontId="3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22" fillId="0" borderId="0"/>
    <xf numFmtId="0" fontId="34" fillId="0" borderId="0">
      <alignment vertical="center"/>
    </xf>
    <xf numFmtId="0" fontId="32" fillId="0" borderId="0">
      <alignment vertical="center"/>
    </xf>
  </cellStyleXfs>
  <cellXfs count="807">
    <xf numFmtId="0" fontId="0" fillId="0" borderId="0" xfId="0">
      <alignment vertical="center"/>
    </xf>
    <xf numFmtId="0" fontId="1" fillId="0" borderId="0" xfId="0" applyFont="1" applyBorder="1" applyAlignment="1">
      <alignment vertical="top"/>
    </xf>
    <xf numFmtId="0" fontId="35" fillId="0" borderId="0" xfId="0" applyFont="1">
      <alignment vertical="center"/>
    </xf>
    <xf numFmtId="0" fontId="35" fillId="0" borderId="0" xfId="0" applyFont="1" applyAlignment="1">
      <alignment horizontal="center" vertical="center"/>
    </xf>
    <xf numFmtId="0" fontId="35" fillId="0" borderId="0" xfId="0" applyFont="1" applyBorder="1">
      <alignment vertical="center"/>
    </xf>
    <xf numFmtId="0" fontId="35" fillId="0" borderId="0" xfId="0" applyFont="1" applyBorder="1" applyAlignment="1">
      <alignment horizontal="left" vertical="center"/>
    </xf>
    <xf numFmtId="176" fontId="35" fillId="0" borderId="0" xfId="0" applyNumberFormat="1" applyFont="1" applyBorder="1" applyAlignment="1">
      <alignment vertical="center"/>
    </xf>
    <xf numFmtId="0" fontId="35" fillId="0" borderId="0" xfId="0" applyFont="1" applyBorder="1" applyAlignment="1">
      <alignment horizontal="center" vertical="center"/>
    </xf>
    <xf numFmtId="0" fontId="35" fillId="0" borderId="0" xfId="0" applyFont="1" applyBorder="1" applyProtection="1">
      <alignment vertical="center"/>
    </xf>
    <xf numFmtId="0" fontId="35" fillId="0" borderId="0" xfId="0" applyFont="1" applyFill="1" applyBorder="1" applyAlignment="1" applyProtection="1">
      <alignment vertical="center"/>
    </xf>
    <xf numFmtId="0" fontId="35" fillId="0" borderId="0" xfId="0" applyFont="1" applyFill="1" applyBorder="1" applyAlignment="1" applyProtection="1">
      <alignment horizontal="center" vertical="center"/>
    </xf>
    <xf numFmtId="176" fontId="35" fillId="0" borderId="0" xfId="0" applyNumberFormat="1" applyFont="1" applyBorder="1" applyAlignment="1">
      <alignment horizontal="center" vertical="center"/>
    </xf>
    <xf numFmtId="0" fontId="36" fillId="0" borderId="0" xfId="0" applyFont="1">
      <alignment vertical="center"/>
    </xf>
    <xf numFmtId="0" fontId="35" fillId="0" borderId="0" xfId="0" applyFont="1" applyFill="1" applyBorder="1" applyAlignment="1" applyProtection="1">
      <alignment horizontal="center" vertical="center"/>
      <protection locked="0"/>
    </xf>
    <xf numFmtId="176" fontId="35" fillId="0" borderId="0" xfId="0" applyNumberFormat="1" applyFont="1" applyFill="1" applyBorder="1" applyAlignment="1">
      <alignment horizontal="center" vertical="center"/>
    </xf>
    <xf numFmtId="0" fontId="1" fillId="0" borderId="0" xfId="0" applyFont="1" applyBorder="1">
      <alignment vertical="center"/>
    </xf>
    <xf numFmtId="0" fontId="35" fillId="0" borderId="0" xfId="0" applyFont="1" applyFill="1" applyBorder="1" applyAlignment="1" applyProtection="1">
      <alignment horizontal="right" vertical="center"/>
    </xf>
    <xf numFmtId="0" fontId="35" fillId="0" borderId="0" xfId="0" applyFont="1" applyBorder="1" applyAlignment="1">
      <alignment vertical="center"/>
    </xf>
    <xf numFmtId="0" fontId="35" fillId="0" borderId="0" xfId="0" applyFont="1" applyBorder="1" applyAlignment="1">
      <alignment vertical="center" wrapText="1"/>
    </xf>
    <xf numFmtId="0" fontId="4" fillId="0" borderId="0" xfId="0" applyFont="1" applyBorder="1" applyAlignment="1">
      <alignment vertical="center" wrapText="1"/>
    </xf>
    <xf numFmtId="0" fontId="37" fillId="0" borderId="0" xfId="0" applyFont="1" applyBorder="1" applyAlignment="1">
      <alignment horizontal="center" vertical="center"/>
    </xf>
    <xf numFmtId="0" fontId="35" fillId="0" borderId="1" xfId="0" applyFont="1" applyBorder="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5" fillId="0" borderId="5" xfId="0" applyFont="1" applyFill="1" applyBorder="1" applyAlignment="1">
      <alignment vertical="center" shrinkToFit="1"/>
    </xf>
    <xf numFmtId="0" fontId="35" fillId="0" borderId="6" xfId="0" applyFont="1" applyBorder="1">
      <alignment vertical="center"/>
    </xf>
    <xf numFmtId="38" fontId="1" fillId="0" borderId="6" xfId="2" applyFont="1" applyFill="1" applyBorder="1" applyAlignment="1">
      <alignment horizontal="center" vertical="center"/>
    </xf>
    <xf numFmtId="0" fontId="38" fillId="0" borderId="7" xfId="0" applyFont="1" applyBorder="1" applyAlignment="1">
      <alignment horizontal="left" vertical="center"/>
    </xf>
    <xf numFmtId="0" fontId="35" fillId="0" borderId="8" xfId="0" applyFont="1" applyBorder="1">
      <alignment vertical="center"/>
    </xf>
    <xf numFmtId="38" fontId="1" fillId="0" borderId="0" xfId="2" applyFont="1" applyFill="1" applyBorder="1" applyAlignment="1">
      <alignment horizontal="center" vertical="center"/>
    </xf>
    <xf numFmtId="0" fontId="38" fillId="0" borderId="9" xfId="0" applyFont="1" applyBorder="1" applyAlignment="1">
      <alignment horizontal="left" vertical="center"/>
    </xf>
    <xf numFmtId="0" fontId="35" fillId="0" borderId="10" xfId="0" applyFont="1" applyBorder="1">
      <alignment vertical="center"/>
    </xf>
    <xf numFmtId="38" fontId="1" fillId="0" borderId="10" xfId="2" applyFont="1" applyFill="1" applyBorder="1" applyAlignment="1">
      <alignment horizontal="center" vertical="center"/>
    </xf>
    <xf numFmtId="0" fontId="38" fillId="0" borderId="11" xfId="0" applyFont="1" applyBorder="1" applyAlignment="1">
      <alignment horizontal="left" vertical="center"/>
    </xf>
    <xf numFmtId="0" fontId="35" fillId="0" borderId="6" xfId="0" applyFont="1" applyFill="1" applyBorder="1" applyAlignment="1" applyProtection="1">
      <alignment vertical="center"/>
    </xf>
    <xf numFmtId="0" fontId="35" fillId="0" borderId="7" xfId="0" applyFont="1" applyBorder="1" applyAlignment="1">
      <alignment horizontal="center" vertical="center"/>
    </xf>
    <xf numFmtId="0" fontId="35" fillId="0" borderId="0" xfId="0" applyFont="1" applyFill="1" applyBorder="1" applyProtection="1">
      <alignment vertical="center"/>
    </xf>
    <xf numFmtId="0" fontId="35" fillId="0" borderId="9" xfId="0" applyFont="1" applyBorder="1" applyAlignment="1">
      <alignment horizontal="center" vertical="center"/>
    </xf>
    <xf numFmtId="0" fontId="35" fillId="0" borderId="0" xfId="0" applyFont="1" applyFill="1" applyBorder="1" applyAlignment="1" applyProtection="1">
      <alignment vertical="center" shrinkToFit="1"/>
    </xf>
    <xf numFmtId="0" fontId="1" fillId="0" borderId="0" xfId="0" applyFont="1" applyBorder="1" applyProtection="1">
      <alignment vertical="center"/>
    </xf>
    <xf numFmtId="0" fontId="35" fillId="0" borderId="0" xfId="0" applyFont="1" applyAlignment="1">
      <alignment horizontal="right" vertical="center"/>
    </xf>
    <xf numFmtId="0" fontId="37" fillId="0" borderId="0" xfId="0" applyFont="1">
      <alignment vertical="center"/>
    </xf>
    <xf numFmtId="0" fontId="39" fillId="0" borderId="0" xfId="0" applyFont="1" applyFill="1" applyAlignment="1">
      <alignment vertical="center" shrinkToFit="1"/>
    </xf>
    <xf numFmtId="0" fontId="39" fillId="0" borderId="0" xfId="0" applyFont="1" applyAlignment="1">
      <alignment vertical="center" shrinkToFit="1"/>
    </xf>
    <xf numFmtId="0" fontId="40" fillId="0" borderId="0" xfId="0" applyFont="1">
      <alignment vertical="center"/>
    </xf>
    <xf numFmtId="0" fontId="35" fillId="0" borderId="0" xfId="0" applyFont="1" applyFill="1" applyBorder="1">
      <alignment vertical="center"/>
    </xf>
    <xf numFmtId="0" fontId="35" fillId="0" borderId="0" xfId="0" applyFont="1" applyBorder="1" applyAlignment="1">
      <alignment horizontal="right" vertical="center"/>
    </xf>
    <xf numFmtId="0" fontId="35" fillId="0" borderId="0" xfId="0" applyFont="1" applyFill="1" applyBorder="1" applyAlignment="1">
      <alignment horizontal="center" vertical="center"/>
    </xf>
    <xf numFmtId="0" fontId="35" fillId="0" borderId="0" xfId="0" applyFont="1" applyFill="1">
      <alignment vertical="center"/>
    </xf>
    <xf numFmtId="0" fontId="42" fillId="0" borderId="0" xfId="0" applyFont="1">
      <alignment vertical="center"/>
    </xf>
    <xf numFmtId="0" fontId="35" fillId="0" borderId="0" xfId="0" applyFont="1" applyAlignment="1">
      <alignment horizontal="left" vertical="center"/>
    </xf>
    <xf numFmtId="0" fontId="35" fillId="0" borderId="0" xfId="0" quotePrefix="1" applyFont="1">
      <alignment vertical="center"/>
    </xf>
    <xf numFmtId="0" fontId="35" fillId="0" borderId="4" xfId="0" applyFont="1" applyBorder="1" applyAlignment="1">
      <alignment vertical="center"/>
    </xf>
    <xf numFmtId="0" fontId="35" fillId="0" borderId="1" xfId="0" applyFont="1" applyBorder="1" applyAlignment="1">
      <alignment vertical="center"/>
    </xf>
    <xf numFmtId="0" fontId="1" fillId="0" borderId="0" xfId="0" applyFont="1" applyBorder="1" applyAlignment="1">
      <alignment vertical="center" shrinkToFit="1"/>
    </xf>
    <xf numFmtId="0" fontId="43" fillId="0" borderId="2" xfId="0" applyFont="1" applyFill="1" applyBorder="1" applyAlignment="1">
      <alignment horizontal="center" vertical="center" shrinkToFit="1"/>
    </xf>
    <xf numFmtId="0" fontId="4" fillId="0" borderId="0" xfId="0" applyFont="1" applyBorder="1" applyAlignment="1">
      <alignment vertical="center" shrinkToFit="1"/>
    </xf>
    <xf numFmtId="0" fontId="4" fillId="0" borderId="2" xfId="0" applyFont="1" applyBorder="1" applyAlignment="1">
      <alignment vertical="center" shrinkToFit="1"/>
    </xf>
    <xf numFmtId="0" fontId="4" fillId="0" borderId="5" xfId="0" applyFont="1" applyBorder="1" applyAlignment="1">
      <alignment vertical="center" shrinkToFit="1"/>
    </xf>
    <xf numFmtId="0" fontId="4" fillId="0" borderId="10" xfId="0" applyFont="1" applyBorder="1" applyAlignment="1">
      <alignment vertical="center"/>
    </xf>
    <xf numFmtId="0" fontId="0" fillId="0" borderId="0" xfId="0" applyFont="1">
      <alignment vertical="center"/>
    </xf>
    <xf numFmtId="0" fontId="35" fillId="0" borderId="0" xfId="0" applyFont="1" applyBorder="1" applyAlignment="1">
      <alignment horizontal="center" vertical="center"/>
    </xf>
    <xf numFmtId="0" fontId="44" fillId="0" borderId="0" xfId="0" applyFont="1" applyBorder="1">
      <alignment vertical="center"/>
    </xf>
    <xf numFmtId="0" fontId="44" fillId="0" borderId="0" xfId="0" applyFont="1" applyBorder="1" applyAlignment="1"/>
    <xf numFmtId="0" fontId="45" fillId="0" borderId="0" xfId="0" applyFont="1" applyAlignment="1">
      <alignment vertical="center"/>
    </xf>
    <xf numFmtId="0" fontId="46" fillId="0" borderId="0" xfId="0" applyFont="1" applyAlignment="1">
      <alignment vertical="top"/>
    </xf>
    <xf numFmtId="0" fontId="47" fillId="0" borderId="14" xfId="0" applyFont="1" applyFill="1" applyBorder="1" applyAlignment="1">
      <alignment horizontal="center" vertical="center" textRotation="255" shrinkToFit="1"/>
    </xf>
    <xf numFmtId="0" fontId="47" fillId="0" borderId="0" xfId="0" applyFont="1" applyFill="1" applyBorder="1" applyAlignment="1">
      <alignment horizontal="center" vertical="center" textRotation="255" shrinkToFit="1"/>
    </xf>
    <xf numFmtId="0" fontId="47" fillId="0" borderId="15" xfId="0" applyFont="1" applyFill="1" applyBorder="1" applyAlignment="1">
      <alignment horizontal="center" vertical="center" textRotation="255" shrinkToFit="1"/>
    </xf>
    <xf numFmtId="0" fontId="35" fillId="0" borderId="16" xfId="0" applyFont="1" applyBorder="1" applyAlignment="1">
      <alignment horizontal="left" vertical="center"/>
    </xf>
    <xf numFmtId="0" fontId="13" fillId="0" borderId="0" xfId="0" applyFont="1" applyFill="1" applyBorder="1" applyAlignment="1" applyProtection="1">
      <alignment horizontal="left" vertical="center"/>
    </xf>
    <xf numFmtId="0" fontId="13" fillId="0" borderId="0" xfId="0" applyFont="1" applyFill="1" applyAlignment="1" applyProtection="1">
      <alignment horizontal="left" vertical="center"/>
    </xf>
    <xf numFmtId="0" fontId="7" fillId="0" borderId="0" xfId="0" applyFont="1">
      <alignment vertical="center"/>
    </xf>
    <xf numFmtId="0" fontId="35" fillId="0" borderId="17" xfId="0" applyFont="1" applyBorder="1" applyAlignment="1">
      <alignment horizontal="center" vertical="center"/>
    </xf>
    <xf numFmtId="183" fontId="13" fillId="0" borderId="0" xfId="0" applyNumberFormat="1" applyFont="1" applyFill="1" applyBorder="1" applyAlignment="1" applyProtection="1">
      <alignment vertical="center"/>
    </xf>
    <xf numFmtId="0" fontId="35" fillId="0" borderId="0" xfId="0" applyFont="1" applyFill="1" applyBorder="1" applyAlignment="1">
      <alignment vertical="center" wrapText="1"/>
    </xf>
    <xf numFmtId="38" fontId="35" fillId="0" borderId="2" xfId="2" applyFont="1" applyFill="1" applyBorder="1" applyAlignment="1">
      <alignment vertical="center" shrinkToFit="1"/>
    </xf>
    <xf numFmtId="0" fontId="4" fillId="0" borderId="11" xfId="0" applyFont="1" applyBorder="1" applyAlignment="1">
      <alignment vertical="center" shrinkToFit="1"/>
    </xf>
    <xf numFmtId="177" fontId="4" fillId="0" borderId="0" xfId="0" applyNumberFormat="1" applyFont="1" applyFill="1" applyBorder="1" applyAlignment="1">
      <alignment vertical="center" shrinkToFit="1"/>
    </xf>
    <xf numFmtId="38" fontId="35" fillId="0" borderId="0" xfId="2" applyFont="1" applyFill="1" applyBorder="1" applyAlignment="1">
      <alignment vertical="center" shrinkToFit="1"/>
    </xf>
    <xf numFmtId="0" fontId="4" fillId="0" borderId="0" xfId="0" applyFont="1" applyBorder="1" applyAlignment="1">
      <alignment horizontal="left" vertical="center" indent="1"/>
    </xf>
    <xf numFmtId="0" fontId="4"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vertical="center"/>
    </xf>
    <xf numFmtId="0" fontId="1" fillId="0" borderId="0" xfId="0" applyFont="1" applyAlignment="1">
      <alignment horizontal="left" vertical="center"/>
    </xf>
    <xf numFmtId="0" fontId="8" fillId="0" borderId="0" xfId="0" applyFont="1" applyAlignment="1">
      <alignment vertical="center"/>
    </xf>
    <xf numFmtId="0" fontId="8" fillId="0" borderId="0" xfId="0" applyFont="1" applyAlignment="1">
      <alignment vertical="top"/>
    </xf>
    <xf numFmtId="0" fontId="1" fillId="0" borderId="3" xfId="0" applyFont="1" applyFill="1" applyBorder="1" applyAlignment="1">
      <alignment horizontal="center" vertical="center" shrinkToFit="1"/>
    </xf>
    <xf numFmtId="0" fontId="1" fillId="0" borderId="2" xfId="0" applyFont="1" applyFill="1" applyBorder="1" applyAlignment="1">
      <alignment vertical="center" shrinkToFit="1"/>
    </xf>
    <xf numFmtId="0" fontId="8" fillId="0" borderId="0" xfId="0" applyFont="1" applyBorder="1" applyAlignment="1">
      <alignment vertical="top"/>
    </xf>
    <xf numFmtId="0" fontId="35" fillId="0" borderId="13" xfId="0" applyFont="1" applyBorder="1">
      <alignment vertical="center"/>
    </xf>
    <xf numFmtId="0" fontId="35" fillId="0" borderId="13" xfId="0" applyFont="1" applyFill="1" applyBorder="1" applyAlignment="1">
      <alignment horizontal="center" vertical="center"/>
    </xf>
    <xf numFmtId="0" fontId="7" fillId="0" borderId="10" xfId="0" applyFont="1" applyFill="1" applyBorder="1" applyAlignment="1" applyProtection="1">
      <alignment horizontal="left" vertical="center"/>
    </xf>
    <xf numFmtId="0" fontId="35" fillId="0" borderId="0" xfId="0" applyFont="1" applyAlignment="1">
      <alignment vertical="top"/>
    </xf>
    <xf numFmtId="0" fontId="35" fillId="0" borderId="8" xfId="0" applyFont="1" applyFill="1" applyBorder="1" applyAlignment="1">
      <alignment vertical="center"/>
    </xf>
    <xf numFmtId="0" fontId="35" fillId="0" borderId="13" xfId="0" applyFont="1" applyBorder="1" applyAlignment="1">
      <alignment horizontal="center" vertical="center"/>
    </xf>
    <xf numFmtId="0" fontId="49" fillId="0" borderId="52" xfId="0" applyFont="1" applyBorder="1" applyAlignment="1">
      <alignment horizontal="center" vertical="center"/>
    </xf>
    <xf numFmtId="0" fontId="35" fillId="0" borderId="18" xfId="0" applyFont="1" applyBorder="1">
      <alignment vertical="center"/>
    </xf>
    <xf numFmtId="0" fontId="35" fillId="0" borderId="18" xfId="0" applyFont="1" applyBorder="1" applyAlignment="1">
      <alignment horizontal="center" vertical="center"/>
    </xf>
    <xf numFmtId="0" fontId="49" fillId="0" borderId="52" xfId="0" applyFont="1" applyBorder="1">
      <alignment vertical="center"/>
    </xf>
    <xf numFmtId="0" fontId="35" fillId="0" borderId="19" xfId="0" applyFont="1" applyBorder="1">
      <alignment vertical="center"/>
    </xf>
    <xf numFmtId="0" fontId="35" fillId="0" borderId="19" xfId="0" applyFont="1" applyBorder="1" applyAlignment="1">
      <alignment horizontal="center" vertical="center"/>
    </xf>
    <xf numFmtId="0" fontId="35" fillId="0" borderId="20" xfId="0" applyFont="1" applyBorder="1">
      <alignment vertical="center"/>
    </xf>
    <xf numFmtId="0" fontId="35" fillId="0" borderId="20" xfId="0" applyFont="1" applyBorder="1" applyAlignment="1">
      <alignment horizontal="center" vertical="center"/>
    </xf>
    <xf numFmtId="0" fontId="50" fillId="0" borderId="0" xfId="0" applyFont="1" applyAlignment="1">
      <alignment horizontal="center" vertical="center"/>
    </xf>
    <xf numFmtId="178" fontId="50" fillId="4" borderId="13" xfId="0" applyNumberFormat="1" applyFont="1" applyFill="1" applyBorder="1">
      <alignment vertical="center"/>
    </xf>
    <xf numFmtId="0" fontId="42" fillId="0" borderId="0" xfId="0" applyFont="1" applyBorder="1">
      <alignment vertical="center"/>
    </xf>
    <xf numFmtId="38" fontId="1" fillId="0" borderId="2" xfId="2" applyFont="1" applyFill="1" applyBorder="1" applyAlignment="1" applyProtection="1">
      <alignment vertical="center" shrinkToFit="1"/>
      <protection locked="0"/>
    </xf>
    <xf numFmtId="0" fontId="48" fillId="0" borderId="0" xfId="0" applyFont="1" applyAlignment="1">
      <alignment vertical="center"/>
    </xf>
    <xf numFmtId="0" fontId="51" fillId="0" borderId="0" xfId="0" applyFont="1">
      <alignment vertical="center"/>
    </xf>
    <xf numFmtId="0" fontId="46" fillId="0" borderId="0" xfId="0" applyFont="1">
      <alignment vertical="center"/>
    </xf>
    <xf numFmtId="0" fontId="37" fillId="0" borderId="0" xfId="0" applyFont="1" applyAlignment="1">
      <alignment vertical="center" wrapText="1"/>
    </xf>
    <xf numFmtId="0" fontId="37" fillId="0" borderId="0" xfId="0" applyFont="1" applyAlignment="1">
      <alignment horizontal="center" vertical="center"/>
    </xf>
    <xf numFmtId="0" fontId="35" fillId="0" borderId="0" xfId="0" applyFont="1" applyAlignment="1">
      <alignment vertical="center"/>
    </xf>
    <xf numFmtId="0" fontId="48" fillId="0" borderId="0" xfId="0" applyFont="1" applyAlignment="1">
      <alignment horizontal="center" vertical="center"/>
    </xf>
    <xf numFmtId="0" fontId="53" fillId="0" borderId="0" xfId="0" applyFont="1">
      <alignment vertical="center"/>
    </xf>
    <xf numFmtId="0" fontId="35" fillId="0" borderId="13" xfId="0" applyFont="1" applyBorder="1" applyAlignment="1">
      <alignment vertical="center" shrinkToFit="1"/>
    </xf>
    <xf numFmtId="0" fontId="51" fillId="0" borderId="0" xfId="0" applyFont="1" applyAlignment="1">
      <alignment vertical="center" wrapText="1"/>
    </xf>
    <xf numFmtId="0" fontId="1" fillId="0" borderId="5" xfId="0" applyFont="1" applyFill="1" applyBorder="1" applyAlignment="1">
      <alignment vertical="center" shrinkToFit="1"/>
    </xf>
    <xf numFmtId="184" fontId="1" fillId="0" borderId="5" xfId="0" applyNumberFormat="1" applyFont="1" applyFill="1" applyBorder="1" applyAlignment="1" applyProtection="1">
      <alignment vertical="center" shrinkToFit="1"/>
      <protection locked="0"/>
    </xf>
    <xf numFmtId="0" fontId="9" fillId="0" borderId="0" xfId="0" applyFont="1" applyAlignment="1">
      <alignment vertical="center"/>
    </xf>
    <xf numFmtId="0" fontId="1" fillId="0" borderId="0" xfId="0" applyFont="1" applyAlignment="1">
      <alignment vertical="center"/>
    </xf>
    <xf numFmtId="0" fontId="17" fillId="0" borderId="0" xfId="0" applyFont="1">
      <alignment vertical="center"/>
    </xf>
    <xf numFmtId="0" fontId="54" fillId="0" borderId="0" xfId="1" applyFont="1" applyAlignment="1" applyProtection="1">
      <alignment vertical="center"/>
    </xf>
    <xf numFmtId="0" fontId="37" fillId="0" borderId="0" xfId="0" quotePrefix="1" applyFont="1">
      <alignment vertical="center"/>
    </xf>
    <xf numFmtId="0" fontId="50" fillId="0" borderId="0" xfId="0" applyFont="1" applyAlignment="1">
      <alignment horizontal="left" vertical="center"/>
    </xf>
    <xf numFmtId="0" fontId="37" fillId="0" borderId="0" xfId="0" applyFont="1" applyAlignment="1">
      <alignment horizontal="left" vertical="center"/>
    </xf>
    <xf numFmtId="0" fontId="50" fillId="0" borderId="0" xfId="0" applyFont="1">
      <alignment vertical="center"/>
    </xf>
    <xf numFmtId="0" fontId="37" fillId="0" borderId="0" xfId="0" quotePrefix="1" applyFont="1" applyAlignment="1">
      <alignment horizontal="center" vertical="center"/>
    </xf>
    <xf numFmtId="0" fontId="37" fillId="5" borderId="13" xfId="0" applyFont="1" applyFill="1" applyBorder="1">
      <alignment vertical="center"/>
    </xf>
    <xf numFmtId="0" fontId="9" fillId="0" borderId="0" xfId="0" applyFont="1">
      <alignment vertical="center"/>
    </xf>
    <xf numFmtId="0" fontId="37" fillId="4" borderId="13" xfId="0" applyFont="1" applyFill="1" applyBorder="1">
      <alignment vertical="center"/>
    </xf>
    <xf numFmtId="0" fontId="19" fillId="0" borderId="0" xfId="0" applyFont="1">
      <alignment vertical="center"/>
    </xf>
    <xf numFmtId="0" fontId="9" fillId="0" borderId="0" xfId="0" applyFont="1" applyAlignment="1">
      <alignment vertical="center" wrapText="1"/>
    </xf>
    <xf numFmtId="0" fontId="37" fillId="0" borderId="13" xfId="0" applyFont="1" applyFill="1" applyBorder="1">
      <alignment vertical="center"/>
    </xf>
    <xf numFmtId="0" fontId="37" fillId="3" borderId="13" xfId="0" applyFont="1" applyFill="1" applyBorder="1">
      <alignment vertical="center"/>
    </xf>
    <xf numFmtId="0" fontId="9" fillId="0" borderId="0" xfId="0" applyFont="1" applyBorder="1" applyAlignment="1">
      <alignment vertical="center"/>
    </xf>
    <xf numFmtId="0" fontId="37" fillId="0" borderId="2" xfId="0" applyFont="1" applyFill="1" applyBorder="1">
      <alignment vertical="center"/>
    </xf>
    <xf numFmtId="0" fontId="35" fillId="0" borderId="0" xfId="0" applyFont="1" applyAlignment="1">
      <alignment vertical="top" wrapText="1"/>
    </xf>
    <xf numFmtId="0" fontId="37" fillId="0" borderId="10" xfId="0" applyFont="1" applyFill="1" applyBorder="1">
      <alignment vertical="center"/>
    </xf>
    <xf numFmtId="0" fontId="37" fillId="0" borderId="0" xfId="0" applyFont="1" applyAlignment="1">
      <alignment vertical="center"/>
    </xf>
    <xf numFmtId="0" fontId="35" fillId="0" borderId="0" xfId="0" applyFont="1" applyAlignment="1">
      <alignment vertical="center" wrapText="1"/>
    </xf>
    <xf numFmtId="0" fontId="0" fillId="0" borderId="18"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shrinkToFit="1"/>
    </xf>
    <xf numFmtId="0" fontId="0" fillId="0" borderId="1" xfId="0" applyFont="1" applyBorder="1" applyAlignment="1">
      <alignment horizontal="center" vertical="center" shrinkToFit="1"/>
    </xf>
    <xf numFmtId="0" fontId="9" fillId="0" borderId="8" xfId="0" applyFont="1" applyBorder="1" applyAlignment="1">
      <alignment vertical="center"/>
    </xf>
    <xf numFmtId="0" fontId="37" fillId="0" borderId="0" xfId="0" applyFont="1" applyAlignment="1">
      <alignment vertical="top"/>
    </xf>
    <xf numFmtId="0" fontId="25" fillId="0" borderId="0" xfId="5" applyFont="1" applyAlignment="1">
      <alignment vertical="center"/>
    </xf>
    <xf numFmtId="0" fontId="24" fillId="6" borderId="13" xfId="5" applyNumberFormat="1" applyFont="1" applyFill="1" applyBorder="1" applyAlignment="1" applyProtection="1">
      <alignment horizontal="center" vertical="center" wrapText="1"/>
    </xf>
    <xf numFmtId="0" fontId="55" fillId="0" borderId="0" xfId="5" applyFont="1" applyAlignment="1">
      <alignment vertical="center"/>
    </xf>
    <xf numFmtId="0" fontId="37" fillId="0" borderId="0" xfId="0" applyFont="1" applyAlignment="1">
      <alignment horizontal="center" vertical="center"/>
    </xf>
    <xf numFmtId="0" fontId="41" fillId="0" borderId="21" xfId="0" applyFont="1" applyBorder="1">
      <alignment vertical="center"/>
    </xf>
    <xf numFmtId="0" fontId="41" fillId="0" borderId="19" xfId="0" applyFont="1" applyBorder="1">
      <alignment vertical="center"/>
    </xf>
    <xf numFmtId="0" fontId="41" fillId="0" borderId="20" xfId="0" applyFont="1" applyBorder="1">
      <alignment vertical="center"/>
    </xf>
    <xf numFmtId="0" fontId="41" fillId="0" borderId="18" xfId="0" applyFont="1" applyBorder="1" applyAlignment="1">
      <alignment horizontal="center" vertical="center"/>
    </xf>
    <xf numFmtId="0" fontId="41" fillId="0" borderId="18" xfId="0" applyFont="1" applyBorder="1" applyAlignment="1">
      <alignment horizontal="center" vertical="center" wrapText="1"/>
    </xf>
    <xf numFmtId="0" fontId="41" fillId="0" borderId="20" xfId="0" applyFont="1" applyBorder="1" applyAlignment="1">
      <alignment horizontal="center" vertical="center"/>
    </xf>
    <xf numFmtId="0" fontId="41" fillId="0" borderId="20" xfId="0" applyFont="1" applyBorder="1" applyAlignment="1">
      <alignment horizontal="center" vertical="center" wrapText="1"/>
    </xf>
    <xf numFmtId="177" fontId="35" fillId="0" borderId="0" xfId="0" applyNumberFormat="1" applyFont="1">
      <alignment vertical="center"/>
    </xf>
    <xf numFmtId="177" fontId="40" fillId="0" borderId="32" xfId="0" applyNumberFormat="1" applyFont="1" applyBorder="1" applyAlignment="1">
      <alignment horizontal="center" vertical="center"/>
    </xf>
    <xf numFmtId="0" fontId="41" fillId="0" borderId="30" xfId="0" applyFont="1" applyBorder="1">
      <alignment vertical="center"/>
    </xf>
    <xf numFmtId="0" fontId="41" fillId="0" borderId="0" xfId="0" applyFont="1" applyFill="1" applyBorder="1" applyAlignment="1">
      <alignment horizontal="center" vertical="center" textRotation="255"/>
    </xf>
    <xf numFmtId="0" fontId="41" fillId="0" borderId="0" xfId="0" applyFont="1" applyFill="1" applyBorder="1" applyAlignment="1">
      <alignment horizontal="center" vertical="center" textRotation="255" shrinkToFit="1"/>
    </xf>
    <xf numFmtId="0" fontId="41" fillId="0" borderId="0" xfId="0" applyFont="1" applyFill="1" applyBorder="1">
      <alignment vertical="center"/>
    </xf>
    <xf numFmtId="0" fontId="56" fillId="0" borderId="33" xfId="0" applyFont="1" applyBorder="1">
      <alignment vertical="center"/>
    </xf>
    <xf numFmtId="0" fontId="48" fillId="0" borderId="0" xfId="0" applyFont="1" applyAlignment="1">
      <alignment horizontal="right" vertical="center" indent="1"/>
    </xf>
    <xf numFmtId="0" fontId="46" fillId="0" borderId="0" xfId="0" applyFont="1" applyAlignment="1">
      <alignment vertical="center"/>
    </xf>
    <xf numFmtId="0" fontId="24" fillId="6" borderId="3" xfId="5" applyNumberFormat="1" applyFont="1" applyFill="1" applyBorder="1" applyAlignment="1" applyProtection="1">
      <alignment horizontal="center" vertical="center" wrapText="1"/>
    </xf>
    <xf numFmtId="0" fontId="24" fillId="0" borderId="3" xfId="5" applyNumberFormat="1" applyFont="1" applyFill="1" applyBorder="1" applyAlignment="1" applyProtection="1">
      <alignment horizontal="left" vertical="top" wrapText="1"/>
    </xf>
    <xf numFmtId="0" fontId="24" fillId="0" borderId="13" xfId="5" applyNumberFormat="1" applyFont="1" applyFill="1" applyBorder="1" applyAlignment="1" applyProtection="1">
      <alignment horizontal="left" vertical="center" wrapText="1"/>
    </xf>
    <xf numFmtId="0" fontId="24" fillId="0" borderId="13" xfId="5" applyNumberFormat="1" applyFont="1" applyFill="1" applyBorder="1" applyAlignment="1" applyProtection="1">
      <alignment vertical="center" wrapText="1"/>
    </xf>
    <xf numFmtId="0" fontId="53" fillId="6" borderId="0" xfId="5" applyNumberFormat="1" applyFont="1" applyFill="1" applyBorder="1" applyAlignment="1" applyProtection="1">
      <alignment horizontal="center" vertical="center" wrapText="1"/>
    </xf>
    <xf numFmtId="0" fontId="53" fillId="2" borderId="0" xfId="5" applyNumberFormat="1" applyFont="1" applyFill="1" applyBorder="1" applyAlignment="1" applyProtection="1">
      <alignment vertical="center" wrapText="1"/>
    </xf>
    <xf numFmtId="0" fontId="53" fillId="2" borderId="0" xfId="5" applyNumberFormat="1" applyFont="1" applyFill="1" applyBorder="1" applyAlignment="1" applyProtection="1">
      <alignment horizontal="left" vertical="center" wrapText="1"/>
    </xf>
    <xf numFmtId="0" fontId="57" fillId="0" borderId="0" xfId="0" applyFont="1">
      <alignment vertical="center"/>
    </xf>
    <xf numFmtId="0" fontId="49" fillId="0" borderId="0" xfId="0" applyFont="1" applyAlignment="1">
      <alignment horizontal="center" vertical="center" shrinkToFit="1"/>
    </xf>
    <xf numFmtId="0" fontId="29" fillId="0" borderId="0" xfId="0" applyFont="1" applyFill="1" applyBorder="1" applyAlignment="1" applyProtection="1">
      <alignment horizontal="left" vertical="center"/>
    </xf>
    <xf numFmtId="0" fontId="52" fillId="0" borderId="0" xfId="0" applyFont="1">
      <alignment vertical="center"/>
    </xf>
    <xf numFmtId="0" fontId="35" fillId="0" borderId="0" xfId="0" applyFont="1" applyFill="1" applyBorder="1" applyAlignment="1">
      <alignment vertical="center"/>
    </xf>
    <xf numFmtId="0" fontId="46" fillId="0" borderId="0" xfId="0" applyFont="1" applyAlignment="1">
      <alignment vertical="center" wrapText="1"/>
    </xf>
    <xf numFmtId="0" fontId="44" fillId="0" borderId="18" xfId="0" applyFont="1" applyBorder="1" applyAlignment="1">
      <alignment horizontal="center" vertical="center" wrapText="1"/>
    </xf>
    <xf numFmtId="0" fontId="35" fillId="3" borderId="0" xfId="0" applyFont="1" applyFill="1" applyBorder="1" applyAlignment="1" applyProtection="1">
      <alignment horizontal="center" vertical="center" shrinkToFit="1"/>
      <protection locked="0"/>
    </xf>
    <xf numFmtId="0" fontId="45" fillId="0" borderId="0" xfId="0" applyFont="1">
      <alignment vertical="center"/>
    </xf>
    <xf numFmtId="0" fontId="42" fillId="0" borderId="0" xfId="0" applyFont="1" applyAlignment="1">
      <alignment vertical="center" wrapText="1"/>
    </xf>
    <xf numFmtId="0" fontId="63" fillId="0" borderId="0" xfId="0" applyFont="1">
      <alignment vertical="center"/>
    </xf>
    <xf numFmtId="0" fontId="35" fillId="0" borderId="13" xfId="0" applyFont="1" applyBorder="1" applyAlignment="1">
      <alignment horizontal="center" vertical="center" shrinkToFit="1"/>
    </xf>
    <xf numFmtId="0" fontId="35" fillId="0" borderId="17" xfId="0" applyFont="1" applyBorder="1" applyAlignment="1">
      <alignment horizontal="center" vertical="center" shrinkToFit="1"/>
    </xf>
    <xf numFmtId="181" fontId="13" fillId="4" borderId="10" xfId="0" applyNumberFormat="1" applyFont="1" applyFill="1" applyBorder="1" applyAlignment="1" applyProtection="1">
      <alignment horizontal="center" vertical="center" shrinkToFit="1"/>
    </xf>
    <xf numFmtId="181" fontId="13" fillId="4" borderId="0" xfId="0" applyNumberFormat="1" applyFont="1" applyFill="1" applyBorder="1" applyAlignment="1" applyProtection="1">
      <alignment horizontal="center" vertical="center" shrinkToFit="1"/>
    </xf>
    <xf numFmtId="182" fontId="13" fillId="4" borderId="0" xfId="0" applyNumberFormat="1" applyFont="1" applyFill="1" applyBorder="1" applyAlignment="1" applyProtection="1">
      <alignment horizontal="center" vertical="center" shrinkToFit="1"/>
    </xf>
    <xf numFmtId="183" fontId="13" fillId="4" borderId="0" xfId="0" applyNumberFormat="1" applyFont="1" applyFill="1" applyBorder="1" applyAlignment="1" applyProtection="1">
      <alignment horizontal="center" vertical="center" shrinkToFit="1"/>
    </xf>
    <xf numFmtId="177" fontId="35" fillId="4" borderId="18" xfId="0" applyNumberFormat="1" applyFont="1" applyFill="1" applyBorder="1" applyAlignment="1">
      <alignment vertical="center" shrinkToFit="1"/>
    </xf>
    <xf numFmtId="177" fontId="35" fillId="4" borderId="13" xfId="0" applyNumberFormat="1" applyFont="1" applyFill="1" applyBorder="1" applyAlignment="1">
      <alignment vertical="center" shrinkToFit="1"/>
    </xf>
    <xf numFmtId="0" fontId="64" fillId="0" borderId="0" xfId="0" applyFont="1">
      <alignment vertical="center"/>
    </xf>
    <xf numFmtId="0" fontId="35" fillId="0" borderId="0" xfId="0" applyFont="1" applyAlignment="1">
      <alignment vertical="center"/>
    </xf>
    <xf numFmtId="0" fontId="35" fillId="0" borderId="0" xfId="0" applyFont="1" applyBorder="1" applyAlignment="1">
      <alignment vertical="center"/>
    </xf>
    <xf numFmtId="0" fontId="35" fillId="0" borderId="0" xfId="0" applyFont="1" applyBorder="1" applyAlignment="1">
      <alignment horizontal="center" vertical="center"/>
    </xf>
    <xf numFmtId="0" fontId="35" fillId="0" borderId="2" xfId="0" applyFont="1" applyFill="1" applyBorder="1" applyAlignment="1">
      <alignment horizontal="center" vertical="center" shrinkToFit="1"/>
    </xf>
    <xf numFmtId="0" fontId="35" fillId="0" borderId="0" xfId="0" applyFont="1" applyAlignment="1">
      <alignment vertical="center"/>
    </xf>
    <xf numFmtId="0" fontId="35" fillId="0" borderId="0" xfId="0" applyFont="1" applyBorder="1" applyAlignment="1">
      <alignment vertical="center"/>
    </xf>
    <xf numFmtId="0" fontId="35" fillId="0" borderId="0" xfId="0" applyFont="1" applyBorder="1" applyAlignment="1">
      <alignment horizontal="center" vertical="center"/>
    </xf>
    <xf numFmtId="0" fontId="46" fillId="0" borderId="0" xfId="0" applyFont="1" applyAlignment="1">
      <alignment vertical="center" wrapText="1"/>
    </xf>
    <xf numFmtId="0" fontId="44" fillId="0" borderId="13" xfId="0" applyFont="1" applyBorder="1" applyAlignment="1">
      <alignment horizontal="center" vertical="center"/>
    </xf>
    <xf numFmtId="58" fontId="35" fillId="0" borderId="2" xfId="0" applyNumberFormat="1" applyFont="1" applyFill="1" applyBorder="1" applyAlignment="1">
      <alignment horizontal="center" vertical="center" shrinkToFit="1"/>
    </xf>
    <xf numFmtId="0" fontId="13" fillId="0" borderId="11" xfId="0" applyFont="1" applyFill="1" applyBorder="1" applyAlignment="1">
      <alignment vertical="center" wrapText="1"/>
    </xf>
    <xf numFmtId="0" fontId="13" fillId="0" borderId="5" xfId="0" applyFont="1" applyBorder="1" applyAlignment="1">
      <alignment horizontal="center" vertical="center" shrinkToFit="1"/>
    </xf>
    <xf numFmtId="0" fontId="29" fillId="0" borderId="0" xfId="0" applyFont="1" applyBorder="1" applyAlignment="1">
      <alignment horizontal="left"/>
    </xf>
    <xf numFmtId="0" fontId="29" fillId="0" borderId="0" xfId="0" applyFont="1" applyBorder="1" applyAlignment="1">
      <alignment horizontal="left" vertical="center"/>
    </xf>
    <xf numFmtId="0" fontId="0" fillId="6" borderId="0" xfId="0" applyFill="1" applyBorder="1" applyAlignment="1">
      <alignment horizontal="center" vertical="center"/>
    </xf>
    <xf numFmtId="0" fontId="0" fillId="0" borderId="0" xfId="0" applyBorder="1" applyAlignment="1">
      <alignment horizontal="center" vertical="center"/>
    </xf>
    <xf numFmtId="0" fontId="57" fillId="0" borderId="0" xfId="0" applyFont="1" applyAlignment="1">
      <alignment vertical="center" wrapText="1"/>
    </xf>
    <xf numFmtId="0" fontId="7" fillId="0" borderId="0" xfId="0" applyFont="1" applyBorder="1">
      <alignment vertical="center"/>
    </xf>
    <xf numFmtId="0" fontId="7" fillId="0" borderId="0" xfId="0" applyFont="1" applyFill="1" applyBorder="1">
      <alignment vertical="center"/>
    </xf>
    <xf numFmtId="0" fontId="67" fillId="0" borderId="0" xfId="0" applyFont="1" applyFill="1" applyBorder="1">
      <alignment vertical="center"/>
    </xf>
    <xf numFmtId="0" fontId="67" fillId="0" borderId="0" xfId="0" applyFont="1">
      <alignment vertical="center"/>
    </xf>
    <xf numFmtId="0" fontId="68" fillId="0" borderId="0" xfId="0" applyFont="1" applyFill="1" applyBorder="1" applyAlignment="1" applyProtection="1">
      <alignment horizontal="left" vertical="center"/>
    </xf>
    <xf numFmtId="0" fontId="50" fillId="0" borderId="13" xfId="0" applyFont="1" applyBorder="1" applyAlignment="1">
      <alignment horizontal="center" vertical="center" shrinkToFit="1"/>
    </xf>
    <xf numFmtId="0" fontId="70" fillId="0" borderId="0" xfId="0" applyFont="1" applyAlignment="1">
      <alignment vertical="center" wrapText="1" shrinkToFit="1"/>
    </xf>
    <xf numFmtId="0" fontId="46" fillId="0" borderId="0" xfId="0" applyFont="1" applyAlignment="1">
      <alignment vertical="center" wrapText="1"/>
    </xf>
    <xf numFmtId="0" fontId="35" fillId="4" borderId="3" xfId="0" applyFont="1" applyFill="1" applyBorder="1" applyAlignment="1">
      <alignment horizontal="center" vertical="center" shrinkToFit="1"/>
    </xf>
    <xf numFmtId="186" fontId="41" fillId="3" borderId="21" xfId="0" applyNumberFormat="1" applyFont="1" applyFill="1" applyBorder="1" applyAlignment="1" applyProtection="1">
      <alignment vertical="center" shrinkToFit="1"/>
      <protection locked="0"/>
    </xf>
    <xf numFmtId="186" fontId="41" fillId="3" borderId="19" xfId="0" applyNumberFormat="1" applyFont="1" applyFill="1" applyBorder="1" applyAlignment="1" applyProtection="1">
      <alignment vertical="center" shrinkToFit="1"/>
      <protection locked="0"/>
    </xf>
    <xf numFmtId="186" fontId="41" fillId="3" borderId="20" xfId="0" applyNumberFormat="1" applyFont="1" applyFill="1" applyBorder="1" applyAlignment="1" applyProtection="1">
      <alignment vertical="center" shrinkToFit="1"/>
      <protection locked="0"/>
    </xf>
    <xf numFmtId="186" fontId="41" fillId="3" borderId="30" xfId="0" applyNumberFormat="1" applyFont="1" applyFill="1" applyBorder="1" applyAlignment="1" applyProtection="1">
      <alignment vertical="center" shrinkToFit="1"/>
      <protection locked="0"/>
    </xf>
    <xf numFmtId="0" fontId="41" fillId="5" borderId="20" xfId="0" applyFont="1" applyFill="1" applyBorder="1" applyAlignment="1" applyProtection="1">
      <alignment horizontal="center" vertical="center" wrapText="1"/>
      <protection locked="0"/>
    </xf>
    <xf numFmtId="0" fontId="49" fillId="0" borderId="0" xfId="0" applyFont="1">
      <alignment vertical="center"/>
    </xf>
    <xf numFmtId="0" fontId="49" fillId="0" borderId="0" xfId="0" applyFont="1" applyAlignment="1">
      <alignment horizontal="center" vertical="center"/>
    </xf>
    <xf numFmtId="186" fontId="41" fillId="4" borderId="21" xfId="0" applyNumberFormat="1" applyFont="1" applyFill="1" applyBorder="1" applyAlignment="1">
      <alignment vertical="center" shrinkToFit="1"/>
    </xf>
    <xf numFmtId="186" fontId="41" fillId="4" borderId="19" xfId="0" applyNumberFormat="1" applyFont="1" applyFill="1" applyBorder="1" applyAlignment="1">
      <alignment vertical="center" shrinkToFit="1"/>
    </xf>
    <xf numFmtId="186" fontId="41" fillId="4" borderId="20" xfId="0" applyNumberFormat="1" applyFont="1" applyFill="1" applyBorder="1" applyAlignment="1">
      <alignment vertical="center" shrinkToFit="1"/>
    </xf>
    <xf numFmtId="186" fontId="41" fillId="4" borderId="30" xfId="0" applyNumberFormat="1" applyFont="1" applyFill="1" applyBorder="1" applyAlignment="1">
      <alignment vertical="center" shrinkToFit="1"/>
    </xf>
    <xf numFmtId="186" fontId="41" fillId="0" borderId="0" xfId="0" applyNumberFormat="1" applyFont="1" applyFill="1" applyBorder="1" applyAlignment="1">
      <alignment vertical="center" shrinkToFit="1"/>
    </xf>
    <xf numFmtId="186" fontId="35" fillId="4" borderId="13" xfId="0" applyNumberFormat="1" applyFont="1" applyFill="1" applyBorder="1" applyAlignment="1">
      <alignment vertical="center" shrinkToFit="1"/>
    </xf>
    <xf numFmtId="186" fontId="35" fillId="0" borderId="0" xfId="0" applyNumberFormat="1" applyFont="1" applyAlignment="1">
      <alignment vertical="center" shrinkToFit="1"/>
    </xf>
    <xf numFmtId="186" fontId="35" fillId="4" borderId="13" xfId="0" applyNumberFormat="1" applyFont="1" applyFill="1" applyBorder="1" applyAlignment="1">
      <alignment horizontal="center" vertical="center" shrinkToFit="1"/>
    </xf>
    <xf numFmtId="187" fontId="35" fillId="4" borderId="18" xfId="0" applyNumberFormat="1" applyFont="1" applyFill="1" applyBorder="1" applyAlignment="1">
      <alignment vertical="center" shrinkToFit="1"/>
    </xf>
    <xf numFmtId="186" fontId="35" fillId="4" borderId="13" xfId="0" applyNumberFormat="1" applyFont="1" applyFill="1" applyBorder="1">
      <alignment vertical="center"/>
    </xf>
    <xf numFmtId="187" fontId="35" fillId="3" borderId="19" xfId="0" applyNumberFormat="1" applyFont="1" applyFill="1" applyBorder="1" applyAlignment="1" applyProtection="1">
      <alignment vertical="center" shrinkToFit="1"/>
      <protection locked="0"/>
    </xf>
    <xf numFmtId="186" fontId="35" fillId="4" borderId="20" xfId="0" applyNumberFormat="1" applyFont="1" applyFill="1" applyBorder="1">
      <alignment vertical="center"/>
    </xf>
    <xf numFmtId="186" fontId="35" fillId="3" borderId="21" xfId="0" applyNumberFormat="1" applyFont="1" applyFill="1" applyBorder="1" applyProtection="1">
      <alignment vertical="center"/>
      <protection locked="0"/>
    </xf>
    <xf numFmtId="186" fontId="35" fillId="3" borderId="19" xfId="0" applyNumberFormat="1" applyFont="1" applyFill="1" applyBorder="1" applyProtection="1">
      <alignment vertical="center"/>
      <protection locked="0"/>
    </xf>
    <xf numFmtId="186" fontId="35" fillId="3" borderId="30" xfId="0" applyNumberFormat="1" applyFont="1" applyFill="1" applyBorder="1" applyProtection="1">
      <alignment vertical="center"/>
      <protection locked="0"/>
    </xf>
    <xf numFmtId="186" fontId="35" fillId="3" borderId="20" xfId="0" applyNumberFormat="1" applyFont="1" applyFill="1" applyBorder="1" applyProtection="1">
      <alignment vertical="center"/>
      <protection locked="0"/>
    </xf>
    <xf numFmtId="186" fontId="44" fillId="4" borderId="13" xfId="0" applyNumberFormat="1" applyFont="1" applyFill="1" applyBorder="1" applyAlignment="1">
      <alignment vertical="center" shrinkToFit="1"/>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left" vertical="center"/>
    </xf>
    <xf numFmtId="0" fontId="7" fillId="0" borderId="0" xfId="0" applyFont="1" applyBorder="1" applyAlignment="1" applyProtection="1">
      <alignment vertical="top"/>
    </xf>
    <xf numFmtId="0" fontId="35" fillId="0" borderId="0" xfId="0" applyFont="1" applyProtection="1">
      <alignment vertical="center"/>
    </xf>
    <xf numFmtId="0" fontId="35" fillId="0" borderId="0" xfId="0" applyFont="1" applyAlignment="1" applyProtection="1">
      <alignment horizontal="center" vertical="center"/>
    </xf>
    <xf numFmtId="0" fontId="35" fillId="0" borderId="0" xfId="0" applyFont="1" applyBorder="1" applyAlignment="1" applyProtection="1">
      <alignment horizontal="left" vertical="center"/>
    </xf>
    <xf numFmtId="176" fontId="35" fillId="0" borderId="0" xfId="0" applyNumberFormat="1" applyFont="1" applyBorder="1" applyAlignment="1" applyProtection="1">
      <alignment vertical="center"/>
    </xf>
    <xf numFmtId="0" fontId="35" fillId="0" borderId="0" xfId="0" applyFont="1" applyBorder="1" applyAlignment="1" applyProtection="1">
      <alignment horizontal="center" vertical="center"/>
    </xf>
    <xf numFmtId="176" fontId="35" fillId="0" borderId="0" xfId="0" applyNumberFormat="1" applyFont="1" applyBorder="1" applyAlignment="1" applyProtection="1">
      <alignment horizontal="center" vertical="center"/>
    </xf>
    <xf numFmtId="0" fontId="40" fillId="0" borderId="0" xfId="0" applyFont="1" applyProtection="1">
      <alignment vertical="center"/>
    </xf>
    <xf numFmtId="176" fontId="35" fillId="0" borderId="0" xfId="0" applyNumberFormat="1" applyFont="1" applyFill="1" applyBorder="1" applyAlignment="1" applyProtection="1">
      <alignment vertical="center"/>
    </xf>
    <xf numFmtId="0" fontId="36" fillId="0" borderId="0" xfId="0" applyFont="1" applyProtection="1">
      <alignment vertical="center"/>
    </xf>
    <xf numFmtId="0" fontId="1" fillId="0" borderId="0" xfId="0" applyFont="1" applyBorder="1" applyAlignment="1" applyProtection="1"/>
    <xf numFmtId="0" fontId="41" fillId="0" borderId="0" xfId="0" applyFont="1" applyFill="1" applyBorder="1" applyAlignment="1" applyProtection="1">
      <alignment horizontal="center" vertical="center"/>
    </xf>
    <xf numFmtId="0" fontId="37" fillId="0" borderId="0"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35" fillId="0" borderId="0" xfId="0" applyFont="1" applyBorder="1" applyAlignment="1" applyProtection="1">
      <alignment vertical="center" wrapText="1"/>
    </xf>
    <xf numFmtId="0" fontId="35" fillId="0" borderId="0" xfId="0" applyFont="1" applyBorder="1" applyAlignment="1" applyProtection="1">
      <alignment horizontal="right" vertical="center"/>
    </xf>
    <xf numFmtId="0" fontId="35" fillId="0" borderId="0" xfId="0" applyFont="1" applyBorder="1" applyAlignment="1" applyProtection="1">
      <alignment vertical="center"/>
    </xf>
    <xf numFmtId="0" fontId="35" fillId="0" borderId="0" xfId="0" applyFont="1" applyFill="1" applyAlignment="1" applyProtection="1">
      <alignment horizontal="center" vertical="center"/>
    </xf>
    <xf numFmtId="0" fontId="35" fillId="0" borderId="0" xfId="0" applyFont="1" applyFill="1" applyProtection="1">
      <alignment vertical="center"/>
    </xf>
    <xf numFmtId="0" fontId="45" fillId="0" borderId="0" xfId="0" applyFont="1" applyProtection="1">
      <alignment vertical="center"/>
    </xf>
    <xf numFmtId="0" fontId="8" fillId="0" borderId="0" xfId="0" applyFont="1" applyProtection="1">
      <alignment vertical="center"/>
    </xf>
    <xf numFmtId="0" fontId="42" fillId="0" borderId="0" xfId="0" applyFont="1" applyProtection="1">
      <alignment vertical="center"/>
    </xf>
    <xf numFmtId="0" fontId="35" fillId="0" borderId="0" xfId="0" applyFont="1" applyAlignment="1" applyProtection="1">
      <alignment horizontal="left" vertical="center"/>
    </xf>
    <xf numFmtId="177" fontId="35" fillId="3" borderId="13" xfId="0" applyNumberFormat="1" applyFont="1" applyFill="1" applyBorder="1" applyAlignment="1" applyProtection="1">
      <alignment vertical="center" shrinkToFit="1"/>
      <protection locked="0"/>
    </xf>
    <xf numFmtId="0" fontId="35" fillId="3" borderId="1" xfId="0" applyFont="1" applyFill="1" applyBorder="1" applyProtection="1">
      <alignment vertical="center"/>
      <protection locked="0"/>
    </xf>
    <xf numFmtId="0" fontId="35" fillId="3" borderId="6" xfId="0" applyFont="1" applyFill="1" applyBorder="1" applyProtection="1">
      <alignment vertical="center"/>
      <protection locked="0"/>
    </xf>
    <xf numFmtId="0" fontId="35" fillId="3" borderId="7" xfId="0" applyFont="1" applyFill="1" applyBorder="1" applyProtection="1">
      <alignment vertical="center"/>
      <protection locked="0"/>
    </xf>
    <xf numFmtId="0" fontId="35" fillId="3" borderId="8" xfId="0" applyFont="1" applyFill="1" applyBorder="1" applyProtection="1">
      <alignment vertical="center"/>
      <protection locked="0"/>
    </xf>
    <xf numFmtId="0" fontId="35" fillId="3" borderId="0" xfId="0" applyFont="1" applyFill="1" applyBorder="1" applyProtection="1">
      <alignment vertical="center"/>
      <protection locked="0"/>
    </xf>
    <xf numFmtId="0" fontId="35" fillId="3" borderId="9" xfId="0" applyFont="1" applyFill="1" applyBorder="1" applyProtection="1">
      <alignment vertical="center"/>
      <protection locked="0"/>
    </xf>
    <xf numFmtId="0" fontId="35" fillId="3" borderId="4" xfId="0" applyFont="1" applyFill="1" applyBorder="1" applyProtection="1">
      <alignment vertical="center"/>
      <protection locked="0"/>
    </xf>
    <xf numFmtId="0" fontId="35" fillId="3" borderId="10" xfId="0" applyFont="1" applyFill="1" applyBorder="1" applyProtection="1">
      <alignment vertical="center"/>
      <protection locked="0"/>
    </xf>
    <xf numFmtId="0" fontId="35" fillId="3" borderId="11" xfId="0" applyFont="1" applyFill="1" applyBorder="1" applyProtection="1">
      <alignment vertical="center"/>
      <protection locked="0"/>
    </xf>
    <xf numFmtId="0" fontId="35" fillId="5" borderId="13" xfId="0" applyFont="1" applyFill="1" applyBorder="1" applyAlignment="1" applyProtection="1">
      <alignment horizontal="center" vertical="center" shrinkToFit="1"/>
      <protection locked="0"/>
    </xf>
    <xf numFmtId="0" fontId="44" fillId="3" borderId="13" xfId="0" applyFont="1" applyFill="1" applyBorder="1" applyAlignment="1" applyProtection="1">
      <alignment vertical="center" wrapText="1"/>
      <protection locked="0"/>
    </xf>
    <xf numFmtId="0" fontId="35" fillId="5" borderId="13" xfId="0" applyFont="1" applyFill="1" applyBorder="1" applyAlignment="1" applyProtection="1">
      <alignment vertical="center" shrinkToFit="1"/>
      <protection locked="0"/>
    </xf>
    <xf numFmtId="179" fontId="44" fillId="3" borderId="21" xfId="0" applyNumberFormat="1" applyFont="1" applyFill="1" applyBorder="1" applyAlignment="1" applyProtection="1">
      <alignment horizontal="right" vertical="center" shrinkToFit="1"/>
      <protection locked="0"/>
    </xf>
    <xf numFmtId="179" fontId="44" fillId="4" borderId="21" xfId="0" applyNumberFormat="1" applyFont="1" applyFill="1" applyBorder="1" applyAlignment="1">
      <alignment horizontal="right" vertical="center" shrinkToFit="1"/>
    </xf>
    <xf numFmtId="179" fontId="44" fillId="3" borderId="19" xfId="0" applyNumberFormat="1" applyFont="1" applyFill="1" applyBorder="1" applyAlignment="1" applyProtection="1">
      <alignment horizontal="right" vertical="center" shrinkToFit="1"/>
      <protection locked="0"/>
    </xf>
    <xf numFmtId="179" fontId="44" fillId="4" borderId="19" xfId="0" applyNumberFormat="1" applyFont="1" applyFill="1" applyBorder="1" applyAlignment="1">
      <alignment horizontal="right" vertical="center" shrinkToFit="1"/>
    </xf>
    <xf numFmtId="179" fontId="44" fillId="3" borderId="20" xfId="0" applyNumberFormat="1" applyFont="1" applyFill="1" applyBorder="1" applyAlignment="1" applyProtection="1">
      <alignment horizontal="right" vertical="center" shrinkToFit="1"/>
      <protection locked="0"/>
    </xf>
    <xf numFmtId="179" fontId="44" fillId="4" borderId="20" xfId="0" applyNumberFormat="1" applyFont="1" applyFill="1" applyBorder="1" applyAlignment="1">
      <alignment horizontal="right" vertical="center" shrinkToFit="1"/>
    </xf>
    <xf numFmtId="187" fontId="44" fillId="3" borderId="21" xfId="0" applyNumberFormat="1" applyFont="1" applyFill="1" applyBorder="1" applyAlignment="1" applyProtection="1">
      <alignment horizontal="right" vertical="center" shrinkToFit="1"/>
      <protection locked="0"/>
    </xf>
    <xf numFmtId="187" fontId="44" fillId="4" borderId="21" xfId="0" applyNumberFormat="1" applyFont="1" applyFill="1" applyBorder="1" applyAlignment="1">
      <alignment horizontal="right" vertical="center" shrinkToFit="1"/>
    </xf>
    <xf numFmtId="187" fontId="44" fillId="3" borderId="19" xfId="0" applyNumberFormat="1" applyFont="1" applyFill="1" applyBorder="1" applyAlignment="1" applyProtection="1">
      <alignment horizontal="right" vertical="center" shrinkToFit="1"/>
      <protection locked="0"/>
    </xf>
    <xf numFmtId="187" fontId="44" fillId="4" borderId="19" xfId="0" applyNumberFormat="1" applyFont="1" applyFill="1" applyBorder="1" applyAlignment="1">
      <alignment horizontal="right" vertical="center" shrinkToFit="1"/>
    </xf>
    <xf numFmtId="187" fontId="44" fillId="3" borderId="20" xfId="0" applyNumberFormat="1" applyFont="1" applyFill="1" applyBorder="1" applyAlignment="1" applyProtection="1">
      <alignment horizontal="right" vertical="center" shrinkToFit="1"/>
      <protection locked="0"/>
    </xf>
    <xf numFmtId="187" fontId="44" fillId="4" borderId="20" xfId="0" applyNumberFormat="1" applyFont="1" applyFill="1" applyBorder="1" applyAlignment="1">
      <alignment horizontal="right" vertical="center" shrinkToFit="1"/>
    </xf>
    <xf numFmtId="0" fontId="35" fillId="0" borderId="0" xfId="0" applyFont="1" applyBorder="1" applyAlignment="1">
      <alignment horizontal="center" vertical="center"/>
    </xf>
    <xf numFmtId="177" fontId="35" fillId="0" borderId="0" xfId="0" applyNumberFormat="1" applyFont="1" applyFill="1" applyBorder="1" applyAlignment="1">
      <alignment vertical="center" shrinkToFit="1"/>
    </xf>
    <xf numFmtId="177" fontId="0" fillId="0" borderId="0" xfId="0" applyNumberFormat="1" applyFill="1" applyBorder="1" applyAlignment="1">
      <alignment vertical="center" shrinkToFit="1"/>
    </xf>
    <xf numFmtId="0" fontId="71" fillId="0" borderId="0" xfId="0" applyFont="1" applyFill="1" applyAlignment="1" applyProtection="1">
      <alignment horizontal="left" vertical="center"/>
    </xf>
    <xf numFmtId="186" fontId="44" fillId="3" borderId="13" xfId="0" applyNumberFormat="1" applyFont="1" applyFill="1" applyBorder="1" applyAlignment="1" applyProtection="1">
      <alignment vertical="center" shrinkToFit="1"/>
      <protection locked="0"/>
    </xf>
    <xf numFmtId="186" fontId="35" fillId="3" borderId="13" xfId="0" applyNumberFormat="1" applyFont="1" applyFill="1" applyBorder="1" applyProtection="1">
      <alignment vertical="center"/>
      <protection locked="0"/>
    </xf>
    <xf numFmtId="0" fontId="0" fillId="0" borderId="0" xfId="0" applyFont="1" applyBorder="1">
      <alignment vertical="center"/>
    </xf>
    <xf numFmtId="0" fontId="52" fillId="0" borderId="0" xfId="0" applyNumberFormat="1" applyFont="1" applyBorder="1" applyAlignment="1">
      <alignment horizontal="center" vertical="center"/>
    </xf>
    <xf numFmtId="177" fontId="52" fillId="0" borderId="0" xfId="0" applyNumberFormat="1" applyFont="1" applyBorder="1" applyAlignment="1">
      <alignment horizontal="center" vertical="center"/>
    </xf>
    <xf numFmtId="0" fontId="52" fillId="0" borderId="0" xfId="0" applyFont="1" applyBorder="1" applyAlignment="1">
      <alignment horizontal="center" vertical="center"/>
    </xf>
    <xf numFmtId="177" fontId="52" fillId="0" borderId="0" xfId="0" applyNumberFormat="1" applyFont="1" applyBorder="1">
      <alignment vertical="center"/>
    </xf>
    <xf numFmtId="0" fontId="66" fillId="6" borderId="0" xfId="0" applyFont="1" applyFill="1" applyBorder="1" applyAlignment="1">
      <alignment vertical="center"/>
    </xf>
    <xf numFmtId="0" fontId="51" fillId="6" borderId="0" xfId="0" applyFont="1" applyFill="1" applyBorder="1" applyAlignment="1">
      <alignment horizontal="center" vertical="center"/>
    </xf>
    <xf numFmtId="0" fontId="66" fillId="0" borderId="0" xfId="0" applyFont="1" applyBorder="1" applyAlignment="1">
      <alignment horizontal="right" vertical="center"/>
    </xf>
    <xf numFmtId="0" fontId="66" fillId="0" borderId="0" xfId="0" applyFont="1" applyBorder="1" applyAlignment="1">
      <alignment vertical="center" wrapText="1"/>
    </xf>
    <xf numFmtId="49" fontId="64" fillId="0" borderId="0" xfId="0" applyNumberFormat="1" applyFont="1" applyBorder="1" applyAlignment="1">
      <alignment vertical="center"/>
    </xf>
    <xf numFmtId="49" fontId="51" fillId="0" borderId="0" xfId="0" applyNumberFormat="1" applyFont="1" applyBorder="1" applyAlignment="1">
      <alignment horizontal="center" vertical="center"/>
    </xf>
    <xf numFmtId="0" fontId="46" fillId="0" borderId="0" xfId="0" applyFont="1" applyAlignment="1">
      <alignment vertical="center" wrapText="1"/>
    </xf>
    <xf numFmtId="0" fontId="35" fillId="0" borderId="0" xfId="0" applyFont="1" applyBorder="1" applyAlignment="1">
      <alignment vertical="center"/>
    </xf>
    <xf numFmtId="0" fontId="35" fillId="0" borderId="23" xfId="0" applyFont="1" applyBorder="1" applyAlignment="1">
      <alignment horizontal="left" vertical="center" indent="1"/>
    </xf>
    <xf numFmtId="0" fontId="35" fillId="0" borderId="34" xfId="0" applyFont="1" applyBorder="1" applyAlignment="1">
      <alignment horizontal="left" vertical="center" indent="1"/>
    </xf>
    <xf numFmtId="0" fontId="35" fillId="0" borderId="27" xfId="0" applyFont="1" applyBorder="1" applyAlignment="1">
      <alignment horizontal="left" vertical="center" indent="1"/>
    </xf>
    <xf numFmtId="0" fontId="35" fillId="0" borderId="13" xfId="0" applyFont="1" applyBorder="1" applyAlignment="1">
      <alignment horizontal="center" vertical="center"/>
    </xf>
    <xf numFmtId="0" fontId="37" fillId="4" borderId="0" xfId="0" applyFont="1" applyFill="1" applyAlignment="1" applyProtection="1">
      <alignment horizontal="center" vertical="center"/>
    </xf>
    <xf numFmtId="0" fontId="37" fillId="0" borderId="0" xfId="0" applyFont="1" applyProtection="1">
      <alignment vertical="center"/>
    </xf>
    <xf numFmtId="0" fontId="37" fillId="4" borderId="0" xfId="0" applyFont="1" applyFill="1" applyBorder="1" applyAlignment="1">
      <alignment horizontal="center" vertical="center" shrinkToFit="1"/>
    </xf>
    <xf numFmtId="0" fontId="13" fillId="0" borderId="0" xfId="0" applyFont="1" applyFill="1" applyBorder="1" applyAlignment="1" applyProtection="1">
      <alignment horizontal="right" vertical="center"/>
    </xf>
    <xf numFmtId="177" fontId="35" fillId="0" borderId="0" xfId="0" applyNumberFormat="1" applyFont="1" applyFill="1" applyBorder="1" applyAlignment="1">
      <alignment horizontal="right" vertical="center" indent="1" shrinkToFit="1"/>
    </xf>
    <xf numFmtId="177" fontId="13" fillId="3" borderId="0" xfId="0" applyNumberFormat="1" applyFont="1" applyFill="1" applyBorder="1" applyAlignment="1" applyProtection="1">
      <alignment horizontal="left" vertical="center" shrinkToFit="1"/>
      <protection locked="0"/>
    </xf>
    <xf numFmtId="0" fontId="1" fillId="0" borderId="0" xfId="0" applyFont="1" applyBorder="1" applyAlignment="1">
      <alignment horizontal="left" vertical="center"/>
    </xf>
    <xf numFmtId="0" fontId="8" fillId="0" borderId="0" xfId="0" applyFont="1" applyBorder="1">
      <alignment vertical="center"/>
    </xf>
    <xf numFmtId="179" fontId="37" fillId="4" borderId="0" xfId="0" applyNumberFormat="1" applyFont="1" applyFill="1" applyBorder="1" applyAlignment="1">
      <alignment horizontal="center" vertical="center" shrinkToFit="1"/>
    </xf>
    <xf numFmtId="177" fontId="35" fillId="0" borderId="0" xfId="0" applyNumberFormat="1" applyFont="1" applyFill="1" applyBorder="1" applyAlignment="1">
      <alignment horizontal="right" vertical="center" indent="1"/>
    </xf>
    <xf numFmtId="179" fontId="37" fillId="0" borderId="0" xfId="0" applyNumberFormat="1" applyFont="1" applyFill="1" applyBorder="1" applyAlignment="1">
      <alignment horizontal="center" vertical="center" shrinkToFit="1"/>
    </xf>
    <xf numFmtId="0" fontId="67"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vertical="center" wrapText="1"/>
    </xf>
    <xf numFmtId="0" fontId="29" fillId="0" borderId="0" xfId="0" applyFont="1" applyBorder="1">
      <alignment vertical="center"/>
    </xf>
    <xf numFmtId="0" fontId="13" fillId="0" borderId="0" xfId="0" applyFont="1" applyFill="1" applyBorder="1" applyAlignment="1" applyProtection="1">
      <alignment horizontal="left" vertical="center" shrinkToFit="1"/>
    </xf>
    <xf numFmtId="0" fontId="67" fillId="0" borderId="0" xfId="0" applyFont="1" applyBorder="1">
      <alignment vertical="center"/>
    </xf>
    <xf numFmtId="0" fontId="68" fillId="0" borderId="0" xfId="0" applyFont="1" applyFill="1" applyBorder="1" applyAlignment="1" applyProtection="1">
      <alignment horizontal="right" vertical="center"/>
    </xf>
    <xf numFmtId="0" fontId="69" fillId="0" borderId="0" xfId="0" applyFont="1" applyFill="1" applyBorder="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44" fillId="0" borderId="0" xfId="0" applyFont="1" applyBorder="1" applyAlignment="1">
      <alignment horizontal="right" vertical="center"/>
    </xf>
    <xf numFmtId="0" fontId="44" fillId="4" borderId="0" xfId="0" applyFont="1" applyFill="1" applyBorder="1" applyAlignment="1">
      <alignment horizontal="right" vertical="center"/>
    </xf>
    <xf numFmtId="0" fontId="44" fillId="0" borderId="0" xfId="0" applyFont="1" applyBorder="1" applyAlignment="1">
      <alignment horizontal="left" vertical="center"/>
    </xf>
    <xf numFmtId="0" fontId="35" fillId="0" borderId="0" xfId="0" applyFont="1" applyBorder="1" applyAlignment="1">
      <alignment vertical="center" shrinkToFit="1"/>
    </xf>
    <xf numFmtId="0" fontId="35" fillId="4" borderId="0" xfId="0" applyFont="1" applyFill="1" applyBorder="1">
      <alignment vertical="center"/>
    </xf>
    <xf numFmtId="177" fontId="35" fillId="0" borderId="0" xfId="0" applyNumberFormat="1" applyFont="1" applyFill="1" applyBorder="1" applyAlignment="1">
      <alignment vertical="center"/>
    </xf>
    <xf numFmtId="0" fontId="46" fillId="0" borderId="0" xfId="0" applyFont="1" applyBorder="1" applyAlignment="1">
      <alignment vertical="center"/>
    </xf>
    <xf numFmtId="0" fontId="29" fillId="0" borderId="0" xfId="0" applyFont="1" applyFill="1" applyBorder="1">
      <alignment vertical="center"/>
    </xf>
    <xf numFmtId="177" fontId="35" fillId="0" borderId="0" xfId="0" applyNumberFormat="1" applyFont="1" applyFill="1" applyBorder="1" applyAlignment="1">
      <alignment horizontal="center" vertical="center"/>
    </xf>
    <xf numFmtId="0" fontId="13"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72" fillId="0" borderId="0" xfId="0" applyFont="1" applyAlignment="1">
      <alignment vertical="center"/>
    </xf>
    <xf numFmtId="0" fontId="42" fillId="0" borderId="13" xfId="0" applyFont="1" applyBorder="1" applyAlignment="1">
      <alignment horizontal="center" vertical="center" wrapText="1"/>
    </xf>
    <xf numFmtId="186" fontId="44" fillId="4" borderId="5" xfId="0" applyNumberFormat="1" applyFont="1" applyFill="1" applyBorder="1" applyAlignment="1">
      <alignment vertical="center" shrinkToFit="1"/>
    </xf>
    <xf numFmtId="0" fontId="42" fillId="0" borderId="53" xfId="0" applyFont="1" applyBorder="1" applyAlignment="1">
      <alignment horizontal="center" vertical="center"/>
    </xf>
    <xf numFmtId="186" fontId="44" fillId="3" borderId="54" xfId="0" applyNumberFormat="1" applyFont="1" applyFill="1" applyBorder="1" applyAlignment="1" applyProtection="1">
      <alignment vertical="center" shrinkToFit="1"/>
      <protection locked="0"/>
    </xf>
    <xf numFmtId="186" fontId="44" fillId="4" borderId="3" xfId="0" applyNumberFormat="1" applyFont="1" applyFill="1" applyBorder="1" applyAlignment="1" applyProtection="1">
      <alignment vertical="center" shrinkToFit="1"/>
      <protection locked="0"/>
    </xf>
    <xf numFmtId="186" fontId="44" fillId="4" borderId="55" xfId="0" applyNumberFormat="1" applyFont="1" applyFill="1" applyBorder="1" applyAlignment="1" applyProtection="1">
      <alignment vertical="center" shrinkToFit="1"/>
      <protection locked="0"/>
    </xf>
    <xf numFmtId="186" fontId="44" fillId="4" borderId="53" xfId="0" applyNumberFormat="1" applyFont="1" applyFill="1" applyBorder="1" applyAlignment="1" applyProtection="1">
      <alignment vertical="center" shrinkToFit="1"/>
      <protection locked="0"/>
    </xf>
    <xf numFmtId="0" fontId="0" fillId="5" borderId="13" xfId="0" applyFont="1" applyFill="1" applyBorder="1" applyAlignment="1" applyProtection="1">
      <alignment horizontal="center" vertical="center" shrinkToFit="1"/>
      <protection locked="0"/>
    </xf>
    <xf numFmtId="0" fontId="0" fillId="3" borderId="13" xfId="0" applyFont="1" applyFill="1" applyBorder="1" applyAlignment="1" applyProtection="1">
      <alignment vertical="center" wrapText="1" shrinkToFit="1"/>
      <protection locked="0"/>
    </xf>
    <xf numFmtId="0" fontId="0" fillId="3" borderId="13" xfId="0" applyFont="1" applyFill="1" applyBorder="1" applyAlignment="1" applyProtection="1">
      <alignment vertical="center" shrinkToFit="1"/>
      <protection locked="0"/>
    </xf>
    <xf numFmtId="58" fontId="0" fillId="3" borderId="13" xfId="0" applyNumberFormat="1" applyFont="1" applyFill="1" applyBorder="1" applyAlignment="1" applyProtection="1">
      <alignment vertical="center" shrinkToFit="1"/>
      <protection locked="0"/>
    </xf>
    <xf numFmtId="0" fontId="0" fillId="5" borderId="13" xfId="0" applyFont="1" applyFill="1" applyBorder="1" applyAlignment="1" applyProtection="1">
      <alignment vertical="center" shrinkToFit="1"/>
      <protection locked="0"/>
    </xf>
    <xf numFmtId="177" fontId="58" fillId="3" borderId="13" xfId="2" applyNumberFormat="1" applyFont="1" applyFill="1" applyBorder="1" applyAlignment="1" applyProtection="1">
      <alignment vertical="center" shrinkToFit="1"/>
      <protection locked="0"/>
    </xf>
    <xf numFmtId="0" fontId="52" fillId="0" borderId="0" xfId="0" applyFont="1" applyBorder="1" applyAlignment="1">
      <alignment vertical="center" wrapText="1"/>
    </xf>
    <xf numFmtId="0" fontId="52" fillId="0" borderId="0" xfId="0" applyFont="1" applyBorder="1" applyAlignment="1">
      <alignment vertical="center"/>
    </xf>
    <xf numFmtId="0" fontId="35" fillId="3" borderId="0" xfId="0" applyFont="1" applyFill="1" applyBorder="1" applyAlignment="1" applyProtection="1">
      <alignment vertical="center" shrinkToFit="1"/>
      <protection locked="0"/>
    </xf>
    <xf numFmtId="0" fontId="51" fillId="0" borderId="0" xfId="0" applyFont="1" applyAlignment="1">
      <alignment vertical="center" wrapText="1"/>
    </xf>
    <xf numFmtId="0" fontId="75" fillId="0" borderId="0" xfId="0" applyFont="1" applyAlignment="1">
      <alignment vertical="top"/>
    </xf>
    <xf numFmtId="0" fontId="35" fillId="3" borderId="0" xfId="0" applyFont="1" applyFill="1" applyAlignment="1" applyProtection="1">
      <alignment vertical="center" shrinkToFit="1"/>
      <protection locked="0"/>
    </xf>
    <xf numFmtId="0" fontId="35" fillId="3" borderId="0" xfId="0" applyFont="1" applyFill="1" applyProtection="1">
      <alignment vertical="center"/>
      <protection locked="0"/>
    </xf>
    <xf numFmtId="0" fontId="35" fillId="3" borderId="0" xfId="0" applyFont="1" applyFill="1" applyBorder="1" applyAlignment="1" applyProtection="1">
      <alignment horizontal="center" vertical="center"/>
      <protection locked="0"/>
    </xf>
    <xf numFmtId="0" fontId="35" fillId="0" borderId="0" xfId="0" applyFont="1" applyBorder="1" applyProtection="1">
      <alignment vertical="center"/>
      <protection locked="0"/>
    </xf>
    <xf numFmtId="0" fontId="35" fillId="0" borderId="0" xfId="0" applyFont="1" applyProtection="1">
      <alignment vertical="center"/>
      <protection locked="0"/>
    </xf>
    <xf numFmtId="0" fontId="1" fillId="0" borderId="0" xfId="0" applyFont="1" applyAlignment="1">
      <alignment horizontal="right" vertical="center"/>
    </xf>
    <xf numFmtId="0" fontId="8" fillId="0" borderId="0" xfId="0" applyFont="1" applyAlignment="1" applyProtection="1">
      <alignment horizontal="right" vertical="center"/>
    </xf>
    <xf numFmtId="0" fontId="24" fillId="0" borderId="1" xfId="5" applyNumberFormat="1" applyFont="1" applyFill="1" applyBorder="1" applyAlignment="1" applyProtection="1">
      <alignment horizontal="left" vertical="top" wrapText="1"/>
    </xf>
    <xf numFmtId="0" fontId="24" fillId="0" borderId="4" xfId="5" applyNumberFormat="1" applyFont="1" applyFill="1" applyBorder="1" applyAlignment="1" applyProtection="1">
      <alignment horizontal="left" vertical="top" wrapText="1"/>
    </xf>
    <xf numFmtId="0" fontId="24" fillId="0" borderId="8" xfId="5" applyNumberFormat="1" applyFont="1" applyFill="1" applyBorder="1" applyAlignment="1" applyProtection="1">
      <alignment horizontal="left" vertical="top" wrapText="1"/>
    </xf>
    <xf numFmtId="0" fontId="37" fillId="0" borderId="0" xfId="0" applyFont="1" applyAlignment="1">
      <alignment vertical="center"/>
    </xf>
    <xf numFmtId="0" fontId="18" fillId="6" borderId="0" xfId="0" applyFont="1" applyFill="1" applyBorder="1" applyAlignment="1">
      <alignment horizontal="center" vertical="center" wrapText="1"/>
    </xf>
    <xf numFmtId="0" fontId="48" fillId="6" borderId="0" xfId="0" applyFont="1" applyFill="1" applyBorder="1" applyAlignment="1">
      <alignment horizontal="center" vertical="center"/>
    </xf>
    <xf numFmtId="0" fontId="37" fillId="0" borderId="0" xfId="0" applyFont="1" applyAlignment="1">
      <alignment vertical="center" wrapText="1"/>
    </xf>
    <xf numFmtId="0" fontId="1" fillId="0" borderId="0" xfId="0" applyFont="1" applyAlignment="1">
      <alignment vertical="center" wrapText="1"/>
    </xf>
    <xf numFmtId="0" fontId="37" fillId="0" borderId="0" xfId="0" applyFont="1" applyAlignment="1">
      <alignment vertical="top"/>
    </xf>
    <xf numFmtId="0" fontId="35" fillId="0" borderId="0" xfId="0" applyFont="1" applyAlignment="1">
      <alignment vertical="center" wrapText="1"/>
    </xf>
    <xf numFmtId="0" fontId="35" fillId="0" borderId="0" xfId="0" applyFont="1" applyAlignment="1">
      <alignment vertical="center"/>
    </xf>
    <xf numFmtId="0" fontId="74" fillId="0" borderId="0" xfId="0" applyFont="1" applyAlignment="1">
      <alignment horizontal="left" vertical="center" wrapText="1"/>
    </xf>
    <xf numFmtId="0" fontId="74" fillId="0" borderId="0" xfId="0" applyFont="1" applyAlignment="1">
      <alignment horizontal="left"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8" xfId="0" applyFont="1" applyBorder="1" applyAlignment="1">
      <alignment horizontal="center" vertical="center" textRotation="255"/>
    </xf>
    <xf numFmtId="0" fontId="0" fillId="0" borderId="31"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31" xfId="0" applyFont="1" applyBorder="1" applyAlignment="1">
      <alignment horizontal="center" vertical="center" wrapText="1"/>
    </xf>
    <xf numFmtId="0" fontId="35" fillId="0" borderId="3" xfId="0" applyFont="1" applyBorder="1" applyAlignment="1">
      <alignment horizontal="center" vertical="center"/>
    </xf>
    <xf numFmtId="0" fontId="35" fillId="0" borderId="2" xfId="0" applyFont="1" applyBorder="1" applyAlignment="1">
      <alignment horizontal="center" vertical="center"/>
    </xf>
    <xf numFmtId="0" fontId="64" fillId="0" borderId="0" xfId="0" applyFont="1" applyAlignment="1">
      <alignment vertical="center" wrapText="1"/>
    </xf>
    <xf numFmtId="0" fontId="0" fillId="0" borderId="13" xfId="0" applyFont="1" applyBorder="1" applyAlignment="1">
      <alignment horizontal="center" vertical="center" wrapText="1"/>
    </xf>
    <xf numFmtId="0" fontId="51" fillId="0" borderId="0" xfId="0" applyFont="1" applyAlignment="1">
      <alignment horizontal="left" vertical="center" wrapText="1"/>
    </xf>
    <xf numFmtId="0" fontId="0" fillId="0" borderId="13" xfId="0" applyFont="1" applyBorder="1" applyAlignment="1">
      <alignment horizontal="center" vertical="center"/>
    </xf>
    <xf numFmtId="0" fontId="35" fillId="4" borderId="6" xfId="0" applyFont="1" applyFill="1" applyBorder="1" applyAlignment="1" applyProtection="1">
      <alignment horizontal="left" vertical="center" shrinkToFit="1"/>
    </xf>
    <xf numFmtId="0" fontId="35" fillId="0" borderId="0" xfId="0" applyFont="1" applyFill="1" applyBorder="1" applyAlignment="1" applyProtection="1">
      <alignment horizontal="center" vertical="center"/>
    </xf>
    <xf numFmtId="0" fontId="35" fillId="0" borderId="10" xfId="0" applyFont="1" applyBorder="1" applyAlignment="1">
      <alignment horizontal="center" vertical="top"/>
    </xf>
    <xf numFmtId="0" fontId="41" fillId="4" borderId="2" xfId="0" applyFont="1" applyFill="1" applyBorder="1" applyAlignment="1">
      <alignment horizontal="left" vertical="center" wrapText="1"/>
    </xf>
    <xf numFmtId="0" fontId="41" fillId="4" borderId="5" xfId="0" applyFont="1" applyFill="1" applyBorder="1" applyAlignment="1">
      <alignment horizontal="left" vertical="center" wrapText="1"/>
    </xf>
    <xf numFmtId="58" fontId="35" fillId="3" borderId="2" xfId="0" applyNumberFormat="1" applyFont="1" applyFill="1" applyBorder="1" applyAlignment="1" applyProtection="1">
      <alignment horizontal="center" vertical="center" shrinkToFit="1"/>
      <protection locked="0"/>
    </xf>
    <xf numFmtId="0" fontId="35" fillId="0" borderId="0" xfId="0" applyFont="1" applyFill="1" applyBorder="1" applyAlignment="1" applyProtection="1">
      <alignment horizontal="left" vertical="center"/>
    </xf>
    <xf numFmtId="177" fontId="35" fillId="3" borderId="6" xfId="0" applyNumberFormat="1" applyFont="1" applyFill="1" applyBorder="1" applyAlignment="1" applyProtection="1">
      <alignment vertical="center" shrinkToFit="1"/>
      <protection locked="0"/>
    </xf>
    <xf numFmtId="177" fontId="0" fillId="3" borderId="6" xfId="0" applyNumberFormat="1" applyFill="1" applyBorder="1" applyAlignment="1" applyProtection="1">
      <alignment vertical="center" shrinkToFit="1"/>
      <protection locked="0"/>
    </xf>
    <xf numFmtId="0" fontId="1" fillId="0" borderId="2"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2" xfId="0"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5" fillId="0" borderId="0" xfId="0" applyFont="1" applyBorder="1" applyAlignment="1">
      <alignment horizontal="center" vertical="center"/>
    </xf>
    <xf numFmtId="177" fontId="35" fillId="3" borderId="0" xfId="0" applyNumberFormat="1" applyFont="1" applyFill="1" applyBorder="1" applyAlignment="1" applyProtection="1">
      <alignment vertical="center" shrinkToFit="1"/>
      <protection locked="0"/>
    </xf>
    <xf numFmtId="177" fontId="0" fillId="3" borderId="0" xfId="0" applyNumberFormat="1" applyFill="1" applyBorder="1" applyAlignment="1" applyProtection="1">
      <alignment vertical="center" shrinkToFit="1"/>
      <protection locked="0"/>
    </xf>
    <xf numFmtId="0" fontId="35" fillId="0" borderId="0" xfId="0" applyFont="1" applyBorder="1" applyAlignment="1">
      <alignment horizontal="left" vertical="center" wrapText="1"/>
    </xf>
    <xf numFmtId="0" fontId="0" fillId="0" borderId="0" xfId="0" applyAlignment="1">
      <alignment vertical="center" wrapText="1"/>
    </xf>
    <xf numFmtId="0" fontId="35" fillId="4" borderId="0" xfId="0" applyFont="1" applyFill="1" applyBorder="1" applyAlignment="1" applyProtection="1">
      <alignment vertical="center" shrinkToFit="1"/>
    </xf>
    <xf numFmtId="0" fontId="35" fillId="4" borderId="0" xfId="0" applyFont="1" applyFill="1" applyBorder="1" applyAlignment="1" applyProtection="1">
      <alignment horizontal="center" vertical="center" shrinkToFit="1"/>
    </xf>
    <xf numFmtId="0" fontId="37" fillId="4" borderId="0" xfId="0" applyFont="1" applyFill="1" applyBorder="1" applyAlignment="1" applyProtection="1">
      <alignment horizontal="center" vertical="center" shrinkToFit="1"/>
    </xf>
    <xf numFmtId="0" fontId="73" fillId="0" borderId="0" xfId="0" applyFont="1" applyAlignment="1">
      <alignment horizontal="left" vertical="top" wrapText="1"/>
    </xf>
    <xf numFmtId="0" fontId="59" fillId="0" borderId="35" xfId="0" applyFont="1" applyFill="1" applyBorder="1" applyAlignment="1">
      <alignment horizontal="center" vertical="center" textRotation="255" shrinkToFit="1"/>
    </xf>
    <xf numFmtId="0" fontId="59" fillId="0" borderId="36" xfId="0" applyFont="1" applyFill="1" applyBorder="1" applyAlignment="1">
      <alignment horizontal="center" vertical="center" textRotation="255" shrinkToFit="1"/>
    </xf>
    <xf numFmtId="0" fontId="59" fillId="0" borderId="37" xfId="0" applyFont="1" applyFill="1" applyBorder="1" applyAlignment="1">
      <alignment horizontal="center" vertical="center" textRotation="255" shrinkToFit="1"/>
    </xf>
    <xf numFmtId="0" fontId="59" fillId="0" borderId="9" xfId="0" applyFont="1" applyFill="1" applyBorder="1" applyAlignment="1">
      <alignment horizontal="center" vertical="center" textRotation="255" shrinkToFit="1"/>
    </xf>
    <xf numFmtId="0" fontId="59" fillId="0" borderId="38" xfId="0" applyFont="1" applyFill="1" applyBorder="1" applyAlignment="1">
      <alignment horizontal="center" vertical="center" textRotation="255" shrinkToFit="1"/>
    </xf>
    <xf numFmtId="0" fontId="59" fillId="0" borderId="16" xfId="0" applyFont="1" applyFill="1" applyBorder="1" applyAlignment="1">
      <alignment horizontal="center" vertical="center" textRotation="255" shrinkToFit="1"/>
    </xf>
    <xf numFmtId="0" fontId="44" fillId="0" borderId="14" xfId="0" applyFont="1" applyFill="1" applyBorder="1" applyAlignment="1">
      <alignment horizontal="left"/>
    </xf>
    <xf numFmtId="0" fontId="44" fillId="0" borderId="39" xfId="0" applyFont="1" applyFill="1" applyBorder="1" applyAlignment="1">
      <alignment horizontal="left"/>
    </xf>
    <xf numFmtId="0" fontId="44" fillId="0" borderId="0" xfId="0" applyFont="1" applyFill="1" applyBorder="1" applyAlignment="1">
      <alignment horizontal="left"/>
    </xf>
    <xf numFmtId="0" fontId="44" fillId="0" borderId="40" xfId="0" applyFont="1" applyFill="1" applyBorder="1" applyAlignment="1">
      <alignment horizontal="left"/>
    </xf>
    <xf numFmtId="0" fontId="35" fillId="3" borderId="2" xfId="0" applyFont="1" applyFill="1" applyBorder="1" applyAlignment="1" applyProtection="1">
      <alignment horizontal="left" vertical="center" wrapText="1"/>
      <protection locked="0"/>
    </xf>
    <xf numFmtId="0" fontId="35" fillId="3" borderId="5" xfId="0" applyFont="1" applyFill="1" applyBorder="1" applyAlignment="1" applyProtection="1">
      <alignment horizontal="left" vertical="center" wrapText="1"/>
      <protection locked="0"/>
    </xf>
    <xf numFmtId="0" fontId="60" fillId="7" borderId="14" xfId="0" applyFont="1" applyFill="1" applyBorder="1" applyAlignment="1" applyProtection="1">
      <alignment horizontal="left" vertical="center" wrapText="1" indent="2"/>
      <protection locked="0"/>
    </xf>
    <xf numFmtId="0" fontId="60" fillId="7" borderId="14" xfId="0" applyFont="1" applyFill="1" applyBorder="1" applyAlignment="1" applyProtection="1">
      <alignment horizontal="left" vertical="center" indent="2"/>
      <protection locked="0"/>
    </xf>
    <xf numFmtId="0" fontId="60" fillId="7" borderId="41" xfId="0" applyFont="1" applyFill="1" applyBorder="1" applyAlignment="1" applyProtection="1">
      <alignment horizontal="left" vertical="center" indent="2"/>
      <protection locked="0"/>
    </xf>
    <xf numFmtId="0" fontId="60" fillId="7" borderId="0" xfId="0" applyFont="1" applyFill="1" applyBorder="1" applyAlignment="1" applyProtection="1">
      <alignment horizontal="left" vertical="center" indent="2"/>
      <protection locked="0"/>
    </xf>
    <xf numFmtId="0" fontId="60" fillId="7" borderId="25" xfId="0" applyFont="1" applyFill="1" applyBorder="1" applyAlignment="1" applyProtection="1">
      <alignment horizontal="left" vertical="center" indent="2"/>
      <protection locked="0"/>
    </xf>
    <xf numFmtId="0" fontId="60" fillId="7" borderId="15" xfId="0" applyFont="1" applyFill="1" applyBorder="1" applyAlignment="1" applyProtection="1">
      <alignment horizontal="left" vertical="center" indent="2"/>
      <protection locked="0"/>
    </xf>
    <xf numFmtId="0" fontId="60" fillId="7" borderId="29" xfId="0" applyFont="1" applyFill="1" applyBorder="1" applyAlignment="1" applyProtection="1">
      <alignment horizontal="left" vertical="center" indent="2"/>
      <protection locked="0"/>
    </xf>
    <xf numFmtId="0" fontId="44" fillId="0" borderId="15" xfId="0" applyFont="1" applyFill="1" applyBorder="1" applyAlignment="1">
      <alignment horizontal="left" vertical="top" wrapText="1" indent="1"/>
    </xf>
    <xf numFmtId="0" fontId="44" fillId="0" borderId="42" xfId="0" applyFont="1" applyFill="1" applyBorder="1" applyAlignment="1">
      <alignment horizontal="left" vertical="top" wrapText="1" indent="1"/>
    </xf>
    <xf numFmtId="0" fontId="35" fillId="4" borderId="15" xfId="0" applyFont="1" applyFill="1" applyBorder="1" applyAlignment="1" applyProtection="1">
      <alignment vertical="center" shrinkToFit="1"/>
    </xf>
    <xf numFmtId="0" fontId="0" fillId="0" borderId="15" xfId="0" applyBorder="1" applyAlignment="1">
      <alignment vertical="center" shrinkToFit="1"/>
    </xf>
    <xf numFmtId="0" fontId="35" fillId="4" borderId="0" xfId="0" applyFont="1" applyFill="1" applyBorder="1" applyAlignment="1" applyProtection="1">
      <alignment horizontal="left" vertical="center" shrinkToFit="1"/>
    </xf>
    <xf numFmtId="0" fontId="1" fillId="0" borderId="5" xfId="0" applyFont="1" applyBorder="1" applyAlignment="1">
      <alignment horizontal="left" vertical="center"/>
    </xf>
    <xf numFmtId="0" fontId="1" fillId="0" borderId="6" xfId="0" applyFont="1" applyBorder="1" applyAlignment="1">
      <alignment vertical="center"/>
    </xf>
    <xf numFmtId="0" fontId="35" fillId="0" borderId="6" xfId="0" applyFont="1" applyBorder="1" applyAlignment="1">
      <alignment vertical="center"/>
    </xf>
    <xf numFmtId="0" fontId="35" fillId="0" borderId="7" xfId="0" applyFont="1" applyBorder="1" applyAlignment="1">
      <alignment vertical="center"/>
    </xf>
    <xf numFmtId="0" fontId="1" fillId="0" borderId="0" xfId="0" applyFont="1" applyBorder="1" applyAlignment="1">
      <alignment vertical="center"/>
    </xf>
    <xf numFmtId="0" fontId="35" fillId="0" borderId="0" xfId="0" applyFont="1" applyBorder="1" applyAlignment="1">
      <alignment vertical="center"/>
    </xf>
    <xf numFmtId="0" fontId="35" fillId="0" borderId="9" xfId="0" applyFont="1" applyBorder="1" applyAlignment="1">
      <alignment vertical="center"/>
    </xf>
    <xf numFmtId="0" fontId="35" fillId="0" borderId="10" xfId="0" applyFont="1" applyBorder="1" applyAlignment="1">
      <alignment vertical="center"/>
    </xf>
    <xf numFmtId="0" fontId="35" fillId="0" borderId="11"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61" fillId="0" borderId="0" xfId="0" applyFont="1" applyAlignment="1">
      <alignment horizontal="center" vertical="center"/>
    </xf>
    <xf numFmtId="0" fontId="37" fillId="0" borderId="0" xfId="0" applyFont="1" applyAlignment="1">
      <alignment vertical="top" wrapText="1"/>
    </xf>
    <xf numFmtId="0" fontId="37" fillId="0" borderId="0" xfId="0" applyFont="1" applyAlignment="1" applyProtection="1">
      <alignment horizontal="center" vertical="center"/>
    </xf>
    <xf numFmtId="0" fontId="39" fillId="4" borderId="0" xfId="0" applyFont="1" applyFill="1" applyAlignment="1">
      <alignment horizontal="left" vertical="center" wrapText="1"/>
    </xf>
    <xf numFmtId="0" fontId="39" fillId="4" borderId="0" xfId="0" applyFont="1" applyFill="1" applyAlignment="1">
      <alignment horizontal="left" vertical="center" shrinkToFit="1"/>
    </xf>
    <xf numFmtId="0" fontId="39" fillId="4" borderId="0" xfId="0" applyFont="1" applyFill="1" applyAlignment="1">
      <alignment horizontal="center" vertical="center" shrinkToFit="1"/>
    </xf>
    <xf numFmtId="0" fontId="5" fillId="0" borderId="0" xfId="0" applyFont="1" applyBorder="1" applyAlignment="1" applyProtection="1">
      <alignment horizontal="center" vertical="center"/>
    </xf>
    <xf numFmtId="0" fontId="7" fillId="0" borderId="0" xfId="0" applyFont="1" applyBorder="1" applyAlignment="1" applyProtection="1">
      <alignment vertical="center" wrapText="1"/>
    </xf>
    <xf numFmtId="0" fontId="35" fillId="0" borderId="0" xfId="0" applyFont="1" applyBorder="1" applyAlignment="1" applyProtection="1">
      <alignment horizontal="center" vertical="center"/>
    </xf>
    <xf numFmtId="185" fontId="25" fillId="4" borderId="0" xfId="0" applyNumberFormat="1" applyFont="1" applyFill="1" applyBorder="1" applyAlignment="1" applyProtection="1">
      <alignment horizontal="center" vertical="center" shrinkToFit="1"/>
    </xf>
    <xf numFmtId="0" fontId="35" fillId="0" borderId="0" xfId="0" applyFont="1" applyFill="1" applyBorder="1" applyAlignment="1" applyProtection="1">
      <alignment vertical="center"/>
    </xf>
    <xf numFmtId="0" fontId="35" fillId="3" borderId="0" xfId="0" applyNumberFormat="1" applyFont="1" applyFill="1" applyBorder="1" applyAlignment="1" applyProtection="1">
      <alignment horizontal="center" vertical="center" shrinkToFit="1"/>
      <protection locked="0"/>
    </xf>
    <xf numFmtId="177" fontId="35" fillId="3" borderId="23" xfId="0" applyNumberFormat="1" applyFont="1" applyFill="1" applyBorder="1" applyAlignment="1" applyProtection="1">
      <alignment horizontal="right" vertical="center" shrinkToFit="1"/>
      <protection locked="0"/>
    </xf>
    <xf numFmtId="177" fontId="35" fillId="0" borderId="34" xfId="0" applyNumberFormat="1" applyFont="1" applyBorder="1" applyAlignment="1" applyProtection="1">
      <alignment horizontal="right" vertical="center" shrinkToFit="1"/>
      <protection locked="0"/>
    </xf>
    <xf numFmtId="177" fontId="35" fillId="0" borderId="27" xfId="0" applyNumberFormat="1" applyFont="1" applyBorder="1" applyAlignment="1" applyProtection="1">
      <alignment horizontal="right" vertical="center" shrinkToFit="1"/>
      <protection locked="0"/>
    </xf>
    <xf numFmtId="178" fontId="35" fillId="4" borderId="24" xfId="0" applyNumberFormat="1" applyFont="1" applyFill="1" applyBorder="1" applyAlignment="1">
      <alignment horizontal="right" vertical="center" shrinkToFit="1"/>
    </xf>
    <xf numFmtId="178" fontId="35" fillId="0" borderId="43" xfId="0" applyNumberFormat="1" applyFont="1" applyBorder="1" applyAlignment="1">
      <alignment horizontal="right" vertical="center" shrinkToFit="1"/>
    </xf>
    <xf numFmtId="178" fontId="35" fillId="0" borderId="28" xfId="0" applyNumberFormat="1" applyFont="1" applyBorder="1" applyAlignment="1">
      <alignment horizontal="right" vertical="center" shrinkToFit="1"/>
    </xf>
    <xf numFmtId="0" fontId="35" fillId="3" borderId="22" xfId="0" applyFont="1" applyFill="1" applyBorder="1" applyAlignment="1" applyProtection="1">
      <alignment vertical="center" shrinkToFit="1"/>
      <protection locked="0"/>
    </xf>
    <xf numFmtId="0" fontId="35" fillId="0" borderId="44" xfId="0" applyFont="1" applyBorder="1" applyAlignment="1" applyProtection="1">
      <alignment vertical="center" shrinkToFit="1"/>
      <protection locked="0"/>
    </xf>
    <xf numFmtId="0" fontId="35" fillId="0" borderId="26" xfId="0" applyFont="1" applyBorder="1" applyAlignment="1" applyProtection="1">
      <alignment vertical="center" shrinkToFit="1"/>
      <protection locked="0"/>
    </xf>
    <xf numFmtId="0" fontId="35" fillId="3" borderId="23" xfId="0" applyFont="1" applyFill="1" applyBorder="1" applyAlignment="1" applyProtection="1">
      <alignment vertical="center" shrinkToFit="1"/>
      <protection locked="0"/>
    </xf>
    <xf numFmtId="0" fontId="35" fillId="3" borderId="34" xfId="0" applyFont="1" applyFill="1" applyBorder="1" applyAlignment="1" applyProtection="1">
      <alignment vertical="center" shrinkToFit="1"/>
      <protection locked="0"/>
    </xf>
    <xf numFmtId="0" fontId="35" fillId="3" borderId="27" xfId="0" applyFont="1" applyFill="1" applyBorder="1" applyAlignment="1" applyProtection="1">
      <alignment vertical="center" shrinkToFit="1"/>
      <protection locked="0"/>
    </xf>
    <xf numFmtId="179" fontId="35" fillId="3" borderId="23" xfId="0" applyNumberFormat="1" applyFont="1" applyFill="1" applyBorder="1" applyAlignment="1" applyProtection="1">
      <alignment horizontal="right" vertical="center" shrinkToFit="1"/>
      <protection locked="0"/>
    </xf>
    <xf numFmtId="179" fontId="35" fillId="0" borderId="34" xfId="0" applyNumberFormat="1" applyFont="1" applyBorder="1" applyAlignment="1" applyProtection="1">
      <alignment horizontal="right" vertical="center" shrinkToFit="1"/>
      <protection locked="0"/>
    </xf>
    <xf numFmtId="179" fontId="35" fillId="0" borderId="27" xfId="0" applyNumberFormat="1" applyFont="1" applyBorder="1" applyAlignment="1" applyProtection="1">
      <alignment horizontal="right" vertical="center" shrinkToFit="1"/>
      <protection locked="0"/>
    </xf>
    <xf numFmtId="0" fontId="35" fillId="0" borderId="1" xfId="0" applyFont="1" applyBorder="1" applyAlignment="1">
      <alignment horizontal="center" vertical="center"/>
    </xf>
    <xf numFmtId="0" fontId="35" fillId="0" borderId="4" xfId="0" applyFont="1" applyBorder="1" applyAlignment="1">
      <alignment horizontal="center" vertical="center"/>
    </xf>
    <xf numFmtId="0" fontId="7" fillId="0" borderId="23" xfId="0" applyFont="1" applyBorder="1" applyAlignment="1">
      <alignment horizontal="left" vertical="center" indent="1"/>
    </xf>
    <xf numFmtId="0" fontId="7" fillId="0" borderId="34" xfId="0" applyFont="1" applyBorder="1" applyAlignment="1">
      <alignment horizontal="left" vertical="center" indent="1"/>
    </xf>
    <xf numFmtId="0" fontId="7" fillId="0" borderId="27" xfId="0" applyFont="1" applyBorder="1" applyAlignment="1">
      <alignment horizontal="left" vertical="center" indent="1"/>
    </xf>
    <xf numFmtId="0" fontId="8" fillId="4" borderId="1" xfId="0" applyFont="1" applyFill="1" applyBorder="1" applyAlignment="1" applyProtection="1">
      <alignment shrinkToFit="1"/>
      <protection locked="0"/>
    </xf>
    <xf numFmtId="0" fontId="8" fillId="4" borderId="6" xfId="0" applyFont="1" applyFill="1" applyBorder="1" applyAlignment="1" applyProtection="1">
      <alignment shrinkToFit="1"/>
      <protection locked="0"/>
    </xf>
    <xf numFmtId="0" fontId="8" fillId="4" borderId="7" xfId="0" applyFont="1" applyFill="1" applyBorder="1" applyAlignment="1" applyProtection="1">
      <alignment shrinkToFit="1"/>
      <protection locked="0"/>
    </xf>
    <xf numFmtId="0" fontId="35" fillId="4" borderId="4" xfId="0" applyFont="1" applyFill="1" applyBorder="1" applyAlignment="1">
      <alignment vertical="center" wrapText="1"/>
    </xf>
    <xf numFmtId="0" fontId="35" fillId="4" borderId="10" xfId="0" applyFont="1" applyFill="1" applyBorder="1" applyAlignment="1">
      <alignment vertical="center" wrapText="1"/>
    </xf>
    <xf numFmtId="0" fontId="35" fillId="4" borderId="11" xfId="0" applyFont="1" applyFill="1" applyBorder="1" applyAlignment="1">
      <alignment vertical="center" wrapText="1"/>
    </xf>
    <xf numFmtId="178" fontId="35" fillId="4" borderId="23" xfId="0" applyNumberFormat="1" applyFont="1" applyFill="1" applyBorder="1" applyAlignment="1">
      <alignment horizontal="right" vertical="center" shrinkToFit="1"/>
    </xf>
    <xf numFmtId="178" fontId="35" fillId="0" borderId="34" xfId="0" applyNumberFormat="1" applyFont="1" applyBorder="1" applyAlignment="1">
      <alignment horizontal="right" vertical="center" shrinkToFit="1"/>
    </xf>
    <xf numFmtId="178" fontId="35" fillId="0" borderId="27" xfId="0" applyNumberFormat="1" applyFont="1" applyBorder="1" applyAlignment="1">
      <alignment horizontal="right" vertical="center" shrinkToFit="1"/>
    </xf>
    <xf numFmtId="0" fontId="35" fillId="0" borderId="23" xfId="0" applyFont="1" applyBorder="1" applyAlignment="1">
      <alignment horizontal="left" vertical="center" indent="1"/>
    </xf>
    <xf numFmtId="0" fontId="35" fillId="0" borderId="34" xfId="0" applyFont="1" applyBorder="1" applyAlignment="1">
      <alignment horizontal="left" vertical="center" indent="1"/>
    </xf>
    <xf numFmtId="0" fontId="35" fillId="0" borderId="27" xfId="0" applyFont="1" applyBorder="1" applyAlignment="1">
      <alignment horizontal="left" vertical="center" indent="1"/>
    </xf>
    <xf numFmtId="0" fontId="13" fillId="0" borderId="10" xfId="0" applyFont="1" applyBorder="1" applyAlignment="1">
      <alignment vertical="center" wrapText="1"/>
    </xf>
    <xf numFmtId="0" fontId="13" fillId="0" borderId="11" xfId="0" applyFont="1" applyBorder="1" applyAlignment="1">
      <alignment vertical="center" wrapText="1"/>
    </xf>
    <xf numFmtId="0" fontId="35" fillId="0" borderId="22" xfId="0" applyFont="1" applyBorder="1" applyAlignment="1">
      <alignment horizontal="left" vertical="center" indent="1"/>
    </xf>
    <xf numFmtId="0" fontId="35" fillId="0" borderId="44" xfId="0" applyFont="1" applyBorder="1" applyAlignment="1">
      <alignment horizontal="left" vertical="center" indent="1"/>
    </xf>
    <xf numFmtId="0" fontId="35" fillId="0" borderId="26" xfId="0" applyFont="1" applyBorder="1" applyAlignment="1">
      <alignment horizontal="left" vertical="center" indent="1"/>
    </xf>
    <xf numFmtId="0" fontId="13" fillId="0" borderId="2" xfId="0" applyFont="1" applyFill="1" applyBorder="1" applyAlignment="1">
      <alignment vertical="center" wrapText="1"/>
    </xf>
    <xf numFmtId="0" fontId="4" fillId="4" borderId="3" xfId="0" applyFont="1" applyFill="1" applyBorder="1" applyAlignment="1">
      <alignment vertical="center" shrinkToFit="1"/>
    </xf>
    <xf numFmtId="0" fontId="4" fillId="4" borderId="2" xfId="0" applyFont="1" applyFill="1" applyBorder="1" applyAlignment="1">
      <alignment vertical="center" shrinkToFit="1"/>
    </xf>
    <xf numFmtId="0" fontId="4" fillId="4" borderId="5" xfId="0" applyFont="1" applyFill="1" applyBorder="1" applyAlignment="1">
      <alignment vertical="center" shrinkToFit="1"/>
    </xf>
    <xf numFmtId="0" fontId="13" fillId="0" borderId="2"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35" fillId="4" borderId="3" xfId="0" applyFont="1" applyFill="1" applyBorder="1" applyAlignment="1">
      <alignment vertical="center" wrapText="1"/>
    </xf>
    <xf numFmtId="0" fontId="35" fillId="4" borderId="2" xfId="0" applyFont="1" applyFill="1" applyBorder="1" applyAlignment="1">
      <alignment vertical="center" wrapText="1"/>
    </xf>
    <xf numFmtId="0" fontId="35" fillId="0" borderId="24" xfId="0" applyFont="1" applyBorder="1" applyAlignment="1">
      <alignment horizontal="left" vertical="center" indent="1"/>
    </xf>
    <xf numFmtId="0" fontId="35" fillId="0" borderId="43" xfId="0" applyFont="1" applyBorder="1" applyAlignment="1">
      <alignment horizontal="left" vertical="center" indent="1"/>
    </xf>
    <xf numFmtId="0" fontId="35" fillId="0" borderId="28" xfId="0" applyFont="1" applyBorder="1" applyAlignment="1">
      <alignment horizontal="left" vertical="center" indent="1"/>
    </xf>
    <xf numFmtId="0" fontId="7" fillId="0" borderId="22" xfId="0" applyFont="1" applyBorder="1" applyAlignment="1">
      <alignment horizontal="left" vertical="center" indent="1"/>
    </xf>
    <xf numFmtId="0" fontId="7" fillId="0" borderId="44" xfId="0" applyFont="1" applyBorder="1" applyAlignment="1">
      <alignment horizontal="left" vertical="center" indent="1"/>
    </xf>
    <xf numFmtId="0" fontId="7" fillId="0" borderId="26" xfId="0" applyFont="1" applyBorder="1" applyAlignment="1">
      <alignment horizontal="left" vertical="center" indent="1"/>
    </xf>
    <xf numFmtId="178" fontId="35" fillId="3" borderId="23" xfId="0" applyNumberFormat="1" applyFont="1" applyFill="1" applyBorder="1" applyAlignment="1" applyProtection="1">
      <alignment horizontal="right" vertical="center" shrinkToFit="1"/>
      <protection locked="0"/>
    </xf>
    <xf numFmtId="178" fontId="35" fillId="0" borderId="34" xfId="0" applyNumberFormat="1" applyFont="1" applyBorder="1" applyAlignment="1" applyProtection="1">
      <alignment horizontal="right" vertical="center" shrinkToFit="1"/>
      <protection locked="0"/>
    </xf>
    <xf numFmtId="178" fontId="35" fillId="0" borderId="27" xfId="0" applyNumberFormat="1" applyFont="1" applyBorder="1" applyAlignment="1" applyProtection="1">
      <alignment horizontal="right" vertical="center" shrinkToFit="1"/>
      <protection locked="0"/>
    </xf>
    <xf numFmtId="0" fontId="4" fillId="4" borderId="8" xfId="0" applyFont="1" applyFill="1" applyBorder="1" applyAlignment="1">
      <alignment vertical="center" wrapText="1"/>
    </xf>
    <xf numFmtId="0" fontId="4" fillId="4" borderId="0" xfId="0" applyFont="1" applyFill="1" applyBorder="1" applyAlignment="1">
      <alignment vertical="center" wrapText="1"/>
    </xf>
    <xf numFmtId="0" fontId="4" fillId="4" borderId="9" xfId="0" applyFont="1" applyFill="1" applyBorder="1" applyAlignment="1">
      <alignment vertical="center" wrapText="1"/>
    </xf>
    <xf numFmtId="0" fontId="13" fillId="0" borderId="6" xfId="0" applyFont="1" applyBorder="1" applyAlignment="1">
      <alignment wrapText="1"/>
    </xf>
    <xf numFmtId="0" fontId="13" fillId="0" borderId="7" xfId="0" applyFont="1" applyBorder="1" applyAlignment="1">
      <alignment wrapText="1"/>
    </xf>
    <xf numFmtId="58" fontId="4" fillId="4" borderId="3" xfId="0" applyNumberFormat="1" applyFont="1" applyFill="1" applyBorder="1" applyAlignment="1">
      <alignment vertical="center" shrinkToFit="1"/>
    </xf>
    <xf numFmtId="58" fontId="4" fillId="4" borderId="2" xfId="0" applyNumberFormat="1" applyFont="1" applyFill="1" applyBorder="1" applyAlignment="1">
      <alignment vertical="center" shrinkToFit="1"/>
    </xf>
    <xf numFmtId="58" fontId="4" fillId="4" borderId="5" xfId="0" applyNumberFormat="1" applyFont="1" applyFill="1" applyBorder="1" applyAlignment="1">
      <alignment vertical="center" shrinkToFit="1"/>
    </xf>
    <xf numFmtId="0" fontId="35" fillId="0" borderId="2" xfId="0" applyFont="1" applyBorder="1" applyAlignment="1">
      <alignment vertical="center" wrapText="1"/>
    </xf>
    <xf numFmtId="0" fontId="35" fillId="0" borderId="5" xfId="0" applyFont="1" applyBorder="1" applyAlignment="1">
      <alignment vertical="center" wrapText="1"/>
    </xf>
    <xf numFmtId="0" fontId="7" fillId="0" borderId="2"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56" fillId="0" borderId="3" xfId="0" applyFont="1" applyFill="1" applyBorder="1" applyAlignment="1">
      <alignment horizontal="center" vertical="center" shrinkToFit="1"/>
    </xf>
    <xf numFmtId="0" fontId="56" fillId="0" borderId="2" xfId="0" applyFont="1" applyFill="1" applyBorder="1" applyAlignment="1">
      <alignment horizontal="center" vertical="center" shrinkToFit="1"/>
    </xf>
    <xf numFmtId="0" fontId="56" fillId="0" borderId="5" xfId="0" applyFont="1" applyFill="1" applyBorder="1" applyAlignment="1">
      <alignment horizontal="center" vertical="center" shrinkToFit="1"/>
    </xf>
    <xf numFmtId="0" fontId="35" fillId="4" borderId="5" xfId="0" applyFont="1" applyFill="1" applyBorder="1" applyAlignment="1">
      <alignment vertical="center" wrapText="1"/>
    </xf>
    <xf numFmtId="0" fontId="35" fillId="0" borderId="2" xfId="0" applyFont="1" applyBorder="1" applyAlignment="1">
      <alignment vertical="center"/>
    </xf>
    <xf numFmtId="0" fontId="35" fillId="0" borderId="5" xfId="0" applyFont="1" applyBorder="1" applyAlignment="1">
      <alignment vertical="center"/>
    </xf>
    <xf numFmtId="0" fontId="35" fillId="4" borderId="2" xfId="0" applyFont="1" applyFill="1" applyBorder="1" applyAlignment="1">
      <alignment vertical="center" shrinkToFit="1"/>
    </xf>
    <xf numFmtId="0" fontId="35" fillId="4" borderId="5" xfId="0" applyFont="1" applyFill="1" applyBorder="1" applyAlignment="1">
      <alignment vertical="center" shrinkToFit="1"/>
    </xf>
    <xf numFmtId="0" fontId="35" fillId="4" borderId="1" xfId="0" applyFont="1" applyFill="1" applyBorder="1" applyAlignment="1">
      <alignment vertical="center" shrinkToFit="1"/>
    </xf>
    <xf numFmtId="0" fontId="35" fillId="4" borderId="6" xfId="0" applyFont="1" applyFill="1" applyBorder="1" applyAlignment="1">
      <alignment vertical="center" shrinkToFit="1"/>
    </xf>
    <xf numFmtId="0" fontId="35" fillId="4" borderId="7" xfId="0" applyFont="1" applyFill="1" applyBorder="1" applyAlignment="1">
      <alignment vertical="center" shrinkToFit="1"/>
    </xf>
    <xf numFmtId="58" fontId="35" fillId="4" borderId="2" xfId="0" applyNumberFormat="1" applyFont="1" applyFill="1" applyBorder="1" applyAlignment="1">
      <alignment horizontal="center" vertical="center" shrinkToFit="1"/>
    </xf>
    <xf numFmtId="58" fontId="35" fillId="4" borderId="5" xfId="0" applyNumberFormat="1" applyFont="1" applyFill="1" applyBorder="1" applyAlignment="1">
      <alignment horizontal="center" vertical="center" shrinkToFit="1"/>
    </xf>
    <xf numFmtId="0" fontId="4" fillId="4" borderId="4" xfId="0" applyFont="1" applyFill="1" applyBorder="1" applyAlignment="1">
      <alignment vertical="center" shrinkToFit="1"/>
    </xf>
    <xf numFmtId="0" fontId="4" fillId="4" borderId="10" xfId="0" applyFont="1" applyFill="1" applyBorder="1" applyAlignment="1">
      <alignment vertical="center" shrinkToFit="1"/>
    </xf>
    <xf numFmtId="0" fontId="4" fillId="4" borderId="11" xfId="0" applyFont="1" applyFill="1" applyBorder="1" applyAlignment="1">
      <alignment vertical="center" shrinkToFit="1"/>
    </xf>
    <xf numFmtId="0" fontId="61" fillId="0" borderId="0" xfId="0" applyFont="1" applyBorder="1" applyAlignment="1">
      <alignment horizontal="center" vertical="center"/>
    </xf>
    <xf numFmtId="186" fontId="4" fillId="4" borderId="3" xfId="0" applyNumberFormat="1" applyFont="1" applyFill="1" applyBorder="1" applyAlignment="1">
      <alignment horizontal="center" vertical="center" shrinkToFit="1"/>
    </xf>
    <xf numFmtId="186" fontId="4" fillId="4" borderId="2" xfId="0" applyNumberFormat="1" applyFont="1" applyFill="1" applyBorder="1" applyAlignment="1">
      <alignment horizontal="center" vertical="center" shrinkToFit="1"/>
    </xf>
    <xf numFmtId="186" fontId="35" fillId="4" borderId="3" xfId="2" applyNumberFormat="1" applyFont="1" applyFill="1" applyBorder="1" applyAlignment="1">
      <alignment horizontal="center" vertical="center" shrinkToFit="1"/>
    </xf>
    <xf numFmtId="186" fontId="35" fillId="4" borderId="2" xfId="2" applyNumberFormat="1" applyFont="1" applyFill="1" applyBorder="1" applyAlignment="1">
      <alignment horizontal="center" vertical="center" shrinkToFit="1"/>
    </xf>
    <xf numFmtId="0" fontId="35" fillId="0" borderId="0" xfId="0" applyFont="1" applyBorder="1" applyAlignment="1">
      <alignment vertical="center" wrapText="1"/>
    </xf>
    <xf numFmtId="0" fontId="35" fillId="0" borderId="5" xfId="0" applyFont="1" applyBorder="1" applyAlignment="1">
      <alignment horizontal="center" vertical="center"/>
    </xf>
    <xf numFmtId="0" fontId="35" fillId="0" borderId="3" xfId="0" applyFont="1" applyFill="1" applyBorder="1" applyAlignment="1">
      <alignment vertical="center"/>
    </xf>
    <xf numFmtId="0" fontId="35" fillId="0" borderId="2" xfId="0" applyFont="1" applyFill="1" applyBorder="1" applyAlignment="1">
      <alignment vertical="center"/>
    </xf>
    <xf numFmtId="0" fontId="35" fillId="0" borderId="5" xfId="0" applyFont="1" applyFill="1" applyBorder="1" applyAlignment="1">
      <alignment vertical="center"/>
    </xf>
    <xf numFmtId="177" fontId="35" fillId="4" borderId="0" xfId="0" applyNumberFormat="1" applyFont="1" applyFill="1" applyBorder="1" applyAlignment="1">
      <alignment horizontal="right" vertical="center" indent="1" shrinkToFit="1"/>
    </xf>
    <xf numFmtId="0" fontId="35" fillId="3" borderId="3" xfId="0" applyFont="1" applyFill="1" applyBorder="1" applyAlignment="1" applyProtection="1">
      <alignment vertical="center" wrapText="1"/>
      <protection locked="0"/>
    </xf>
    <xf numFmtId="0" fontId="35" fillId="3" borderId="2" xfId="0" applyFont="1" applyFill="1" applyBorder="1" applyAlignment="1" applyProtection="1">
      <alignment vertical="center" wrapText="1"/>
      <protection locked="0"/>
    </xf>
    <xf numFmtId="0" fontId="35" fillId="3" borderId="5" xfId="0" applyFont="1" applyFill="1" applyBorder="1" applyAlignment="1" applyProtection="1">
      <alignment vertical="center" wrapText="1"/>
      <protection locked="0"/>
    </xf>
    <xf numFmtId="0" fontId="35" fillId="3" borderId="1" xfId="0" applyFont="1" applyFill="1" applyBorder="1" applyAlignment="1" applyProtection="1">
      <alignment vertical="center" wrapText="1"/>
      <protection locked="0"/>
    </xf>
    <xf numFmtId="0" fontId="35" fillId="3" borderId="6" xfId="0" applyFont="1" applyFill="1" applyBorder="1" applyAlignment="1" applyProtection="1">
      <alignment vertical="center" wrapText="1"/>
      <protection locked="0"/>
    </xf>
    <xf numFmtId="0" fontId="35" fillId="3" borderId="7" xfId="0" applyFont="1" applyFill="1" applyBorder="1" applyAlignment="1" applyProtection="1">
      <alignment vertical="center" wrapText="1"/>
      <protection locked="0"/>
    </xf>
    <xf numFmtId="0" fontId="35" fillId="3" borderId="8" xfId="0" applyFont="1" applyFill="1" applyBorder="1" applyAlignment="1" applyProtection="1">
      <alignment vertical="center" wrapText="1"/>
      <protection locked="0"/>
    </xf>
    <xf numFmtId="0" fontId="35" fillId="3" borderId="0" xfId="0" applyFont="1" applyFill="1" applyBorder="1" applyAlignment="1" applyProtection="1">
      <alignment vertical="center" wrapText="1"/>
      <protection locked="0"/>
    </xf>
    <xf numFmtId="0" fontId="35" fillId="3" borderId="9" xfId="0" applyFont="1" applyFill="1" applyBorder="1" applyAlignment="1" applyProtection="1">
      <alignment vertical="center" wrapText="1"/>
      <protection locked="0"/>
    </xf>
    <xf numFmtId="0" fontId="35" fillId="3" borderId="4" xfId="0" applyFont="1" applyFill="1" applyBorder="1" applyAlignment="1" applyProtection="1">
      <alignment vertical="center" wrapText="1"/>
      <protection locked="0"/>
    </xf>
    <xf numFmtId="0" fontId="35" fillId="3" borderId="10" xfId="0" applyFont="1" applyFill="1" applyBorder="1" applyAlignment="1" applyProtection="1">
      <alignment vertical="center" wrapText="1"/>
      <protection locked="0"/>
    </xf>
    <xf numFmtId="0" fontId="35" fillId="3" borderId="11" xfId="0" applyFont="1" applyFill="1" applyBorder="1" applyAlignment="1" applyProtection="1">
      <alignment vertical="center" wrapText="1"/>
      <protection locked="0"/>
    </xf>
    <xf numFmtId="0" fontId="35" fillId="0" borderId="3" xfId="0" applyFont="1" applyFill="1" applyBorder="1" applyAlignment="1">
      <alignment vertical="center" wrapText="1"/>
    </xf>
    <xf numFmtId="0" fontId="35" fillId="0" borderId="2" xfId="0" applyFont="1" applyFill="1" applyBorder="1" applyAlignment="1">
      <alignment vertical="center" wrapText="1"/>
    </xf>
    <xf numFmtId="0" fontId="35" fillId="0" borderId="5" xfId="0" applyFont="1" applyFill="1" applyBorder="1" applyAlignment="1">
      <alignment vertical="center" wrapText="1"/>
    </xf>
    <xf numFmtId="0" fontId="35" fillId="0" borderId="3"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3"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13" fillId="0" borderId="0" xfId="0" applyFont="1" applyFill="1" applyBorder="1" applyAlignment="1" applyProtection="1">
      <alignment vertical="center" shrinkToFit="1"/>
    </xf>
    <xf numFmtId="0" fontId="13" fillId="0" borderId="0" xfId="0" applyFont="1" applyFill="1" applyBorder="1" applyAlignment="1" applyProtection="1">
      <alignment vertical="center"/>
    </xf>
    <xf numFmtId="180" fontId="35" fillId="3" borderId="23" xfId="0" applyNumberFormat="1" applyFont="1" applyFill="1" applyBorder="1" applyAlignment="1" applyProtection="1">
      <alignment horizontal="right" vertical="center" shrinkToFit="1"/>
      <protection locked="0"/>
    </xf>
    <xf numFmtId="180" fontId="35" fillId="0" borderId="34" xfId="0" applyNumberFormat="1" applyFont="1" applyBorder="1" applyAlignment="1" applyProtection="1">
      <alignment horizontal="right" vertical="center" shrinkToFit="1"/>
      <protection locked="0"/>
    </xf>
    <xf numFmtId="180" fontId="35" fillId="0" borderId="27" xfId="0" applyNumberFormat="1" applyFont="1" applyBorder="1" applyAlignment="1" applyProtection="1">
      <alignment horizontal="right" vertical="center" shrinkToFit="1"/>
      <protection locked="0"/>
    </xf>
    <xf numFmtId="0" fontId="35" fillId="0" borderId="1"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5" xfId="0" applyFont="1" applyBorder="1" applyAlignment="1">
      <alignment horizontal="center" vertical="center"/>
    </xf>
    <xf numFmtId="0" fontId="35" fillId="0" borderId="46" xfId="0" applyFont="1" applyBorder="1" applyAlignment="1">
      <alignment horizontal="center" vertical="center"/>
    </xf>
    <xf numFmtId="0" fontId="7" fillId="0" borderId="24" xfId="0" applyFont="1" applyBorder="1" applyAlignment="1">
      <alignment horizontal="left" vertical="center" indent="1"/>
    </xf>
    <xf numFmtId="0" fontId="7" fillId="0" borderId="43" xfId="0" applyFont="1" applyBorder="1" applyAlignment="1">
      <alignment horizontal="left" vertical="center" indent="1"/>
    </xf>
    <xf numFmtId="0" fontId="7" fillId="0" borderId="28" xfId="0" applyFont="1" applyBorder="1" applyAlignment="1">
      <alignment horizontal="left" vertical="center" indent="1"/>
    </xf>
    <xf numFmtId="0" fontId="46" fillId="0" borderId="0" xfId="0" applyFont="1" applyAlignment="1">
      <alignment vertical="center" wrapText="1"/>
    </xf>
    <xf numFmtId="0" fontId="42" fillId="0" borderId="0" xfId="0" applyFont="1" applyFill="1" applyBorder="1" applyAlignment="1">
      <alignment vertical="center" wrapText="1"/>
    </xf>
    <xf numFmtId="0" fontId="1" fillId="0" borderId="2" xfId="0" applyFont="1" applyBorder="1" applyAlignment="1">
      <alignment vertical="center" wrapText="1" shrinkToFit="1"/>
    </xf>
    <xf numFmtId="0" fontId="1" fillId="0" borderId="5" xfId="0" applyFont="1" applyBorder="1" applyAlignment="1">
      <alignment vertical="center" wrapText="1" shrinkToFit="1"/>
    </xf>
    <xf numFmtId="58" fontId="35" fillId="4" borderId="3" xfId="0" applyNumberFormat="1" applyFont="1" applyFill="1" applyBorder="1" applyAlignment="1">
      <alignment horizontal="center" vertical="center" shrinkToFit="1"/>
    </xf>
    <xf numFmtId="0" fontId="35" fillId="3" borderId="13" xfId="0" applyFont="1" applyFill="1" applyBorder="1" applyAlignment="1" applyProtection="1">
      <alignment vertical="center" wrapText="1"/>
      <protection locked="0"/>
    </xf>
    <xf numFmtId="0" fontId="35" fillId="4" borderId="1" xfId="0" applyFont="1" applyFill="1" applyBorder="1" applyAlignment="1">
      <alignment vertical="center"/>
    </xf>
    <xf numFmtId="0" fontId="35" fillId="4" borderId="6" xfId="0" applyFont="1" applyFill="1" applyBorder="1" applyAlignment="1">
      <alignment vertical="center"/>
    </xf>
    <xf numFmtId="0" fontId="35" fillId="4" borderId="7" xfId="0" applyFont="1" applyFill="1" applyBorder="1" applyAlignment="1">
      <alignment vertical="center"/>
    </xf>
    <xf numFmtId="58" fontId="35" fillId="4" borderId="2" xfId="0" applyNumberFormat="1" applyFont="1" applyFill="1" applyBorder="1" applyAlignment="1">
      <alignment horizontal="left" vertical="center" shrinkToFit="1"/>
    </xf>
    <xf numFmtId="58" fontId="35" fillId="4" borderId="5" xfId="0" applyNumberFormat="1" applyFont="1" applyFill="1" applyBorder="1" applyAlignment="1">
      <alignment horizontal="left" vertical="center" shrinkToFit="1"/>
    </xf>
    <xf numFmtId="0" fontId="35" fillId="4" borderId="2" xfId="0" applyFont="1" applyFill="1" applyBorder="1" applyAlignment="1">
      <alignment vertical="center"/>
    </xf>
    <xf numFmtId="177" fontId="35" fillId="4" borderId="3" xfId="2" applyNumberFormat="1" applyFont="1" applyFill="1" applyBorder="1" applyAlignment="1">
      <alignment horizontal="center" vertical="center" shrinkToFit="1"/>
    </xf>
    <xf numFmtId="177" fontId="35" fillId="4" borderId="2" xfId="2" applyNumberFormat="1" applyFont="1" applyFill="1" applyBorder="1" applyAlignment="1">
      <alignment horizontal="center" vertical="center" shrinkToFit="1"/>
    </xf>
    <xf numFmtId="177" fontId="4" fillId="4" borderId="3" xfId="0" applyNumberFormat="1" applyFont="1" applyFill="1" applyBorder="1" applyAlignment="1">
      <alignment horizontal="center" vertical="center" shrinkToFit="1"/>
    </xf>
    <xf numFmtId="177" fontId="4" fillId="4" borderId="2" xfId="0" applyNumberFormat="1" applyFont="1" applyFill="1" applyBorder="1" applyAlignment="1">
      <alignment horizontal="center" vertical="center" shrinkToFit="1"/>
    </xf>
    <xf numFmtId="178" fontId="35" fillId="4" borderId="43" xfId="0" applyNumberFormat="1" applyFont="1" applyFill="1" applyBorder="1" applyAlignment="1">
      <alignment horizontal="right" vertical="center" shrinkToFit="1"/>
    </xf>
    <xf numFmtId="178" fontId="35" fillId="4" borderId="28" xfId="0" applyNumberFormat="1" applyFont="1" applyFill="1" applyBorder="1" applyAlignment="1">
      <alignment horizontal="right" vertical="center" shrinkToFit="1"/>
    </xf>
    <xf numFmtId="179" fontId="35" fillId="4" borderId="24" xfId="0" applyNumberFormat="1" applyFont="1" applyFill="1" applyBorder="1" applyAlignment="1">
      <alignment horizontal="right" vertical="center" shrinkToFit="1"/>
    </xf>
    <xf numFmtId="179" fontId="35" fillId="0" borderId="43" xfId="0" applyNumberFormat="1" applyFont="1" applyBorder="1" applyAlignment="1">
      <alignment horizontal="right" vertical="center" shrinkToFit="1"/>
    </xf>
    <xf numFmtId="179" fontId="35" fillId="0" borderId="28" xfId="0" applyNumberFormat="1" applyFont="1" applyBorder="1" applyAlignment="1">
      <alignment horizontal="right" vertical="center" shrinkToFit="1"/>
    </xf>
    <xf numFmtId="179" fontId="35" fillId="0" borderId="23" xfId="0" applyNumberFormat="1" applyFont="1" applyFill="1" applyBorder="1" applyAlignment="1">
      <alignment vertical="center" shrinkToFit="1"/>
    </xf>
    <xf numFmtId="179" fontId="35" fillId="0" borderId="34" xfId="0" applyNumberFormat="1" applyFont="1" applyFill="1" applyBorder="1" applyAlignment="1">
      <alignment vertical="center" shrinkToFit="1"/>
    </xf>
    <xf numFmtId="179" fontId="35" fillId="0" borderId="27" xfId="0" applyNumberFormat="1" applyFont="1" applyFill="1" applyBorder="1" applyAlignment="1">
      <alignment vertical="center" shrinkToFit="1"/>
    </xf>
    <xf numFmtId="0" fontId="35" fillId="3" borderId="22" xfId="0" applyFont="1" applyFill="1" applyBorder="1" applyAlignment="1" applyProtection="1">
      <alignment horizontal="center" vertical="center" wrapText="1"/>
      <protection locked="0"/>
    </xf>
    <xf numFmtId="0" fontId="35" fillId="3" borderId="44" xfId="0" applyFont="1" applyFill="1" applyBorder="1" applyAlignment="1" applyProtection="1">
      <alignment horizontal="center" vertical="center" wrapText="1"/>
      <protection locked="0"/>
    </xf>
    <xf numFmtId="0" fontId="35" fillId="3" borderId="26" xfId="0" applyFont="1" applyFill="1" applyBorder="1" applyAlignment="1" applyProtection="1">
      <alignment horizontal="center" vertical="center" wrapText="1"/>
      <protection locked="0"/>
    </xf>
    <xf numFmtId="0" fontId="35" fillId="3" borderId="24" xfId="0" applyFont="1" applyFill="1" applyBorder="1" applyAlignment="1" applyProtection="1">
      <alignment horizontal="center" vertical="center" wrapText="1"/>
      <protection locked="0"/>
    </xf>
    <xf numFmtId="0" fontId="35" fillId="3" borderId="43" xfId="0" applyFont="1" applyFill="1" applyBorder="1" applyAlignment="1" applyProtection="1">
      <alignment horizontal="center" vertical="center" wrapText="1"/>
      <protection locked="0"/>
    </xf>
    <xf numFmtId="0" fontId="35" fillId="3" borderId="28" xfId="0" applyFont="1" applyFill="1" applyBorder="1" applyAlignment="1" applyProtection="1">
      <alignment horizontal="center" vertical="center" wrapText="1"/>
      <protection locked="0"/>
    </xf>
    <xf numFmtId="0" fontId="35" fillId="3" borderId="23" xfId="0" applyFont="1" applyFill="1" applyBorder="1" applyAlignment="1" applyProtection="1">
      <alignment horizontal="center" vertical="center" wrapText="1"/>
      <protection locked="0"/>
    </xf>
    <xf numFmtId="0" fontId="35" fillId="3" borderId="34" xfId="0" applyFont="1" applyFill="1" applyBorder="1" applyAlignment="1" applyProtection="1">
      <alignment horizontal="center" vertical="center" wrapText="1"/>
      <protection locked="0"/>
    </xf>
    <xf numFmtId="0" fontId="35" fillId="3" borderId="27" xfId="0" applyFont="1" applyFill="1" applyBorder="1" applyAlignment="1" applyProtection="1">
      <alignment horizontal="center" vertical="center" wrapText="1"/>
      <protection locked="0"/>
    </xf>
    <xf numFmtId="0" fontId="35" fillId="5" borderId="0" xfId="0" applyFont="1" applyFill="1" applyBorder="1" applyAlignment="1" applyProtection="1">
      <alignment vertical="center"/>
      <protection locked="0"/>
    </xf>
    <xf numFmtId="0" fontId="35" fillId="5" borderId="22" xfId="0" applyFont="1" applyFill="1" applyBorder="1" applyAlignment="1" applyProtection="1">
      <alignment vertical="center" shrinkToFit="1"/>
      <protection locked="0"/>
    </xf>
    <xf numFmtId="0" fontId="35" fillId="5" borderId="44" xfId="0" applyFont="1" applyFill="1" applyBorder="1" applyAlignment="1" applyProtection="1">
      <alignment vertical="center" shrinkToFit="1"/>
      <protection locked="0"/>
    </xf>
    <xf numFmtId="0" fontId="35" fillId="5" borderId="26" xfId="0" applyFont="1" applyFill="1" applyBorder="1" applyAlignment="1" applyProtection="1">
      <alignment vertical="center" shrinkToFit="1"/>
      <protection locked="0"/>
    </xf>
    <xf numFmtId="179" fontId="35" fillId="3" borderId="22" xfId="0" applyNumberFormat="1" applyFont="1" applyFill="1" applyBorder="1" applyAlignment="1" applyProtection="1">
      <alignment vertical="center" shrinkToFit="1"/>
      <protection locked="0"/>
    </xf>
    <xf numFmtId="179" fontId="35" fillId="3" borderId="44" xfId="0" applyNumberFormat="1" applyFont="1" applyFill="1" applyBorder="1" applyAlignment="1" applyProtection="1">
      <alignment vertical="center" shrinkToFit="1"/>
      <protection locked="0"/>
    </xf>
    <xf numFmtId="179" fontId="35" fillId="3" borderId="26" xfId="0" applyNumberFormat="1" applyFont="1" applyFill="1" applyBorder="1" applyAlignment="1" applyProtection="1">
      <alignment vertical="center" shrinkToFit="1"/>
      <protection locked="0"/>
    </xf>
    <xf numFmtId="179" fontId="35" fillId="3" borderId="23" xfId="0" applyNumberFormat="1" applyFont="1" applyFill="1" applyBorder="1" applyAlignment="1" applyProtection="1">
      <alignment vertical="center" shrinkToFit="1"/>
      <protection locked="0"/>
    </xf>
    <xf numFmtId="179" fontId="35" fillId="3" borderId="34" xfId="0" applyNumberFormat="1" applyFont="1" applyFill="1" applyBorder="1" applyAlignment="1" applyProtection="1">
      <alignment vertical="center" shrinkToFit="1"/>
      <protection locked="0"/>
    </xf>
    <xf numFmtId="179" fontId="35" fillId="3" borderId="27" xfId="0" applyNumberFormat="1" applyFont="1" applyFill="1" applyBorder="1" applyAlignment="1" applyProtection="1">
      <alignment vertical="center" shrinkToFit="1"/>
      <protection locked="0"/>
    </xf>
    <xf numFmtId="177" fontId="35" fillId="3" borderId="24" xfId="0" applyNumberFormat="1" applyFont="1" applyFill="1" applyBorder="1" applyAlignment="1" applyProtection="1">
      <alignment horizontal="right" vertical="center" shrinkToFit="1"/>
      <protection locked="0"/>
    </xf>
    <xf numFmtId="177" fontId="35" fillId="3" borderId="43" xfId="0" applyNumberFormat="1" applyFont="1" applyFill="1" applyBorder="1" applyAlignment="1" applyProtection="1">
      <alignment horizontal="right" vertical="center" shrinkToFit="1"/>
      <protection locked="0"/>
    </xf>
    <xf numFmtId="177" fontId="35" fillId="3" borderId="28" xfId="0" applyNumberFormat="1" applyFont="1" applyFill="1" applyBorder="1" applyAlignment="1" applyProtection="1">
      <alignment horizontal="right" vertical="center" shrinkToFit="1"/>
      <protection locked="0"/>
    </xf>
    <xf numFmtId="179" fontId="35" fillId="4" borderId="0" xfId="0" applyNumberFormat="1" applyFont="1" applyFill="1" applyBorder="1" applyAlignment="1">
      <alignment vertical="center" shrinkToFit="1"/>
    </xf>
    <xf numFmtId="177" fontId="35" fillId="4" borderId="0" xfId="0" applyNumberFormat="1" applyFont="1" applyFill="1" applyBorder="1" applyAlignment="1">
      <alignment vertical="center" shrinkToFit="1"/>
    </xf>
    <xf numFmtId="0" fontId="44" fillId="3" borderId="23" xfId="0" applyFont="1" applyFill="1" applyBorder="1" applyAlignment="1" applyProtection="1">
      <alignment horizontal="center" vertical="center" shrinkToFit="1"/>
      <protection locked="0"/>
    </xf>
    <xf numFmtId="0" fontId="44" fillId="3" borderId="27" xfId="0" applyFont="1" applyFill="1" applyBorder="1" applyAlignment="1" applyProtection="1">
      <alignment horizontal="center" vertical="center" shrinkToFit="1"/>
      <protection locked="0"/>
    </xf>
    <xf numFmtId="0" fontId="44" fillId="3" borderId="24" xfId="0" applyFont="1" applyFill="1" applyBorder="1" applyAlignment="1" applyProtection="1">
      <alignment horizontal="center" vertical="center" shrinkToFit="1"/>
      <protection locked="0"/>
    </xf>
    <xf numFmtId="0" fontId="44" fillId="3" borderId="28" xfId="0" applyFont="1" applyFill="1" applyBorder="1" applyAlignment="1" applyProtection="1">
      <alignment horizontal="center" vertical="center" shrinkToFit="1"/>
      <protection locked="0"/>
    </xf>
    <xf numFmtId="0" fontId="35" fillId="5" borderId="23" xfId="0" applyFont="1" applyFill="1" applyBorder="1" applyAlignment="1" applyProtection="1">
      <alignment vertical="center" shrinkToFit="1"/>
      <protection locked="0"/>
    </xf>
    <xf numFmtId="0" fontId="35" fillId="5" borderId="34" xfId="0" applyFont="1" applyFill="1" applyBorder="1" applyAlignment="1" applyProtection="1">
      <alignment vertical="center" shrinkToFit="1"/>
      <protection locked="0"/>
    </xf>
    <xf numFmtId="0" fontId="35" fillId="5" borderId="27" xfId="0" applyFont="1" applyFill="1" applyBorder="1" applyAlignment="1" applyProtection="1">
      <alignment vertical="center" shrinkToFit="1"/>
      <protection locked="0"/>
    </xf>
    <xf numFmtId="0" fontId="35" fillId="0" borderId="0" xfId="0" applyFont="1" applyFill="1" applyBorder="1" applyAlignment="1">
      <alignment vertical="center"/>
    </xf>
    <xf numFmtId="179" fontId="35" fillId="5" borderId="0" xfId="0" applyNumberFormat="1" applyFont="1" applyFill="1" applyBorder="1" applyAlignment="1" applyProtection="1">
      <alignment horizontal="center" vertical="center" shrinkToFit="1"/>
      <protection locked="0"/>
    </xf>
    <xf numFmtId="0" fontId="35" fillId="0" borderId="3" xfId="0" applyFont="1" applyBorder="1" applyAlignment="1">
      <alignment horizontal="left" vertical="center" indent="1"/>
    </xf>
    <xf numFmtId="0" fontId="35" fillId="0" borderId="2" xfId="0" applyFont="1" applyBorder="1" applyAlignment="1">
      <alignment horizontal="left" vertical="center" indent="1"/>
    </xf>
    <xf numFmtId="0" fontId="35" fillId="0" borderId="5" xfId="0" applyFont="1" applyBorder="1" applyAlignment="1">
      <alignment horizontal="left" vertical="center" indent="1"/>
    </xf>
    <xf numFmtId="179" fontId="35" fillId="4" borderId="3" xfId="0" applyNumberFormat="1" applyFont="1" applyFill="1" applyBorder="1" applyAlignment="1">
      <alignment horizontal="right" vertical="center" shrinkToFit="1"/>
    </xf>
    <xf numFmtId="179" fontId="35" fillId="0" borderId="2" xfId="0" applyNumberFormat="1" applyFont="1" applyBorder="1" applyAlignment="1">
      <alignment horizontal="right" vertical="center" shrinkToFit="1"/>
    </xf>
    <xf numFmtId="179" fontId="35" fillId="0" borderId="5" xfId="0" applyNumberFormat="1" applyFont="1" applyBorder="1" applyAlignment="1">
      <alignment horizontal="right" vertical="center" shrinkToFit="1"/>
    </xf>
    <xf numFmtId="177" fontId="35" fillId="0" borderId="43" xfId="0" applyNumberFormat="1" applyFont="1" applyBorder="1" applyAlignment="1" applyProtection="1">
      <alignment horizontal="right" vertical="center" shrinkToFit="1"/>
      <protection locked="0"/>
    </xf>
    <xf numFmtId="177" fontId="35" fillId="0" borderId="28" xfId="0" applyNumberFormat="1" applyFont="1" applyBorder="1" applyAlignment="1" applyProtection="1">
      <alignment horizontal="right" vertical="center" shrinkToFit="1"/>
      <protection locked="0"/>
    </xf>
    <xf numFmtId="0" fontId="35" fillId="3" borderId="44" xfId="0" applyFont="1" applyFill="1" applyBorder="1" applyAlignment="1" applyProtection="1">
      <alignment vertical="center" shrinkToFit="1"/>
      <protection locked="0"/>
    </xf>
    <xf numFmtId="0" fontId="35" fillId="3" borderId="26" xfId="0" applyFont="1" applyFill="1" applyBorder="1" applyAlignment="1" applyProtection="1">
      <alignment vertical="center" shrinkToFit="1"/>
      <protection locked="0"/>
    </xf>
    <xf numFmtId="0" fontId="35" fillId="3" borderId="24" xfId="0" applyFont="1" applyFill="1" applyBorder="1" applyAlignment="1" applyProtection="1">
      <alignment vertical="center" shrinkToFit="1"/>
      <protection locked="0"/>
    </xf>
    <xf numFmtId="0" fontId="35" fillId="3" borderId="43" xfId="0" applyFont="1" applyFill="1" applyBorder="1" applyAlignment="1" applyProtection="1">
      <alignment vertical="center" shrinkToFit="1"/>
      <protection locked="0"/>
    </xf>
    <xf numFmtId="0" fontId="35" fillId="3" borderId="28" xfId="0" applyFont="1" applyFill="1" applyBorder="1" applyAlignment="1" applyProtection="1">
      <alignment vertical="center" shrinkToFit="1"/>
      <protection locked="0"/>
    </xf>
    <xf numFmtId="179" fontId="35" fillId="3" borderId="4" xfId="0" applyNumberFormat="1" applyFont="1" applyFill="1" applyBorder="1" applyAlignment="1" applyProtection="1">
      <alignment vertical="center" shrinkToFit="1"/>
      <protection locked="0"/>
    </xf>
    <xf numFmtId="179" fontId="35" fillId="3" borderId="10" xfId="0" applyNumberFormat="1" applyFont="1" applyFill="1" applyBorder="1" applyAlignment="1" applyProtection="1">
      <alignment vertical="center" shrinkToFit="1"/>
      <protection locked="0"/>
    </xf>
    <xf numFmtId="179" fontId="35" fillId="3" borderId="11" xfId="0" applyNumberFormat="1" applyFont="1" applyFill="1" applyBorder="1" applyAlignment="1" applyProtection="1">
      <alignment vertical="center" shrinkToFit="1"/>
      <protection locked="0"/>
    </xf>
    <xf numFmtId="0" fontId="46" fillId="0" borderId="0" xfId="0" applyFont="1" applyAlignment="1">
      <alignment vertical="center"/>
    </xf>
    <xf numFmtId="0" fontId="44" fillId="0" borderId="18" xfId="0" applyFont="1" applyBorder="1" applyAlignment="1">
      <alignment horizontal="center" vertical="center"/>
    </xf>
    <xf numFmtId="0" fontId="44" fillId="0" borderId="12"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5" xfId="0" applyFont="1" applyBorder="1" applyAlignment="1">
      <alignment horizontal="center" vertical="center"/>
    </xf>
    <xf numFmtId="0" fontId="44" fillId="3" borderId="22" xfId="0" applyFont="1" applyFill="1" applyBorder="1" applyAlignment="1" applyProtection="1">
      <alignment horizontal="center" vertical="center" shrinkToFit="1"/>
      <protection locked="0"/>
    </xf>
    <xf numFmtId="0" fontId="44" fillId="3" borderId="26" xfId="0" applyFont="1" applyFill="1" applyBorder="1" applyAlignment="1" applyProtection="1">
      <alignment horizontal="center" vertical="center" shrinkToFit="1"/>
      <protection locked="0"/>
    </xf>
    <xf numFmtId="0" fontId="42" fillId="0" borderId="3" xfId="0" applyFont="1" applyBorder="1" applyAlignment="1">
      <alignment vertical="center" wrapText="1"/>
    </xf>
    <xf numFmtId="0" fontId="42" fillId="0" borderId="2" xfId="0" applyFont="1" applyBorder="1" applyAlignment="1">
      <alignment vertical="center" wrapText="1"/>
    </xf>
    <xf numFmtId="0" fontId="42" fillId="0" borderId="5" xfId="0" applyFont="1" applyBorder="1" applyAlignment="1">
      <alignment vertical="center" wrapText="1"/>
    </xf>
    <xf numFmtId="0" fontId="35" fillId="0" borderId="47" xfId="0" applyFont="1" applyBorder="1" applyAlignment="1">
      <alignment horizontal="center" vertical="center"/>
    </xf>
    <xf numFmtId="0" fontId="35" fillId="0" borderId="3"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5" xfId="0" applyFont="1" applyBorder="1" applyAlignment="1">
      <alignment horizontal="center" vertical="center" shrinkToFit="1"/>
    </xf>
    <xf numFmtId="0" fontId="35" fillId="3"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right" vertical="center" wrapText="1" shrinkToFit="1"/>
    </xf>
    <xf numFmtId="179" fontId="35" fillId="3" borderId="22" xfId="0" applyNumberFormat="1" applyFont="1" applyFill="1" applyBorder="1" applyAlignment="1" applyProtection="1">
      <alignment horizontal="center" vertical="center" shrinkToFit="1"/>
      <protection locked="0"/>
    </xf>
    <xf numFmtId="179" fontId="35" fillId="3" borderId="26" xfId="0" applyNumberFormat="1" applyFont="1" applyFill="1" applyBorder="1" applyAlignment="1" applyProtection="1">
      <alignment horizontal="center" vertical="center" shrinkToFit="1"/>
      <protection locked="0"/>
    </xf>
    <xf numFmtId="179" fontId="35" fillId="3" borderId="24" xfId="0" applyNumberFormat="1" applyFont="1" applyFill="1" applyBorder="1" applyAlignment="1" applyProtection="1">
      <alignment horizontal="center" vertical="center" shrinkToFit="1"/>
      <protection locked="0"/>
    </xf>
    <xf numFmtId="179" fontId="35" fillId="3" borderId="28" xfId="0" applyNumberFormat="1" applyFont="1" applyFill="1" applyBorder="1" applyAlignment="1" applyProtection="1">
      <alignment horizontal="center" vertical="center" shrinkToFit="1"/>
      <protection locked="0"/>
    </xf>
    <xf numFmtId="179" fontId="35" fillId="4" borderId="23" xfId="0" applyNumberFormat="1" applyFont="1" applyFill="1" applyBorder="1" applyAlignment="1">
      <alignment horizontal="right" vertical="center" shrinkToFit="1"/>
    </xf>
    <xf numFmtId="179" fontId="35" fillId="0" borderId="34" xfId="0" applyNumberFormat="1" applyFont="1" applyBorder="1" applyAlignment="1">
      <alignment horizontal="right" vertical="center" shrinkToFit="1"/>
    </xf>
    <xf numFmtId="179" fontId="35" fillId="0" borderId="27" xfId="0" applyNumberFormat="1" applyFont="1" applyBorder="1" applyAlignment="1">
      <alignment horizontal="right" vertical="center" shrinkToFit="1"/>
    </xf>
    <xf numFmtId="0" fontId="35" fillId="0" borderId="4" xfId="0" applyFont="1" applyBorder="1" applyAlignment="1">
      <alignment horizontal="left" vertical="center" indent="1"/>
    </xf>
    <xf numFmtId="0" fontId="35" fillId="0" borderId="10" xfId="0" applyFont="1" applyBorder="1" applyAlignment="1">
      <alignment horizontal="left" vertical="center" indent="1"/>
    </xf>
    <xf numFmtId="0" fontId="35" fillId="0" borderId="11" xfId="0" applyFont="1" applyBorder="1" applyAlignment="1">
      <alignment horizontal="left" vertical="center" indent="1"/>
    </xf>
    <xf numFmtId="179" fontId="35" fillId="4" borderId="4" xfId="0" applyNumberFormat="1" applyFont="1" applyFill="1" applyBorder="1" applyAlignment="1">
      <alignment horizontal="right" vertical="center" shrinkToFit="1"/>
    </xf>
    <xf numFmtId="179" fontId="35" fillId="0" borderId="10" xfId="0" applyNumberFormat="1" applyFont="1" applyBorder="1" applyAlignment="1">
      <alignment horizontal="right" vertical="center" shrinkToFit="1"/>
    </xf>
    <xf numFmtId="179" fontId="35" fillId="0" borderId="11" xfId="0" applyNumberFormat="1" applyFont="1" applyBorder="1" applyAlignment="1">
      <alignment horizontal="right" vertical="center" shrinkToFit="1"/>
    </xf>
    <xf numFmtId="179" fontId="35" fillId="4" borderId="24" xfId="0" applyNumberFormat="1" applyFont="1" applyFill="1" applyBorder="1" applyAlignment="1">
      <alignment horizontal="right" vertical="center"/>
    </xf>
    <xf numFmtId="179" fontId="35" fillId="0" borderId="43" xfId="0" applyNumberFormat="1" applyFont="1" applyBorder="1" applyAlignment="1">
      <alignment horizontal="right" vertical="center"/>
    </xf>
    <xf numFmtId="179" fontId="35" fillId="0" borderId="28" xfId="0" applyNumberFormat="1" applyFont="1" applyBorder="1" applyAlignment="1">
      <alignment horizontal="right" vertical="center"/>
    </xf>
    <xf numFmtId="0" fontId="35" fillId="5" borderId="24" xfId="0" applyFont="1" applyFill="1" applyBorder="1" applyAlignment="1" applyProtection="1">
      <alignment vertical="center" shrinkToFit="1"/>
      <protection locked="0"/>
    </xf>
    <xf numFmtId="0" fontId="35" fillId="5" borderId="43" xfId="0" applyFont="1" applyFill="1" applyBorder="1" applyAlignment="1" applyProtection="1">
      <alignment vertical="center" shrinkToFit="1"/>
      <protection locked="0"/>
    </xf>
    <xf numFmtId="0" fontId="35" fillId="5" borderId="28" xfId="0" applyFont="1" applyFill="1" applyBorder="1" applyAlignment="1" applyProtection="1">
      <alignment vertical="center" shrinkToFit="1"/>
      <protection locked="0"/>
    </xf>
    <xf numFmtId="179" fontId="35" fillId="4" borderId="23" xfId="0" applyNumberFormat="1" applyFont="1" applyFill="1" applyBorder="1" applyAlignment="1" applyProtection="1">
      <alignment horizontal="right" vertical="center" shrinkToFit="1"/>
    </xf>
    <xf numFmtId="179" fontId="35" fillId="0" borderId="34" xfId="0" applyNumberFormat="1" applyFont="1" applyBorder="1" applyAlignment="1" applyProtection="1">
      <alignment horizontal="right" vertical="center" shrinkToFit="1"/>
    </xf>
    <xf numFmtId="179" fontId="35" fillId="0" borderId="27" xfId="0" applyNumberFormat="1" applyFont="1" applyBorder="1" applyAlignment="1" applyProtection="1">
      <alignment horizontal="right" vertical="center" shrinkToFit="1"/>
    </xf>
    <xf numFmtId="0" fontId="62" fillId="0" borderId="3" xfId="0" applyFont="1" applyBorder="1" applyAlignment="1">
      <alignment vertical="center" wrapText="1"/>
    </xf>
    <xf numFmtId="0" fontId="62" fillId="0" borderId="2" xfId="0" applyFont="1" applyBorder="1" applyAlignment="1">
      <alignment vertical="center" wrapText="1"/>
    </xf>
    <xf numFmtId="0" fontId="62" fillId="0" borderId="5" xfId="0" applyFont="1" applyBorder="1" applyAlignment="1">
      <alignment vertical="center" wrapText="1"/>
    </xf>
    <xf numFmtId="0" fontId="35" fillId="3" borderId="0" xfId="0" applyFont="1" applyFill="1" applyBorder="1" applyAlignment="1">
      <alignment horizontal="center" vertical="center"/>
    </xf>
    <xf numFmtId="0" fontId="1" fillId="0" borderId="3" xfId="0" applyFont="1" applyBorder="1" applyAlignment="1">
      <alignment vertical="center" wrapText="1"/>
    </xf>
    <xf numFmtId="0" fontId="1" fillId="0" borderId="2" xfId="0" applyFont="1" applyBorder="1" applyAlignment="1">
      <alignment vertical="center" wrapText="1"/>
    </xf>
    <xf numFmtId="0" fontId="1" fillId="0" borderId="5" xfId="0" applyFont="1" applyBorder="1" applyAlignment="1">
      <alignment vertical="center" wrapText="1"/>
    </xf>
    <xf numFmtId="58" fontId="1" fillId="3" borderId="2" xfId="0" applyNumberFormat="1" applyFont="1" applyFill="1" applyBorder="1" applyAlignment="1" applyProtection="1">
      <alignment horizontal="center" vertical="center" shrinkToFit="1"/>
      <protection locked="0"/>
    </xf>
    <xf numFmtId="58" fontId="1" fillId="3" borderId="5" xfId="0" applyNumberFormat="1" applyFont="1" applyFill="1" applyBorder="1" applyAlignment="1" applyProtection="1">
      <alignment horizontal="center" vertical="center" shrinkToFit="1"/>
      <protection locked="0"/>
    </xf>
    <xf numFmtId="58" fontId="35" fillId="3" borderId="5"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left" vertical="center" wrapText="1" indent="1"/>
      <protection locked="0"/>
    </xf>
    <xf numFmtId="0" fontId="1" fillId="3" borderId="2" xfId="0" applyFont="1" applyFill="1" applyBorder="1" applyAlignment="1" applyProtection="1">
      <alignment horizontal="left" vertical="center" wrapText="1" indent="1"/>
      <protection locked="0"/>
    </xf>
    <xf numFmtId="0" fontId="1" fillId="3" borderId="5" xfId="0" applyFont="1" applyFill="1" applyBorder="1" applyAlignment="1" applyProtection="1">
      <alignment horizontal="left" vertical="center" wrapText="1" indent="1"/>
      <protection locked="0"/>
    </xf>
    <xf numFmtId="184" fontId="1" fillId="3" borderId="3" xfId="0" applyNumberFormat="1" applyFont="1" applyFill="1" applyBorder="1" applyAlignment="1" applyProtection="1">
      <alignment horizontal="left" vertical="center" indent="1" shrinkToFit="1"/>
      <protection locked="0"/>
    </xf>
    <xf numFmtId="184" fontId="1" fillId="3" borderId="2" xfId="0" applyNumberFormat="1" applyFont="1" applyFill="1" applyBorder="1" applyAlignment="1" applyProtection="1">
      <alignment horizontal="left" vertical="center" indent="1" shrinkToFit="1"/>
      <protection locked="0"/>
    </xf>
    <xf numFmtId="186" fontId="1" fillId="3" borderId="3" xfId="2" applyNumberFormat="1" applyFont="1" applyFill="1" applyBorder="1" applyAlignment="1" applyProtection="1">
      <alignment horizontal="center" vertical="center" shrinkToFit="1"/>
      <protection locked="0"/>
    </xf>
    <xf numFmtId="186" fontId="1" fillId="3" borderId="2" xfId="2" applyNumberFormat="1" applyFont="1" applyFill="1" applyBorder="1" applyAlignment="1" applyProtection="1">
      <alignment horizontal="center" vertical="center" shrinkToFit="1"/>
      <protection locked="0"/>
    </xf>
    <xf numFmtId="0" fontId="44" fillId="3" borderId="3" xfId="0" applyFont="1" applyFill="1" applyBorder="1" applyAlignment="1" applyProtection="1">
      <alignment horizontal="center" vertical="center" shrinkToFit="1"/>
      <protection locked="0"/>
    </xf>
    <xf numFmtId="0" fontId="44" fillId="3" borderId="2" xfId="0" applyFont="1" applyFill="1" applyBorder="1" applyAlignment="1" applyProtection="1">
      <alignment horizontal="center" vertical="center" shrinkToFit="1"/>
      <protection locked="0"/>
    </xf>
    <xf numFmtId="0" fontId="44" fillId="3" borderId="5" xfId="0" applyFont="1" applyFill="1" applyBorder="1" applyAlignment="1" applyProtection="1">
      <alignment horizontal="center" vertical="center" shrinkToFit="1"/>
      <protection locked="0"/>
    </xf>
    <xf numFmtId="186" fontId="44" fillId="3" borderId="3" xfId="0" applyNumberFormat="1" applyFont="1" applyFill="1" applyBorder="1" applyAlignment="1" applyProtection="1">
      <alignment horizontal="center" vertical="center" shrinkToFit="1"/>
      <protection locked="0"/>
    </xf>
    <xf numFmtId="186" fontId="44" fillId="3" borderId="5" xfId="0" applyNumberFormat="1" applyFont="1" applyFill="1" applyBorder="1" applyAlignment="1" applyProtection="1">
      <alignment horizontal="center" vertical="center" shrinkToFit="1"/>
      <protection locked="0"/>
    </xf>
    <xf numFmtId="0" fontId="35" fillId="3" borderId="3" xfId="0" applyFont="1" applyFill="1" applyBorder="1" applyAlignment="1" applyProtection="1">
      <alignment horizontal="left" vertical="center" wrapText="1" indent="1"/>
      <protection locked="0"/>
    </xf>
    <xf numFmtId="0" fontId="35" fillId="3" borderId="2" xfId="0" applyFont="1" applyFill="1" applyBorder="1" applyAlignment="1" applyProtection="1">
      <alignment horizontal="left" vertical="center" wrapText="1" indent="1"/>
      <protection locked="0"/>
    </xf>
    <xf numFmtId="0" fontId="35" fillId="3" borderId="5" xfId="0" applyFont="1" applyFill="1" applyBorder="1" applyAlignment="1" applyProtection="1">
      <alignment horizontal="left" vertical="center" wrapText="1" indent="1"/>
      <protection locked="0"/>
    </xf>
    <xf numFmtId="0" fontId="44" fillId="3" borderId="1" xfId="0" applyFont="1" applyFill="1" applyBorder="1" applyAlignment="1" applyProtection="1">
      <alignment horizontal="center" vertical="center" shrinkToFit="1"/>
      <protection locked="0"/>
    </xf>
    <xf numFmtId="0" fontId="44" fillId="3" borderId="6" xfId="0" applyFont="1" applyFill="1" applyBorder="1" applyAlignment="1" applyProtection="1">
      <alignment horizontal="center" vertical="center" shrinkToFit="1"/>
      <protection locked="0"/>
    </xf>
    <xf numFmtId="0" fontId="44" fillId="3" borderId="7" xfId="0" applyFont="1" applyFill="1" applyBorder="1" applyAlignment="1" applyProtection="1">
      <alignment horizontal="center" vertical="center" shrinkToFit="1"/>
      <protection locked="0"/>
    </xf>
    <xf numFmtId="0" fontId="44" fillId="0" borderId="45" xfId="0" applyFont="1" applyBorder="1" applyAlignment="1">
      <alignment horizontal="center" vertical="center"/>
    </xf>
    <xf numFmtId="0" fontId="44" fillId="0" borderId="47" xfId="0" applyFont="1" applyBorder="1" applyAlignment="1">
      <alignment horizontal="center" vertical="center"/>
    </xf>
    <xf numFmtId="0" fontId="44" fillId="0" borderId="46" xfId="0" applyFont="1" applyBorder="1" applyAlignment="1">
      <alignment horizontal="center" vertical="center"/>
    </xf>
    <xf numFmtId="186" fontId="44" fillId="3" borderId="1" xfId="0" applyNumberFormat="1" applyFont="1" applyFill="1" applyBorder="1" applyAlignment="1" applyProtection="1">
      <alignment horizontal="center" vertical="center" shrinkToFit="1"/>
      <protection locked="0"/>
    </xf>
    <xf numFmtId="186" fontId="44" fillId="3" borderId="7" xfId="0" applyNumberFormat="1" applyFont="1" applyFill="1" applyBorder="1" applyAlignment="1" applyProtection="1">
      <alignment horizontal="center" vertical="center" shrinkToFit="1"/>
      <protection locked="0"/>
    </xf>
    <xf numFmtId="186" fontId="44" fillId="4" borderId="45" xfId="0" applyNumberFormat="1" applyFont="1" applyFill="1" applyBorder="1" applyAlignment="1">
      <alignment horizontal="center" vertical="center" shrinkToFit="1"/>
    </xf>
    <xf numFmtId="186" fontId="44" fillId="4" borderId="46" xfId="0" applyNumberFormat="1" applyFont="1" applyFill="1" applyBorder="1" applyAlignment="1">
      <alignment horizontal="center" vertical="center" shrinkToFit="1"/>
    </xf>
    <xf numFmtId="0" fontId="48" fillId="0" borderId="0" xfId="0" applyFont="1" applyAlignment="1">
      <alignment horizontal="center" vertical="center"/>
    </xf>
    <xf numFmtId="0" fontId="42" fillId="0" borderId="18"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3" xfId="0" applyFont="1" applyBorder="1" applyAlignment="1">
      <alignment horizontal="center" vertical="center"/>
    </xf>
    <xf numFmtId="0" fontId="42" fillId="0" borderId="55" xfId="0" applyFont="1" applyBorder="1" applyAlignment="1">
      <alignment horizontal="center" vertical="center" wrapText="1"/>
    </xf>
    <xf numFmtId="0" fontId="42" fillId="0" borderId="53" xfId="0" applyFont="1" applyBorder="1" applyAlignment="1">
      <alignment horizontal="center" vertical="center"/>
    </xf>
    <xf numFmtId="0" fontId="42" fillId="0" borderId="13" xfId="0" applyFont="1" applyBorder="1" applyAlignment="1">
      <alignment horizontal="center" vertical="center"/>
    </xf>
    <xf numFmtId="0" fontId="42" fillId="0" borderId="1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54" xfId="0" applyFont="1" applyBorder="1" applyAlignment="1">
      <alignment horizontal="center" vertical="center"/>
    </xf>
    <xf numFmtId="0" fontId="42" fillId="0" borderId="5" xfId="0" applyFont="1" applyBorder="1" applyAlignment="1">
      <alignment horizontal="center" vertical="center" wrapText="1"/>
    </xf>
    <xf numFmtId="0" fontId="42" fillId="0" borderId="5" xfId="0" applyFont="1" applyBorder="1" applyAlignment="1">
      <alignment horizontal="center" vertical="center"/>
    </xf>
    <xf numFmtId="0" fontId="42" fillId="0" borderId="0" xfId="0" applyFont="1" applyAlignment="1">
      <alignment vertical="center" wrapText="1"/>
    </xf>
    <xf numFmtId="0" fontId="35" fillId="0" borderId="19" xfId="0" applyFont="1" applyBorder="1" applyAlignment="1">
      <alignment horizontal="left" vertical="center" indent="1"/>
    </xf>
    <xf numFmtId="0" fontId="35" fillId="0" borderId="3" xfId="0" applyFont="1" applyBorder="1" applyAlignment="1">
      <alignment horizontal="right" vertical="center"/>
    </xf>
    <xf numFmtId="0" fontId="35" fillId="0" borderId="5" xfId="0" applyFont="1" applyBorder="1" applyAlignment="1">
      <alignment horizontal="right" vertical="center"/>
    </xf>
    <xf numFmtId="0" fontId="35" fillId="0" borderId="3" xfId="0" applyFont="1" applyBorder="1" applyAlignment="1">
      <alignment vertical="center" wrapText="1"/>
    </xf>
    <xf numFmtId="0" fontId="35" fillId="0" borderId="30" xfId="0" applyFont="1" applyBorder="1" applyAlignment="1">
      <alignment horizontal="left" vertical="center" indent="1"/>
    </xf>
    <xf numFmtId="0" fontId="35" fillId="0" borderId="21" xfId="0" applyFont="1" applyBorder="1" applyAlignment="1">
      <alignment horizontal="left" vertical="center" indent="1"/>
    </xf>
    <xf numFmtId="0" fontId="41" fillId="0" borderId="13" xfId="0" applyFont="1" applyBorder="1" applyAlignment="1">
      <alignment horizontal="center" vertical="center" textRotation="255"/>
    </xf>
    <xf numFmtId="0" fontId="41" fillId="0" borderId="13" xfId="0" applyFont="1" applyBorder="1" applyAlignment="1">
      <alignment horizontal="center" vertical="center"/>
    </xf>
    <xf numFmtId="0" fontId="41" fillId="0" borderId="18" xfId="0" applyFont="1" applyBorder="1" applyAlignment="1">
      <alignment horizontal="center" vertical="center" wrapText="1"/>
    </xf>
    <xf numFmtId="0" fontId="41" fillId="0" borderId="20" xfId="0" applyFont="1" applyBorder="1" applyAlignment="1">
      <alignment horizontal="center" vertical="center" wrapText="1"/>
    </xf>
    <xf numFmtId="186" fontId="41" fillId="4" borderId="19" xfId="0" applyNumberFormat="1" applyFont="1" applyFill="1" applyBorder="1" applyAlignment="1">
      <alignment vertical="center" shrinkToFit="1"/>
    </xf>
    <xf numFmtId="186" fontId="41" fillId="4" borderId="20" xfId="0" applyNumberFormat="1" applyFont="1" applyFill="1" applyBorder="1" applyAlignment="1">
      <alignment vertical="center" shrinkToFit="1"/>
    </xf>
    <xf numFmtId="186" fontId="41" fillId="4" borderId="21" xfId="0" applyNumberFormat="1" applyFont="1" applyFill="1" applyBorder="1" applyAlignment="1">
      <alignment vertical="center" shrinkToFit="1"/>
    </xf>
    <xf numFmtId="0" fontId="41" fillId="0" borderId="18" xfId="0" applyFont="1" applyBorder="1" applyAlignment="1">
      <alignment horizontal="center" vertical="center" textRotation="255" wrapText="1"/>
    </xf>
    <xf numFmtId="0" fontId="41" fillId="0" borderId="12" xfId="0" applyFont="1" applyBorder="1" applyAlignment="1">
      <alignment horizontal="center" vertical="center" textRotation="255" wrapText="1"/>
    </xf>
    <xf numFmtId="186" fontId="41" fillId="4" borderId="30" xfId="0" applyNumberFormat="1" applyFont="1" applyFill="1" applyBorder="1" applyAlignment="1">
      <alignment vertical="center" shrinkToFit="1"/>
    </xf>
    <xf numFmtId="186" fontId="56" fillId="4" borderId="50" xfId="0" applyNumberFormat="1" applyFont="1" applyFill="1" applyBorder="1" applyAlignment="1">
      <alignment horizontal="center" vertical="center" shrinkToFit="1"/>
    </xf>
    <xf numFmtId="186" fontId="56" fillId="4" borderId="51" xfId="0" applyNumberFormat="1" applyFont="1" applyFill="1" applyBorder="1" applyAlignment="1">
      <alignment horizontal="center" vertical="center" shrinkToFit="1"/>
    </xf>
    <xf numFmtId="0" fontId="41" fillId="0" borderId="18" xfId="0" applyFont="1" applyBorder="1" applyAlignment="1">
      <alignment horizontal="center" vertical="center" textRotation="255" shrinkToFit="1"/>
    </xf>
    <xf numFmtId="0" fontId="41" fillId="0" borderId="12" xfId="0" applyFont="1" applyBorder="1" applyAlignment="1">
      <alignment horizontal="center" vertical="center" textRotation="255" shrinkToFit="1"/>
    </xf>
    <xf numFmtId="186" fontId="56" fillId="4" borderId="49" xfId="0" applyNumberFormat="1" applyFont="1" applyFill="1" applyBorder="1" applyAlignment="1">
      <alignment horizontal="center" vertical="center" shrinkToFit="1"/>
    </xf>
    <xf numFmtId="186" fontId="56" fillId="4" borderId="48" xfId="0" applyNumberFormat="1" applyFont="1" applyFill="1" applyBorder="1" applyAlignment="1">
      <alignment horizontal="center" vertical="center" shrinkToFit="1"/>
    </xf>
    <xf numFmtId="0" fontId="48" fillId="0" borderId="0" xfId="0" applyFont="1" applyAlignment="1">
      <alignment horizontal="right" vertical="center"/>
    </xf>
    <xf numFmtId="0" fontId="41" fillId="0" borderId="18" xfId="0" applyFont="1" applyBorder="1" applyAlignment="1">
      <alignment horizontal="center" vertical="center" textRotation="255"/>
    </xf>
    <xf numFmtId="0" fontId="41" fillId="0" borderId="31" xfId="0" applyFont="1" applyBorder="1" applyAlignment="1">
      <alignment horizontal="center" vertical="center" textRotation="255"/>
    </xf>
    <xf numFmtId="0" fontId="41" fillId="0" borderId="12" xfId="0" applyFont="1" applyBorder="1" applyAlignment="1">
      <alignment horizontal="center" vertical="center" textRotation="255"/>
    </xf>
    <xf numFmtId="0" fontId="0" fillId="0" borderId="31" xfId="0" applyBorder="1" applyAlignment="1">
      <alignment horizontal="center" vertical="center" textRotation="255"/>
    </xf>
    <xf numFmtId="0" fontId="0" fillId="0" borderId="12" xfId="0" applyBorder="1" applyAlignment="1">
      <alignment horizontal="center" vertical="center" textRotation="255"/>
    </xf>
    <xf numFmtId="186" fontId="40" fillId="0" borderId="35" xfId="0" applyNumberFormat="1" applyFont="1" applyBorder="1" applyAlignment="1">
      <alignment horizontal="center" vertical="center" shrinkToFit="1"/>
    </xf>
    <xf numFmtId="186" fontId="40" fillId="0" borderId="38" xfId="0" applyNumberFormat="1" applyFont="1" applyBorder="1" applyAlignment="1">
      <alignment horizontal="center" vertical="center" shrinkToFit="1"/>
    </xf>
    <xf numFmtId="186" fontId="56" fillId="4" borderId="14" xfId="0" applyNumberFormat="1" applyFont="1" applyFill="1" applyBorder="1" applyAlignment="1">
      <alignment horizontal="center" vertical="center" shrinkToFit="1"/>
    </xf>
    <xf numFmtId="186" fontId="56" fillId="4" borderId="41" xfId="0" applyNumberFormat="1" applyFont="1" applyFill="1" applyBorder="1" applyAlignment="1">
      <alignment horizontal="center" vertical="center" shrinkToFit="1"/>
    </xf>
    <xf numFmtId="186" fontId="56" fillId="4" borderId="15" xfId="0" applyNumberFormat="1" applyFont="1" applyFill="1" applyBorder="1" applyAlignment="1">
      <alignment horizontal="center" vertical="center" shrinkToFit="1"/>
    </xf>
    <xf numFmtId="186" fontId="56" fillId="4" borderId="29" xfId="0" applyNumberFormat="1" applyFont="1" applyFill="1" applyBorder="1" applyAlignment="1">
      <alignment horizontal="center" vertical="center" shrinkToFit="1"/>
    </xf>
    <xf numFmtId="186" fontId="56" fillId="4" borderId="50" xfId="0" applyNumberFormat="1" applyFont="1" applyFill="1" applyBorder="1" applyAlignment="1">
      <alignment horizontal="center" vertical="center"/>
    </xf>
    <xf numFmtId="186" fontId="56" fillId="4" borderId="51" xfId="0" applyNumberFormat="1" applyFont="1" applyFill="1" applyBorder="1" applyAlignment="1">
      <alignment horizontal="center" vertical="center"/>
    </xf>
  </cellXfs>
  <cellStyles count="8">
    <cellStyle name="ハイパーリンク" xfId="1" builtinId="8"/>
    <cellStyle name="桁区切り" xfId="2" builtinId="6"/>
    <cellStyle name="桁区切り 2 10" xfId="3"/>
    <cellStyle name="標準" xfId="0" builtinId="0"/>
    <cellStyle name="標準 2" xfId="4"/>
    <cellStyle name="標準 2 2" xfId="7"/>
    <cellStyle name="標準 2 3" xfId="5"/>
    <cellStyle name="標準 4" xfId="6"/>
  </cellStyles>
  <dxfs count="18">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
      <numFmt numFmtId="188" formatCode="[&lt;=999]000;[&lt;=9999]000\-00;000\-0000"/>
      <fill>
        <patternFill patternType="mediumGray">
          <bgColor theme="0" tint="-0.14996795556505021"/>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I$8" lockText="1" noThreeD="1"/>
</file>

<file path=xl/ctrlProps/ctrlProp100.xml><?xml version="1.0" encoding="utf-8"?>
<formControlPr xmlns="http://schemas.microsoft.com/office/spreadsheetml/2009/9/main" objectType="CheckBox" fmlaLink="#REF!" lockText="1" noThreeD="1"/>
</file>

<file path=xl/ctrlProps/ctrlProp1000.xml><?xml version="1.0" encoding="utf-8"?>
<formControlPr xmlns="http://schemas.microsoft.com/office/spreadsheetml/2009/9/main" objectType="CheckBox" fmlaLink="#REF!" lockText="1" noThreeD="1"/>
</file>

<file path=xl/ctrlProps/ctrlProp1001.xml><?xml version="1.0" encoding="utf-8"?>
<formControlPr xmlns="http://schemas.microsoft.com/office/spreadsheetml/2009/9/main" objectType="CheckBox" fmlaLink="#REF!" lockText="1" noThreeD="1"/>
</file>

<file path=xl/ctrlProps/ctrlProp1002.xml><?xml version="1.0" encoding="utf-8"?>
<formControlPr xmlns="http://schemas.microsoft.com/office/spreadsheetml/2009/9/main" objectType="CheckBox" fmlaLink="#REF!" lockText="1" noThreeD="1"/>
</file>

<file path=xl/ctrlProps/ctrlProp1003.xml><?xml version="1.0" encoding="utf-8"?>
<formControlPr xmlns="http://schemas.microsoft.com/office/spreadsheetml/2009/9/main" objectType="CheckBox" fmlaLink="$I$8" lockText="1" noThreeD="1"/>
</file>

<file path=xl/ctrlProps/ctrlProp1004.xml><?xml version="1.0" encoding="utf-8"?>
<formControlPr xmlns="http://schemas.microsoft.com/office/spreadsheetml/2009/9/main" objectType="CheckBox" fmlaLink="#REF!" lockText="1" noThreeD="1"/>
</file>

<file path=xl/ctrlProps/ctrlProp1005.xml><?xml version="1.0" encoding="utf-8"?>
<formControlPr xmlns="http://schemas.microsoft.com/office/spreadsheetml/2009/9/main" objectType="CheckBox" fmlaLink="#REF!" lockText="1" noThreeD="1"/>
</file>

<file path=xl/ctrlProps/ctrlProp1006.xml><?xml version="1.0" encoding="utf-8"?>
<formControlPr xmlns="http://schemas.microsoft.com/office/spreadsheetml/2009/9/main" objectType="CheckBox" fmlaLink="#REF!" lockText="1" noThreeD="1"/>
</file>

<file path=xl/ctrlProps/ctrlProp1007.xml><?xml version="1.0" encoding="utf-8"?>
<formControlPr xmlns="http://schemas.microsoft.com/office/spreadsheetml/2009/9/main" objectType="CheckBox" fmlaLink="#REF!" lockText="1" noThreeD="1"/>
</file>

<file path=xl/ctrlProps/ctrlProp1008.xml><?xml version="1.0" encoding="utf-8"?>
<formControlPr xmlns="http://schemas.microsoft.com/office/spreadsheetml/2009/9/main" objectType="CheckBox" fmlaLink="#REF!" lockText="1" noThreeD="1"/>
</file>

<file path=xl/ctrlProps/ctrlProp1009.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10.xml><?xml version="1.0" encoding="utf-8"?>
<formControlPr xmlns="http://schemas.microsoft.com/office/spreadsheetml/2009/9/main" objectType="CheckBox" fmlaLink="#REF!" lockText="1" noThreeD="1"/>
</file>

<file path=xl/ctrlProps/ctrlProp1011.xml><?xml version="1.0" encoding="utf-8"?>
<formControlPr xmlns="http://schemas.microsoft.com/office/spreadsheetml/2009/9/main" objectType="CheckBox" fmlaLink="#REF!" lockText="1" noThreeD="1"/>
</file>

<file path=xl/ctrlProps/ctrlProp1012.xml><?xml version="1.0" encoding="utf-8"?>
<formControlPr xmlns="http://schemas.microsoft.com/office/spreadsheetml/2009/9/main" objectType="CheckBox" fmlaLink="$I$8" lockText="1" noThreeD="1"/>
</file>

<file path=xl/ctrlProps/ctrlProp1013.xml><?xml version="1.0" encoding="utf-8"?>
<formControlPr xmlns="http://schemas.microsoft.com/office/spreadsheetml/2009/9/main" objectType="CheckBox" fmlaLink="#REF!" lockText="1" noThreeD="1"/>
</file>

<file path=xl/ctrlProps/ctrlProp1014.xml><?xml version="1.0" encoding="utf-8"?>
<formControlPr xmlns="http://schemas.microsoft.com/office/spreadsheetml/2009/9/main" objectType="CheckBox" fmlaLink="#REF!" lockText="1" noThreeD="1"/>
</file>

<file path=xl/ctrlProps/ctrlProp1015.xml><?xml version="1.0" encoding="utf-8"?>
<formControlPr xmlns="http://schemas.microsoft.com/office/spreadsheetml/2009/9/main" objectType="CheckBox" fmlaLink="#REF!" lockText="1" noThreeD="1"/>
</file>

<file path=xl/ctrlProps/ctrlProp1016.xml><?xml version="1.0" encoding="utf-8"?>
<formControlPr xmlns="http://schemas.microsoft.com/office/spreadsheetml/2009/9/main" objectType="CheckBox" fmlaLink="#REF!" lockText="1" noThreeD="1"/>
</file>

<file path=xl/ctrlProps/ctrlProp1017.xml><?xml version="1.0" encoding="utf-8"?>
<formControlPr xmlns="http://schemas.microsoft.com/office/spreadsheetml/2009/9/main" objectType="CheckBox" fmlaLink="$I$8" lockText="1" noThreeD="1"/>
</file>

<file path=xl/ctrlProps/ctrlProp1018.xml><?xml version="1.0" encoding="utf-8"?>
<formControlPr xmlns="http://schemas.microsoft.com/office/spreadsheetml/2009/9/main" objectType="CheckBox" fmlaLink="#REF!" lockText="1" noThreeD="1"/>
</file>

<file path=xl/ctrlProps/ctrlProp1019.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20.xml><?xml version="1.0" encoding="utf-8"?>
<formControlPr xmlns="http://schemas.microsoft.com/office/spreadsheetml/2009/9/main" objectType="CheckBox" fmlaLink="#REF!" lockText="1" noThreeD="1"/>
</file>

<file path=xl/ctrlProps/ctrlProp1021.xml><?xml version="1.0" encoding="utf-8"?>
<formControlPr xmlns="http://schemas.microsoft.com/office/spreadsheetml/2009/9/main" objectType="CheckBox" fmlaLink="#REF!" lockText="1" noThreeD="1"/>
</file>

<file path=xl/ctrlProps/ctrlProp1022.xml><?xml version="1.0" encoding="utf-8"?>
<formControlPr xmlns="http://schemas.microsoft.com/office/spreadsheetml/2009/9/main" objectType="CheckBox" fmlaLink="$I$8" lockText="1" noThreeD="1"/>
</file>

<file path=xl/ctrlProps/ctrlProp1023.xml><?xml version="1.0" encoding="utf-8"?>
<formControlPr xmlns="http://schemas.microsoft.com/office/spreadsheetml/2009/9/main" objectType="CheckBox" fmlaLink="#REF!" lockText="1" noThreeD="1"/>
</file>

<file path=xl/ctrlProps/ctrlProp1024.xml><?xml version="1.0" encoding="utf-8"?>
<formControlPr xmlns="http://schemas.microsoft.com/office/spreadsheetml/2009/9/main" objectType="CheckBox" fmlaLink="#REF!" lockText="1" noThreeD="1"/>
</file>

<file path=xl/ctrlProps/ctrlProp1025.xml><?xml version="1.0" encoding="utf-8"?>
<formControlPr xmlns="http://schemas.microsoft.com/office/spreadsheetml/2009/9/main" objectType="CheckBox" fmlaLink="#REF!" lockText="1" noThreeD="1"/>
</file>

<file path=xl/ctrlProps/ctrlProp1026.xml><?xml version="1.0" encoding="utf-8"?>
<formControlPr xmlns="http://schemas.microsoft.com/office/spreadsheetml/2009/9/main" objectType="CheckBox" fmlaLink="#REF!" lockText="1" noThreeD="1"/>
</file>

<file path=xl/ctrlProps/ctrlProp1027.xml><?xml version="1.0" encoding="utf-8"?>
<formControlPr xmlns="http://schemas.microsoft.com/office/spreadsheetml/2009/9/main" objectType="CheckBox" fmlaLink="$I$8" lockText="1" noThreeD="1"/>
</file>

<file path=xl/ctrlProps/ctrlProp1028.xml><?xml version="1.0" encoding="utf-8"?>
<formControlPr xmlns="http://schemas.microsoft.com/office/spreadsheetml/2009/9/main" objectType="CheckBox" fmlaLink="#REF!" lockText="1" noThreeD="1"/>
</file>

<file path=xl/ctrlProps/ctrlProp1029.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30.xml><?xml version="1.0" encoding="utf-8"?>
<formControlPr xmlns="http://schemas.microsoft.com/office/spreadsheetml/2009/9/main" objectType="CheckBox" fmlaLink="#REF!" lockText="1" noThreeD="1"/>
</file>

<file path=xl/ctrlProps/ctrlProp1031.xml><?xml version="1.0" encoding="utf-8"?>
<formControlPr xmlns="http://schemas.microsoft.com/office/spreadsheetml/2009/9/main" objectType="CheckBox" fmlaLink="#REF!" lockText="1" noThreeD="1"/>
</file>

<file path=xl/ctrlProps/ctrlProp1032.xml><?xml version="1.0" encoding="utf-8"?>
<formControlPr xmlns="http://schemas.microsoft.com/office/spreadsheetml/2009/9/main" objectType="CheckBox" fmlaLink="#REF!" lockText="1" noThreeD="1"/>
</file>

<file path=xl/ctrlProps/ctrlProp1033.xml><?xml version="1.0" encoding="utf-8"?>
<formControlPr xmlns="http://schemas.microsoft.com/office/spreadsheetml/2009/9/main" objectType="CheckBox" fmlaLink="#REF!" lockText="1" noThreeD="1"/>
</file>

<file path=xl/ctrlProps/ctrlProp1034.xml><?xml version="1.0" encoding="utf-8"?>
<formControlPr xmlns="http://schemas.microsoft.com/office/spreadsheetml/2009/9/main" objectType="CheckBox" fmlaLink="#REF!" lockText="1" noThreeD="1"/>
</file>

<file path=xl/ctrlProps/ctrlProp1035.xml><?xml version="1.0" encoding="utf-8"?>
<formControlPr xmlns="http://schemas.microsoft.com/office/spreadsheetml/2009/9/main" objectType="CheckBox" fmlaLink="$I$8" lockText="1" noThreeD="1"/>
</file>

<file path=xl/ctrlProps/ctrlProp1036.xml><?xml version="1.0" encoding="utf-8"?>
<formControlPr xmlns="http://schemas.microsoft.com/office/spreadsheetml/2009/9/main" objectType="CheckBox" fmlaLink="#REF!" lockText="1" noThreeD="1"/>
</file>

<file path=xl/ctrlProps/ctrlProp1037.xml><?xml version="1.0" encoding="utf-8"?>
<formControlPr xmlns="http://schemas.microsoft.com/office/spreadsheetml/2009/9/main" objectType="CheckBox" fmlaLink="#REF!" lockText="1" noThreeD="1"/>
</file>

<file path=xl/ctrlProps/ctrlProp1038.xml><?xml version="1.0" encoding="utf-8"?>
<formControlPr xmlns="http://schemas.microsoft.com/office/spreadsheetml/2009/9/main" objectType="CheckBox" fmlaLink="#REF!" lockText="1" noThreeD="1"/>
</file>

<file path=xl/ctrlProps/ctrlProp1039.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40.xml><?xml version="1.0" encoding="utf-8"?>
<formControlPr xmlns="http://schemas.microsoft.com/office/spreadsheetml/2009/9/main" objectType="CheckBox" fmlaLink="$I$8" lockText="1" noThreeD="1"/>
</file>

<file path=xl/ctrlProps/ctrlProp1041.xml><?xml version="1.0" encoding="utf-8"?>
<formControlPr xmlns="http://schemas.microsoft.com/office/spreadsheetml/2009/9/main" objectType="CheckBox" fmlaLink="#REF!" lockText="1" noThreeD="1"/>
</file>

<file path=xl/ctrlProps/ctrlProp1042.xml><?xml version="1.0" encoding="utf-8"?>
<formControlPr xmlns="http://schemas.microsoft.com/office/spreadsheetml/2009/9/main" objectType="CheckBox" fmlaLink="#REF!" lockText="1" noThreeD="1"/>
</file>

<file path=xl/ctrlProps/ctrlProp1043.xml><?xml version="1.0" encoding="utf-8"?>
<formControlPr xmlns="http://schemas.microsoft.com/office/spreadsheetml/2009/9/main" objectType="CheckBox" fmlaLink="#REF!" lockText="1" noThreeD="1"/>
</file>

<file path=xl/ctrlProps/ctrlProp1044.xml><?xml version="1.0" encoding="utf-8"?>
<formControlPr xmlns="http://schemas.microsoft.com/office/spreadsheetml/2009/9/main" objectType="CheckBox" fmlaLink="#REF!" lockText="1" noThreeD="1"/>
</file>

<file path=xl/ctrlProps/ctrlProp1045.xml><?xml version="1.0" encoding="utf-8"?>
<formControlPr xmlns="http://schemas.microsoft.com/office/spreadsheetml/2009/9/main" objectType="CheckBox" fmlaLink="#REF!" lockText="1" noThreeD="1"/>
</file>

<file path=xl/ctrlProps/ctrlProp1046.xml><?xml version="1.0" encoding="utf-8"?>
<formControlPr xmlns="http://schemas.microsoft.com/office/spreadsheetml/2009/9/main" objectType="CheckBox" fmlaLink="$I$8" lockText="1" noThreeD="1"/>
</file>

<file path=xl/ctrlProps/ctrlProp1047.xml><?xml version="1.0" encoding="utf-8"?>
<formControlPr xmlns="http://schemas.microsoft.com/office/spreadsheetml/2009/9/main" objectType="CheckBox" fmlaLink="#REF!" lockText="1" noThreeD="1"/>
</file>

<file path=xl/ctrlProps/ctrlProp1048.xml><?xml version="1.0" encoding="utf-8"?>
<formControlPr xmlns="http://schemas.microsoft.com/office/spreadsheetml/2009/9/main" objectType="CheckBox" fmlaLink="#REF!" lockText="1" noThreeD="1"/>
</file>

<file path=xl/ctrlProps/ctrlProp1049.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I$8" lockText="1" noThreeD="1"/>
</file>

<file path=xl/ctrlProps/ctrlProp1050.xml><?xml version="1.0" encoding="utf-8"?>
<formControlPr xmlns="http://schemas.microsoft.com/office/spreadsheetml/2009/9/main" objectType="CheckBox" fmlaLink="#REF!" lockText="1" noThreeD="1"/>
</file>

<file path=xl/ctrlProps/ctrlProp1051.xml><?xml version="1.0" encoding="utf-8"?>
<formControlPr xmlns="http://schemas.microsoft.com/office/spreadsheetml/2009/9/main" objectType="CheckBox" fmlaLink="$I$8" lockText="1" noThreeD="1"/>
</file>

<file path=xl/ctrlProps/ctrlProp1052.xml><?xml version="1.0" encoding="utf-8"?>
<formControlPr xmlns="http://schemas.microsoft.com/office/spreadsheetml/2009/9/main" objectType="CheckBox" fmlaLink="#REF!" lockText="1" noThreeD="1"/>
</file>

<file path=xl/ctrlProps/ctrlProp1053.xml><?xml version="1.0" encoding="utf-8"?>
<formControlPr xmlns="http://schemas.microsoft.com/office/spreadsheetml/2009/9/main" objectType="CheckBox" fmlaLink="#REF!" lockText="1" noThreeD="1"/>
</file>

<file path=xl/ctrlProps/ctrlProp1054.xml><?xml version="1.0" encoding="utf-8"?>
<formControlPr xmlns="http://schemas.microsoft.com/office/spreadsheetml/2009/9/main" objectType="CheckBox" fmlaLink="#REF!" lockText="1" noThreeD="1"/>
</file>

<file path=xl/ctrlProps/ctrlProp1055.xml><?xml version="1.0" encoding="utf-8"?>
<formControlPr xmlns="http://schemas.microsoft.com/office/spreadsheetml/2009/9/main" objectType="CheckBox" fmlaLink="#REF!" lockText="1" noThreeD="1"/>
</file>

<file path=xl/ctrlProps/ctrlProp1056.xml><?xml version="1.0" encoding="utf-8"?>
<formControlPr xmlns="http://schemas.microsoft.com/office/spreadsheetml/2009/9/main" objectType="CheckBox" fmlaLink="#REF!" lockText="1" noThreeD="1"/>
</file>

<file path=xl/ctrlProps/ctrlProp1057.xml><?xml version="1.0" encoding="utf-8"?>
<formControlPr xmlns="http://schemas.microsoft.com/office/spreadsheetml/2009/9/main" objectType="CheckBox" fmlaLink="#REF!" lockText="1" noThreeD="1"/>
</file>

<file path=xl/ctrlProps/ctrlProp1058.xml><?xml version="1.0" encoding="utf-8"?>
<formControlPr xmlns="http://schemas.microsoft.com/office/spreadsheetml/2009/9/main" objectType="CheckBox" fmlaLink="$I$8" lockText="1" noThreeD="1"/>
</file>

<file path=xl/ctrlProps/ctrlProp1059.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60.xml><?xml version="1.0" encoding="utf-8"?>
<formControlPr xmlns="http://schemas.microsoft.com/office/spreadsheetml/2009/9/main" objectType="CheckBox" fmlaLink="#REF!" lockText="1" noThreeD="1"/>
</file>

<file path=xl/ctrlProps/ctrlProp1061.xml><?xml version="1.0" encoding="utf-8"?>
<formControlPr xmlns="http://schemas.microsoft.com/office/spreadsheetml/2009/9/main" objectType="CheckBox" fmlaLink="#REF!" lockText="1" noThreeD="1"/>
</file>

<file path=xl/ctrlProps/ctrlProp1062.xml><?xml version="1.0" encoding="utf-8"?>
<formControlPr xmlns="http://schemas.microsoft.com/office/spreadsheetml/2009/9/main" objectType="CheckBox" fmlaLink="#REF!" lockText="1" noThreeD="1"/>
</file>

<file path=xl/ctrlProps/ctrlProp1063.xml><?xml version="1.0" encoding="utf-8"?>
<formControlPr xmlns="http://schemas.microsoft.com/office/spreadsheetml/2009/9/main" objectType="CheckBox" fmlaLink="#REF!" lockText="1" noThreeD="1"/>
</file>

<file path=xl/ctrlProps/ctrlProp1064.xml><?xml version="1.0" encoding="utf-8"?>
<formControlPr xmlns="http://schemas.microsoft.com/office/spreadsheetml/2009/9/main" objectType="CheckBox" fmlaLink="#REF!" lockText="1" noThreeD="1"/>
</file>

<file path=xl/ctrlProps/ctrlProp1065.xml><?xml version="1.0" encoding="utf-8"?>
<formControlPr xmlns="http://schemas.microsoft.com/office/spreadsheetml/2009/9/main" objectType="CheckBox" fmlaLink="#REF!" lockText="1" noThreeD="1"/>
</file>

<file path=xl/ctrlProps/ctrlProp1066.xml><?xml version="1.0" encoding="utf-8"?>
<formControlPr xmlns="http://schemas.microsoft.com/office/spreadsheetml/2009/9/main" objectType="CheckBox" fmlaLink="#REF!" lockText="1" noThreeD="1"/>
</file>

<file path=xl/ctrlProps/ctrlProp1067.xml><?xml version="1.0" encoding="utf-8"?>
<formControlPr xmlns="http://schemas.microsoft.com/office/spreadsheetml/2009/9/main" objectType="CheckBox" fmlaLink="$I$8" lockText="1" noThreeD="1"/>
</file>

<file path=xl/ctrlProps/ctrlProp1068.xml><?xml version="1.0" encoding="utf-8"?>
<formControlPr xmlns="http://schemas.microsoft.com/office/spreadsheetml/2009/9/main" objectType="CheckBox" fmlaLink="#REF!" lockText="1" noThreeD="1"/>
</file>

<file path=xl/ctrlProps/ctrlProp1069.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70.xml><?xml version="1.0" encoding="utf-8"?>
<formControlPr xmlns="http://schemas.microsoft.com/office/spreadsheetml/2009/9/main" objectType="CheckBox" fmlaLink="#REF!" lockText="1" noThreeD="1"/>
</file>

<file path=xl/ctrlProps/ctrlProp1071.xml><?xml version="1.0" encoding="utf-8"?>
<formControlPr xmlns="http://schemas.microsoft.com/office/spreadsheetml/2009/9/main" objectType="CheckBox" fmlaLink="#REF!" lockText="1" noThreeD="1"/>
</file>

<file path=xl/ctrlProps/ctrlProp1072.xml><?xml version="1.0" encoding="utf-8"?>
<formControlPr xmlns="http://schemas.microsoft.com/office/spreadsheetml/2009/9/main" objectType="CheckBox" fmlaLink="$I$8" lockText="1" noThreeD="1"/>
</file>

<file path=xl/ctrlProps/ctrlProp1073.xml><?xml version="1.0" encoding="utf-8"?>
<formControlPr xmlns="http://schemas.microsoft.com/office/spreadsheetml/2009/9/main" objectType="CheckBox" fmlaLink="#REF!" lockText="1" noThreeD="1"/>
</file>

<file path=xl/ctrlProps/ctrlProp1074.xml><?xml version="1.0" encoding="utf-8"?>
<formControlPr xmlns="http://schemas.microsoft.com/office/spreadsheetml/2009/9/main" objectType="CheckBox" fmlaLink="#REF!" lockText="1" noThreeD="1"/>
</file>

<file path=xl/ctrlProps/ctrlProp1075.xml><?xml version="1.0" encoding="utf-8"?>
<formControlPr xmlns="http://schemas.microsoft.com/office/spreadsheetml/2009/9/main" objectType="CheckBox" fmlaLink="#REF!" lockText="1" noThreeD="1"/>
</file>

<file path=xl/ctrlProps/ctrlProp1076.xml><?xml version="1.0" encoding="utf-8"?>
<formControlPr xmlns="http://schemas.microsoft.com/office/spreadsheetml/2009/9/main" objectType="CheckBox" fmlaLink="#REF!" lockText="1" noThreeD="1"/>
</file>

<file path=xl/ctrlProps/ctrlProp1077.xml><?xml version="1.0" encoding="utf-8"?>
<formControlPr xmlns="http://schemas.microsoft.com/office/spreadsheetml/2009/9/main" objectType="CheckBox" fmlaLink="$I$8" lockText="1" noThreeD="1"/>
</file>

<file path=xl/ctrlProps/ctrlProp1078.xml><?xml version="1.0" encoding="utf-8"?>
<formControlPr xmlns="http://schemas.microsoft.com/office/spreadsheetml/2009/9/main" objectType="CheckBox" fmlaLink="#REF!" lockText="1" noThreeD="1"/>
</file>

<file path=xl/ctrlProps/ctrlProp1079.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REF!" lockText="1" noThreeD="1"/>
</file>

<file path=xl/ctrlProps/ctrlProp1080.xml><?xml version="1.0" encoding="utf-8"?>
<formControlPr xmlns="http://schemas.microsoft.com/office/spreadsheetml/2009/9/main" objectType="CheckBox" fmlaLink="#REF!" lockText="1" noThreeD="1"/>
</file>

<file path=xl/ctrlProps/ctrlProp1081.xml><?xml version="1.0" encoding="utf-8"?>
<formControlPr xmlns="http://schemas.microsoft.com/office/spreadsheetml/2009/9/main" objectType="CheckBox" fmlaLink="$I$8" lockText="1" noThreeD="1"/>
</file>

<file path=xl/ctrlProps/ctrlProp1082.xml><?xml version="1.0" encoding="utf-8"?>
<formControlPr xmlns="http://schemas.microsoft.com/office/spreadsheetml/2009/9/main" objectType="CheckBox" fmlaLink="#REF!" lockText="1" noThreeD="1"/>
</file>

<file path=xl/ctrlProps/ctrlProp1083.xml><?xml version="1.0" encoding="utf-8"?>
<formControlPr xmlns="http://schemas.microsoft.com/office/spreadsheetml/2009/9/main" objectType="CheckBox" fmlaLink="#REF!" lockText="1" noThreeD="1"/>
</file>

<file path=xl/ctrlProps/ctrlProp1084.xml><?xml version="1.0" encoding="utf-8"?>
<formControlPr xmlns="http://schemas.microsoft.com/office/spreadsheetml/2009/9/main" objectType="CheckBox" fmlaLink="#REF!" lockText="1" noThreeD="1"/>
</file>

<file path=xl/ctrlProps/ctrlProp1085.xml><?xml version="1.0" encoding="utf-8"?>
<formControlPr xmlns="http://schemas.microsoft.com/office/spreadsheetml/2009/9/main" objectType="CheckBox" fmlaLink="$I$8" lockText="1" noThreeD="1"/>
</file>

<file path=xl/ctrlProps/ctrlProp1086.xml><?xml version="1.0" encoding="utf-8"?>
<formControlPr xmlns="http://schemas.microsoft.com/office/spreadsheetml/2009/9/main" objectType="CheckBox" fmlaLink="#REF!" lockText="1" noThreeD="1"/>
</file>

<file path=xl/ctrlProps/ctrlProp1087.xml><?xml version="1.0" encoding="utf-8"?>
<formControlPr xmlns="http://schemas.microsoft.com/office/spreadsheetml/2009/9/main" objectType="CheckBox" fmlaLink="#REF!" lockText="1" noThreeD="1"/>
</file>

<file path=xl/ctrlProps/ctrlProp1088.xml><?xml version="1.0" encoding="utf-8"?>
<formControlPr xmlns="http://schemas.microsoft.com/office/spreadsheetml/2009/9/main" objectType="CheckBox" fmlaLink="#REF!" lockText="1" noThreeD="1"/>
</file>

<file path=xl/ctrlProps/ctrlProp1089.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090.xml><?xml version="1.0" encoding="utf-8"?>
<formControlPr xmlns="http://schemas.microsoft.com/office/spreadsheetml/2009/9/main" objectType="CheckBox" fmlaLink="$I$8" lockText="1" noThreeD="1"/>
</file>

<file path=xl/ctrlProps/ctrlProp1091.xml><?xml version="1.0" encoding="utf-8"?>
<formControlPr xmlns="http://schemas.microsoft.com/office/spreadsheetml/2009/9/main" objectType="CheckBox" fmlaLink="#REF!" lockText="1" noThreeD="1"/>
</file>

<file path=xl/ctrlProps/ctrlProp1092.xml><?xml version="1.0" encoding="utf-8"?>
<formControlPr xmlns="http://schemas.microsoft.com/office/spreadsheetml/2009/9/main" objectType="CheckBox" fmlaLink="#REF!" lockText="1" noThreeD="1"/>
</file>

<file path=xl/ctrlProps/ctrlProp1093.xml><?xml version="1.0" encoding="utf-8"?>
<formControlPr xmlns="http://schemas.microsoft.com/office/spreadsheetml/2009/9/main" objectType="CheckBox" fmlaLink="#REF!" lockText="1" noThreeD="1"/>
</file>

<file path=xl/ctrlProps/ctrlProp1094.xml><?xml version="1.0" encoding="utf-8"?>
<formControlPr xmlns="http://schemas.microsoft.com/office/spreadsheetml/2009/9/main" objectType="CheckBox" fmlaLink="#REF!" lockText="1" noThreeD="1"/>
</file>

<file path=xl/ctrlProps/ctrlProp1095.xml><?xml version="1.0" encoding="utf-8"?>
<formControlPr xmlns="http://schemas.microsoft.com/office/spreadsheetml/2009/9/main" objectType="CheckBox" fmlaLink="$I$8" lockText="1" noThreeD="1"/>
</file>

<file path=xl/ctrlProps/ctrlProp1096.xml><?xml version="1.0" encoding="utf-8"?>
<formControlPr xmlns="http://schemas.microsoft.com/office/spreadsheetml/2009/9/main" objectType="CheckBox" fmlaLink="#REF!" lockText="1" noThreeD="1"/>
</file>

<file path=xl/ctrlProps/ctrlProp1097.xml><?xml version="1.0" encoding="utf-8"?>
<formControlPr xmlns="http://schemas.microsoft.com/office/spreadsheetml/2009/9/main" objectType="CheckBox" fmlaLink="#REF!" lockText="1" noThreeD="1"/>
</file>

<file path=xl/ctrlProps/ctrlProp1098.xml><?xml version="1.0" encoding="utf-8"?>
<formControlPr xmlns="http://schemas.microsoft.com/office/spreadsheetml/2009/9/main" objectType="CheckBox" fmlaLink="#REF!" lockText="1" noThreeD="1"/>
</file>

<file path=xl/ctrlProps/ctrlProp109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I$8" lockText="1" noThreeD="1"/>
</file>

<file path=xl/ctrlProps/ctrlProp1100.xml><?xml version="1.0" encoding="utf-8"?>
<formControlPr xmlns="http://schemas.microsoft.com/office/spreadsheetml/2009/9/main" objectType="CheckBox" fmlaLink="$I$8" lockText="1" noThreeD="1"/>
</file>

<file path=xl/ctrlProps/ctrlProp1101.xml><?xml version="1.0" encoding="utf-8"?>
<formControlPr xmlns="http://schemas.microsoft.com/office/spreadsheetml/2009/9/main" objectType="CheckBox" fmlaLink="#REF!" lockText="1" noThreeD="1"/>
</file>

<file path=xl/ctrlProps/ctrlProp1102.xml><?xml version="1.0" encoding="utf-8"?>
<formControlPr xmlns="http://schemas.microsoft.com/office/spreadsheetml/2009/9/main" objectType="CheckBox" fmlaLink="#REF!" lockText="1" noThreeD="1"/>
</file>

<file path=xl/ctrlProps/ctrlProp1103.xml><?xml version="1.0" encoding="utf-8"?>
<formControlPr xmlns="http://schemas.microsoft.com/office/spreadsheetml/2009/9/main" objectType="CheckBox" fmlaLink="#REF!"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fmlaLink="$I$8" lockText="1" noThreeD="1"/>
</file>

<file path=xl/ctrlProps/ctrlProp1109.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10.xml><?xml version="1.0" encoding="utf-8"?>
<formControlPr xmlns="http://schemas.microsoft.com/office/spreadsheetml/2009/9/main" objectType="CheckBox" fmlaLink="#REF!" lockText="1" noThreeD="1"/>
</file>

<file path=xl/ctrlProps/ctrlProp1111.xml><?xml version="1.0" encoding="utf-8"?>
<formControlPr xmlns="http://schemas.microsoft.com/office/spreadsheetml/2009/9/main" objectType="CheckBox" fmlaLink="#REF!" lockText="1" noThreeD="1"/>
</file>

<file path=xl/ctrlProps/ctrlProp1112.xml><?xml version="1.0" encoding="utf-8"?>
<formControlPr xmlns="http://schemas.microsoft.com/office/spreadsheetml/2009/9/main" objectType="CheckBox" fmlaLink="$I$8" lockText="1" noThreeD="1"/>
</file>

<file path=xl/ctrlProps/ctrlProp1113.xml><?xml version="1.0" encoding="utf-8"?>
<formControlPr xmlns="http://schemas.microsoft.com/office/spreadsheetml/2009/9/main" objectType="CheckBox" fmlaLink="#REF!" lockText="1" noThreeD="1"/>
</file>

<file path=xl/ctrlProps/ctrlProp1114.xml><?xml version="1.0" encoding="utf-8"?>
<formControlPr xmlns="http://schemas.microsoft.com/office/spreadsheetml/2009/9/main" objectType="CheckBox" fmlaLink="#REF!" lockText="1" noThreeD="1"/>
</file>

<file path=xl/ctrlProps/ctrlProp1115.xml><?xml version="1.0" encoding="utf-8"?>
<formControlPr xmlns="http://schemas.microsoft.com/office/spreadsheetml/2009/9/main" objectType="CheckBox" fmlaLink="#REF!" lockText="1" noThreeD="1"/>
</file>

<file path=xl/ctrlProps/ctrlProp1116.xml><?xml version="1.0" encoding="utf-8"?>
<formControlPr xmlns="http://schemas.microsoft.com/office/spreadsheetml/2009/9/main" objectType="CheckBox" fmlaLink="$I$8" lockText="1" noThreeD="1"/>
</file>

<file path=xl/ctrlProps/ctrlProp1117.xml><?xml version="1.0" encoding="utf-8"?>
<formControlPr xmlns="http://schemas.microsoft.com/office/spreadsheetml/2009/9/main" objectType="CheckBox" fmlaLink="#REF!" lockText="1" noThreeD="1"/>
</file>

<file path=xl/ctrlProps/ctrlProp1118.xml><?xml version="1.0" encoding="utf-8"?>
<formControlPr xmlns="http://schemas.microsoft.com/office/spreadsheetml/2009/9/main" objectType="CheckBox" fmlaLink="#REF!" lockText="1" noThreeD="1"/>
</file>

<file path=xl/ctrlProps/ctrlProp1119.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20.xml><?xml version="1.0" encoding="utf-8"?>
<formControlPr xmlns="http://schemas.microsoft.com/office/spreadsheetml/2009/9/main" objectType="CheckBox" fmlaLink="#REF!" lockText="1" noThreeD="1"/>
</file>

<file path=xl/ctrlProps/ctrlProp1121.xml><?xml version="1.0" encoding="utf-8"?>
<formControlPr xmlns="http://schemas.microsoft.com/office/spreadsheetml/2009/9/main" objectType="CheckBox" fmlaLink="$I$8" lockText="1" noThreeD="1"/>
</file>

<file path=xl/ctrlProps/ctrlProp1122.xml><?xml version="1.0" encoding="utf-8"?>
<formControlPr xmlns="http://schemas.microsoft.com/office/spreadsheetml/2009/9/main" objectType="CheckBox" fmlaLink="#REF!" lockText="1" noThreeD="1"/>
</file>

<file path=xl/ctrlProps/ctrlProp1123.xml><?xml version="1.0" encoding="utf-8"?>
<formControlPr xmlns="http://schemas.microsoft.com/office/spreadsheetml/2009/9/main" objectType="CheckBox" fmlaLink="#REF!" lockText="1" noThreeD="1"/>
</file>

<file path=xl/ctrlProps/ctrlProp1124.xml><?xml version="1.0" encoding="utf-8"?>
<formControlPr xmlns="http://schemas.microsoft.com/office/spreadsheetml/2009/9/main" objectType="CheckBox" fmlaLink="#REF!" lockText="1" noThreeD="1"/>
</file>

<file path=xl/ctrlProps/ctrlProp1125.xml><?xml version="1.0" encoding="utf-8"?>
<formControlPr xmlns="http://schemas.microsoft.com/office/spreadsheetml/2009/9/main" objectType="CheckBox" fmlaLink="#REF!" lockText="1" noThreeD="1"/>
</file>

<file path=xl/ctrlProps/ctrlProp1126.xml><?xml version="1.0" encoding="utf-8"?>
<formControlPr xmlns="http://schemas.microsoft.com/office/spreadsheetml/2009/9/main" objectType="CheckBox" fmlaLink="$I$8" lockText="1" noThreeD="1"/>
</file>

<file path=xl/ctrlProps/ctrlProp1127.xml><?xml version="1.0" encoding="utf-8"?>
<formControlPr xmlns="http://schemas.microsoft.com/office/spreadsheetml/2009/9/main" objectType="CheckBox" fmlaLink="#REF!" lockText="1" noThreeD="1"/>
</file>

<file path=xl/ctrlProps/ctrlProp1128.xml><?xml version="1.0" encoding="utf-8"?>
<formControlPr xmlns="http://schemas.microsoft.com/office/spreadsheetml/2009/9/main" objectType="CheckBox" fmlaLink="#REF!" lockText="1" noThreeD="1"/>
</file>

<file path=xl/ctrlProps/ctrlProp1129.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30.xml><?xml version="1.0" encoding="utf-8"?>
<formControlPr xmlns="http://schemas.microsoft.com/office/spreadsheetml/2009/9/main" objectType="CheckBox" fmlaLink="#REF!" lockText="1" noThreeD="1"/>
</file>

<file path=xl/ctrlProps/ctrlProp1131.xml><?xml version="1.0" encoding="utf-8"?>
<formControlPr xmlns="http://schemas.microsoft.com/office/spreadsheetml/2009/9/main" objectType="CheckBox" fmlaLink="$I$8" lockText="1" noThreeD="1"/>
</file>

<file path=xl/ctrlProps/ctrlProp1132.xml><?xml version="1.0" encoding="utf-8"?>
<formControlPr xmlns="http://schemas.microsoft.com/office/spreadsheetml/2009/9/main" objectType="CheckBox" fmlaLink="#REF!" lockText="1" noThreeD="1"/>
</file>

<file path=xl/ctrlProps/ctrlProp1133.xml><?xml version="1.0" encoding="utf-8"?>
<formControlPr xmlns="http://schemas.microsoft.com/office/spreadsheetml/2009/9/main" objectType="CheckBox" fmlaLink="#REF!" lockText="1" noThreeD="1"/>
</file>

<file path=xl/ctrlProps/ctrlProp1134.xml><?xml version="1.0" encoding="utf-8"?>
<formControlPr xmlns="http://schemas.microsoft.com/office/spreadsheetml/2009/9/main" objectType="CheckBox" fmlaLink="#REF!"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fmlaLink="#REF!" lockText="1" noThreeD="1"/>
</file>

<file path=xl/ctrlProps/ctrlProp1137.xml><?xml version="1.0" encoding="utf-8"?>
<formControlPr xmlns="http://schemas.microsoft.com/office/spreadsheetml/2009/9/main" objectType="CheckBox" fmlaLink="$I$8" lockText="1" noThreeD="1"/>
</file>

<file path=xl/ctrlProps/ctrlProp1138.xml><?xml version="1.0" encoding="utf-8"?>
<formControlPr xmlns="http://schemas.microsoft.com/office/spreadsheetml/2009/9/main" objectType="CheckBox" fmlaLink="#REF!" lockText="1" noThreeD="1"/>
</file>

<file path=xl/ctrlProps/ctrlProp1139.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REF!" lockText="1" noThreeD="1"/>
</file>

<file path=xl/ctrlProps/ctrlProp1140.xml><?xml version="1.0" encoding="utf-8"?>
<formControlPr xmlns="http://schemas.microsoft.com/office/spreadsheetml/2009/9/main" objectType="CheckBox" fmlaLink="#REF!" lockText="1" noThreeD="1"/>
</file>

<file path=xl/ctrlProps/ctrlProp1141.xml><?xml version="1.0" encoding="utf-8"?>
<formControlPr xmlns="http://schemas.microsoft.com/office/spreadsheetml/2009/9/main" objectType="CheckBox" fmlaLink="#REF!" lockText="1" noThreeD="1"/>
</file>

<file path=xl/ctrlProps/ctrlProp1142.xml><?xml version="1.0" encoding="utf-8"?>
<formControlPr xmlns="http://schemas.microsoft.com/office/spreadsheetml/2009/9/main" objectType="CheckBox" fmlaLink="$I$8" lockText="1" noThreeD="1"/>
</file>

<file path=xl/ctrlProps/ctrlProp1143.xml><?xml version="1.0" encoding="utf-8"?>
<formControlPr xmlns="http://schemas.microsoft.com/office/spreadsheetml/2009/9/main" objectType="CheckBox" fmlaLink="#REF!" lockText="1" noThreeD="1"/>
</file>

<file path=xl/ctrlProps/ctrlProp1144.xml><?xml version="1.0" encoding="utf-8"?>
<formControlPr xmlns="http://schemas.microsoft.com/office/spreadsheetml/2009/9/main" objectType="CheckBox" fmlaLink="#REF!" lockText="1" noThreeD="1"/>
</file>

<file path=xl/ctrlProps/ctrlProp1145.xml><?xml version="1.0" encoding="utf-8"?>
<formControlPr xmlns="http://schemas.microsoft.com/office/spreadsheetml/2009/9/main" objectType="CheckBox" fmlaLink="#REF!" lockText="1" noThreeD="1"/>
</file>

<file path=xl/ctrlProps/ctrlProp1146.xml><?xml version="1.0" encoding="utf-8"?>
<formControlPr xmlns="http://schemas.microsoft.com/office/spreadsheetml/2009/9/main" objectType="CheckBox" fmlaLink="#REF!"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REF!" lockText="1" noThreeD="1"/>
</file>

<file path=xl/ctrlProps/ctrlProp1150.xml><?xml version="1.0" encoding="utf-8"?>
<formControlPr xmlns="http://schemas.microsoft.com/office/spreadsheetml/2009/9/main" objectType="CheckBox" fmlaLink="$I$8" lockText="1" noThreeD="1"/>
</file>

<file path=xl/ctrlProps/ctrlProp1151.xml><?xml version="1.0" encoding="utf-8"?>
<formControlPr xmlns="http://schemas.microsoft.com/office/spreadsheetml/2009/9/main" objectType="CheckBox" fmlaLink="#REF!" lockText="1" noThreeD="1"/>
</file>

<file path=xl/ctrlProps/ctrlProp1152.xml><?xml version="1.0" encoding="utf-8"?>
<formControlPr xmlns="http://schemas.microsoft.com/office/spreadsheetml/2009/9/main" objectType="CheckBox" fmlaLink="#REF!" lockText="1" noThreeD="1"/>
</file>

<file path=xl/ctrlProps/ctrlProp1153.xml><?xml version="1.0" encoding="utf-8"?>
<formControlPr xmlns="http://schemas.microsoft.com/office/spreadsheetml/2009/9/main" objectType="CheckBox" fmlaLink="#REF!" lockText="1" noThreeD="1"/>
</file>

<file path=xl/ctrlProps/ctrlProp1154.xml><?xml version="1.0" encoding="utf-8"?>
<formControlPr xmlns="http://schemas.microsoft.com/office/spreadsheetml/2009/9/main" objectType="CheckBox" fmlaLink="$I$8" lockText="1" noThreeD="1"/>
</file>

<file path=xl/ctrlProps/ctrlProp1155.xml><?xml version="1.0" encoding="utf-8"?>
<formControlPr xmlns="http://schemas.microsoft.com/office/spreadsheetml/2009/9/main" objectType="CheckBox" fmlaLink="#REF!" lockText="1" noThreeD="1"/>
</file>

<file path=xl/ctrlProps/ctrlProp1156.xml><?xml version="1.0" encoding="utf-8"?>
<formControlPr xmlns="http://schemas.microsoft.com/office/spreadsheetml/2009/9/main" objectType="CheckBox" fmlaLink="#REF!" lockText="1" noThreeD="1"/>
</file>

<file path=xl/ctrlProps/ctrlProp1157.xml><?xml version="1.0" encoding="utf-8"?>
<formControlPr xmlns="http://schemas.microsoft.com/office/spreadsheetml/2009/9/main" objectType="CheckBox" fmlaLink="#REF!" lockText="1" noThreeD="1"/>
</file>

<file path=xl/ctrlProps/ctrlProp1158.xml><?xml version="1.0" encoding="utf-8"?>
<formControlPr xmlns="http://schemas.microsoft.com/office/spreadsheetml/2009/9/main" objectType="CheckBox" fmlaLink="$I$8" lockText="1" noThreeD="1"/>
</file>

<file path=xl/ctrlProps/ctrlProp1159.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60.xml><?xml version="1.0" encoding="utf-8"?>
<formControlPr xmlns="http://schemas.microsoft.com/office/spreadsheetml/2009/9/main" objectType="CheckBox" fmlaLink="#REF!" lockText="1" noThreeD="1"/>
</file>

<file path=xl/ctrlProps/ctrlProp1161.xml><?xml version="1.0" encoding="utf-8"?>
<formControlPr xmlns="http://schemas.microsoft.com/office/spreadsheetml/2009/9/main" objectType="CheckBox" fmlaLink="#REF!" lockText="1" noThreeD="1"/>
</file>

<file path=xl/ctrlProps/ctrlProp1162.xml><?xml version="1.0" encoding="utf-8"?>
<formControlPr xmlns="http://schemas.microsoft.com/office/spreadsheetml/2009/9/main" objectType="CheckBox" fmlaLink="#REF!" lockText="1" noThreeD="1"/>
</file>

<file path=xl/ctrlProps/ctrlProp1163.xml><?xml version="1.0" encoding="utf-8"?>
<formControlPr xmlns="http://schemas.microsoft.com/office/spreadsheetml/2009/9/main" objectType="CheckBox" fmlaLink="$I$8" lockText="1" noThreeD="1"/>
</file>

<file path=xl/ctrlProps/ctrlProp1164.xml><?xml version="1.0" encoding="utf-8"?>
<formControlPr xmlns="http://schemas.microsoft.com/office/spreadsheetml/2009/9/main" objectType="CheckBox" fmlaLink="#REF!" lockText="1" noThreeD="1"/>
</file>

<file path=xl/ctrlProps/ctrlProp1165.xml><?xml version="1.0" encoding="utf-8"?>
<formControlPr xmlns="http://schemas.microsoft.com/office/spreadsheetml/2009/9/main" objectType="CheckBox" fmlaLink="#REF!" lockText="1" noThreeD="1"/>
</file>

<file path=xl/ctrlProps/ctrlProp1166.xml><?xml version="1.0" encoding="utf-8"?>
<formControlPr xmlns="http://schemas.microsoft.com/office/spreadsheetml/2009/9/main" objectType="CheckBox" fmlaLink="#REF!" lockText="1" noThreeD="1"/>
</file>

<file path=xl/ctrlProps/ctrlProp1167.xml><?xml version="1.0" encoding="utf-8"?>
<formControlPr xmlns="http://schemas.microsoft.com/office/spreadsheetml/2009/9/main" objectType="CheckBox" fmlaLink="#REF!" lockText="1" noThreeD="1"/>
</file>

<file path=xl/ctrlProps/ctrlProp1168.xml><?xml version="1.0" encoding="utf-8"?>
<formControlPr xmlns="http://schemas.microsoft.com/office/spreadsheetml/2009/9/main" objectType="CheckBox" fmlaLink="$I$8" lockText="1" noThreeD="1"/>
</file>

<file path=xl/ctrlProps/ctrlProp1169.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70.xml><?xml version="1.0" encoding="utf-8"?>
<formControlPr xmlns="http://schemas.microsoft.com/office/spreadsheetml/2009/9/main" objectType="CheckBox" fmlaLink="#REF!" lockText="1" noThreeD="1"/>
</file>

<file path=xl/ctrlProps/ctrlProp1171.xml><?xml version="1.0" encoding="utf-8"?>
<formControlPr xmlns="http://schemas.microsoft.com/office/spreadsheetml/2009/9/main" objectType="CheckBox" fmlaLink="#REF!" lockText="1" noThreeD="1"/>
</file>

<file path=xl/ctrlProps/ctrlProp1172.xml><?xml version="1.0" encoding="utf-8"?>
<formControlPr xmlns="http://schemas.microsoft.com/office/spreadsheetml/2009/9/main" objectType="CheckBox" fmlaLink="#REF!" lockText="1" noThreeD="1"/>
</file>

<file path=xl/ctrlProps/ctrlProp1173.xml><?xml version="1.0" encoding="utf-8"?>
<formControlPr xmlns="http://schemas.microsoft.com/office/spreadsheetml/2009/9/main" objectType="CheckBox" fmlaLink="$I$8" lockText="1" noThreeD="1"/>
</file>

<file path=xl/ctrlProps/ctrlProp1174.xml><?xml version="1.0" encoding="utf-8"?>
<formControlPr xmlns="http://schemas.microsoft.com/office/spreadsheetml/2009/9/main" objectType="CheckBox" fmlaLink="#REF!" lockText="1" noThreeD="1"/>
</file>

<file path=xl/ctrlProps/ctrlProp1175.xml><?xml version="1.0" encoding="utf-8"?>
<formControlPr xmlns="http://schemas.microsoft.com/office/spreadsheetml/2009/9/main" objectType="CheckBox" fmlaLink="#REF!" lockText="1" noThreeD="1"/>
</file>

<file path=xl/ctrlProps/ctrlProp1176.xml><?xml version="1.0" encoding="utf-8"?>
<formControlPr xmlns="http://schemas.microsoft.com/office/spreadsheetml/2009/9/main" objectType="CheckBox" fmlaLink="#REF!" lockText="1" noThreeD="1"/>
</file>

<file path=xl/ctrlProps/ctrlProp1177.xml><?xml version="1.0" encoding="utf-8"?>
<formControlPr xmlns="http://schemas.microsoft.com/office/spreadsheetml/2009/9/main" objectType="CheckBox" fmlaLink="#REF!" lockText="1" noThreeD="1"/>
</file>

<file path=xl/ctrlProps/ctrlProp1178.xml><?xml version="1.0" encoding="utf-8"?>
<formControlPr xmlns="http://schemas.microsoft.com/office/spreadsheetml/2009/9/main" objectType="CheckBox" fmlaLink="$I$8" lockText="1" noThreeD="1"/>
</file>

<file path=xl/ctrlProps/ctrlProp1179.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I$8" lockText="1" noThreeD="1"/>
</file>

<file path=xl/ctrlProps/ctrlProp1180.xml><?xml version="1.0" encoding="utf-8"?>
<formControlPr xmlns="http://schemas.microsoft.com/office/spreadsheetml/2009/9/main" objectType="CheckBox" fmlaLink="#REF!" lockText="1" noThreeD="1"/>
</file>

<file path=xl/ctrlProps/ctrlProp1181.xml><?xml version="1.0" encoding="utf-8"?>
<formControlPr xmlns="http://schemas.microsoft.com/office/spreadsheetml/2009/9/main" objectType="CheckBox" fmlaLink="#REF!" lockText="1" noThreeD="1"/>
</file>

<file path=xl/ctrlProps/ctrlProp1182.xml><?xml version="1.0" encoding="utf-8"?>
<formControlPr xmlns="http://schemas.microsoft.com/office/spreadsheetml/2009/9/main" objectType="CheckBox" fmlaLink="#REF!" lockText="1" noThreeD="1"/>
</file>

<file path=xl/ctrlProps/ctrlProp1183.xml><?xml version="1.0" encoding="utf-8"?>
<formControlPr xmlns="http://schemas.microsoft.com/office/spreadsheetml/2009/9/main" objectType="CheckBox" fmlaLink="$I$8" lockText="1" noThreeD="1"/>
</file>

<file path=xl/ctrlProps/ctrlProp1184.xml><?xml version="1.0" encoding="utf-8"?>
<formControlPr xmlns="http://schemas.microsoft.com/office/spreadsheetml/2009/9/main" objectType="CheckBox" fmlaLink="#REF!" lockText="1" noThreeD="1"/>
</file>

<file path=xl/ctrlProps/ctrlProp1185.xml><?xml version="1.0" encoding="utf-8"?>
<formControlPr xmlns="http://schemas.microsoft.com/office/spreadsheetml/2009/9/main" objectType="CheckBox" fmlaLink="#REF!" lockText="1" noThreeD="1"/>
</file>

<file path=xl/ctrlProps/ctrlProp1186.xml><?xml version="1.0" encoding="utf-8"?>
<formControlPr xmlns="http://schemas.microsoft.com/office/spreadsheetml/2009/9/main" objectType="CheckBox" fmlaLink="#REF!" lockText="1" noThreeD="1"/>
</file>

<file path=xl/ctrlProps/ctrlProp1187.xml><?xml version="1.0" encoding="utf-8"?>
<formControlPr xmlns="http://schemas.microsoft.com/office/spreadsheetml/2009/9/main" objectType="CheckBox" fmlaLink="#REF!" lockText="1" noThreeD="1"/>
</file>

<file path=xl/ctrlProps/ctrlProp1188.xml><?xml version="1.0" encoding="utf-8"?>
<formControlPr xmlns="http://schemas.microsoft.com/office/spreadsheetml/2009/9/main" objectType="CheckBox" fmlaLink="$I$8" lockText="1" noThreeD="1"/>
</file>

<file path=xl/ctrlProps/ctrlProp1189.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190.xml><?xml version="1.0" encoding="utf-8"?>
<formControlPr xmlns="http://schemas.microsoft.com/office/spreadsheetml/2009/9/main" objectType="CheckBox" fmlaLink="#REF!" lockText="1" noThreeD="1"/>
</file>

<file path=xl/ctrlProps/ctrlProp1191.xml><?xml version="1.0" encoding="utf-8"?>
<formControlPr xmlns="http://schemas.microsoft.com/office/spreadsheetml/2009/9/main" objectType="CheckBox" fmlaLink="#REF!"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fmlaLink="$I$8" lockText="1" noThreeD="1"/>
</file>

<file path=xl/ctrlProps/ctrlProp1197.xml><?xml version="1.0" encoding="utf-8"?>
<formControlPr xmlns="http://schemas.microsoft.com/office/spreadsheetml/2009/9/main" objectType="CheckBox" fmlaLink="#REF!" lockText="1" noThreeD="1"/>
</file>

<file path=xl/ctrlProps/ctrlProp1198.xml><?xml version="1.0" encoding="utf-8"?>
<formControlPr xmlns="http://schemas.microsoft.com/office/spreadsheetml/2009/9/main" objectType="CheckBox" fmlaLink="#REF!" lockText="1" noThreeD="1"/>
</file>

<file path=xl/ctrlProps/ctrlProp119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20.xml><?xml version="1.0" encoding="utf-8"?>
<formControlPr xmlns="http://schemas.microsoft.com/office/spreadsheetml/2009/9/main" objectType="CheckBox" fmlaLink="#REF!" lockText="1" noThreeD="1"/>
</file>

<file path=xl/ctrlProps/ctrlProp1200.xml><?xml version="1.0" encoding="utf-8"?>
<formControlPr xmlns="http://schemas.microsoft.com/office/spreadsheetml/2009/9/main" objectType="CheckBox" fmlaLink="$I$8" lockText="1" noThreeD="1"/>
</file>

<file path=xl/ctrlProps/ctrlProp1201.xml><?xml version="1.0" encoding="utf-8"?>
<formControlPr xmlns="http://schemas.microsoft.com/office/spreadsheetml/2009/9/main" objectType="CheckBox" fmlaLink="#REF!" lockText="1" noThreeD="1"/>
</file>

<file path=xl/ctrlProps/ctrlProp1202.xml><?xml version="1.0" encoding="utf-8"?>
<formControlPr xmlns="http://schemas.microsoft.com/office/spreadsheetml/2009/9/main" objectType="CheckBox" fmlaLink="#REF!" lockText="1" noThreeD="1"/>
</file>

<file path=xl/ctrlProps/ctrlProp1203.xml><?xml version="1.0" encoding="utf-8"?>
<formControlPr xmlns="http://schemas.microsoft.com/office/spreadsheetml/2009/9/main" objectType="CheckBox" fmlaLink="#REF!" lockText="1" noThreeD="1"/>
</file>

<file path=xl/ctrlProps/ctrlProp1204.xml><?xml version="1.0" encoding="utf-8"?>
<formControlPr xmlns="http://schemas.microsoft.com/office/spreadsheetml/2009/9/main" objectType="CheckBox" fmlaLink="$I$8" lockText="1" noThreeD="1"/>
</file>

<file path=xl/ctrlProps/ctrlProp1205.xml><?xml version="1.0" encoding="utf-8"?>
<formControlPr xmlns="http://schemas.microsoft.com/office/spreadsheetml/2009/9/main" objectType="CheckBox" fmlaLink="#REF!" lockText="1" noThreeD="1"/>
</file>

<file path=xl/ctrlProps/ctrlProp1206.xml><?xml version="1.0" encoding="utf-8"?>
<formControlPr xmlns="http://schemas.microsoft.com/office/spreadsheetml/2009/9/main" objectType="CheckBox" fmlaLink="#REF!" lockText="1" noThreeD="1"/>
</file>

<file path=xl/ctrlProps/ctrlProp1207.xml><?xml version="1.0" encoding="utf-8"?>
<formControlPr xmlns="http://schemas.microsoft.com/office/spreadsheetml/2009/9/main" objectType="CheckBox" fmlaLink="#REF!" lockText="1" noThreeD="1"/>
</file>

<file path=xl/ctrlProps/ctrlProp1208.xml><?xml version="1.0" encoding="utf-8"?>
<formControlPr xmlns="http://schemas.microsoft.com/office/spreadsheetml/2009/9/main" objectType="CheckBox" fmlaLink="#REF!" lockText="1" noThreeD="1"/>
</file>

<file path=xl/ctrlProps/ctrlProp1209.xml><?xml version="1.0" encoding="utf-8"?>
<formControlPr xmlns="http://schemas.microsoft.com/office/spreadsheetml/2009/9/main" objectType="CheckBox" fmlaLink="$I$8" lockText="1" noThreeD="1"/>
</file>

<file path=xl/ctrlProps/ctrlProp121.xml><?xml version="1.0" encoding="utf-8"?>
<formControlPr xmlns="http://schemas.microsoft.com/office/spreadsheetml/2009/9/main" objectType="CheckBox" fmlaLink="#REF!" lockText="1" noThreeD="1"/>
</file>

<file path=xl/ctrlProps/ctrlProp1210.xml><?xml version="1.0" encoding="utf-8"?>
<formControlPr xmlns="http://schemas.microsoft.com/office/spreadsheetml/2009/9/main" objectType="CheckBox" fmlaLink="#REF!" lockText="1" noThreeD="1"/>
</file>

<file path=xl/ctrlProps/ctrlProp1211.xml><?xml version="1.0" encoding="utf-8"?>
<formControlPr xmlns="http://schemas.microsoft.com/office/spreadsheetml/2009/9/main" objectType="CheckBox" fmlaLink="#REF!" lockText="1" noThreeD="1"/>
</file>

<file path=xl/ctrlProps/ctrlProp1212.xml><?xml version="1.0" encoding="utf-8"?>
<formControlPr xmlns="http://schemas.microsoft.com/office/spreadsheetml/2009/9/main" objectType="CheckBox" fmlaLink="#REF!" lockText="1" noThreeD="1"/>
</file>

<file path=xl/ctrlProps/ctrlProp1213.xml><?xml version="1.0" encoding="utf-8"?>
<formControlPr xmlns="http://schemas.microsoft.com/office/spreadsheetml/2009/9/main" objectType="CheckBox" fmlaLink="#REF!" lockText="1" noThreeD="1"/>
</file>

<file path=xl/ctrlProps/ctrlProp1214.xml><?xml version="1.0" encoding="utf-8"?>
<formControlPr xmlns="http://schemas.microsoft.com/office/spreadsheetml/2009/9/main" objectType="CheckBox" fmlaLink="$I$8" lockText="1" noThreeD="1"/>
</file>

<file path=xl/ctrlProps/ctrlProp1215.xml><?xml version="1.0" encoding="utf-8"?>
<formControlPr xmlns="http://schemas.microsoft.com/office/spreadsheetml/2009/9/main" objectType="CheckBox" fmlaLink="#REF!" lockText="1" noThreeD="1"/>
</file>

<file path=xl/ctrlProps/ctrlProp1216.xml><?xml version="1.0" encoding="utf-8"?>
<formControlPr xmlns="http://schemas.microsoft.com/office/spreadsheetml/2009/9/main" objectType="CheckBox" fmlaLink="#REF!" lockText="1" noThreeD="1"/>
</file>

<file path=xl/ctrlProps/ctrlProp1217.xml><?xml version="1.0" encoding="utf-8"?>
<formControlPr xmlns="http://schemas.microsoft.com/office/spreadsheetml/2009/9/main" objectType="CheckBox" fmlaLink="#REF!" lockText="1" noThreeD="1"/>
</file>

<file path=xl/ctrlProps/ctrlProp1218.xml><?xml version="1.0" encoding="utf-8"?>
<formControlPr xmlns="http://schemas.microsoft.com/office/spreadsheetml/2009/9/main" objectType="CheckBox" fmlaLink="#REF!" lockText="1" noThreeD="1"/>
</file>

<file path=xl/ctrlProps/ctrlProp1219.xml><?xml version="1.0" encoding="utf-8"?>
<formControlPr xmlns="http://schemas.microsoft.com/office/spreadsheetml/2009/9/main" objectType="CheckBox" fmlaLink="$I$8" lockText="1" noThreeD="1"/>
</file>

<file path=xl/ctrlProps/ctrlProp122.xml><?xml version="1.0" encoding="utf-8"?>
<formControlPr xmlns="http://schemas.microsoft.com/office/spreadsheetml/2009/9/main" objectType="CheckBox" fmlaLink="#REF!" lockText="1" noThreeD="1"/>
</file>

<file path=xl/ctrlProps/ctrlProp1220.xml><?xml version="1.0" encoding="utf-8"?>
<formControlPr xmlns="http://schemas.microsoft.com/office/spreadsheetml/2009/9/main" objectType="CheckBox" fmlaLink="#REF!" lockText="1" noThreeD="1"/>
</file>

<file path=xl/ctrlProps/ctrlProp1221.xml><?xml version="1.0" encoding="utf-8"?>
<formControlPr xmlns="http://schemas.microsoft.com/office/spreadsheetml/2009/9/main" objectType="CheckBox" fmlaLink="#REF!" lockText="1" noThreeD="1"/>
</file>

<file path=xl/ctrlProps/ctrlProp1222.xml><?xml version="1.0" encoding="utf-8"?>
<formControlPr xmlns="http://schemas.microsoft.com/office/spreadsheetml/2009/9/main" objectType="CheckBox" fmlaLink="#REF!"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fmlaLink="#REF!" lockText="1" noThreeD="1"/>
</file>

<file path=xl/ctrlProps/ctrlProp1227.xml><?xml version="1.0" encoding="utf-8"?>
<formControlPr xmlns="http://schemas.microsoft.com/office/spreadsheetml/2009/9/main" objectType="CheckBox" fmlaLink="$I$8" lockText="1" noThreeD="1"/>
</file>

<file path=xl/ctrlProps/ctrlProp1228.xml><?xml version="1.0" encoding="utf-8"?>
<formControlPr xmlns="http://schemas.microsoft.com/office/spreadsheetml/2009/9/main" objectType="CheckBox" fmlaLink="#REF!" lockText="1" noThreeD="1"/>
</file>

<file path=xl/ctrlProps/ctrlProp1229.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I$8" lockText="1" noThreeD="1"/>
</file>

<file path=xl/ctrlProps/ctrlProp1230.xml><?xml version="1.0" encoding="utf-8"?>
<formControlPr xmlns="http://schemas.microsoft.com/office/spreadsheetml/2009/9/main" objectType="CheckBox" fmlaLink="#REF!" lockText="1" noThreeD="1"/>
</file>

<file path=xl/ctrlProps/ctrlProp1231.xml><?xml version="1.0" encoding="utf-8"?>
<formControlPr xmlns="http://schemas.microsoft.com/office/spreadsheetml/2009/9/main" objectType="CheckBox" fmlaLink="#REF!" lockText="1" noThreeD="1"/>
</file>

<file path=xl/ctrlProps/ctrlProp1232.xml><?xml version="1.0" encoding="utf-8"?>
<formControlPr xmlns="http://schemas.microsoft.com/office/spreadsheetml/2009/9/main" objectType="CheckBox" fmlaLink="$I$8" lockText="1" noThreeD="1"/>
</file>

<file path=xl/ctrlProps/ctrlProp1233.xml><?xml version="1.0" encoding="utf-8"?>
<formControlPr xmlns="http://schemas.microsoft.com/office/spreadsheetml/2009/9/main" objectType="CheckBox" fmlaLink="#REF!" lockText="1" noThreeD="1"/>
</file>

<file path=xl/ctrlProps/ctrlProp1234.xml><?xml version="1.0" encoding="utf-8"?>
<formControlPr xmlns="http://schemas.microsoft.com/office/spreadsheetml/2009/9/main" objectType="CheckBox" fmlaLink="#REF!" lockText="1" noThreeD="1"/>
</file>

<file path=xl/ctrlProps/ctrlProp1235.xml><?xml version="1.0" encoding="utf-8"?>
<formControlPr xmlns="http://schemas.microsoft.com/office/spreadsheetml/2009/9/main" objectType="CheckBox" fmlaLink="#REF!" lockText="1" noThreeD="1"/>
</file>

<file path=xl/ctrlProps/ctrlProp1236.xml><?xml version="1.0" encoding="utf-8"?>
<formControlPr xmlns="http://schemas.microsoft.com/office/spreadsheetml/2009/9/main" objectType="CheckBox" fmlaLink="#REF!" lockText="1" noThreeD="1"/>
</file>

<file path=xl/ctrlProps/ctrlProp1237.xml><?xml version="1.0" encoding="utf-8"?>
<formControlPr xmlns="http://schemas.microsoft.com/office/spreadsheetml/2009/9/main" objectType="CheckBox" fmlaLink="$I$8" lockText="1" noThreeD="1"/>
</file>

<file path=xl/ctrlProps/ctrlProp1238.xml><?xml version="1.0" encoding="utf-8"?>
<formControlPr xmlns="http://schemas.microsoft.com/office/spreadsheetml/2009/9/main" objectType="CheckBox" fmlaLink="#REF!" lockText="1" noThreeD="1"/>
</file>

<file path=xl/ctrlProps/ctrlProp1239.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40.xml><?xml version="1.0" encoding="utf-8"?>
<formControlPr xmlns="http://schemas.microsoft.com/office/spreadsheetml/2009/9/main" objectType="CheckBox" fmlaLink="#REF!" lockText="1" noThreeD="1"/>
</file>

<file path=xl/ctrlProps/ctrlProp1241.xml><?xml version="1.0" encoding="utf-8"?>
<formControlPr xmlns="http://schemas.microsoft.com/office/spreadsheetml/2009/9/main" objectType="CheckBox" fmlaLink="#REF!" lockText="1" noThreeD="1"/>
</file>

<file path=xl/ctrlProps/ctrlProp1242.xml><?xml version="1.0" encoding="utf-8"?>
<formControlPr xmlns="http://schemas.microsoft.com/office/spreadsheetml/2009/9/main" objectType="CheckBox" fmlaLink="#REF!" lockText="1" noThreeD="1"/>
</file>

<file path=xl/ctrlProps/ctrlProp1243.xml><?xml version="1.0" encoding="utf-8"?>
<formControlPr xmlns="http://schemas.microsoft.com/office/spreadsheetml/2009/9/main" objectType="CheckBox" fmlaLink="#REF!" lockText="1" noThreeD="1"/>
</file>

<file path=xl/ctrlProps/ctrlProp1244.xml><?xml version="1.0" encoding="utf-8"?>
<formControlPr xmlns="http://schemas.microsoft.com/office/spreadsheetml/2009/9/main" objectType="CheckBox" fmlaLink="#REF!" lockText="1" noThreeD="1"/>
</file>

<file path=xl/ctrlProps/ctrlProp1245.xml><?xml version="1.0" encoding="utf-8"?>
<formControlPr xmlns="http://schemas.microsoft.com/office/spreadsheetml/2009/9/main" objectType="CheckBox" fmlaLink="#REF!" lockText="1" noThreeD="1"/>
</file>

<file path=xl/ctrlProps/ctrlProp1246.xml><?xml version="1.0" encoding="utf-8"?>
<formControlPr xmlns="http://schemas.microsoft.com/office/spreadsheetml/2009/9/main" objectType="CheckBox" fmlaLink="$I$8" lockText="1" noThreeD="1"/>
</file>

<file path=xl/ctrlProps/ctrlProp1247.xml><?xml version="1.0" encoding="utf-8"?>
<formControlPr xmlns="http://schemas.microsoft.com/office/spreadsheetml/2009/9/main" objectType="CheckBox" fmlaLink="#REF!" lockText="1" noThreeD="1"/>
</file>

<file path=xl/ctrlProps/ctrlProp1248.xml><?xml version="1.0" encoding="utf-8"?>
<formControlPr xmlns="http://schemas.microsoft.com/office/spreadsheetml/2009/9/main" objectType="CheckBox" fmlaLink="#REF!" lockText="1" noThreeD="1"/>
</file>

<file path=xl/ctrlProps/ctrlProp1249.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50.xml><?xml version="1.0" encoding="utf-8"?>
<formControlPr xmlns="http://schemas.microsoft.com/office/spreadsheetml/2009/9/main" objectType="CheckBox" fmlaLink="#REF!" lockText="1" noThreeD="1"/>
</file>

<file path=xl/ctrlProps/ctrlProp1251.xml><?xml version="1.0" encoding="utf-8"?>
<formControlPr xmlns="http://schemas.microsoft.com/office/spreadsheetml/2009/9/main" objectType="CheckBox" fmlaLink="$I$8" lockText="1" noThreeD="1"/>
</file>

<file path=xl/ctrlProps/ctrlProp1252.xml><?xml version="1.0" encoding="utf-8"?>
<formControlPr xmlns="http://schemas.microsoft.com/office/spreadsheetml/2009/9/main" objectType="CheckBox" fmlaLink="#REF!" lockText="1" noThreeD="1"/>
</file>

<file path=xl/ctrlProps/ctrlProp1253.xml><?xml version="1.0" encoding="utf-8"?>
<formControlPr xmlns="http://schemas.microsoft.com/office/spreadsheetml/2009/9/main" objectType="CheckBox" fmlaLink="#REF!" lockText="1" noThreeD="1"/>
</file>

<file path=xl/ctrlProps/ctrlProp1254.xml><?xml version="1.0" encoding="utf-8"?>
<formControlPr xmlns="http://schemas.microsoft.com/office/spreadsheetml/2009/9/main" objectType="CheckBox" fmlaLink="#REF!" lockText="1" noThreeD="1"/>
</file>

<file path=xl/ctrlProps/ctrlProp1255.xml><?xml version="1.0" encoding="utf-8"?>
<formControlPr xmlns="http://schemas.microsoft.com/office/spreadsheetml/2009/9/main" objectType="CheckBox" fmlaLink="#REF!" lockText="1" noThreeD="1"/>
</file>

<file path=xl/ctrlProps/ctrlProp1256.xml><?xml version="1.0" encoding="utf-8"?>
<formControlPr xmlns="http://schemas.microsoft.com/office/spreadsheetml/2009/9/main" objectType="CheckBox" fmlaLink="#REF!" lockText="1" noThreeD="1"/>
</file>

<file path=xl/ctrlProps/ctrlProp1257.xml><?xml version="1.0" encoding="utf-8"?>
<formControlPr xmlns="http://schemas.microsoft.com/office/spreadsheetml/2009/9/main" objectType="CheckBox" fmlaLink="#REF!" lockText="1" noThreeD="1"/>
</file>

<file path=xl/ctrlProps/ctrlProp1258.xml><?xml version="1.0" encoding="utf-8"?>
<formControlPr xmlns="http://schemas.microsoft.com/office/spreadsheetml/2009/9/main" objectType="CheckBox" fmlaLink="#REF!" lockText="1" noThreeD="1"/>
</file>

<file path=xl/ctrlProps/ctrlProp1259.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60.xml><?xml version="1.0" encoding="utf-8"?>
<formControlPr xmlns="http://schemas.microsoft.com/office/spreadsheetml/2009/9/main" objectType="CheckBox" fmlaLink="#REF!" lockText="1" noThreeD="1"/>
</file>

<file path=xl/ctrlProps/ctrlProp1261.xml><?xml version="1.0" encoding="utf-8"?>
<formControlPr xmlns="http://schemas.microsoft.com/office/spreadsheetml/2009/9/main" objectType="CheckBox" fmlaLink="#REF!" lockText="1" noThreeD="1"/>
</file>

<file path=xl/ctrlProps/ctrlProp1262.xml><?xml version="1.0" encoding="utf-8"?>
<formControlPr xmlns="http://schemas.microsoft.com/office/spreadsheetml/2009/9/main" objectType="CheckBox" fmlaLink="#REF!" lockText="1" noThreeD="1"/>
</file>

<file path=xl/ctrlProps/ctrlProp1263.xml><?xml version="1.0" encoding="utf-8"?>
<formControlPr xmlns="http://schemas.microsoft.com/office/spreadsheetml/2009/9/main" objectType="CheckBox" fmlaLink="#REF!" lockText="1" noThreeD="1"/>
</file>

<file path=xl/ctrlProps/ctrlProp1264.xml><?xml version="1.0" encoding="utf-8"?>
<formControlPr xmlns="http://schemas.microsoft.com/office/spreadsheetml/2009/9/main" objectType="CheckBox" fmlaLink="$I$8" lockText="1" noThreeD="1"/>
</file>

<file path=xl/ctrlProps/ctrlProp1265.xml><?xml version="1.0" encoding="utf-8"?>
<formControlPr xmlns="http://schemas.microsoft.com/office/spreadsheetml/2009/9/main" objectType="CheckBox" fmlaLink="#REF!" lockText="1" noThreeD="1"/>
</file>

<file path=xl/ctrlProps/ctrlProp1266.xml><?xml version="1.0" encoding="utf-8"?>
<formControlPr xmlns="http://schemas.microsoft.com/office/spreadsheetml/2009/9/main" objectType="CheckBox" fmlaLink="#REF!" lockText="1" noThreeD="1"/>
</file>

<file path=xl/ctrlProps/ctrlProp1267.xml><?xml version="1.0" encoding="utf-8"?>
<formControlPr xmlns="http://schemas.microsoft.com/office/spreadsheetml/2009/9/main" objectType="CheckBox" fmlaLink="#REF!" lockText="1" noThreeD="1"/>
</file>

<file path=xl/ctrlProps/ctrlProp1268.xml><?xml version="1.0" encoding="utf-8"?>
<formControlPr xmlns="http://schemas.microsoft.com/office/spreadsheetml/2009/9/main" objectType="CheckBox" fmlaLink="$I$8" lockText="1" noThreeD="1"/>
</file>

<file path=xl/ctrlProps/ctrlProp1269.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70.xml><?xml version="1.0" encoding="utf-8"?>
<formControlPr xmlns="http://schemas.microsoft.com/office/spreadsheetml/2009/9/main" objectType="CheckBox" fmlaLink="#REF!" lockText="1" noThreeD="1"/>
</file>

<file path=xl/ctrlProps/ctrlProp1271.xml><?xml version="1.0" encoding="utf-8"?>
<formControlPr xmlns="http://schemas.microsoft.com/office/spreadsheetml/2009/9/main" objectType="CheckBox" fmlaLink="#REF!" lockText="1" noThreeD="1"/>
</file>

<file path=xl/ctrlProps/ctrlProp1272.xml><?xml version="1.0" encoding="utf-8"?>
<formControlPr xmlns="http://schemas.microsoft.com/office/spreadsheetml/2009/9/main" objectType="CheckBox" fmlaLink="#REF!" lockText="1" noThreeD="1"/>
</file>

<file path=xl/ctrlProps/ctrlProp1273.xml><?xml version="1.0" encoding="utf-8"?>
<formControlPr xmlns="http://schemas.microsoft.com/office/spreadsheetml/2009/9/main" objectType="CheckBox" fmlaLink="$I$8" lockText="1" noThreeD="1"/>
</file>

<file path=xl/ctrlProps/ctrlProp1274.xml><?xml version="1.0" encoding="utf-8"?>
<formControlPr xmlns="http://schemas.microsoft.com/office/spreadsheetml/2009/9/main" objectType="CheckBox" fmlaLink="#REF!" lockText="1" noThreeD="1"/>
</file>

<file path=xl/ctrlProps/ctrlProp1275.xml><?xml version="1.0" encoding="utf-8"?>
<formControlPr xmlns="http://schemas.microsoft.com/office/spreadsheetml/2009/9/main" objectType="CheckBox" fmlaLink="#REF!" lockText="1" noThreeD="1"/>
</file>

<file path=xl/ctrlProps/ctrlProp1276.xml><?xml version="1.0" encoding="utf-8"?>
<formControlPr xmlns="http://schemas.microsoft.com/office/spreadsheetml/2009/9/main" objectType="CheckBox" fmlaLink="#REF!" lockText="1" noThreeD="1"/>
</file>

<file path=xl/ctrlProps/ctrlProp1277.xml><?xml version="1.0" encoding="utf-8"?>
<formControlPr xmlns="http://schemas.microsoft.com/office/spreadsheetml/2009/9/main" objectType="CheckBox" fmlaLink="#REF!" lockText="1" noThreeD="1"/>
</file>

<file path=xl/ctrlProps/ctrlProp1278.xml><?xml version="1.0" encoding="utf-8"?>
<formControlPr xmlns="http://schemas.microsoft.com/office/spreadsheetml/2009/9/main" objectType="CheckBox" fmlaLink="$I$8" lockText="1" noThreeD="1"/>
</file>

<file path=xl/ctrlProps/ctrlProp1279.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I$8" lockText="1" noThreeD="1"/>
</file>

<file path=xl/ctrlProps/ctrlProp1280.xml><?xml version="1.0" encoding="utf-8"?>
<formControlPr xmlns="http://schemas.microsoft.com/office/spreadsheetml/2009/9/main" objectType="CheckBox" fmlaLink="#REF!" lockText="1" noThreeD="1"/>
</file>

<file path=xl/ctrlProps/ctrlProp1281.xml><?xml version="1.0" encoding="utf-8"?>
<formControlPr xmlns="http://schemas.microsoft.com/office/spreadsheetml/2009/9/main" objectType="CheckBox" fmlaLink="#REF!" lockText="1" noThreeD="1"/>
</file>

<file path=xl/ctrlProps/ctrlProp1282.xml><?xml version="1.0" encoding="utf-8"?>
<formControlPr xmlns="http://schemas.microsoft.com/office/spreadsheetml/2009/9/main" objectType="CheckBox" fmlaLink="#REF!" lockText="1" noThreeD="1"/>
</file>

<file path=xl/ctrlProps/ctrlProp1283.xml><?xml version="1.0" encoding="utf-8"?>
<formControlPr xmlns="http://schemas.microsoft.com/office/spreadsheetml/2009/9/main" objectType="CheckBox" fmlaLink="$I$8" lockText="1" noThreeD="1"/>
</file>

<file path=xl/ctrlProps/ctrlProp1284.xml><?xml version="1.0" encoding="utf-8"?>
<formControlPr xmlns="http://schemas.microsoft.com/office/spreadsheetml/2009/9/main" objectType="CheckBox" fmlaLink="#REF!" lockText="1" noThreeD="1"/>
</file>

<file path=xl/ctrlProps/ctrlProp1285.xml><?xml version="1.0" encoding="utf-8"?>
<formControlPr xmlns="http://schemas.microsoft.com/office/spreadsheetml/2009/9/main" objectType="CheckBox" fmlaLink="#REF!" lockText="1" noThreeD="1"/>
</file>

<file path=xl/ctrlProps/ctrlProp1286.xml><?xml version="1.0" encoding="utf-8"?>
<formControlPr xmlns="http://schemas.microsoft.com/office/spreadsheetml/2009/9/main" objectType="CheckBox" fmlaLink="#REF!" lockText="1" noThreeD="1"/>
</file>

<file path=xl/ctrlProps/ctrlProp1287.xml><?xml version="1.0" encoding="utf-8"?>
<formControlPr xmlns="http://schemas.microsoft.com/office/spreadsheetml/2009/9/main" objectType="CheckBox" fmlaLink="#REF!" lockText="1" noThreeD="1"/>
</file>

<file path=xl/ctrlProps/ctrlProp1288.xml><?xml version="1.0" encoding="utf-8"?>
<formControlPr xmlns="http://schemas.microsoft.com/office/spreadsheetml/2009/9/main" objectType="CheckBox" fmlaLink="$I$8" lockText="1" noThreeD="1"/>
</file>

<file path=xl/ctrlProps/ctrlProp1289.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290.xml><?xml version="1.0" encoding="utf-8"?>
<formControlPr xmlns="http://schemas.microsoft.com/office/spreadsheetml/2009/9/main" objectType="CheckBox" fmlaLink="#REF!" lockText="1" noThreeD="1"/>
</file>

<file path=xl/ctrlProps/ctrlProp1291.xml><?xml version="1.0" encoding="utf-8"?>
<formControlPr xmlns="http://schemas.microsoft.com/office/spreadsheetml/2009/9/main" objectType="CheckBox" fmlaLink="#REF!" lockText="1" noThreeD="1"/>
</file>

<file path=xl/ctrlProps/ctrlProp1292.xml><?xml version="1.0" encoding="utf-8"?>
<formControlPr xmlns="http://schemas.microsoft.com/office/spreadsheetml/2009/9/main" objectType="CheckBox" fmlaLink="#REF!" lockText="1" noThreeD="1"/>
</file>

<file path=xl/ctrlProps/ctrlProp1293.xml><?xml version="1.0" encoding="utf-8"?>
<formControlPr xmlns="http://schemas.microsoft.com/office/spreadsheetml/2009/9/main" objectType="CheckBox" fmlaLink="$I$8" lockText="1" noThreeD="1"/>
</file>

<file path=xl/ctrlProps/ctrlProp1294.xml><?xml version="1.0" encoding="utf-8"?>
<formControlPr xmlns="http://schemas.microsoft.com/office/spreadsheetml/2009/9/main" objectType="CheckBox" fmlaLink="#REF!" lockText="1" noThreeD="1"/>
</file>

<file path=xl/ctrlProps/ctrlProp1295.xml><?xml version="1.0" encoding="utf-8"?>
<formControlPr xmlns="http://schemas.microsoft.com/office/spreadsheetml/2009/9/main" objectType="CheckBox" fmlaLink="#REF!" lockText="1" noThreeD="1"/>
</file>

<file path=xl/ctrlProps/ctrlProp1296.xml><?xml version="1.0" encoding="utf-8"?>
<formControlPr xmlns="http://schemas.microsoft.com/office/spreadsheetml/2009/9/main" objectType="CheckBox" fmlaLink="#REF!" lockText="1" noThreeD="1"/>
</file>

<file path=xl/ctrlProps/ctrlProp1297.xml><?xml version="1.0" encoding="utf-8"?>
<formControlPr xmlns="http://schemas.microsoft.com/office/spreadsheetml/2009/9/main" objectType="CheckBox" fmlaLink="#REF!" lockText="1" noThreeD="1"/>
</file>

<file path=xl/ctrlProps/ctrlProp1298.xml><?xml version="1.0" encoding="utf-8"?>
<formControlPr xmlns="http://schemas.microsoft.com/office/spreadsheetml/2009/9/main" objectType="CheckBox" fmlaLink="$I$8" lockText="1" noThreeD="1"/>
</file>

<file path=xl/ctrlProps/ctrlProp129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REF!" lockText="1" noThreeD="1"/>
</file>

<file path=xl/ctrlProps/ctrlProp1300.xml><?xml version="1.0" encoding="utf-8"?>
<formControlPr xmlns="http://schemas.microsoft.com/office/spreadsheetml/2009/9/main" objectType="CheckBox" fmlaLink="#REF!" lockText="1" noThreeD="1"/>
</file>

<file path=xl/ctrlProps/ctrlProp1301.xml><?xml version="1.0" encoding="utf-8"?>
<formControlPr xmlns="http://schemas.microsoft.com/office/spreadsheetml/2009/9/main" objectType="CheckBox" fmlaLink="#REF!" lockText="1" noThreeD="1"/>
</file>

<file path=xl/ctrlProps/ctrlProp1302.xml><?xml version="1.0" encoding="utf-8"?>
<formControlPr xmlns="http://schemas.microsoft.com/office/spreadsheetml/2009/9/main" objectType="CheckBox" fmlaLink="#REF!" lockText="1" noThreeD="1"/>
</file>

<file path=xl/ctrlProps/ctrlProp1303.xml><?xml version="1.0" encoding="utf-8"?>
<formControlPr xmlns="http://schemas.microsoft.com/office/spreadsheetml/2009/9/main" objectType="CheckBox" fmlaLink="#REF!" lockText="1" noThreeD="1"/>
</file>

<file path=xl/ctrlProps/ctrlProp1304.xml><?xml version="1.0" encoding="utf-8"?>
<formControlPr xmlns="http://schemas.microsoft.com/office/spreadsheetml/2009/9/main" objectType="CheckBox" fmlaLink="#REF!" lockText="1" noThreeD="1"/>
</file>

<file path=xl/ctrlProps/ctrlProp1305.xml><?xml version="1.0" encoding="utf-8"?>
<formControlPr xmlns="http://schemas.microsoft.com/office/spreadsheetml/2009/9/main" objectType="CheckBox" fmlaLink="#REF!" lockText="1" noThreeD="1"/>
</file>

<file path=xl/ctrlProps/ctrlProp1306.xml><?xml version="1.0" encoding="utf-8"?>
<formControlPr xmlns="http://schemas.microsoft.com/office/spreadsheetml/2009/9/main" objectType="CheckBox" fmlaLink="#REF!" lockText="1" noThreeD="1"/>
</file>

<file path=xl/ctrlProps/ctrlProp1307.xml><?xml version="1.0" encoding="utf-8"?>
<formControlPr xmlns="http://schemas.microsoft.com/office/spreadsheetml/2009/9/main" objectType="CheckBox" fmlaLink="$I$8" lockText="1" noThreeD="1"/>
</file>

<file path=xl/ctrlProps/ctrlProp1308.xml><?xml version="1.0" encoding="utf-8"?>
<formControlPr xmlns="http://schemas.microsoft.com/office/spreadsheetml/2009/9/main" objectType="CheckBox" fmlaLink="#REF!" lockText="1" noThreeD="1"/>
</file>

<file path=xl/ctrlProps/ctrlProp1309.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10.xml><?xml version="1.0" encoding="utf-8"?>
<formControlPr xmlns="http://schemas.microsoft.com/office/spreadsheetml/2009/9/main" objectType="CheckBox" fmlaLink="#REF!" lockText="1" noThreeD="1"/>
</file>

<file path=xl/ctrlProps/ctrlProp1311.xml><?xml version="1.0" encoding="utf-8"?>
<formControlPr xmlns="http://schemas.microsoft.com/office/spreadsheetml/2009/9/main" objectType="CheckBox" fmlaLink="#REF!" lockText="1" noThreeD="1"/>
</file>

<file path=xl/ctrlProps/ctrlProp1312.xml><?xml version="1.0" encoding="utf-8"?>
<formControlPr xmlns="http://schemas.microsoft.com/office/spreadsheetml/2009/9/main" objectType="CheckBox" fmlaLink="$I$8" lockText="1" noThreeD="1"/>
</file>

<file path=xl/ctrlProps/ctrlProp1313.xml><?xml version="1.0" encoding="utf-8"?>
<formControlPr xmlns="http://schemas.microsoft.com/office/spreadsheetml/2009/9/main" objectType="CheckBox" fmlaLink="#REF!" lockText="1" noThreeD="1"/>
</file>

<file path=xl/ctrlProps/ctrlProp1314.xml><?xml version="1.0" encoding="utf-8"?>
<formControlPr xmlns="http://schemas.microsoft.com/office/spreadsheetml/2009/9/main" objectType="CheckBox" fmlaLink="#REF!" lockText="1" noThreeD="1"/>
</file>

<file path=xl/ctrlProps/ctrlProp1315.xml><?xml version="1.0" encoding="utf-8"?>
<formControlPr xmlns="http://schemas.microsoft.com/office/spreadsheetml/2009/9/main" objectType="CheckBox" fmlaLink="#REF!" lockText="1" noThreeD="1"/>
</file>

<file path=xl/ctrlProps/ctrlProp1316.xml><?xml version="1.0" encoding="utf-8"?>
<formControlPr xmlns="http://schemas.microsoft.com/office/spreadsheetml/2009/9/main" objectType="CheckBox" fmlaLink="#REF!" lockText="1" noThreeD="1"/>
</file>

<file path=xl/ctrlProps/ctrlProp1317.xml><?xml version="1.0" encoding="utf-8"?>
<formControlPr xmlns="http://schemas.microsoft.com/office/spreadsheetml/2009/9/main" objectType="CheckBox" fmlaLink="$I$8" lockText="1" noThreeD="1"/>
</file>

<file path=xl/ctrlProps/ctrlProp1318.xml><?xml version="1.0" encoding="utf-8"?>
<formControlPr xmlns="http://schemas.microsoft.com/office/spreadsheetml/2009/9/main" objectType="CheckBox" fmlaLink="#REF!" lockText="1" noThreeD="1"/>
</file>

<file path=xl/ctrlProps/ctrlProp1319.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20.xml><?xml version="1.0" encoding="utf-8"?>
<formControlPr xmlns="http://schemas.microsoft.com/office/spreadsheetml/2009/9/main" objectType="CheckBox" fmlaLink="#REF!" lockText="1" noThreeD="1"/>
</file>

<file path=xl/ctrlProps/ctrlProp1321.xml><?xml version="1.0" encoding="utf-8"?>
<formControlPr xmlns="http://schemas.microsoft.com/office/spreadsheetml/2009/9/main" objectType="CheckBox" fmlaLink="#REF!" lockText="1" noThreeD="1"/>
</file>

<file path=xl/ctrlProps/ctrlProp1322.xml><?xml version="1.0" encoding="utf-8"?>
<formControlPr xmlns="http://schemas.microsoft.com/office/spreadsheetml/2009/9/main" objectType="CheckBox" fmlaLink="#REF!" lockText="1" noThreeD="1"/>
</file>

<file path=xl/ctrlProps/ctrlProp1323.xml><?xml version="1.0" encoding="utf-8"?>
<formControlPr xmlns="http://schemas.microsoft.com/office/spreadsheetml/2009/9/main" objectType="CheckBox" fmlaLink="#REF!" lockText="1" noThreeD="1"/>
</file>

<file path=xl/ctrlProps/ctrlProp1324.xml><?xml version="1.0" encoding="utf-8"?>
<formControlPr xmlns="http://schemas.microsoft.com/office/spreadsheetml/2009/9/main" objectType="CheckBox" fmlaLink="#REF!" lockText="1" noThreeD="1"/>
</file>

<file path=xl/ctrlProps/ctrlProp1325.xml><?xml version="1.0" encoding="utf-8"?>
<formControlPr xmlns="http://schemas.microsoft.com/office/spreadsheetml/2009/9/main" objectType="CheckBox" fmlaLink="#REF!" lockText="1" noThreeD="1"/>
</file>

<file path=xl/ctrlProps/ctrlProp1326.xml><?xml version="1.0" encoding="utf-8"?>
<formControlPr xmlns="http://schemas.microsoft.com/office/spreadsheetml/2009/9/main" objectType="CheckBox" fmlaLink="$I$8" lockText="1" noThreeD="1"/>
</file>

<file path=xl/ctrlProps/ctrlProp1327.xml><?xml version="1.0" encoding="utf-8"?>
<formControlPr xmlns="http://schemas.microsoft.com/office/spreadsheetml/2009/9/main" objectType="CheckBox" fmlaLink="#REF!" lockText="1" noThreeD="1"/>
</file>

<file path=xl/ctrlProps/ctrlProp1328.xml><?xml version="1.0" encoding="utf-8"?>
<formControlPr xmlns="http://schemas.microsoft.com/office/spreadsheetml/2009/9/main" objectType="CheckBox" fmlaLink="#REF!" lockText="1" noThreeD="1"/>
</file>

<file path=xl/ctrlProps/ctrlProp1329.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I$8" lockText="1" noThreeD="1"/>
</file>

<file path=xl/ctrlProps/ctrlProp1330.xml><?xml version="1.0" encoding="utf-8"?>
<formControlPr xmlns="http://schemas.microsoft.com/office/spreadsheetml/2009/9/main" objectType="CheckBox" fmlaLink="#REF!" lockText="1" noThreeD="1"/>
</file>

<file path=xl/ctrlProps/ctrlProp1331.xml><?xml version="1.0" encoding="utf-8"?>
<formControlPr xmlns="http://schemas.microsoft.com/office/spreadsheetml/2009/9/main" objectType="CheckBox" fmlaLink="#REF!" lockText="1" noThreeD="1"/>
</file>

<file path=xl/ctrlProps/ctrlProp1332.xml><?xml version="1.0" encoding="utf-8"?>
<formControlPr xmlns="http://schemas.microsoft.com/office/spreadsheetml/2009/9/main" objectType="CheckBox" fmlaLink="$I$8" lockText="1" noThreeD="1"/>
</file>

<file path=xl/ctrlProps/ctrlProp1333.xml><?xml version="1.0" encoding="utf-8"?>
<formControlPr xmlns="http://schemas.microsoft.com/office/spreadsheetml/2009/9/main" objectType="CheckBox" fmlaLink="#REF!" lockText="1" noThreeD="1"/>
</file>

<file path=xl/ctrlProps/ctrlProp1334.xml><?xml version="1.0" encoding="utf-8"?>
<formControlPr xmlns="http://schemas.microsoft.com/office/spreadsheetml/2009/9/main" objectType="CheckBox" fmlaLink="#REF!" lockText="1" noThreeD="1"/>
</file>

<file path=xl/ctrlProps/ctrlProp1335.xml><?xml version="1.0" encoding="utf-8"?>
<formControlPr xmlns="http://schemas.microsoft.com/office/spreadsheetml/2009/9/main" objectType="CheckBox" fmlaLink="#REF!" lockText="1" noThreeD="1"/>
</file>

<file path=xl/ctrlProps/ctrlProp1336.xml><?xml version="1.0" encoding="utf-8"?>
<formControlPr xmlns="http://schemas.microsoft.com/office/spreadsheetml/2009/9/main" objectType="CheckBox" fmlaLink="#REF!" lockText="1" noThreeD="1"/>
</file>

<file path=xl/ctrlProps/ctrlProp1337.xml><?xml version="1.0" encoding="utf-8"?>
<formControlPr xmlns="http://schemas.microsoft.com/office/spreadsheetml/2009/9/main" objectType="CheckBox" fmlaLink="#REF!" lockText="1" noThreeD="1"/>
</file>

<file path=xl/ctrlProps/ctrlProp1338.xml><?xml version="1.0" encoding="utf-8"?>
<formControlPr xmlns="http://schemas.microsoft.com/office/spreadsheetml/2009/9/main" objectType="CheckBox" fmlaLink="$I$8" lockText="1" noThreeD="1"/>
</file>

<file path=xl/ctrlProps/ctrlProp1339.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40.xml><?xml version="1.0" encoding="utf-8"?>
<formControlPr xmlns="http://schemas.microsoft.com/office/spreadsheetml/2009/9/main" objectType="CheckBox" fmlaLink="#REF!" lockText="1" noThreeD="1"/>
</file>

<file path=xl/ctrlProps/ctrlProp1341.xml><?xml version="1.0" encoding="utf-8"?>
<formControlPr xmlns="http://schemas.microsoft.com/office/spreadsheetml/2009/9/main" objectType="CheckBox" fmlaLink="#REF!" lockText="1" noThreeD="1"/>
</file>

<file path=xl/ctrlProps/ctrlProp1342.xml><?xml version="1.0" encoding="utf-8"?>
<formControlPr xmlns="http://schemas.microsoft.com/office/spreadsheetml/2009/9/main" objectType="CheckBox" fmlaLink="$I$8" lockText="1" noThreeD="1"/>
</file>

<file path=xl/ctrlProps/ctrlProp1343.xml><?xml version="1.0" encoding="utf-8"?>
<formControlPr xmlns="http://schemas.microsoft.com/office/spreadsheetml/2009/9/main" objectType="CheckBox" fmlaLink="#REF!" lockText="1" noThreeD="1"/>
</file>

<file path=xl/ctrlProps/ctrlProp1344.xml><?xml version="1.0" encoding="utf-8"?>
<formControlPr xmlns="http://schemas.microsoft.com/office/spreadsheetml/2009/9/main" objectType="CheckBox" fmlaLink="#REF!" lockText="1" noThreeD="1"/>
</file>

<file path=xl/ctrlProps/ctrlProp1345.xml><?xml version="1.0" encoding="utf-8"?>
<formControlPr xmlns="http://schemas.microsoft.com/office/spreadsheetml/2009/9/main" objectType="CheckBox" fmlaLink="#REF!" lockText="1" noThreeD="1"/>
</file>

<file path=xl/ctrlProps/ctrlProp1346.xml><?xml version="1.0" encoding="utf-8"?>
<formControlPr xmlns="http://schemas.microsoft.com/office/spreadsheetml/2009/9/main" objectType="CheckBox" fmlaLink="$I$8" lockText="1" noThreeD="1"/>
</file>

<file path=xl/ctrlProps/ctrlProp1347.xml><?xml version="1.0" encoding="utf-8"?>
<formControlPr xmlns="http://schemas.microsoft.com/office/spreadsheetml/2009/9/main" objectType="CheckBox" fmlaLink="#REF!" lockText="1" noThreeD="1"/>
</file>

<file path=xl/ctrlProps/ctrlProp1348.xml><?xml version="1.0" encoding="utf-8"?>
<formControlPr xmlns="http://schemas.microsoft.com/office/spreadsheetml/2009/9/main" objectType="CheckBox" fmlaLink="#REF!" lockText="1" noThreeD="1"/>
</file>

<file path=xl/ctrlProps/ctrlProp1349.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50.xml><?xml version="1.0" encoding="utf-8"?>
<formControlPr xmlns="http://schemas.microsoft.com/office/spreadsheetml/2009/9/main" objectType="CheckBox" fmlaLink="#REF!" lockText="1" noThreeD="1"/>
</file>

<file path=xl/ctrlProps/ctrlProp1351.xml><?xml version="1.0" encoding="utf-8"?>
<formControlPr xmlns="http://schemas.microsoft.com/office/spreadsheetml/2009/9/main" objectType="CheckBox" fmlaLink="$I$8" lockText="1" noThreeD="1"/>
</file>

<file path=xl/ctrlProps/ctrlProp1352.xml><?xml version="1.0" encoding="utf-8"?>
<formControlPr xmlns="http://schemas.microsoft.com/office/spreadsheetml/2009/9/main" objectType="CheckBox" fmlaLink="#REF!" lockText="1" noThreeD="1"/>
</file>

<file path=xl/ctrlProps/ctrlProp1353.xml><?xml version="1.0" encoding="utf-8"?>
<formControlPr xmlns="http://schemas.microsoft.com/office/spreadsheetml/2009/9/main" objectType="CheckBox" fmlaLink="#REF!" lockText="1" noThreeD="1"/>
</file>

<file path=xl/ctrlProps/ctrlProp1354.xml><?xml version="1.0" encoding="utf-8"?>
<formControlPr xmlns="http://schemas.microsoft.com/office/spreadsheetml/2009/9/main" objectType="CheckBox" fmlaLink="#REF!" lockText="1" noThreeD="1"/>
</file>

<file path=xl/ctrlProps/ctrlProp1355.xml><?xml version="1.0" encoding="utf-8"?>
<formControlPr xmlns="http://schemas.microsoft.com/office/spreadsheetml/2009/9/main" objectType="CheckBox" fmlaLink="#REF!" lockText="1" noThreeD="1"/>
</file>

<file path=xl/ctrlProps/ctrlProp1356.xml><?xml version="1.0" encoding="utf-8"?>
<formControlPr xmlns="http://schemas.microsoft.com/office/spreadsheetml/2009/9/main" objectType="CheckBox" fmlaLink="$I$8" lockText="1" noThreeD="1"/>
</file>

<file path=xl/ctrlProps/ctrlProp1357.xml><?xml version="1.0" encoding="utf-8"?>
<formControlPr xmlns="http://schemas.microsoft.com/office/spreadsheetml/2009/9/main" objectType="CheckBox" fmlaLink="#REF!" lockText="1" noThreeD="1"/>
</file>

<file path=xl/ctrlProps/ctrlProp1358.xml><?xml version="1.0" encoding="utf-8"?>
<formControlPr xmlns="http://schemas.microsoft.com/office/spreadsheetml/2009/9/main" objectType="CheckBox" fmlaLink="#REF!" lockText="1" noThreeD="1"/>
</file>

<file path=xl/ctrlProps/ctrlProp1359.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60.xml><?xml version="1.0" encoding="utf-8"?>
<formControlPr xmlns="http://schemas.microsoft.com/office/spreadsheetml/2009/9/main" objectType="CheckBox" fmlaLink="#REF!" lockText="1" noThreeD="1"/>
</file>

<file path=xl/ctrlProps/ctrlProp1361.xml><?xml version="1.0" encoding="utf-8"?>
<formControlPr xmlns="http://schemas.microsoft.com/office/spreadsheetml/2009/9/main" objectType="CheckBox" fmlaLink="$I$8" lockText="1" noThreeD="1"/>
</file>

<file path=xl/ctrlProps/ctrlProp1362.xml><?xml version="1.0" encoding="utf-8"?>
<formControlPr xmlns="http://schemas.microsoft.com/office/spreadsheetml/2009/9/main" objectType="CheckBox" fmlaLink="#REF!" lockText="1" noThreeD="1"/>
</file>

<file path=xl/ctrlProps/ctrlProp1363.xml><?xml version="1.0" encoding="utf-8"?>
<formControlPr xmlns="http://schemas.microsoft.com/office/spreadsheetml/2009/9/main" objectType="CheckBox" fmlaLink="#REF!" lockText="1" noThreeD="1"/>
</file>

<file path=xl/ctrlProps/ctrlProp1364.xml><?xml version="1.0" encoding="utf-8"?>
<formControlPr xmlns="http://schemas.microsoft.com/office/spreadsheetml/2009/9/main" objectType="CheckBox" fmlaLink="#REF!" lockText="1" noThreeD="1"/>
</file>

<file path=xl/ctrlProps/ctrlProp1365.xml><?xml version="1.0" encoding="utf-8"?>
<formControlPr xmlns="http://schemas.microsoft.com/office/spreadsheetml/2009/9/main" objectType="CheckBox" fmlaLink="#REF!" lockText="1" noThreeD="1"/>
</file>

<file path=xl/ctrlProps/ctrlProp1366.xml><?xml version="1.0" encoding="utf-8"?>
<formControlPr xmlns="http://schemas.microsoft.com/office/spreadsheetml/2009/9/main" objectType="CheckBox" fmlaLink="$I$8" lockText="1" noThreeD="1"/>
</file>

<file path=xl/ctrlProps/ctrlProp1367.xml><?xml version="1.0" encoding="utf-8"?>
<formControlPr xmlns="http://schemas.microsoft.com/office/spreadsheetml/2009/9/main" objectType="CheckBox" fmlaLink="#REF!" lockText="1" noThreeD="1"/>
</file>

<file path=xl/ctrlProps/ctrlProp1368.xml><?xml version="1.0" encoding="utf-8"?>
<formControlPr xmlns="http://schemas.microsoft.com/office/spreadsheetml/2009/9/main" objectType="CheckBox" fmlaLink="#REF!" lockText="1" noThreeD="1"/>
</file>

<file path=xl/ctrlProps/ctrlProp1369.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70.xml><?xml version="1.0" encoding="utf-8"?>
<formControlPr xmlns="http://schemas.microsoft.com/office/spreadsheetml/2009/9/main" objectType="CheckBox" fmlaLink="#REF!" lockText="1" noThreeD="1"/>
</file>

<file path=xl/ctrlProps/ctrlProp1371.xml><?xml version="1.0" encoding="utf-8"?>
<formControlPr xmlns="http://schemas.microsoft.com/office/spreadsheetml/2009/9/main" objectType="CheckBox" fmlaLink="$I$8" lockText="1" noThreeD="1"/>
</file>

<file path=xl/ctrlProps/ctrlProp1372.xml><?xml version="1.0" encoding="utf-8"?>
<formControlPr xmlns="http://schemas.microsoft.com/office/spreadsheetml/2009/9/main" objectType="CheckBox" fmlaLink="#REF!" lockText="1" noThreeD="1"/>
</file>

<file path=xl/ctrlProps/ctrlProp1373.xml><?xml version="1.0" encoding="utf-8"?>
<formControlPr xmlns="http://schemas.microsoft.com/office/spreadsheetml/2009/9/main" objectType="CheckBox" fmlaLink="#REF!" lockText="1" noThreeD="1"/>
</file>

<file path=xl/ctrlProps/ctrlProp1374.xml><?xml version="1.0" encoding="utf-8"?>
<formControlPr xmlns="http://schemas.microsoft.com/office/spreadsheetml/2009/9/main" objectType="CheckBox" fmlaLink="#REF!" lockText="1" noThreeD="1"/>
</file>

<file path=xl/ctrlProps/ctrlProp1375.xml><?xml version="1.0" encoding="utf-8"?>
<formControlPr xmlns="http://schemas.microsoft.com/office/spreadsheetml/2009/9/main" objectType="CheckBox" fmlaLink="#REF!" lockText="1" noThreeD="1"/>
</file>

<file path=xl/ctrlProps/ctrlProp1376.xml><?xml version="1.0" encoding="utf-8"?>
<formControlPr xmlns="http://schemas.microsoft.com/office/spreadsheetml/2009/9/main" objectType="CheckBox" fmlaLink="$I$8" lockText="1" noThreeD="1"/>
</file>

<file path=xl/ctrlProps/ctrlProp1377.xml><?xml version="1.0" encoding="utf-8"?>
<formControlPr xmlns="http://schemas.microsoft.com/office/spreadsheetml/2009/9/main" objectType="CheckBox" fmlaLink="#REF!" lockText="1" noThreeD="1"/>
</file>

<file path=xl/ctrlProps/ctrlProp1378.xml><?xml version="1.0" encoding="utf-8"?>
<formControlPr xmlns="http://schemas.microsoft.com/office/spreadsheetml/2009/9/main" objectType="CheckBox" fmlaLink="#REF!" lockText="1" noThreeD="1"/>
</file>

<file path=xl/ctrlProps/ctrlProp1379.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80.xml><?xml version="1.0" encoding="utf-8"?>
<formControlPr xmlns="http://schemas.microsoft.com/office/spreadsheetml/2009/9/main" objectType="CheckBox" fmlaLink="#REF!" lockText="1" noThreeD="1"/>
</file>

<file path=xl/ctrlProps/ctrlProp1381.xml><?xml version="1.0" encoding="utf-8"?>
<formControlPr xmlns="http://schemas.microsoft.com/office/spreadsheetml/2009/9/main" objectType="CheckBox" fmlaLink="#REF!" lockText="1" noThreeD="1"/>
</file>

<file path=xl/ctrlProps/ctrlProp1382.xml><?xml version="1.0" encoding="utf-8"?>
<formControlPr xmlns="http://schemas.microsoft.com/office/spreadsheetml/2009/9/main" objectType="CheckBox" fmlaLink="#REF!" lockText="1" noThreeD="1"/>
</file>

<file path=xl/ctrlProps/ctrlProp1383.xml><?xml version="1.0" encoding="utf-8"?>
<formControlPr xmlns="http://schemas.microsoft.com/office/spreadsheetml/2009/9/main" objectType="CheckBox" fmlaLink="#REF!" lockText="1" noThreeD="1"/>
</file>

<file path=xl/ctrlProps/ctrlProp1384.xml><?xml version="1.0" encoding="utf-8"?>
<formControlPr xmlns="http://schemas.microsoft.com/office/spreadsheetml/2009/9/main" objectType="CheckBox" fmlaLink="#REF!" lockText="1" noThreeD="1"/>
</file>

<file path=xl/ctrlProps/ctrlProp1385.xml><?xml version="1.0" encoding="utf-8"?>
<formControlPr xmlns="http://schemas.microsoft.com/office/spreadsheetml/2009/9/main" objectType="CheckBox" fmlaLink="$I$8" lockText="1" noThreeD="1"/>
</file>

<file path=xl/ctrlProps/ctrlProp1386.xml><?xml version="1.0" encoding="utf-8"?>
<formControlPr xmlns="http://schemas.microsoft.com/office/spreadsheetml/2009/9/main" objectType="CheckBox" fmlaLink="#REF!" lockText="1" noThreeD="1"/>
</file>

<file path=xl/ctrlProps/ctrlProp1387.xml><?xml version="1.0" encoding="utf-8"?>
<formControlPr xmlns="http://schemas.microsoft.com/office/spreadsheetml/2009/9/main" objectType="CheckBox" fmlaLink="#REF!" lockText="1" noThreeD="1"/>
</file>

<file path=xl/ctrlProps/ctrlProp1388.xml><?xml version="1.0" encoding="utf-8"?>
<formControlPr xmlns="http://schemas.microsoft.com/office/spreadsheetml/2009/9/main" objectType="CheckBox" fmlaLink="#REF!" lockText="1" noThreeD="1"/>
</file>

<file path=xl/ctrlProps/ctrlProp1389.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390.xml><?xml version="1.0" encoding="utf-8"?>
<formControlPr xmlns="http://schemas.microsoft.com/office/spreadsheetml/2009/9/main" objectType="CheckBox" fmlaLink="$I$8" lockText="1" noThreeD="1"/>
</file>

<file path=xl/ctrlProps/ctrlProp1391.xml><?xml version="1.0" encoding="utf-8"?>
<formControlPr xmlns="http://schemas.microsoft.com/office/spreadsheetml/2009/9/main" objectType="CheckBox" fmlaLink="#REF!" lockText="1" noThreeD="1"/>
</file>

<file path=xl/ctrlProps/ctrlProp1392.xml><?xml version="1.0" encoding="utf-8"?>
<formControlPr xmlns="http://schemas.microsoft.com/office/spreadsheetml/2009/9/main" objectType="CheckBox" fmlaLink="#REF!" lockText="1" noThreeD="1"/>
</file>

<file path=xl/ctrlProps/ctrlProp1393.xml><?xml version="1.0" encoding="utf-8"?>
<formControlPr xmlns="http://schemas.microsoft.com/office/spreadsheetml/2009/9/main" objectType="CheckBox" fmlaLink="#REF!" lockText="1" noThreeD="1"/>
</file>

<file path=xl/ctrlProps/ctrlProp1394.xml><?xml version="1.0" encoding="utf-8"?>
<formControlPr xmlns="http://schemas.microsoft.com/office/spreadsheetml/2009/9/main" objectType="CheckBox" fmlaLink="#REF!" lockText="1" noThreeD="1"/>
</file>

<file path=xl/ctrlProps/ctrlProp1395.xml><?xml version="1.0" encoding="utf-8"?>
<formControlPr xmlns="http://schemas.microsoft.com/office/spreadsheetml/2009/9/main" objectType="CheckBox" fmlaLink="#REF!" lockText="1" noThreeD="1"/>
</file>

<file path=xl/ctrlProps/ctrlProp1396.xml><?xml version="1.0" encoding="utf-8"?>
<formControlPr xmlns="http://schemas.microsoft.com/office/spreadsheetml/2009/9/main" objectType="CheckBox" fmlaLink="#REF!" lockText="1" noThreeD="1"/>
</file>

<file path=xl/ctrlProps/ctrlProp1397.xml><?xml version="1.0" encoding="utf-8"?>
<formControlPr xmlns="http://schemas.microsoft.com/office/spreadsheetml/2009/9/main" objectType="CheckBox" fmlaLink="#REF!" lockText="1" noThreeD="1"/>
</file>

<file path=xl/ctrlProps/ctrlProp1398.xml><?xml version="1.0" encoding="utf-8"?>
<formControlPr xmlns="http://schemas.microsoft.com/office/spreadsheetml/2009/9/main" objectType="CheckBox" fmlaLink="#REF!" lockText="1" noThreeD="1"/>
</file>

<file path=xl/ctrlProps/ctrlProp139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I$8" lockText="1" noThreeD="1"/>
</file>

<file path=xl/ctrlProps/ctrlProp140.xml><?xml version="1.0" encoding="utf-8"?>
<formControlPr xmlns="http://schemas.microsoft.com/office/spreadsheetml/2009/9/main" objectType="CheckBox" fmlaLink="#REF!" lockText="1" noThreeD="1"/>
</file>

<file path=xl/ctrlProps/ctrlProp1400.xml><?xml version="1.0" encoding="utf-8"?>
<formControlPr xmlns="http://schemas.microsoft.com/office/spreadsheetml/2009/9/main" objectType="CheckBox" fmlaLink="#REF!" lockText="1" noThreeD="1"/>
</file>

<file path=xl/ctrlProps/ctrlProp1401.xml><?xml version="1.0" encoding="utf-8"?>
<formControlPr xmlns="http://schemas.microsoft.com/office/spreadsheetml/2009/9/main" objectType="CheckBox" fmlaLink="#REF!" lockText="1" noThreeD="1"/>
</file>

<file path=xl/ctrlProps/ctrlProp1402.xml><?xml version="1.0" encoding="utf-8"?>
<formControlPr xmlns="http://schemas.microsoft.com/office/spreadsheetml/2009/9/main" objectType="CheckBox" fmlaLink="#REF!" lockText="1" noThreeD="1"/>
</file>

<file path=xl/ctrlProps/ctrlProp1403.xml><?xml version="1.0" encoding="utf-8"?>
<formControlPr xmlns="http://schemas.microsoft.com/office/spreadsheetml/2009/9/main" objectType="CheckBox" fmlaLink="$I$8" lockText="1" noThreeD="1"/>
</file>

<file path=xl/ctrlProps/ctrlProp1404.xml><?xml version="1.0" encoding="utf-8"?>
<formControlPr xmlns="http://schemas.microsoft.com/office/spreadsheetml/2009/9/main" objectType="CheckBox" fmlaLink="#REF!" lockText="1" noThreeD="1"/>
</file>

<file path=xl/ctrlProps/ctrlProp1405.xml><?xml version="1.0" encoding="utf-8"?>
<formControlPr xmlns="http://schemas.microsoft.com/office/spreadsheetml/2009/9/main" objectType="CheckBox" fmlaLink="#REF!" lockText="1" noThreeD="1"/>
</file>

<file path=xl/ctrlProps/ctrlProp1406.xml><?xml version="1.0" encoding="utf-8"?>
<formControlPr xmlns="http://schemas.microsoft.com/office/spreadsheetml/2009/9/main" objectType="CheckBox" fmlaLink="#REF!" lockText="1" noThreeD="1"/>
</file>

<file path=xl/ctrlProps/ctrlProp1407.xml><?xml version="1.0" encoding="utf-8"?>
<formControlPr xmlns="http://schemas.microsoft.com/office/spreadsheetml/2009/9/main" objectType="CheckBox" fmlaLink="$I$8" lockText="1" noThreeD="1"/>
</file>

<file path=xl/ctrlProps/ctrlProp1408.xml><?xml version="1.0" encoding="utf-8"?>
<formControlPr xmlns="http://schemas.microsoft.com/office/spreadsheetml/2009/9/main" objectType="CheckBox" fmlaLink="#REF!" lockText="1" noThreeD="1"/>
</file>

<file path=xl/ctrlProps/ctrlProp1409.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I$8" lockText="1" noThreeD="1"/>
</file>

<file path=xl/ctrlProps/ctrlProp1410.xml><?xml version="1.0" encoding="utf-8"?>
<formControlPr xmlns="http://schemas.microsoft.com/office/spreadsheetml/2009/9/main" objectType="CheckBox" fmlaLink="#REF!" lockText="1" noThreeD="1"/>
</file>

<file path=xl/ctrlProps/ctrlProp1411.xml><?xml version="1.0" encoding="utf-8"?>
<formControlPr xmlns="http://schemas.microsoft.com/office/spreadsheetml/2009/9/main" objectType="CheckBox" fmlaLink="#REF!" lockText="1" noThreeD="1"/>
</file>

<file path=xl/ctrlProps/ctrlProp1412.xml><?xml version="1.0" encoding="utf-8"?>
<formControlPr xmlns="http://schemas.microsoft.com/office/spreadsheetml/2009/9/main" objectType="CheckBox" fmlaLink="$I$8" lockText="1" noThreeD="1"/>
</file>

<file path=xl/ctrlProps/ctrlProp1413.xml><?xml version="1.0" encoding="utf-8"?>
<formControlPr xmlns="http://schemas.microsoft.com/office/spreadsheetml/2009/9/main" objectType="CheckBox" fmlaLink="#REF!" lockText="1" noThreeD="1"/>
</file>

<file path=xl/ctrlProps/ctrlProp1414.xml><?xml version="1.0" encoding="utf-8"?>
<formControlPr xmlns="http://schemas.microsoft.com/office/spreadsheetml/2009/9/main" objectType="CheckBox" fmlaLink="#REF!" lockText="1" noThreeD="1"/>
</file>

<file path=xl/ctrlProps/ctrlProp1415.xml><?xml version="1.0" encoding="utf-8"?>
<formControlPr xmlns="http://schemas.microsoft.com/office/spreadsheetml/2009/9/main" objectType="CheckBox" fmlaLink="#REF!" lockText="1" noThreeD="1"/>
</file>

<file path=xl/ctrlProps/ctrlProp1416.xml><?xml version="1.0" encoding="utf-8"?>
<formControlPr xmlns="http://schemas.microsoft.com/office/spreadsheetml/2009/9/main" objectType="CheckBox" fmlaLink="#REF!" lockText="1" noThreeD="1"/>
</file>

<file path=xl/ctrlProps/ctrlProp1417.xml><?xml version="1.0" encoding="utf-8"?>
<formControlPr xmlns="http://schemas.microsoft.com/office/spreadsheetml/2009/9/main" objectType="CheckBox" fmlaLink="$I$8" lockText="1" noThreeD="1"/>
</file>

<file path=xl/ctrlProps/ctrlProp1418.xml><?xml version="1.0" encoding="utf-8"?>
<formControlPr xmlns="http://schemas.microsoft.com/office/spreadsheetml/2009/9/main" objectType="CheckBox" fmlaLink="#REF!" lockText="1" noThreeD="1"/>
</file>

<file path=xl/ctrlProps/ctrlProp1419.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20.xml><?xml version="1.0" encoding="utf-8"?>
<formControlPr xmlns="http://schemas.microsoft.com/office/spreadsheetml/2009/9/main" objectType="CheckBox" fmlaLink="#REF!" lockText="1" noThreeD="1"/>
</file>

<file path=xl/ctrlProps/ctrlProp1421.xml><?xml version="1.0" encoding="utf-8"?>
<formControlPr xmlns="http://schemas.microsoft.com/office/spreadsheetml/2009/9/main" objectType="CheckBox" fmlaLink="#REF!" lockText="1" noThreeD="1"/>
</file>

<file path=xl/ctrlProps/ctrlProp1422.xml><?xml version="1.0" encoding="utf-8"?>
<formControlPr xmlns="http://schemas.microsoft.com/office/spreadsheetml/2009/9/main" objectType="CheckBox" fmlaLink="$I$8" lockText="1" noThreeD="1"/>
</file>

<file path=xl/ctrlProps/ctrlProp1423.xml><?xml version="1.0" encoding="utf-8"?>
<formControlPr xmlns="http://schemas.microsoft.com/office/spreadsheetml/2009/9/main" objectType="CheckBox" fmlaLink="#REF!" lockText="1" noThreeD="1"/>
</file>

<file path=xl/ctrlProps/ctrlProp1424.xml><?xml version="1.0" encoding="utf-8"?>
<formControlPr xmlns="http://schemas.microsoft.com/office/spreadsheetml/2009/9/main" objectType="CheckBox" fmlaLink="#REF!" lockText="1" noThreeD="1"/>
</file>

<file path=xl/ctrlProps/ctrlProp1425.xml><?xml version="1.0" encoding="utf-8"?>
<formControlPr xmlns="http://schemas.microsoft.com/office/spreadsheetml/2009/9/main" objectType="CheckBox" fmlaLink="#REF!" lockText="1" noThreeD="1"/>
</file>

<file path=xl/ctrlProps/ctrlProp1426.xml><?xml version="1.0" encoding="utf-8"?>
<formControlPr xmlns="http://schemas.microsoft.com/office/spreadsheetml/2009/9/main" objectType="CheckBox" fmlaLink="#REF!" lockText="1" noThreeD="1"/>
</file>

<file path=xl/ctrlProps/ctrlProp1427.xml><?xml version="1.0" encoding="utf-8"?>
<formControlPr xmlns="http://schemas.microsoft.com/office/spreadsheetml/2009/9/main" objectType="CheckBox" fmlaLink="$I$8" lockText="1" noThreeD="1"/>
</file>

<file path=xl/ctrlProps/ctrlProp1428.xml><?xml version="1.0" encoding="utf-8"?>
<formControlPr xmlns="http://schemas.microsoft.com/office/spreadsheetml/2009/9/main" objectType="CheckBox" fmlaLink="#REF!" lockText="1" noThreeD="1"/>
</file>

<file path=xl/ctrlProps/ctrlProp1429.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30.xml><?xml version="1.0" encoding="utf-8"?>
<formControlPr xmlns="http://schemas.microsoft.com/office/spreadsheetml/2009/9/main" objectType="CheckBox" fmlaLink="#REF!" lockText="1" noThreeD="1"/>
</file>

<file path=xl/ctrlProps/ctrlProp1431.xml><?xml version="1.0" encoding="utf-8"?>
<formControlPr xmlns="http://schemas.microsoft.com/office/spreadsheetml/2009/9/main" objectType="CheckBox" fmlaLink="#REF!" lockText="1" noThreeD="1"/>
</file>

<file path=xl/ctrlProps/ctrlProp1432.xml><?xml version="1.0" encoding="utf-8"?>
<formControlPr xmlns="http://schemas.microsoft.com/office/spreadsheetml/2009/9/main" objectType="CheckBox" fmlaLink="$I$8" lockText="1" noThreeD="1"/>
</file>

<file path=xl/ctrlProps/ctrlProp1433.xml><?xml version="1.0" encoding="utf-8"?>
<formControlPr xmlns="http://schemas.microsoft.com/office/spreadsheetml/2009/9/main" objectType="CheckBox" fmlaLink="#REF!" lockText="1" noThreeD="1"/>
</file>

<file path=xl/ctrlProps/ctrlProp1434.xml><?xml version="1.0" encoding="utf-8"?>
<formControlPr xmlns="http://schemas.microsoft.com/office/spreadsheetml/2009/9/main" objectType="CheckBox" fmlaLink="#REF!" lockText="1" noThreeD="1"/>
</file>

<file path=xl/ctrlProps/ctrlProp1435.xml><?xml version="1.0" encoding="utf-8"?>
<formControlPr xmlns="http://schemas.microsoft.com/office/spreadsheetml/2009/9/main" objectType="CheckBox" fmlaLink="#REF!" lockText="1" noThreeD="1"/>
</file>

<file path=xl/ctrlProps/ctrlProp1436.xml><?xml version="1.0" encoding="utf-8"?>
<formControlPr xmlns="http://schemas.microsoft.com/office/spreadsheetml/2009/9/main" objectType="CheckBox" fmlaLink="#REF!" lockText="1" noThreeD="1"/>
</file>

<file path=xl/ctrlProps/ctrlProp1437.xml><?xml version="1.0" encoding="utf-8"?>
<formControlPr xmlns="http://schemas.microsoft.com/office/spreadsheetml/2009/9/main" objectType="CheckBox" fmlaLink="$I$8" lockText="1" noThreeD="1"/>
</file>

<file path=xl/ctrlProps/ctrlProp1438.xml><?xml version="1.0" encoding="utf-8"?>
<formControlPr xmlns="http://schemas.microsoft.com/office/spreadsheetml/2009/9/main" objectType="CheckBox" fmlaLink="#REF!" lockText="1" noThreeD="1"/>
</file>

<file path=xl/ctrlProps/ctrlProp1439.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40.xml><?xml version="1.0" encoding="utf-8"?>
<formControlPr xmlns="http://schemas.microsoft.com/office/spreadsheetml/2009/9/main" objectType="CheckBox" fmlaLink="#REF!" lockText="1" noThreeD="1"/>
</file>

<file path=xl/ctrlProps/ctrlProp1441.xml><?xml version="1.0" encoding="utf-8"?>
<formControlPr xmlns="http://schemas.microsoft.com/office/spreadsheetml/2009/9/main" objectType="CheckBox" fmlaLink="#REF!" lockText="1" noThreeD="1"/>
</file>

<file path=xl/ctrlProps/ctrlProp1442.xml><?xml version="1.0" encoding="utf-8"?>
<formControlPr xmlns="http://schemas.microsoft.com/office/spreadsheetml/2009/9/main" objectType="CheckBox" fmlaLink="#REF!" lockText="1" noThreeD="1"/>
</file>

<file path=xl/ctrlProps/ctrlProp1443.xml><?xml version="1.0" encoding="utf-8"?>
<formControlPr xmlns="http://schemas.microsoft.com/office/spreadsheetml/2009/9/main" objectType="CheckBox" fmlaLink="#REF!" lockText="1" noThreeD="1"/>
</file>

<file path=xl/ctrlProps/ctrlProp1444.xml><?xml version="1.0" encoding="utf-8"?>
<formControlPr xmlns="http://schemas.microsoft.com/office/spreadsheetml/2009/9/main" objectType="CheckBox" fmlaLink="#REF!" lockText="1" noThreeD="1"/>
</file>

<file path=xl/ctrlProps/ctrlProp1445.xml><?xml version="1.0" encoding="utf-8"?>
<formControlPr xmlns="http://schemas.microsoft.com/office/spreadsheetml/2009/9/main" objectType="CheckBox" fmlaLink="#REF!" lockText="1" noThreeD="1"/>
</file>

<file path=xl/ctrlProps/ctrlProp1446.xml><?xml version="1.0" encoding="utf-8"?>
<formControlPr xmlns="http://schemas.microsoft.com/office/spreadsheetml/2009/9/main" objectType="CheckBox" fmlaLink="$I$8" lockText="1" noThreeD="1"/>
</file>

<file path=xl/ctrlProps/ctrlProp1447.xml><?xml version="1.0" encoding="utf-8"?>
<formControlPr xmlns="http://schemas.microsoft.com/office/spreadsheetml/2009/9/main" objectType="CheckBox" fmlaLink="#REF!" lockText="1" noThreeD="1"/>
</file>

<file path=xl/ctrlProps/ctrlProp1448.xml><?xml version="1.0" encoding="utf-8"?>
<formControlPr xmlns="http://schemas.microsoft.com/office/spreadsheetml/2009/9/main" objectType="CheckBox" fmlaLink="#REF!" lockText="1" noThreeD="1"/>
</file>

<file path=xl/ctrlProps/ctrlProp1449.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50.xml><?xml version="1.0" encoding="utf-8"?>
<formControlPr xmlns="http://schemas.microsoft.com/office/spreadsheetml/2009/9/main" objectType="CheckBox" fmlaLink="#REF!" lockText="1" noThreeD="1"/>
</file>

<file path=xl/ctrlProps/ctrlProp1451.xml><?xml version="1.0" encoding="utf-8"?>
<formControlPr xmlns="http://schemas.microsoft.com/office/spreadsheetml/2009/9/main" objectType="CheckBox" fmlaLink="$I$8" lockText="1" noThreeD="1"/>
</file>

<file path=xl/ctrlProps/ctrlProp1452.xml><?xml version="1.0" encoding="utf-8"?>
<formControlPr xmlns="http://schemas.microsoft.com/office/spreadsheetml/2009/9/main" objectType="CheckBox" fmlaLink="#REF!" lockText="1" noThreeD="1"/>
</file>

<file path=xl/ctrlProps/ctrlProp1453.xml><?xml version="1.0" encoding="utf-8"?>
<formControlPr xmlns="http://schemas.microsoft.com/office/spreadsheetml/2009/9/main" objectType="CheckBox" fmlaLink="#REF!" lockText="1" noThreeD="1"/>
</file>

<file path=xl/ctrlProps/ctrlProp1454.xml><?xml version="1.0" encoding="utf-8"?>
<formControlPr xmlns="http://schemas.microsoft.com/office/spreadsheetml/2009/9/main" objectType="CheckBox" fmlaLink="#REF!" lockText="1" noThreeD="1"/>
</file>

<file path=xl/ctrlProps/ctrlProp1455.xml><?xml version="1.0" encoding="utf-8"?>
<formControlPr xmlns="http://schemas.microsoft.com/office/spreadsheetml/2009/9/main" objectType="CheckBox" fmlaLink="#REF!" lockText="1" noThreeD="1"/>
</file>

<file path=xl/ctrlProps/ctrlProp1456.xml><?xml version="1.0" encoding="utf-8"?>
<formControlPr xmlns="http://schemas.microsoft.com/office/spreadsheetml/2009/9/main" objectType="CheckBox" fmlaLink="$I$8" lockText="1" noThreeD="1"/>
</file>

<file path=xl/ctrlProps/ctrlProp1457.xml><?xml version="1.0" encoding="utf-8"?>
<formControlPr xmlns="http://schemas.microsoft.com/office/spreadsheetml/2009/9/main" objectType="CheckBox" fmlaLink="#REF!" lockText="1" noThreeD="1"/>
</file>

<file path=xl/ctrlProps/ctrlProp1458.xml><?xml version="1.0" encoding="utf-8"?>
<formControlPr xmlns="http://schemas.microsoft.com/office/spreadsheetml/2009/9/main" objectType="CheckBox" fmlaLink="#REF!" lockText="1" noThreeD="1"/>
</file>

<file path=xl/ctrlProps/ctrlProp1459.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I$8" lockText="1" noThreeD="1"/>
</file>

<file path=xl/ctrlProps/ctrlProp1460.xml><?xml version="1.0" encoding="utf-8"?>
<formControlPr xmlns="http://schemas.microsoft.com/office/spreadsheetml/2009/9/main" objectType="CheckBox" fmlaLink="#REF!" lockText="1" noThreeD="1"/>
</file>

<file path=xl/ctrlProps/ctrlProp1461.xml><?xml version="1.0" encoding="utf-8"?>
<formControlPr xmlns="http://schemas.microsoft.com/office/spreadsheetml/2009/9/main" objectType="CheckBox" fmlaLink="#REF!" lockText="1" noThreeD="1"/>
</file>

<file path=xl/ctrlProps/ctrlProp1462.xml><?xml version="1.0" encoding="utf-8"?>
<formControlPr xmlns="http://schemas.microsoft.com/office/spreadsheetml/2009/9/main" objectType="CheckBox" fmlaLink="#REF!" lockText="1" noThreeD="1"/>
</file>

<file path=xl/ctrlProps/ctrlProp1463.xml><?xml version="1.0" encoding="utf-8"?>
<formControlPr xmlns="http://schemas.microsoft.com/office/spreadsheetml/2009/9/main" objectType="CheckBox" fmlaLink="#REF!" lockText="1" noThreeD="1"/>
</file>

<file path=xl/ctrlProps/ctrlProp1464.xml><?xml version="1.0" encoding="utf-8"?>
<formControlPr xmlns="http://schemas.microsoft.com/office/spreadsheetml/2009/9/main" objectType="CheckBox" fmlaLink="#REF!" lockText="1" noThreeD="1"/>
</file>

<file path=xl/ctrlProps/ctrlProp1465.xml><?xml version="1.0" encoding="utf-8"?>
<formControlPr xmlns="http://schemas.microsoft.com/office/spreadsheetml/2009/9/main" objectType="CheckBox" fmlaLink="$I$8" lockText="1" noThreeD="1"/>
</file>

<file path=xl/ctrlProps/ctrlProp1466.xml><?xml version="1.0" encoding="utf-8"?>
<formControlPr xmlns="http://schemas.microsoft.com/office/spreadsheetml/2009/9/main" objectType="CheckBox" fmlaLink="#REF!" lockText="1" noThreeD="1"/>
</file>

<file path=xl/ctrlProps/ctrlProp1467.xml><?xml version="1.0" encoding="utf-8"?>
<formControlPr xmlns="http://schemas.microsoft.com/office/spreadsheetml/2009/9/main" objectType="CheckBox" fmlaLink="#REF!" lockText="1" noThreeD="1"/>
</file>

<file path=xl/ctrlProps/ctrlProp1468.xml><?xml version="1.0" encoding="utf-8"?>
<formControlPr xmlns="http://schemas.microsoft.com/office/spreadsheetml/2009/9/main" objectType="CheckBox" fmlaLink="#REF!" lockText="1" noThreeD="1"/>
</file>

<file path=xl/ctrlProps/ctrlProp1469.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70.xml><?xml version="1.0" encoding="utf-8"?>
<formControlPr xmlns="http://schemas.microsoft.com/office/spreadsheetml/2009/9/main" objectType="CheckBox" fmlaLink="#REF!" lockText="1" noThreeD="1"/>
</file>

<file path=xl/ctrlProps/ctrlProp1471.xml><?xml version="1.0" encoding="utf-8"?>
<formControlPr xmlns="http://schemas.microsoft.com/office/spreadsheetml/2009/9/main" objectType="CheckBox" fmlaLink="$I$8" lockText="1" noThreeD="1"/>
</file>

<file path=xl/ctrlProps/ctrlProp1472.xml><?xml version="1.0" encoding="utf-8"?>
<formControlPr xmlns="http://schemas.microsoft.com/office/spreadsheetml/2009/9/main" objectType="CheckBox" fmlaLink="#REF!" lockText="1" noThreeD="1"/>
</file>

<file path=xl/ctrlProps/ctrlProp1473.xml><?xml version="1.0" encoding="utf-8"?>
<formControlPr xmlns="http://schemas.microsoft.com/office/spreadsheetml/2009/9/main" objectType="CheckBox" fmlaLink="#REF!" lockText="1" noThreeD="1"/>
</file>

<file path=xl/ctrlProps/ctrlProp1474.xml><?xml version="1.0" encoding="utf-8"?>
<formControlPr xmlns="http://schemas.microsoft.com/office/spreadsheetml/2009/9/main" objectType="CheckBox" fmlaLink="#REF!" lockText="1" noThreeD="1"/>
</file>

<file path=xl/ctrlProps/ctrlProp1475.xml><?xml version="1.0" encoding="utf-8"?>
<formControlPr xmlns="http://schemas.microsoft.com/office/spreadsheetml/2009/9/main" objectType="CheckBox" fmlaLink="#REF!" lockText="1" noThreeD="1"/>
</file>

<file path=xl/ctrlProps/ctrlProp1476.xml><?xml version="1.0" encoding="utf-8"?>
<formControlPr xmlns="http://schemas.microsoft.com/office/spreadsheetml/2009/9/main" objectType="CheckBox" fmlaLink="#REF!" lockText="1" noThreeD="1"/>
</file>

<file path=xl/ctrlProps/ctrlProp1477.xml><?xml version="1.0" encoding="utf-8"?>
<formControlPr xmlns="http://schemas.microsoft.com/office/spreadsheetml/2009/9/main" objectType="CheckBox" fmlaLink="$I$8" lockText="1" noThreeD="1"/>
</file>

<file path=xl/ctrlProps/ctrlProp1478.xml><?xml version="1.0" encoding="utf-8"?>
<formControlPr xmlns="http://schemas.microsoft.com/office/spreadsheetml/2009/9/main" objectType="CheckBox" fmlaLink="#REF!" lockText="1" noThreeD="1"/>
</file>

<file path=xl/ctrlProps/ctrlProp1479.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REF!" lockText="1" noThreeD="1"/>
</file>

<file path=xl/ctrlProps/ctrlProp1480.xml><?xml version="1.0" encoding="utf-8"?>
<formControlPr xmlns="http://schemas.microsoft.com/office/spreadsheetml/2009/9/main" objectType="CheckBox" fmlaLink="#REF!" lockText="1" noThreeD="1"/>
</file>

<file path=xl/ctrlProps/ctrlProp1481.xml><?xml version="1.0" encoding="utf-8"?>
<formControlPr xmlns="http://schemas.microsoft.com/office/spreadsheetml/2009/9/main" objectType="CheckBox" fmlaLink="#REF!" lockText="1" noThreeD="1"/>
</file>

<file path=xl/ctrlProps/ctrlProp1482.xml><?xml version="1.0" encoding="utf-8"?>
<formControlPr xmlns="http://schemas.microsoft.com/office/spreadsheetml/2009/9/main" objectType="CheckBox" fmlaLink="$I$8" lockText="1" noThreeD="1"/>
</file>

<file path=xl/ctrlProps/ctrlProp1483.xml><?xml version="1.0" encoding="utf-8"?>
<formControlPr xmlns="http://schemas.microsoft.com/office/spreadsheetml/2009/9/main" objectType="CheckBox" fmlaLink="#REF!" lockText="1" noThreeD="1"/>
</file>

<file path=xl/ctrlProps/ctrlProp1484.xml><?xml version="1.0" encoding="utf-8"?>
<formControlPr xmlns="http://schemas.microsoft.com/office/spreadsheetml/2009/9/main" objectType="CheckBox" fmlaLink="#REF!" lockText="1" noThreeD="1"/>
</file>

<file path=xl/ctrlProps/ctrlProp1485.xml><?xml version="1.0" encoding="utf-8"?>
<formControlPr xmlns="http://schemas.microsoft.com/office/spreadsheetml/2009/9/main" objectType="CheckBox" fmlaLink="#REF!" lockText="1" noThreeD="1"/>
</file>

<file path=xl/ctrlProps/ctrlProp1486.xml><?xml version="1.0" encoding="utf-8"?>
<formControlPr xmlns="http://schemas.microsoft.com/office/spreadsheetml/2009/9/main" objectType="CheckBox" fmlaLink="#REF!" lockText="1" noThreeD="1"/>
</file>

<file path=xl/ctrlProps/ctrlProp1487.xml><?xml version="1.0" encoding="utf-8"?>
<formControlPr xmlns="http://schemas.microsoft.com/office/spreadsheetml/2009/9/main" objectType="CheckBox" fmlaLink="$I$8" lockText="1" noThreeD="1"/>
</file>

<file path=xl/ctrlProps/ctrlProp1488.xml><?xml version="1.0" encoding="utf-8"?>
<formControlPr xmlns="http://schemas.microsoft.com/office/spreadsheetml/2009/9/main" objectType="CheckBox" fmlaLink="#REF!" lockText="1" noThreeD="1"/>
</file>

<file path=xl/ctrlProps/ctrlProp1489.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490.xml><?xml version="1.0" encoding="utf-8"?>
<formControlPr xmlns="http://schemas.microsoft.com/office/spreadsheetml/2009/9/main" objectType="CheckBox" fmlaLink="#REF!" lockText="1" noThreeD="1"/>
</file>

<file path=xl/ctrlProps/ctrlProp1491.xml><?xml version="1.0" encoding="utf-8"?>
<formControlPr xmlns="http://schemas.microsoft.com/office/spreadsheetml/2009/9/main" objectType="CheckBox" fmlaLink="$I$8" lockText="1" noThreeD="1"/>
</file>

<file path=xl/ctrlProps/ctrlProp1492.xml><?xml version="1.0" encoding="utf-8"?>
<formControlPr xmlns="http://schemas.microsoft.com/office/spreadsheetml/2009/9/main" objectType="CheckBox" fmlaLink="#REF!" lockText="1" noThreeD="1"/>
</file>

<file path=xl/ctrlProps/ctrlProp1493.xml><?xml version="1.0" encoding="utf-8"?>
<formControlPr xmlns="http://schemas.microsoft.com/office/spreadsheetml/2009/9/main" objectType="CheckBox" fmlaLink="#REF!" lockText="1" noThreeD="1"/>
</file>

<file path=xl/ctrlProps/ctrlProp1494.xml><?xml version="1.0" encoding="utf-8"?>
<formControlPr xmlns="http://schemas.microsoft.com/office/spreadsheetml/2009/9/main" objectType="CheckBox" fmlaLink="#REF!" lockText="1" noThreeD="1"/>
</file>

<file path=xl/ctrlProps/ctrlProp1495.xml><?xml version="1.0" encoding="utf-8"?>
<formControlPr xmlns="http://schemas.microsoft.com/office/spreadsheetml/2009/9/main" objectType="CheckBox" fmlaLink="#REF!" lockText="1" noThreeD="1"/>
</file>

<file path=xl/ctrlProps/ctrlProp1496.xml><?xml version="1.0" encoding="utf-8"?>
<formControlPr xmlns="http://schemas.microsoft.com/office/spreadsheetml/2009/9/main" objectType="CheckBox" fmlaLink="$I$8" lockText="1" noThreeD="1"/>
</file>

<file path=xl/ctrlProps/ctrlProp1497.xml><?xml version="1.0" encoding="utf-8"?>
<formControlPr xmlns="http://schemas.microsoft.com/office/spreadsheetml/2009/9/main" objectType="CheckBox" fmlaLink="#REF!" lockText="1" noThreeD="1"/>
</file>

<file path=xl/ctrlProps/ctrlProp1498.xml><?xml version="1.0" encoding="utf-8"?>
<formControlPr xmlns="http://schemas.microsoft.com/office/spreadsheetml/2009/9/main" objectType="CheckBox" fmlaLink="#REF!" lockText="1" noThreeD="1"/>
</file>

<file path=xl/ctrlProps/ctrlProp149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CheckBox" fmlaLink="#REF!" lockText="1" noThreeD="1"/>
</file>

<file path=xl/ctrlProps/ctrlProp1500.xml><?xml version="1.0" encoding="utf-8"?>
<formControlPr xmlns="http://schemas.microsoft.com/office/spreadsheetml/2009/9/main" objectType="CheckBox" fmlaLink="#REF!" lockText="1" noThreeD="1"/>
</file>

<file path=xl/ctrlProps/ctrlProp1501.xml><?xml version="1.0" encoding="utf-8"?>
<formControlPr xmlns="http://schemas.microsoft.com/office/spreadsheetml/2009/9/main" objectType="CheckBox" fmlaLink="$I$8" lockText="1" noThreeD="1"/>
</file>

<file path=xl/ctrlProps/ctrlProp1502.xml><?xml version="1.0" encoding="utf-8"?>
<formControlPr xmlns="http://schemas.microsoft.com/office/spreadsheetml/2009/9/main" objectType="CheckBox" fmlaLink="#REF!" lockText="1" noThreeD="1"/>
</file>

<file path=xl/ctrlProps/ctrlProp1503.xml><?xml version="1.0" encoding="utf-8"?>
<formControlPr xmlns="http://schemas.microsoft.com/office/spreadsheetml/2009/9/main" objectType="CheckBox" fmlaLink="#REF!" lockText="1" noThreeD="1"/>
</file>

<file path=xl/ctrlProps/ctrlProp1504.xml><?xml version="1.0" encoding="utf-8"?>
<formControlPr xmlns="http://schemas.microsoft.com/office/spreadsheetml/2009/9/main" objectType="CheckBox" fmlaLink="#REF!" lockText="1" noThreeD="1"/>
</file>

<file path=xl/ctrlProps/ctrlProp1505.xml><?xml version="1.0" encoding="utf-8"?>
<formControlPr xmlns="http://schemas.microsoft.com/office/spreadsheetml/2009/9/main" objectType="CheckBox" fmlaLink="#REF!" lockText="1" noThreeD="1"/>
</file>

<file path=xl/ctrlProps/ctrlProp1506.xml><?xml version="1.0" encoding="utf-8"?>
<formControlPr xmlns="http://schemas.microsoft.com/office/spreadsheetml/2009/9/main" objectType="CheckBox" fmlaLink="#REF!" lockText="1" noThreeD="1"/>
</file>

<file path=xl/ctrlProps/ctrlProp1507.xml><?xml version="1.0" encoding="utf-8"?>
<formControlPr xmlns="http://schemas.microsoft.com/office/spreadsheetml/2009/9/main" objectType="CheckBox" fmlaLink="#REF!" lockText="1" noThreeD="1"/>
</file>

<file path=xl/ctrlProps/ctrlProp1508.xml><?xml version="1.0" encoding="utf-8"?>
<formControlPr xmlns="http://schemas.microsoft.com/office/spreadsheetml/2009/9/main" objectType="CheckBox" fmlaLink="#REF!" lockText="1" noThreeD="1"/>
</file>

<file path=xl/ctrlProps/ctrlProp1509.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I$8" lockText="1" noThreeD="1"/>
</file>

<file path=xl/ctrlProps/ctrlProp1510.xml><?xml version="1.0" encoding="utf-8"?>
<formControlPr xmlns="http://schemas.microsoft.com/office/spreadsheetml/2009/9/main" objectType="CheckBox" fmlaLink="#REF!" lockText="1" noThreeD="1"/>
</file>

<file path=xl/ctrlProps/ctrlProp1511.xml><?xml version="1.0" encoding="utf-8"?>
<formControlPr xmlns="http://schemas.microsoft.com/office/spreadsheetml/2009/9/main" objectType="CheckBox" fmlaLink="#REF!" lockText="1" noThreeD="1"/>
</file>

<file path=xl/ctrlProps/ctrlProp1512.xml><?xml version="1.0" encoding="utf-8"?>
<formControlPr xmlns="http://schemas.microsoft.com/office/spreadsheetml/2009/9/main" objectType="CheckBox" fmlaLink="#REF!" lockText="1" noThreeD="1"/>
</file>

<file path=xl/ctrlProps/ctrlProp1513.xml><?xml version="1.0" encoding="utf-8"?>
<formControlPr xmlns="http://schemas.microsoft.com/office/spreadsheetml/2009/9/main" objectType="CheckBox" fmlaLink="#REF!" lockText="1" noThreeD="1"/>
</file>

<file path=xl/ctrlProps/ctrlProp1514.xml><?xml version="1.0" encoding="utf-8"?>
<formControlPr xmlns="http://schemas.microsoft.com/office/spreadsheetml/2009/9/main" objectType="CheckBox" fmlaLink="#REF!" lockText="1" noThreeD="1"/>
</file>

<file path=xl/ctrlProps/ctrlProp1515.xml><?xml version="1.0" encoding="utf-8"?>
<formControlPr xmlns="http://schemas.microsoft.com/office/spreadsheetml/2009/9/main" objectType="CheckBox" fmlaLink="#REF!" lockText="1" noThreeD="1"/>
</file>

<file path=xl/ctrlProps/ctrlProp1516.xml><?xml version="1.0" encoding="utf-8"?>
<formControlPr xmlns="http://schemas.microsoft.com/office/spreadsheetml/2009/9/main" objectType="CheckBox" fmlaLink="#REF!" lockText="1" noThreeD="1"/>
</file>

<file path=xl/ctrlProps/ctrlProp1517.xml><?xml version="1.0" encoding="utf-8"?>
<formControlPr xmlns="http://schemas.microsoft.com/office/spreadsheetml/2009/9/main" objectType="CheckBox" fmlaLink="#REF!" lockText="1" noThreeD="1"/>
</file>

<file path=xl/ctrlProps/ctrlProp1518.xml><?xml version="1.0" encoding="utf-8"?>
<formControlPr xmlns="http://schemas.microsoft.com/office/spreadsheetml/2009/9/main" objectType="CheckBox" fmlaLink="#REF!" lockText="1" noThreeD="1"/>
</file>

<file path=xl/ctrlProps/ctrlProp1519.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20.xml><?xml version="1.0" encoding="utf-8"?>
<formControlPr xmlns="http://schemas.microsoft.com/office/spreadsheetml/2009/9/main" objectType="CheckBox" fmlaLink="#REF!" lockText="1" noThreeD="1"/>
</file>

<file path=xl/ctrlProps/ctrlProp1521.xml><?xml version="1.0" encoding="utf-8"?>
<formControlPr xmlns="http://schemas.microsoft.com/office/spreadsheetml/2009/9/main" objectType="CheckBox" fmlaLink="#REF!" lockText="1" noThreeD="1"/>
</file>

<file path=xl/ctrlProps/ctrlProp1522.xml><?xml version="1.0" encoding="utf-8"?>
<formControlPr xmlns="http://schemas.microsoft.com/office/spreadsheetml/2009/9/main" objectType="CheckBox" fmlaLink="#REF!" lockText="1" noThreeD="1"/>
</file>

<file path=xl/ctrlProps/ctrlProp1523.xml><?xml version="1.0" encoding="utf-8"?>
<formControlPr xmlns="http://schemas.microsoft.com/office/spreadsheetml/2009/9/main" objectType="CheckBox" fmlaLink="#REF!" lockText="1" noThreeD="1"/>
</file>

<file path=xl/ctrlProps/ctrlProp1524.xml><?xml version="1.0" encoding="utf-8"?>
<formControlPr xmlns="http://schemas.microsoft.com/office/spreadsheetml/2009/9/main" objectType="CheckBox" fmlaLink="#REF!" lockText="1" noThreeD="1"/>
</file>

<file path=xl/ctrlProps/ctrlProp1525.xml><?xml version="1.0" encoding="utf-8"?>
<formControlPr xmlns="http://schemas.microsoft.com/office/spreadsheetml/2009/9/main" objectType="CheckBox" fmlaLink="#REF!" lockText="1" noThreeD="1"/>
</file>

<file path=xl/ctrlProps/ctrlProp1526.xml><?xml version="1.0" encoding="utf-8"?>
<formControlPr xmlns="http://schemas.microsoft.com/office/spreadsheetml/2009/9/main" objectType="CheckBox" fmlaLink="#REF!" lockText="1" noThreeD="1"/>
</file>

<file path=xl/ctrlProps/ctrlProp1527.xml><?xml version="1.0" encoding="utf-8"?>
<formControlPr xmlns="http://schemas.microsoft.com/office/spreadsheetml/2009/9/main" objectType="CheckBox" fmlaLink="#REF!" lockText="1" noThreeD="1"/>
</file>

<file path=xl/ctrlProps/ctrlProp1528.xml><?xml version="1.0" encoding="utf-8"?>
<formControlPr xmlns="http://schemas.microsoft.com/office/spreadsheetml/2009/9/main" objectType="CheckBox" fmlaLink="#REF!" lockText="1" noThreeD="1"/>
</file>

<file path=xl/ctrlProps/ctrlProp1529.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REF!" lockText="1" noThreeD="1"/>
</file>

<file path=xl/ctrlProps/ctrlProp1530.xml><?xml version="1.0" encoding="utf-8"?>
<formControlPr xmlns="http://schemas.microsoft.com/office/spreadsheetml/2009/9/main" objectType="CheckBox" fmlaLink="#REF!" lockText="1" noThreeD="1"/>
</file>

<file path=xl/ctrlProps/ctrlProp1531.xml><?xml version="1.0" encoding="utf-8"?>
<formControlPr xmlns="http://schemas.microsoft.com/office/spreadsheetml/2009/9/main" objectType="CheckBox" fmlaLink="#REF!" lockText="1" noThreeD="1"/>
</file>

<file path=xl/ctrlProps/ctrlProp1532.xml><?xml version="1.0" encoding="utf-8"?>
<formControlPr xmlns="http://schemas.microsoft.com/office/spreadsheetml/2009/9/main" objectType="CheckBox" fmlaLink="#REF!" lockText="1" noThreeD="1"/>
</file>

<file path=xl/ctrlProps/ctrlProp1533.xml><?xml version="1.0" encoding="utf-8"?>
<formControlPr xmlns="http://schemas.microsoft.com/office/spreadsheetml/2009/9/main" objectType="CheckBox" fmlaLink="#REF!" lockText="1" noThreeD="1"/>
</file>

<file path=xl/ctrlProps/ctrlProp1534.xml><?xml version="1.0" encoding="utf-8"?>
<formControlPr xmlns="http://schemas.microsoft.com/office/spreadsheetml/2009/9/main" objectType="CheckBox" fmlaLink="#REF!" lockText="1" noThreeD="1"/>
</file>

<file path=xl/ctrlProps/ctrlProp1535.xml><?xml version="1.0" encoding="utf-8"?>
<formControlPr xmlns="http://schemas.microsoft.com/office/spreadsheetml/2009/9/main" objectType="CheckBox" fmlaLink="#REF!" lockText="1" noThreeD="1"/>
</file>

<file path=xl/ctrlProps/ctrlProp1536.xml><?xml version="1.0" encoding="utf-8"?>
<formControlPr xmlns="http://schemas.microsoft.com/office/spreadsheetml/2009/9/main" objectType="CheckBox" fmlaLink="#REF!" lockText="1" noThreeD="1"/>
</file>

<file path=xl/ctrlProps/ctrlProp1537.xml><?xml version="1.0" encoding="utf-8"?>
<formControlPr xmlns="http://schemas.microsoft.com/office/spreadsheetml/2009/9/main" objectType="CheckBox" fmlaLink="#REF!" lockText="1" noThreeD="1"/>
</file>

<file path=xl/ctrlProps/ctrlProp1538.xml><?xml version="1.0" encoding="utf-8"?>
<formControlPr xmlns="http://schemas.microsoft.com/office/spreadsheetml/2009/9/main" objectType="CheckBox" fmlaLink="#REF!" lockText="1" noThreeD="1"/>
</file>

<file path=xl/ctrlProps/ctrlProp1539.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REF!" lockText="1" noThreeD="1"/>
</file>

<file path=xl/ctrlProps/ctrlProp1540.xml><?xml version="1.0" encoding="utf-8"?>
<formControlPr xmlns="http://schemas.microsoft.com/office/spreadsheetml/2009/9/main" objectType="CheckBox" fmlaLink="$I$8" lockText="1" noThreeD="1"/>
</file>

<file path=xl/ctrlProps/ctrlProp1541.xml><?xml version="1.0" encoding="utf-8"?>
<formControlPr xmlns="http://schemas.microsoft.com/office/spreadsheetml/2009/9/main" objectType="CheckBox" fmlaLink="#REF!" lockText="1" noThreeD="1"/>
</file>

<file path=xl/ctrlProps/ctrlProp1542.xml><?xml version="1.0" encoding="utf-8"?>
<formControlPr xmlns="http://schemas.microsoft.com/office/spreadsheetml/2009/9/main" objectType="CheckBox" fmlaLink="#REF!" lockText="1" noThreeD="1"/>
</file>

<file path=xl/ctrlProps/ctrlProp1543.xml><?xml version="1.0" encoding="utf-8"?>
<formControlPr xmlns="http://schemas.microsoft.com/office/spreadsheetml/2009/9/main" objectType="CheckBox" fmlaLink="#REF!" lockText="1" noThreeD="1"/>
</file>

<file path=xl/ctrlProps/ctrlProp1544.xml><?xml version="1.0" encoding="utf-8"?>
<formControlPr xmlns="http://schemas.microsoft.com/office/spreadsheetml/2009/9/main" objectType="CheckBox" fmlaLink="#REF!" lockText="1" noThreeD="1"/>
</file>

<file path=xl/ctrlProps/ctrlProp1545.xml><?xml version="1.0" encoding="utf-8"?>
<formControlPr xmlns="http://schemas.microsoft.com/office/spreadsheetml/2009/9/main" objectType="CheckBox" fmlaLink="$I$8" lockText="1" noThreeD="1"/>
</file>

<file path=xl/ctrlProps/ctrlProp1546.xml><?xml version="1.0" encoding="utf-8"?>
<formControlPr xmlns="http://schemas.microsoft.com/office/spreadsheetml/2009/9/main" objectType="CheckBox" fmlaLink="#REF!" lockText="1" noThreeD="1"/>
</file>

<file path=xl/ctrlProps/ctrlProp1547.xml><?xml version="1.0" encoding="utf-8"?>
<formControlPr xmlns="http://schemas.microsoft.com/office/spreadsheetml/2009/9/main" objectType="CheckBox" fmlaLink="#REF!" lockText="1" noThreeD="1"/>
</file>

<file path=xl/ctrlProps/ctrlProp1548.xml><?xml version="1.0" encoding="utf-8"?>
<formControlPr xmlns="http://schemas.microsoft.com/office/spreadsheetml/2009/9/main" objectType="CheckBox" fmlaLink="#REF!" lockText="1" noThreeD="1"/>
</file>

<file path=xl/ctrlProps/ctrlProp1549.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50.xml><?xml version="1.0" encoding="utf-8"?>
<formControlPr xmlns="http://schemas.microsoft.com/office/spreadsheetml/2009/9/main" objectType="CheckBox" fmlaLink="#REF!" lockText="1" noThreeD="1"/>
</file>

<file path=xl/ctrlProps/ctrlProp1551.xml><?xml version="1.0" encoding="utf-8"?>
<formControlPr xmlns="http://schemas.microsoft.com/office/spreadsheetml/2009/9/main" objectType="CheckBox" fmlaLink="#REF!" lockText="1" noThreeD="1"/>
</file>

<file path=xl/ctrlProps/ctrlProp1552.xml><?xml version="1.0" encoding="utf-8"?>
<formControlPr xmlns="http://schemas.microsoft.com/office/spreadsheetml/2009/9/main" objectType="CheckBox" fmlaLink="#REF!" lockText="1" noThreeD="1"/>
</file>

<file path=xl/ctrlProps/ctrlProp1553.xml><?xml version="1.0" encoding="utf-8"?>
<formControlPr xmlns="http://schemas.microsoft.com/office/spreadsheetml/2009/9/main" objectType="CheckBox" fmlaLink="#REF!" lockText="1" noThreeD="1"/>
</file>

<file path=xl/ctrlProps/ctrlProp1554.xml><?xml version="1.0" encoding="utf-8"?>
<formControlPr xmlns="http://schemas.microsoft.com/office/spreadsheetml/2009/9/main" objectType="CheckBox" fmlaLink="#REF!" lockText="1" noThreeD="1"/>
</file>

<file path=xl/ctrlProps/ctrlProp1555.xml><?xml version="1.0" encoding="utf-8"?>
<formControlPr xmlns="http://schemas.microsoft.com/office/spreadsheetml/2009/9/main" objectType="CheckBox" fmlaLink="$I$8" lockText="1" noThreeD="1"/>
</file>

<file path=xl/ctrlProps/ctrlProp1556.xml><?xml version="1.0" encoding="utf-8"?>
<formControlPr xmlns="http://schemas.microsoft.com/office/spreadsheetml/2009/9/main" objectType="CheckBox" fmlaLink="#REF!" lockText="1" noThreeD="1"/>
</file>

<file path=xl/ctrlProps/ctrlProp1557.xml><?xml version="1.0" encoding="utf-8"?>
<formControlPr xmlns="http://schemas.microsoft.com/office/spreadsheetml/2009/9/main" objectType="CheckBox" fmlaLink="#REF!" lockText="1" noThreeD="1"/>
</file>

<file path=xl/ctrlProps/ctrlProp1558.xml><?xml version="1.0" encoding="utf-8"?>
<formControlPr xmlns="http://schemas.microsoft.com/office/spreadsheetml/2009/9/main" objectType="CheckBox" fmlaLink="#REF!" lockText="1" noThreeD="1"/>
</file>

<file path=xl/ctrlProps/ctrlProp1559.xml><?xml version="1.0" encoding="utf-8"?>
<formControlPr xmlns="http://schemas.microsoft.com/office/spreadsheetml/2009/9/main" objectType="CheckBox" fmlaLink="$I$8" lockText="1" noThreeD="1"/>
</file>

<file path=xl/ctrlProps/ctrlProp156.xml><?xml version="1.0" encoding="utf-8"?>
<formControlPr xmlns="http://schemas.microsoft.com/office/spreadsheetml/2009/9/main" objectType="CheckBox" fmlaLink="$I$8" lockText="1" noThreeD="1"/>
</file>

<file path=xl/ctrlProps/ctrlProp1560.xml><?xml version="1.0" encoding="utf-8"?>
<formControlPr xmlns="http://schemas.microsoft.com/office/spreadsheetml/2009/9/main" objectType="CheckBox" fmlaLink="#REF!" lockText="1" noThreeD="1"/>
</file>

<file path=xl/ctrlProps/ctrlProp1561.xml><?xml version="1.0" encoding="utf-8"?>
<formControlPr xmlns="http://schemas.microsoft.com/office/spreadsheetml/2009/9/main" objectType="CheckBox" fmlaLink="#REF!" lockText="1" noThreeD="1"/>
</file>

<file path=xl/ctrlProps/ctrlProp1562.xml><?xml version="1.0" encoding="utf-8"?>
<formControlPr xmlns="http://schemas.microsoft.com/office/spreadsheetml/2009/9/main" objectType="CheckBox" fmlaLink="#REF!" lockText="1" noThreeD="1"/>
</file>

<file path=xl/ctrlProps/ctrlProp1563.xml><?xml version="1.0" encoding="utf-8"?>
<formControlPr xmlns="http://schemas.microsoft.com/office/spreadsheetml/2009/9/main" objectType="CheckBox" fmlaLink="$I$8" lockText="1" noThreeD="1"/>
</file>

<file path=xl/ctrlProps/ctrlProp1564.xml><?xml version="1.0" encoding="utf-8"?>
<formControlPr xmlns="http://schemas.microsoft.com/office/spreadsheetml/2009/9/main" objectType="CheckBox" fmlaLink="#REF!" lockText="1" noThreeD="1"/>
</file>

<file path=xl/ctrlProps/ctrlProp1565.xml><?xml version="1.0" encoding="utf-8"?>
<formControlPr xmlns="http://schemas.microsoft.com/office/spreadsheetml/2009/9/main" objectType="CheckBox" fmlaLink="#REF!" lockText="1" noThreeD="1"/>
</file>

<file path=xl/ctrlProps/ctrlProp1566.xml><?xml version="1.0" encoding="utf-8"?>
<formControlPr xmlns="http://schemas.microsoft.com/office/spreadsheetml/2009/9/main" objectType="CheckBox" fmlaLink="#REF!" lockText="1" noThreeD="1"/>
</file>

<file path=xl/ctrlProps/ctrlProp1567.xml><?xml version="1.0" encoding="utf-8"?>
<formControlPr xmlns="http://schemas.microsoft.com/office/spreadsheetml/2009/9/main" objectType="CheckBox" fmlaLink="#REF!" lockText="1" noThreeD="1"/>
</file>

<file path=xl/ctrlProps/ctrlProp1568.xml><?xml version="1.0" encoding="utf-8"?>
<formControlPr xmlns="http://schemas.microsoft.com/office/spreadsheetml/2009/9/main" objectType="CheckBox" fmlaLink="$I$8" lockText="1" noThreeD="1"/>
</file>

<file path=xl/ctrlProps/ctrlProp1569.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EF!" lockText="1" noThreeD="1"/>
</file>

<file path=xl/ctrlProps/ctrlProp1570.xml><?xml version="1.0" encoding="utf-8"?>
<formControlPr xmlns="http://schemas.microsoft.com/office/spreadsheetml/2009/9/main" objectType="CheckBox" fmlaLink="#REF!" lockText="1" noThreeD="1"/>
</file>

<file path=xl/ctrlProps/ctrlProp1571.xml><?xml version="1.0" encoding="utf-8"?>
<formControlPr xmlns="http://schemas.microsoft.com/office/spreadsheetml/2009/9/main" objectType="CheckBox" fmlaLink="#REF!" lockText="1" noThreeD="1"/>
</file>

<file path=xl/ctrlProps/ctrlProp1572.xml><?xml version="1.0" encoding="utf-8"?>
<formControlPr xmlns="http://schemas.microsoft.com/office/spreadsheetml/2009/9/main" objectType="CheckBox" fmlaLink="#REF!" lockText="1" noThreeD="1"/>
</file>

<file path=xl/ctrlProps/ctrlProp1573.xml><?xml version="1.0" encoding="utf-8"?>
<formControlPr xmlns="http://schemas.microsoft.com/office/spreadsheetml/2009/9/main" objectType="CheckBox" fmlaLink="$I$8" lockText="1" noThreeD="1"/>
</file>

<file path=xl/ctrlProps/ctrlProp1574.xml><?xml version="1.0" encoding="utf-8"?>
<formControlPr xmlns="http://schemas.microsoft.com/office/spreadsheetml/2009/9/main" objectType="CheckBox" fmlaLink="#REF!" lockText="1" noThreeD="1"/>
</file>

<file path=xl/ctrlProps/ctrlProp1575.xml><?xml version="1.0" encoding="utf-8"?>
<formControlPr xmlns="http://schemas.microsoft.com/office/spreadsheetml/2009/9/main" objectType="CheckBox" fmlaLink="#REF!" lockText="1" noThreeD="1"/>
</file>

<file path=xl/ctrlProps/ctrlProp1576.xml><?xml version="1.0" encoding="utf-8"?>
<formControlPr xmlns="http://schemas.microsoft.com/office/spreadsheetml/2009/9/main" objectType="CheckBox" fmlaLink="#REF!" lockText="1" noThreeD="1"/>
</file>

<file path=xl/ctrlProps/ctrlProp1577.xml><?xml version="1.0" encoding="utf-8"?>
<formControlPr xmlns="http://schemas.microsoft.com/office/spreadsheetml/2009/9/main" objectType="CheckBox" fmlaLink="#REF!" lockText="1" noThreeD="1"/>
</file>

<file path=xl/ctrlProps/ctrlProp1578.xml><?xml version="1.0" encoding="utf-8"?>
<formControlPr xmlns="http://schemas.microsoft.com/office/spreadsheetml/2009/9/main" objectType="CheckBox" fmlaLink="$I$8" lockText="1" noThreeD="1"/>
</file>

<file path=xl/ctrlProps/ctrlProp1579.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80.xml><?xml version="1.0" encoding="utf-8"?>
<formControlPr xmlns="http://schemas.microsoft.com/office/spreadsheetml/2009/9/main" objectType="CheckBox" fmlaLink="#REF!" lockText="1" noThreeD="1"/>
</file>

<file path=xl/ctrlProps/ctrlProp1581.xml><?xml version="1.0" encoding="utf-8"?>
<formControlPr xmlns="http://schemas.microsoft.com/office/spreadsheetml/2009/9/main" objectType="CheckBox" fmlaLink="#REF!" lockText="1" noThreeD="1"/>
</file>

<file path=xl/ctrlProps/ctrlProp1582.xml><?xml version="1.0" encoding="utf-8"?>
<formControlPr xmlns="http://schemas.microsoft.com/office/spreadsheetml/2009/9/main" objectType="CheckBox" fmlaLink="#REF!" lockText="1" noThreeD="1"/>
</file>

<file path=xl/ctrlProps/ctrlProp1583.xml><?xml version="1.0" encoding="utf-8"?>
<formControlPr xmlns="http://schemas.microsoft.com/office/spreadsheetml/2009/9/main" objectType="CheckBox" fmlaLink="$I$8" lockText="1" noThreeD="1"/>
</file>

<file path=xl/ctrlProps/ctrlProp1584.xml><?xml version="1.0" encoding="utf-8"?>
<formControlPr xmlns="http://schemas.microsoft.com/office/spreadsheetml/2009/9/main" objectType="CheckBox" fmlaLink="#REF!" lockText="1" noThreeD="1"/>
</file>

<file path=xl/ctrlProps/ctrlProp1585.xml><?xml version="1.0" encoding="utf-8"?>
<formControlPr xmlns="http://schemas.microsoft.com/office/spreadsheetml/2009/9/main" objectType="CheckBox" fmlaLink="#REF!" lockText="1" noThreeD="1"/>
</file>

<file path=xl/ctrlProps/ctrlProp1586.xml><?xml version="1.0" encoding="utf-8"?>
<formControlPr xmlns="http://schemas.microsoft.com/office/spreadsheetml/2009/9/main" objectType="CheckBox" fmlaLink="#REF!" lockText="1" noThreeD="1"/>
</file>

<file path=xl/ctrlProps/ctrlProp1587.xml><?xml version="1.0" encoding="utf-8"?>
<formControlPr xmlns="http://schemas.microsoft.com/office/spreadsheetml/2009/9/main" objectType="CheckBox" fmlaLink="#REF!" lockText="1" noThreeD="1"/>
</file>

<file path=xl/ctrlProps/ctrlProp1588.xml><?xml version="1.0" encoding="utf-8"?>
<formControlPr xmlns="http://schemas.microsoft.com/office/spreadsheetml/2009/9/main" objectType="CheckBox" fmlaLink="$I$8" lockText="1" noThreeD="1"/>
</file>

<file path=xl/ctrlProps/ctrlProp1589.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REF!" lockText="1" noThreeD="1"/>
</file>

<file path=xl/ctrlProps/ctrlProp1590.xml><?xml version="1.0" encoding="utf-8"?>
<formControlPr xmlns="http://schemas.microsoft.com/office/spreadsheetml/2009/9/main" objectType="CheckBox" fmlaLink="#REF!" lockText="1" noThreeD="1"/>
</file>

<file path=xl/ctrlProps/ctrlProp1591.xml><?xml version="1.0" encoding="utf-8"?>
<formControlPr xmlns="http://schemas.microsoft.com/office/spreadsheetml/2009/9/main" objectType="CheckBox" fmlaLink="#REF!" lockText="1" noThreeD="1"/>
</file>

<file path=xl/ctrlProps/ctrlProp1592.xml><?xml version="1.0" encoding="utf-8"?>
<formControlPr xmlns="http://schemas.microsoft.com/office/spreadsheetml/2009/9/main" objectType="CheckBox" fmlaLink="#REF!" lockText="1" noThreeD="1"/>
</file>

<file path=xl/ctrlProps/ctrlProp1593.xml><?xml version="1.0" encoding="utf-8"?>
<formControlPr xmlns="http://schemas.microsoft.com/office/spreadsheetml/2009/9/main" objectType="CheckBox" fmlaLink="$I$8" lockText="1" noThreeD="1"/>
</file>

<file path=xl/ctrlProps/ctrlProp1594.xml><?xml version="1.0" encoding="utf-8"?>
<formControlPr xmlns="http://schemas.microsoft.com/office/spreadsheetml/2009/9/main" objectType="CheckBox" fmlaLink="#REF!" lockText="1" noThreeD="1"/>
</file>

<file path=xl/ctrlProps/ctrlProp1595.xml><?xml version="1.0" encoding="utf-8"?>
<formControlPr xmlns="http://schemas.microsoft.com/office/spreadsheetml/2009/9/main" objectType="CheckBox" fmlaLink="#REF!" lockText="1" noThreeD="1"/>
</file>

<file path=xl/ctrlProps/ctrlProp1596.xml><?xml version="1.0" encoding="utf-8"?>
<formControlPr xmlns="http://schemas.microsoft.com/office/spreadsheetml/2009/9/main" objectType="CheckBox" fmlaLink="#REF!" lockText="1" noThreeD="1"/>
</file>

<file path=xl/ctrlProps/ctrlProp1597.xml><?xml version="1.0" encoding="utf-8"?>
<formControlPr xmlns="http://schemas.microsoft.com/office/spreadsheetml/2009/9/main" objectType="CheckBox" fmlaLink="#REF!" lockText="1" noThreeD="1"/>
</file>

<file path=xl/ctrlProps/ctrlProp1598.xml><?xml version="1.0" encoding="utf-8"?>
<formControlPr xmlns="http://schemas.microsoft.com/office/spreadsheetml/2009/9/main" objectType="CheckBox" fmlaLink="#REF!" lockText="1" noThreeD="1"/>
</file>

<file path=xl/ctrlProps/ctrlProp159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00.xml><?xml version="1.0" encoding="utf-8"?>
<formControlPr xmlns="http://schemas.microsoft.com/office/spreadsheetml/2009/9/main" objectType="CheckBox" fmlaLink="#REF!" lockText="1" noThreeD="1"/>
</file>

<file path=xl/ctrlProps/ctrlProp1601.xml><?xml version="1.0" encoding="utf-8"?>
<formControlPr xmlns="http://schemas.microsoft.com/office/spreadsheetml/2009/9/main" objectType="CheckBox" fmlaLink="#REF!" lockText="1" noThreeD="1"/>
</file>

<file path=xl/ctrlProps/ctrlProp1602.xml><?xml version="1.0" encoding="utf-8"?>
<formControlPr xmlns="http://schemas.microsoft.com/office/spreadsheetml/2009/9/main" objectType="CheckBox" fmlaLink="$I$8" lockText="1" noThreeD="1"/>
</file>

<file path=xl/ctrlProps/ctrlProp1603.xml><?xml version="1.0" encoding="utf-8"?>
<formControlPr xmlns="http://schemas.microsoft.com/office/spreadsheetml/2009/9/main" objectType="CheckBox" fmlaLink="#REF!" lockText="1" noThreeD="1"/>
</file>

<file path=xl/ctrlProps/ctrlProp1604.xml><?xml version="1.0" encoding="utf-8"?>
<formControlPr xmlns="http://schemas.microsoft.com/office/spreadsheetml/2009/9/main" objectType="CheckBox" fmlaLink="#REF!" lockText="1" noThreeD="1"/>
</file>

<file path=xl/ctrlProps/ctrlProp1605.xml><?xml version="1.0" encoding="utf-8"?>
<formControlPr xmlns="http://schemas.microsoft.com/office/spreadsheetml/2009/9/main" objectType="CheckBox" fmlaLink="#REF!" lockText="1" noThreeD="1"/>
</file>

<file path=xl/ctrlProps/ctrlProp1606.xml><?xml version="1.0" encoding="utf-8"?>
<formControlPr xmlns="http://schemas.microsoft.com/office/spreadsheetml/2009/9/main" objectType="CheckBox" fmlaLink="#REF!" lockText="1" noThreeD="1"/>
</file>

<file path=xl/ctrlProps/ctrlProp1607.xml><?xml version="1.0" encoding="utf-8"?>
<formControlPr xmlns="http://schemas.microsoft.com/office/spreadsheetml/2009/9/main" objectType="CheckBox" fmlaLink="$I$8" lockText="1" noThreeD="1"/>
</file>

<file path=xl/ctrlProps/ctrlProp1608.xml><?xml version="1.0" encoding="utf-8"?>
<formControlPr xmlns="http://schemas.microsoft.com/office/spreadsheetml/2009/9/main" objectType="CheckBox" fmlaLink="#REF!" lockText="1" noThreeD="1"/>
</file>

<file path=xl/ctrlProps/ctrlProp1609.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I$8" lockText="1" noThreeD="1"/>
</file>

<file path=xl/ctrlProps/ctrlProp1610.xml><?xml version="1.0" encoding="utf-8"?>
<formControlPr xmlns="http://schemas.microsoft.com/office/spreadsheetml/2009/9/main" objectType="CheckBox" fmlaLink="#REF!" lockText="1" noThreeD="1"/>
</file>

<file path=xl/ctrlProps/ctrlProp1611.xml><?xml version="1.0" encoding="utf-8"?>
<formControlPr xmlns="http://schemas.microsoft.com/office/spreadsheetml/2009/9/main" objectType="CheckBox" fmlaLink="#REF!" lockText="1" noThreeD="1"/>
</file>

<file path=xl/ctrlProps/ctrlProp1612.xml><?xml version="1.0" encoding="utf-8"?>
<formControlPr xmlns="http://schemas.microsoft.com/office/spreadsheetml/2009/9/main" objectType="CheckBox" fmlaLink="$I$8" lockText="1" noThreeD="1"/>
</file>

<file path=xl/ctrlProps/ctrlProp1613.xml><?xml version="1.0" encoding="utf-8"?>
<formControlPr xmlns="http://schemas.microsoft.com/office/spreadsheetml/2009/9/main" objectType="CheckBox" fmlaLink="#REF!" lockText="1" noThreeD="1"/>
</file>

<file path=xl/ctrlProps/ctrlProp1614.xml><?xml version="1.0" encoding="utf-8"?>
<formControlPr xmlns="http://schemas.microsoft.com/office/spreadsheetml/2009/9/main" objectType="CheckBox" fmlaLink="#REF!" lockText="1" noThreeD="1"/>
</file>

<file path=xl/ctrlProps/ctrlProp1615.xml><?xml version="1.0" encoding="utf-8"?>
<formControlPr xmlns="http://schemas.microsoft.com/office/spreadsheetml/2009/9/main" objectType="CheckBox" fmlaLink="#REF!" lockText="1" noThreeD="1"/>
</file>

<file path=xl/ctrlProps/ctrlProp1616.xml><?xml version="1.0" encoding="utf-8"?>
<formControlPr xmlns="http://schemas.microsoft.com/office/spreadsheetml/2009/9/main" objectType="CheckBox" fmlaLink="#REF!" lockText="1" noThreeD="1"/>
</file>

<file path=xl/ctrlProps/ctrlProp1617.xml><?xml version="1.0" encoding="utf-8"?>
<formControlPr xmlns="http://schemas.microsoft.com/office/spreadsheetml/2009/9/main" objectType="CheckBox" fmlaLink="#REF!" lockText="1" noThreeD="1"/>
</file>

<file path=xl/ctrlProps/ctrlProp1618.xml><?xml version="1.0" encoding="utf-8"?>
<formControlPr xmlns="http://schemas.microsoft.com/office/spreadsheetml/2009/9/main" objectType="CheckBox" fmlaLink="#REF!" lockText="1" noThreeD="1"/>
</file>

<file path=xl/ctrlProps/ctrlProp1619.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REF!" lockText="1" noThreeD="1"/>
</file>

<file path=xl/ctrlProps/ctrlProp1620.xml><?xml version="1.0" encoding="utf-8"?>
<formControlPr xmlns="http://schemas.microsoft.com/office/spreadsheetml/2009/9/main" objectType="CheckBox" fmlaLink="#REF!" lockText="1" noThreeD="1"/>
</file>

<file path=xl/ctrlProps/ctrlProp1621.xml><?xml version="1.0" encoding="utf-8"?>
<formControlPr xmlns="http://schemas.microsoft.com/office/spreadsheetml/2009/9/main" objectType="CheckBox" fmlaLink="$I$8" lockText="1" noThreeD="1"/>
</file>

<file path=xl/ctrlProps/ctrlProp1622.xml><?xml version="1.0" encoding="utf-8"?>
<formControlPr xmlns="http://schemas.microsoft.com/office/spreadsheetml/2009/9/main" objectType="CheckBox" fmlaLink="#REF!" lockText="1" noThreeD="1"/>
</file>

<file path=xl/ctrlProps/ctrlProp1623.xml><?xml version="1.0" encoding="utf-8"?>
<formControlPr xmlns="http://schemas.microsoft.com/office/spreadsheetml/2009/9/main" objectType="CheckBox" fmlaLink="#REF!" lockText="1" noThreeD="1"/>
</file>

<file path=xl/ctrlProps/ctrlProp1624.xml><?xml version="1.0" encoding="utf-8"?>
<formControlPr xmlns="http://schemas.microsoft.com/office/spreadsheetml/2009/9/main" objectType="CheckBox" fmlaLink="#REF!" lockText="1" noThreeD="1"/>
</file>

<file path=xl/ctrlProps/ctrlProp1625.xml><?xml version="1.0" encoding="utf-8"?>
<formControlPr xmlns="http://schemas.microsoft.com/office/spreadsheetml/2009/9/main" objectType="CheckBox" fmlaLink="#REF!" lockText="1" noThreeD="1"/>
</file>

<file path=xl/ctrlProps/ctrlProp1626.xml><?xml version="1.0" encoding="utf-8"?>
<formControlPr xmlns="http://schemas.microsoft.com/office/spreadsheetml/2009/9/main" objectType="CheckBox" fmlaLink="#REF!" lockText="1" noThreeD="1"/>
</file>

<file path=xl/ctrlProps/ctrlProp1627.xml><?xml version="1.0" encoding="utf-8"?>
<formControlPr xmlns="http://schemas.microsoft.com/office/spreadsheetml/2009/9/main" objectType="CheckBox" fmlaLink="$I$8" lockText="1" noThreeD="1"/>
</file>

<file path=xl/ctrlProps/ctrlProp1628.xml><?xml version="1.0" encoding="utf-8"?>
<formControlPr xmlns="http://schemas.microsoft.com/office/spreadsheetml/2009/9/main" objectType="CheckBox" fmlaLink="#REF!" lockText="1" noThreeD="1"/>
</file>

<file path=xl/ctrlProps/ctrlProp1629.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REF!" lockText="1" noThreeD="1"/>
</file>

<file path=xl/ctrlProps/ctrlProp1630.xml><?xml version="1.0" encoding="utf-8"?>
<formControlPr xmlns="http://schemas.microsoft.com/office/spreadsheetml/2009/9/main" objectType="CheckBox" fmlaLink="#REF!" lockText="1" noThreeD="1"/>
</file>

<file path=xl/ctrlProps/ctrlProp1631.xml><?xml version="1.0" encoding="utf-8"?>
<formControlPr xmlns="http://schemas.microsoft.com/office/spreadsheetml/2009/9/main" objectType="CheckBox" fmlaLink="#REF!" lockText="1" noThreeD="1"/>
</file>

<file path=xl/ctrlProps/ctrlProp1632.xml><?xml version="1.0" encoding="utf-8"?>
<formControlPr xmlns="http://schemas.microsoft.com/office/spreadsheetml/2009/9/main" objectType="CheckBox" fmlaLink="#REF!" lockText="1" noThreeD="1"/>
</file>

<file path=xl/ctrlProps/ctrlProp1633.xml><?xml version="1.0" encoding="utf-8"?>
<formControlPr xmlns="http://schemas.microsoft.com/office/spreadsheetml/2009/9/main" objectType="CheckBox" fmlaLink="$I$8" lockText="1" noThreeD="1"/>
</file>

<file path=xl/ctrlProps/ctrlProp1634.xml><?xml version="1.0" encoding="utf-8"?>
<formControlPr xmlns="http://schemas.microsoft.com/office/spreadsheetml/2009/9/main" objectType="CheckBox" fmlaLink="#REF!" lockText="1" noThreeD="1"/>
</file>

<file path=xl/ctrlProps/ctrlProp1635.xml><?xml version="1.0" encoding="utf-8"?>
<formControlPr xmlns="http://schemas.microsoft.com/office/spreadsheetml/2009/9/main" objectType="CheckBox" fmlaLink="#REF!" lockText="1" noThreeD="1"/>
</file>

<file path=xl/ctrlProps/ctrlProp1636.xml><?xml version="1.0" encoding="utf-8"?>
<formControlPr xmlns="http://schemas.microsoft.com/office/spreadsheetml/2009/9/main" objectType="CheckBox" fmlaLink="#REF!" lockText="1" noThreeD="1"/>
</file>

<file path=xl/ctrlProps/ctrlProp1637.xml><?xml version="1.0" encoding="utf-8"?>
<formControlPr xmlns="http://schemas.microsoft.com/office/spreadsheetml/2009/9/main" objectType="CheckBox" fmlaLink="$I$8" lockText="1" noThreeD="1"/>
</file>

<file path=xl/ctrlProps/ctrlProp1638.xml><?xml version="1.0" encoding="utf-8"?>
<formControlPr xmlns="http://schemas.microsoft.com/office/spreadsheetml/2009/9/main" objectType="CheckBox" fmlaLink="#REF!" lockText="1" noThreeD="1"/>
</file>

<file path=xl/ctrlProps/ctrlProp1639.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40.xml><?xml version="1.0" encoding="utf-8"?>
<formControlPr xmlns="http://schemas.microsoft.com/office/spreadsheetml/2009/9/main" objectType="CheckBox" fmlaLink="#REF!" lockText="1" noThreeD="1"/>
</file>

<file path=xl/ctrlProps/ctrlProp1641.xml><?xml version="1.0" encoding="utf-8"?>
<formControlPr xmlns="http://schemas.microsoft.com/office/spreadsheetml/2009/9/main" objectType="CheckBox" fmlaLink="#REF!" lockText="1" noThreeD="1"/>
</file>

<file path=xl/ctrlProps/ctrlProp1642.xml><?xml version="1.0" encoding="utf-8"?>
<formControlPr xmlns="http://schemas.microsoft.com/office/spreadsheetml/2009/9/main" objectType="CheckBox" fmlaLink="$I$8" lockText="1" noThreeD="1"/>
</file>

<file path=xl/ctrlProps/ctrlProp1643.xml><?xml version="1.0" encoding="utf-8"?>
<formControlPr xmlns="http://schemas.microsoft.com/office/spreadsheetml/2009/9/main" objectType="CheckBox" fmlaLink="#REF!" lockText="1" noThreeD="1"/>
</file>

<file path=xl/ctrlProps/ctrlProp1644.xml><?xml version="1.0" encoding="utf-8"?>
<formControlPr xmlns="http://schemas.microsoft.com/office/spreadsheetml/2009/9/main" objectType="CheckBox" fmlaLink="#REF!" lockText="1" noThreeD="1"/>
</file>

<file path=xl/ctrlProps/ctrlProp1645.xml><?xml version="1.0" encoding="utf-8"?>
<formControlPr xmlns="http://schemas.microsoft.com/office/spreadsheetml/2009/9/main" objectType="CheckBox" fmlaLink="#REF!" lockText="1" noThreeD="1"/>
</file>

<file path=xl/ctrlProps/ctrlProp1646.xml><?xml version="1.0" encoding="utf-8"?>
<formControlPr xmlns="http://schemas.microsoft.com/office/spreadsheetml/2009/9/main" objectType="CheckBox" fmlaLink="#REF!" lockText="1" noThreeD="1"/>
</file>

<file path=xl/ctrlProps/ctrlProp1647.xml><?xml version="1.0" encoding="utf-8"?>
<formControlPr xmlns="http://schemas.microsoft.com/office/spreadsheetml/2009/9/main" objectType="CheckBox" fmlaLink="$I$8" lockText="1" noThreeD="1"/>
</file>

<file path=xl/ctrlProps/ctrlProp1648.xml><?xml version="1.0" encoding="utf-8"?>
<formControlPr xmlns="http://schemas.microsoft.com/office/spreadsheetml/2009/9/main" objectType="CheckBox" fmlaLink="#REF!" lockText="1" noThreeD="1"/>
</file>

<file path=xl/ctrlProps/ctrlProp1649.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REF!" lockText="1" noThreeD="1"/>
</file>

<file path=xl/ctrlProps/ctrlProp1650.xml><?xml version="1.0" encoding="utf-8"?>
<formControlPr xmlns="http://schemas.microsoft.com/office/spreadsheetml/2009/9/main" objectType="CheckBox" fmlaLink="#REF!" lockText="1" noThreeD="1"/>
</file>

<file path=xl/ctrlProps/ctrlProp1651.xml><?xml version="1.0" encoding="utf-8"?>
<formControlPr xmlns="http://schemas.microsoft.com/office/spreadsheetml/2009/9/main" objectType="CheckBox" fmlaLink="#REF!" lockText="1" noThreeD="1"/>
</file>

<file path=xl/ctrlProps/ctrlProp1652.xml><?xml version="1.0" encoding="utf-8"?>
<formControlPr xmlns="http://schemas.microsoft.com/office/spreadsheetml/2009/9/main" objectType="CheckBox" fmlaLink="$I$8" lockText="1" noThreeD="1"/>
</file>

<file path=xl/ctrlProps/ctrlProp1653.xml><?xml version="1.0" encoding="utf-8"?>
<formControlPr xmlns="http://schemas.microsoft.com/office/spreadsheetml/2009/9/main" objectType="CheckBox" fmlaLink="#REF!" lockText="1" noThreeD="1"/>
</file>

<file path=xl/ctrlProps/ctrlProp1654.xml><?xml version="1.0" encoding="utf-8"?>
<formControlPr xmlns="http://schemas.microsoft.com/office/spreadsheetml/2009/9/main" objectType="CheckBox" fmlaLink="#REF!" lockText="1" noThreeD="1"/>
</file>

<file path=xl/ctrlProps/ctrlProp1655.xml><?xml version="1.0" encoding="utf-8"?>
<formControlPr xmlns="http://schemas.microsoft.com/office/spreadsheetml/2009/9/main" objectType="CheckBox" fmlaLink="#REF!" lockText="1" noThreeD="1"/>
</file>

<file path=xl/ctrlProps/ctrlProp1656.xml><?xml version="1.0" encoding="utf-8"?>
<formControlPr xmlns="http://schemas.microsoft.com/office/spreadsheetml/2009/9/main" objectType="CheckBox" fmlaLink="#REF!" lockText="1" noThreeD="1"/>
</file>

<file path=xl/ctrlProps/ctrlProp1657.xml><?xml version="1.0" encoding="utf-8"?>
<formControlPr xmlns="http://schemas.microsoft.com/office/spreadsheetml/2009/9/main" objectType="CheckBox" fmlaLink="$I$8" lockText="1" noThreeD="1"/>
</file>

<file path=xl/ctrlProps/ctrlProp1658.xml><?xml version="1.0" encoding="utf-8"?>
<formControlPr xmlns="http://schemas.microsoft.com/office/spreadsheetml/2009/9/main" objectType="CheckBox" fmlaLink="#REF!" lockText="1" noThreeD="1"/>
</file>

<file path=xl/ctrlProps/ctrlProp1659.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I$8" lockText="1" noThreeD="1"/>
</file>

<file path=xl/ctrlProps/ctrlProp1660.xml><?xml version="1.0" encoding="utf-8"?>
<formControlPr xmlns="http://schemas.microsoft.com/office/spreadsheetml/2009/9/main" objectType="CheckBox" fmlaLink="#REF!" lockText="1" noThreeD="1"/>
</file>

<file path=xl/ctrlProps/ctrlProp1661.xml><?xml version="1.0" encoding="utf-8"?>
<formControlPr xmlns="http://schemas.microsoft.com/office/spreadsheetml/2009/9/main" objectType="CheckBox" fmlaLink="#REF!" lockText="1" noThreeD="1"/>
</file>

<file path=xl/ctrlProps/ctrlProp1662.xml><?xml version="1.0" encoding="utf-8"?>
<formControlPr xmlns="http://schemas.microsoft.com/office/spreadsheetml/2009/9/main" objectType="CheckBox" fmlaLink="#REF!" lockText="1" noThreeD="1"/>
</file>

<file path=xl/ctrlProps/ctrlProp1663.xml><?xml version="1.0" encoding="utf-8"?>
<formControlPr xmlns="http://schemas.microsoft.com/office/spreadsheetml/2009/9/main" objectType="CheckBox" fmlaLink="#REF!" lockText="1" noThreeD="1"/>
</file>

<file path=xl/ctrlProps/ctrlProp1664.xml><?xml version="1.0" encoding="utf-8"?>
<formControlPr xmlns="http://schemas.microsoft.com/office/spreadsheetml/2009/9/main" objectType="CheckBox" fmlaLink="#REF!" lockText="1" noThreeD="1"/>
</file>

<file path=xl/ctrlProps/ctrlProp1665.xml><?xml version="1.0" encoding="utf-8"?>
<formControlPr xmlns="http://schemas.microsoft.com/office/spreadsheetml/2009/9/main" objectType="CheckBox" fmlaLink="#REF!" lockText="1" noThreeD="1"/>
</file>

<file path=xl/ctrlProps/ctrlProp1666.xml><?xml version="1.0" encoding="utf-8"?>
<formControlPr xmlns="http://schemas.microsoft.com/office/spreadsheetml/2009/9/main" objectType="CheckBox" fmlaLink="#REF!" lockText="1" noThreeD="1"/>
</file>

<file path=xl/ctrlProps/ctrlProp1667.xml><?xml version="1.0" encoding="utf-8"?>
<formControlPr xmlns="http://schemas.microsoft.com/office/spreadsheetml/2009/9/main" objectType="CheckBox" fmlaLink="#REF!" lockText="1" noThreeD="1"/>
</file>

<file path=xl/ctrlProps/ctrlProp1668.xml><?xml version="1.0" encoding="utf-8"?>
<formControlPr xmlns="http://schemas.microsoft.com/office/spreadsheetml/2009/9/main" objectType="CheckBox" fmlaLink="#REF!" lockText="1" noThreeD="1"/>
</file>

<file path=xl/ctrlProps/ctrlProp1669.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70.xml><?xml version="1.0" encoding="utf-8"?>
<formControlPr xmlns="http://schemas.microsoft.com/office/spreadsheetml/2009/9/main" objectType="CheckBox" fmlaLink="#REF!" lockText="1" noThreeD="1"/>
</file>

<file path=xl/ctrlProps/ctrlProp1671.xml><?xml version="1.0" encoding="utf-8"?>
<formControlPr xmlns="http://schemas.microsoft.com/office/spreadsheetml/2009/9/main" objectType="CheckBox" fmlaLink="#REF!" lockText="1" noThreeD="1"/>
</file>

<file path=xl/ctrlProps/ctrlProp1672.xml><?xml version="1.0" encoding="utf-8"?>
<formControlPr xmlns="http://schemas.microsoft.com/office/spreadsheetml/2009/9/main" objectType="CheckBox" fmlaLink="#REF!" lockText="1" noThreeD="1"/>
</file>

<file path=xl/ctrlProps/ctrlProp1673.xml><?xml version="1.0" encoding="utf-8"?>
<formControlPr xmlns="http://schemas.microsoft.com/office/spreadsheetml/2009/9/main" objectType="CheckBox" fmlaLink="#REF!" lockText="1" noThreeD="1"/>
</file>

<file path=xl/ctrlProps/ctrlProp1674.xml><?xml version="1.0" encoding="utf-8"?>
<formControlPr xmlns="http://schemas.microsoft.com/office/spreadsheetml/2009/9/main" objectType="CheckBox" fmlaLink="#REF!" lockText="1" noThreeD="1"/>
</file>

<file path=xl/ctrlProps/ctrlProp1675.xml><?xml version="1.0" encoding="utf-8"?>
<formControlPr xmlns="http://schemas.microsoft.com/office/spreadsheetml/2009/9/main" objectType="CheckBox" fmlaLink="#REF!" lockText="1" noThreeD="1"/>
</file>

<file path=xl/ctrlProps/ctrlProp1676.xml><?xml version="1.0" encoding="utf-8"?>
<formControlPr xmlns="http://schemas.microsoft.com/office/spreadsheetml/2009/9/main" objectType="CheckBox" fmlaLink="#REF!" lockText="1" noThreeD="1"/>
</file>

<file path=xl/ctrlProps/ctrlProp1677.xml><?xml version="1.0" encoding="utf-8"?>
<formControlPr xmlns="http://schemas.microsoft.com/office/spreadsheetml/2009/9/main" objectType="CheckBox" fmlaLink="#REF!" lockText="1" noThreeD="1"/>
</file>

<file path=xl/ctrlProps/ctrlProp1678.xml><?xml version="1.0" encoding="utf-8"?>
<formControlPr xmlns="http://schemas.microsoft.com/office/spreadsheetml/2009/9/main" objectType="CheckBox" fmlaLink="#REF!" lockText="1" noThreeD="1"/>
</file>

<file path=xl/ctrlProps/ctrlProp1679.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80.xml><?xml version="1.0" encoding="utf-8"?>
<formControlPr xmlns="http://schemas.microsoft.com/office/spreadsheetml/2009/9/main" objectType="CheckBox" fmlaLink="#REF!" lockText="1" noThreeD="1"/>
</file>

<file path=xl/ctrlProps/ctrlProp1681.xml><?xml version="1.0" encoding="utf-8"?>
<formControlPr xmlns="http://schemas.microsoft.com/office/spreadsheetml/2009/9/main" objectType="CheckBox" fmlaLink="#REF!" lockText="1" noThreeD="1"/>
</file>

<file path=xl/ctrlProps/ctrlProp1682.xml><?xml version="1.0" encoding="utf-8"?>
<formControlPr xmlns="http://schemas.microsoft.com/office/spreadsheetml/2009/9/main" objectType="CheckBox" fmlaLink="#REF!" lockText="1" noThreeD="1"/>
</file>

<file path=xl/ctrlProps/ctrlProp1683.xml><?xml version="1.0" encoding="utf-8"?>
<formControlPr xmlns="http://schemas.microsoft.com/office/spreadsheetml/2009/9/main" objectType="CheckBox" fmlaLink="#REF!" lockText="1" noThreeD="1"/>
</file>

<file path=xl/ctrlProps/ctrlProp1684.xml><?xml version="1.0" encoding="utf-8"?>
<formControlPr xmlns="http://schemas.microsoft.com/office/spreadsheetml/2009/9/main" objectType="CheckBox" fmlaLink="#REF!" lockText="1" noThreeD="1"/>
</file>

<file path=xl/ctrlProps/ctrlProp1685.xml><?xml version="1.0" encoding="utf-8"?>
<formControlPr xmlns="http://schemas.microsoft.com/office/spreadsheetml/2009/9/main" objectType="CheckBox" fmlaLink="#REF!" lockText="1" noThreeD="1"/>
</file>

<file path=xl/ctrlProps/ctrlProp1686.xml><?xml version="1.0" encoding="utf-8"?>
<formControlPr xmlns="http://schemas.microsoft.com/office/spreadsheetml/2009/9/main" objectType="CheckBox" fmlaLink="#REF!" lockText="1" noThreeD="1"/>
</file>

<file path=xl/ctrlProps/ctrlProp1687.xml><?xml version="1.0" encoding="utf-8"?>
<formControlPr xmlns="http://schemas.microsoft.com/office/spreadsheetml/2009/9/main" objectType="CheckBox" fmlaLink="#REF!" lockText="1" noThreeD="1"/>
</file>

<file path=xl/ctrlProps/ctrlProp1688.xml><?xml version="1.0" encoding="utf-8"?>
<formControlPr xmlns="http://schemas.microsoft.com/office/spreadsheetml/2009/9/main" objectType="CheckBox" fmlaLink="#REF!" lockText="1" noThreeD="1"/>
</file>

<file path=xl/ctrlProps/ctrlProp1689.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690.xml><?xml version="1.0" encoding="utf-8"?>
<formControlPr xmlns="http://schemas.microsoft.com/office/spreadsheetml/2009/9/main" objectType="CheckBox" fmlaLink="#REF!" lockText="1" noThreeD="1"/>
</file>

<file path=xl/ctrlProps/ctrlProp1691.xml><?xml version="1.0" encoding="utf-8"?>
<formControlPr xmlns="http://schemas.microsoft.com/office/spreadsheetml/2009/9/main" objectType="CheckBox" fmlaLink="#REF!" lockText="1" noThreeD="1"/>
</file>

<file path=xl/ctrlProps/ctrlProp1692.xml><?xml version="1.0" encoding="utf-8"?>
<formControlPr xmlns="http://schemas.microsoft.com/office/spreadsheetml/2009/9/main" objectType="CheckBox" fmlaLink="#REF!" lockText="1" noThreeD="1"/>
</file>

<file path=xl/ctrlProps/ctrlProp1693.xml><?xml version="1.0" encoding="utf-8"?>
<formControlPr xmlns="http://schemas.microsoft.com/office/spreadsheetml/2009/9/main" objectType="CheckBox" fmlaLink="#REF!" lockText="1" noThreeD="1"/>
</file>

<file path=xl/ctrlProps/ctrlProp1694.xml><?xml version="1.0" encoding="utf-8"?>
<formControlPr xmlns="http://schemas.microsoft.com/office/spreadsheetml/2009/9/main" objectType="CheckBox" fmlaLink="#REF!" lockText="1" noThreeD="1"/>
</file>

<file path=xl/ctrlProps/ctrlProp1695.xml><?xml version="1.0" encoding="utf-8"?>
<formControlPr xmlns="http://schemas.microsoft.com/office/spreadsheetml/2009/9/main" objectType="CheckBox" fmlaLink="#REF!" lockText="1" noThreeD="1"/>
</file>

<file path=xl/ctrlProps/ctrlProp1696.xml><?xml version="1.0" encoding="utf-8"?>
<formControlPr xmlns="http://schemas.microsoft.com/office/spreadsheetml/2009/9/main" objectType="CheckBox" fmlaLink="#REF!" lockText="1" noThreeD="1"/>
</file>

<file path=xl/ctrlProps/ctrlProp1697.xml><?xml version="1.0" encoding="utf-8"?>
<formControlPr xmlns="http://schemas.microsoft.com/office/spreadsheetml/2009/9/main" objectType="CheckBox" fmlaLink="#REF!" lockText="1" noThreeD="1"/>
</file>

<file path=xl/ctrlProps/ctrlProp1698.xml><?xml version="1.0" encoding="utf-8"?>
<formControlPr xmlns="http://schemas.microsoft.com/office/spreadsheetml/2009/9/main" objectType="CheckBox" fmlaLink="#REF!" lockText="1" noThreeD="1"/>
</file>

<file path=xl/ctrlProps/ctrlProp169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00.xml><?xml version="1.0" encoding="utf-8"?>
<formControlPr xmlns="http://schemas.microsoft.com/office/spreadsheetml/2009/9/main" objectType="CheckBox" fmlaLink="#REF!" lockText="1" noThreeD="1"/>
</file>

<file path=xl/ctrlProps/ctrlProp1701.xml><?xml version="1.0" encoding="utf-8"?>
<formControlPr xmlns="http://schemas.microsoft.com/office/spreadsheetml/2009/9/main" objectType="CheckBox" fmlaLink="$I$8" lockText="1" noThreeD="1"/>
</file>

<file path=xl/ctrlProps/ctrlProp1702.xml><?xml version="1.0" encoding="utf-8"?>
<formControlPr xmlns="http://schemas.microsoft.com/office/spreadsheetml/2009/9/main" objectType="CheckBox" fmlaLink="#REF!" lockText="1" noThreeD="1"/>
</file>

<file path=xl/ctrlProps/ctrlProp1703.xml><?xml version="1.0" encoding="utf-8"?>
<formControlPr xmlns="http://schemas.microsoft.com/office/spreadsheetml/2009/9/main" objectType="CheckBox" fmlaLink="#REF!" lockText="1" noThreeD="1"/>
</file>

<file path=xl/ctrlProps/ctrlProp1704.xml><?xml version="1.0" encoding="utf-8"?>
<formControlPr xmlns="http://schemas.microsoft.com/office/spreadsheetml/2009/9/main" objectType="CheckBox" fmlaLink="#REF!" lockText="1" noThreeD="1"/>
</file>

<file path=xl/ctrlProps/ctrlProp1705.xml><?xml version="1.0" encoding="utf-8"?>
<formControlPr xmlns="http://schemas.microsoft.com/office/spreadsheetml/2009/9/main" objectType="CheckBox" fmlaLink="$I$8" lockText="1" noThreeD="1"/>
</file>

<file path=xl/ctrlProps/ctrlProp1706.xml><?xml version="1.0" encoding="utf-8"?>
<formControlPr xmlns="http://schemas.microsoft.com/office/spreadsheetml/2009/9/main" objectType="CheckBox" fmlaLink="#REF!" lockText="1" noThreeD="1"/>
</file>

<file path=xl/ctrlProps/ctrlProp1707.xml><?xml version="1.0" encoding="utf-8"?>
<formControlPr xmlns="http://schemas.microsoft.com/office/spreadsheetml/2009/9/main" objectType="CheckBox" fmlaLink="#REF!" lockText="1" noThreeD="1"/>
</file>

<file path=xl/ctrlProps/ctrlProp1708.xml><?xml version="1.0" encoding="utf-8"?>
<formControlPr xmlns="http://schemas.microsoft.com/office/spreadsheetml/2009/9/main" objectType="CheckBox" fmlaLink="#REF!" lockText="1" noThreeD="1"/>
</file>

<file path=xl/ctrlProps/ctrlProp1709.xml><?xml version="1.0" encoding="utf-8"?>
<formControlPr xmlns="http://schemas.microsoft.com/office/spreadsheetml/2009/9/main" objectType="CheckBox" fmlaLink="$I$8" lockText="1" noThreeD="1"/>
</file>

<file path=xl/ctrlProps/ctrlProp171.xml><?xml version="1.0" encoding="utf-8"?>
<formControlPr xmlns="http://schemas.microsoft.com/office/spreadsheetml/2009/9/main" objectType="CheckBox" fmlaLink="$I$8" lockText="1" noThreeD="1"/>
</file>

<file path=xl/ctrlProps/ctrlProp1710.xml><?xml version="1.0" encoding="utf-8"?>
<formControlPr xmlns="http://schemas.microsoft.com/office/spreadsheetml/2009/9/main" objectType="CheckBox" fmlaLink="#REF!" lockText="1" noThreeD="1"/>
</file>

<file path=xl/ctrlProps/ctrlProp1711.xml><?xml version="1.0" encoding="utf-8"?>
<formControlPr xmlns="http://schemas.microsoft.com/office/spreadsheetml/2009/9/main" objectType="CheckBox" fmlaLink="#REF!" lockText="1" noThreeD="1"/>
</file>

<file path=xl/ctrlProps/ctrlProp1712.xml><?xml version="1.0" encoding="utf-8"?>
<formControlPr xmlns="http://schemas.microsoft.com/office/spreadsheetml/2009/9/main" objectType="CheckBox" fmlaLink="#REF!" lockText="1" noThreeD="1"/>
</file>

<file path=xl/ctrlProps/ctrlProp1713.xml><?xml version="1.0" encoding="utf-8"?>
<formControlPr xmlns="http://schemas.microsoft.com/office/spreadsheetml/2009/9/main" objectType="CheckBox" fmlaLink="#REF!" lockText="1" noThreeD="1"/>
</file>

<file path=xl/ctrlProps/ctrlProp1714.xml><?xml version="1.0" encoding="utf-8"?>
<formControlPr xmlns="http://schemas.microsoft.com/office/spreadsheetml/2009/9/main" objectType="CheckBox" fmlaLink="$I$8" lockText="1" noThreeD="1"/>
</file>

<file path=xl/ctrlProps/ctrlProp1715.xml><?xml version="1.0" encoding="utf-8"?>
<formControlPr xmlns="http://schemas.microsoft.com/office/spreadsheetml/2009/9/main" objectType="CheckBox" fmlaLink="#REF!" lockText="1" noThreeD="1"/>
</file>

<file path=xl/ctrlProps/ctrlProp1716.xml><?xml version="1.0" encoding="utf-8"?>
<formControlPr xmlns="http://schemas.microsoft.com/office/spreadsheetml/2009/9/main" objectType="CheckBox" fmlaLink="#REF!" lockText="1" noThreeD="1"/>
</file>

<file path=xl/ctrlProps/ctrlProp1717.xml><?xml version="1.0" encoding="utf-8"?>
<formControlPr xmlns="http://schemas.microsoft.com/office/spreadsheetml/2009/9/main" objectType="CheckBox" fmlaLink="#REF!" lockText="1" noThreeD="1"/>
</file>

<file path=xl/ctrlProps/ctrlProp1718.xml><?xml version="1.0" encoding="utf-8"?>
<formControlPr xmlns="http://schemas.microsoft.com/office/spreadsheetml/2009/9/main" objectType="CheckBox" fmlaLink="#REF!" lockText="1" noThreeD="1"/>
</file>

<file path=xl/ctrlProps/ctrlProp1719.xml><?xml version="1.0" encoding="utf-8"?>
<formControlPr xmlns="http://schemas.microsoft.com/office/spreadsheetml/2009/9/main" objectType="CheckBox" fmlaLink="$I$8" lockText="1" noThreeD="1"/>
</file>

<file path=xl/ctrlProps/ctrlProp172.xml><?xml version="1.0" encoding="utf-8"?>
<formControlPr xmlns="http://schemas.microsoft.com/office/spreadsheetml/2009/9/main" objectType="CheckBox" fmlaLink="#REF!" lockText="1" noThreeD="1"/>
</file>

<file path=xl/ctrlProps/ctrlProp1720.xml><?xml version="1.0" encoding="utf-8"?>
<formControlPr xmlns="http://schemas.microsoft.com/office/spreadsheetml/2009/9/main" objectType="CheckBox" fmlaLink="#REF!" lockText="1" noThreeD="1"/>
</file>

<file path=xl/ctrlProps/ctrlProp1721.xml><?xml version="1.0" encoding="utf-8"?>
<formControlPr xmlns="http://schemas.microsoft.com/office/spreadsheetml/2009/9/main" objectType="CheckBox" fmlaLink="#REF!" lockText="1" noThreeD="1"/>
</file>

<file path=xl/ctrlProps/ctrlProp1722.xml><?xml version="1.0" encoding="utf-8"?>
<formControlPr xmlns="http://schemas.microsoft.com/office/spreadsheetml/2009/9/main" objectType="CheckBox" fmlaLink="#REF!" lockText="1" noThreeD="1"/>
</file>

<file path=xl/ctrlProps/ctrlProp1723.xml><?xml version="1.0" encoding="utf-8"?>
<formControlPr xmlns="http://schemas.microsoft.com/office/spreadsheetml/2009/9/main" objectType="CheckBox" fmlaLink="#REF!" lockText="1" noThreeD="1"/>
</file>

<file path=xl/ctrlProps/ctrlProp1724.xml><?xml version="1.0" encoding="utf-8"?>
<formControlPr xmlns="http://schemas.microsoft.com/office/spreadsheetml/2009/9/main" objectType="CheckBox" fmlaLink="$I$8" lockText="1" noThreeD="1"/>
</file>

<file path=xl/ctrlProps/ctrlProp1725.xml><?xml version="1.0" encoding="utf-8"?>
<formControlPr xmlns="http://schemas.microsoft.com/office/spreadsheetml/2009/9/main" objectType="CheckBox" fmlaLink="#REF!" lockText="1" noThreeD="1"/>
</file>

<file path=xl/ctrlProps/ctrlProp1726.xml><?xml version="1.0" encoding="utf-8"?>
<formControlPr xmlns="http://schemas.microsoft.com/office/spreadsheetml/2009/9/main" objectType="CheckBox" fmlaLink="#REF!" lockText="1" noThreeD="1"/>
</file>

<file path=xl/ctrlProps/ctrlProp1727.xml><?xml version="1.0" encoding="utf-8"?>
<formControlPr xmlns="http://schemas.microsoft.com/office/spreadsheetml/2009/9/main" objectType="CheckBox" fmlaLink="#REF!" lockText="1" noThreeD="1"/>
</file>

<file path=xl/ctrlProps/ctrlProp1728.xml><?xml version="1.0" encoding="utf-8"?>
<formControlPr xmlns="http://schemas.microsoft.com/office/spreadsheetml/2009/9/main" objectType="CheckBox" fmlaLink="#REF!" lockText="1" noThreeD="1"/>
</file>

<file path=xl/ctrlProps/ctrlProp1729.xml><?xml version="1.0" encoding="utf-8"?>
<formControlPr xmlns="http://schemas.microsoft.com/office/spreadsheetml/2009/9/main" objectType="CheckBox" fmlaLink="$I$8" lockText="1" noThreeD="1"/>
</file>

<file path=xl/ctrlProps/ctrlProp173.xml><?xml version="1.0" encoding="utf-8"?>
<formControlPr xmlns="http://schemas.microsoft.com/office/spreadsheetml/2009/9/main" objectType="CheckBox" fmlaLink="#REF!" lockText="1" noThreeD="1"/>
</file>

<file path=xl/ctrlProps/ctrlProp1730.xml><?xml version="1.0" encoding="utf-8"?>
<formControlPr xmlns="http://schemas.microsoft.com/office/spreadsheetml/2009/9/main" objectType="CheckBox" fmlaLink="#REF!" lockText="1" noThreeD="1"/>
</file>

<file path=xl/ctrlProps/ctrlProp1731.xml><?xml version="1.0" encoding="utf-8"?>
<formControlPr xmlns="http://schemas.microsoft.com/office/spreadsheetml/2009/9/main" objectType="CheckBox" fmlaLink="#REF!" lockText="1" noThreeD="1"/>
</file>

<file path=xl/ctrlProps/ctrlProp1732.xml><?xml version="1.0" encoding="utf-8"?>
<formControlPr xmlns="http://schemas.microsoft.com/office/spreadsheetml/2009/9/main" objectType="CheckBox" fmlaLink="#REF!" lockText="1" noThreeD="1"/>
</file>

<file path=xl/ctrlProps/ctrlProp1733.xml><?xml version="1.0" encoding="utf-8"?>
<formControlPr xmlns="http://schemas.microsoft.com/office/spreadsheetml/2009/9/main" objectType="CheckBox" fmlaLink="#REF!" lockText="1" noThreeD="1"/>
</file>

<file path=xl/ctrlProps/ctrlProp1734.xml><?xml version="1.0" encoding="utf-8"?>
<formControlPr xmlns="http://schemas.microsoft.com/office/spreadsheetml/2009/9/main" objectType="CheckBox" fmlaLink="$I$8" lockText="1" noThreeD="1"/>
</file>

<file path=xl/ctrlProps/ctrlProp1735.xml><?xml version="1.0" encoding="utf-8"?>
<formControlPr xmlns="http://schemas.microsoft.com/office/spreadsheetml/2009/9/main" objectType="CheckBox" fmlaLink="#REF!" lockText="1" noThreeD="1"/>
</file>

<file path=xl/ctrlProps/ctrlProp1736.xml><?xml version="1.0" encoding="utf-8"?>
<formControlPr xmlns="http://schemas.microsoft.com/office/spreadsheetml/2009/9/main" objectType="CheckBox" fmlaLink="#REF!" lockText="1" noThreeD="1"/>
</file>

<file path=xl/ctrlProps/ctrlProp1737.xml><?xml version="1.0" encoding="utf-8"?>
<formControlPr xmlns="http://schemas.microsoft.com/office/spreadsheetml/2009/9/main" objectType="CheckBox" fmlaLink="#REF!" lockText="1" noThreeD="1"/>
</file>

<file path=xl/ctrlProps/ctrlProp1738.xml><?xml version="1.0" encoding="utf-8"?>
<formControlPr xmlns="http://schemas.microsoft.com/office/spreadsheetml/2009/9/main" objectType="CheckBox" fmlaLink="#REF!" lockText="1" noThreeD="1"/>
</file>

<file path=xl/ctrlProps/ctrlProp1739.xml><?xml version="1.0" encoding="utf-8"?>
<formControlPr xmlns="http://schemas.microsoft.com/office/spreadsheetml/2009/9/main" objectType="CheckBox" fmlaLink="$I$8" lockText="1" noThreeD="1"/>
</file>

<file path=xl/ctrlProps/ctrlProp174.xml><?xml version="1.0" encoding="utf-8"?>
<formControlPr xmlns="http://schemas.microsoft.com/office/spreadsheetml/2009/9/main" objectType="CheckBox" fmlaLink="#REF!" lockText="1" noThreeD="1"/>
</file>

<file path=xl/ctrlProps/ctrlProp1740.xml><?xml version="1.0" encoding="utf-8"?>
<formControlPr xmlns="http://schemas.microsoft.com/office/spreadsheetml/2009/9/main" objectType="CheckBox" fmlaLink="#REF!" lockText="1" noThreeD="1"/>
</file>

<file path=xl/ctrlProps/ctrlProp1741.xml><?xml version="1.0" encoding="utf-8"?>
<formControlPr xmlns="http://schemas.microsoft.com/office/spreadsheetml/2009/9/main" objectType="CheckBox" fmlaLink="#REF!" lockText="1" noThreeD="1"/>
</file>

<file path=xl/ctrlProps/ctrlProp1742.xml><?xml version="1.0" encoding="utf-8"?>
<formControlPr xmlns="http://schemas.microsoft.com/office/spreadsheetml/2009/9/main" objectType="CheckBox" fmlaLink="#REF!" lockText="1" noThreeD="1"/>
</file>

<file path=xl/ctrlProps/ctrlProp1743.xml><?xml version="1.0" encoding="utf-8"?>
<formControlPr xmlns="http://schemas.microsoft.com/office/spreadsheetml/2009/9/main" objectType="CheckBox" fmlaLink="#REF!" lockText="1" noThreeD="1"/>
</file>

<file path=xl/ctrlProps/ctrlProp1744.xml><?xml version="1.0" encoding="utf-8"?>
<formControlPr xmlns="http://schemas.microsoft.com/office/spreadsheetml/2009/9/main" objectType="CheckBox" fmlaLink="#REF!" lockText="1" noThreeD="1"/>
</file>

<file path=xl/ctrlProps/ctrlProp1745.xml><?xml version="1.0" encoding="utf-8"?>
<formControlPr xmlns="http://schemas.microsoft.com/office/spreadsheetml/2009/9/main" objectType="CheckBox" fmlaLink="#REF!" lockText="1" noThreeD="1"/>
</file>

<file path=xl/ctrlProps/ctrlProp1746.xml><?xml version="1.0" encoding="utf-8"?>
<formControlPr xmlns="http://schemas.microsoft.com/office/spreadsheetml/2009/9/main" objectType="CheckBox" fmlaLink="#REF!" lockText="1" noThreeD="1"/>
</file>

<file path=xl/ctrlProps/ctrlProp1747.xml><?xml version="1.0" encoding="utf-8"?>
<formControlPr xmlns="http://schemas.microsoft.com/office/spreadsheetml/2009/9/main" objectType="CheckBox" fmlaLink="#REF!" lockText="1" noThreeD="1"/>
</file>

<file path=xl/ctrlProps/ctrlProp1748.xml><?xml version="1.0" encoding="utf-8"?>
<formControlPr xmlns="http://schemas.microsoft.com/office/spreadsheetml/2009/9/main" objectType="CheckBox" fmlaLink="$I$8" lockText="1" noThreeD="1"/>
</file>

<file path=xl/ctrlProps/ctrlProp1749.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fmlaLink="$I$8" lockText="1" noThreeD="1"/>
</file>

<file path=xl/ctrlProps/ctrlProp1750.xml><?xml version="1.0" encoding="utf-8"?>
<formControlPr xmlns="http://schemas.microsoft.com/office/spreadsheetml/2009/9/main" objectType="CheckBox" fmlaLink="#REF!" lockText="1" noThreeD="1"/>
</file>

<file path=xl/ctrlProps/ctrlProp1751.xml><?xml version="1.0" encoding="utf-8"?>
<formControlPr xmlns="http://schemas.microsoft.com/office/spreadsheetml/2009/9/main" objectType="CheckBox" fmlaLink="#REF!" lockText="1" noThreeD="1"/>
</file>

<file path=xl/ctrlProps/ctrlProp1752.xml><?xml version="1.0" encoding="utf-8"?>
<formControlPr xmlns="http://schemas.microsoft.com/office/spreadsheetml/2009/9/main" objectType="CheckBox" fmlaLink="#REF!" lockText="1" noThreeD="1"/>
</file>

<file path=xl/ctrlProps/ctrlProp1753.xml><?xml version="1.0" encoding="utf-8"?>
<formControlPr xmlns="http://schemas.microsoft.com/office/spreadsheetml/2009/9/main" objectType="CheckBox" fmlaLink="$I$8" lockText="1" noThreeD="1"/>
</file>

<file path=xl/ctrlProps/ctrlProp1754.xml><?xml version="1.0" encoding="utf-8"?>
<formControlPr xmlns="http://schemas.microsoft.com/office/spreadsheetml/2009/9/main" objectType="CheckBox" fmlaLink="#REF!" lockText="1" noThreeD="1"/>
</file>

<file path=xl/ctrlProps/ctrlProp1755.xml><?xml version="1.0" encoding="utf-8"?>
<formControlPr xmlns="http://schemas.microsoft.com/office/spreadsheetml/2009/9/main" objectType="CheckBox" fmlaLink="#REF!" lockText="1" noThreeD="1"/>
</file>

<file path=xl/ctrlProps/ctrlProp1756.xml><?xml version="1.0" encoding="utf-8"?>
<formControlPr xmlns="http://schemas.microsoft.com/office/spreadsheetml/2009/9/main" objectType="CheckBox" fmlaLink="#REF!" lockText="1" noThreeD="1"/>
</file>

<file path=xl/ctrlProps/ctrlProp1757.xml><?xml version="1.0" encoding="utf-8"?>
<formControlPr xmlns="http://schemas.microsoft.com/office/spreadsheetml/2009/9/main" objectType="CheckBox" fmlaLink="#REF!" lockText="1" noThreeD="1"/>
</file>

<file path=xl/ctrlProps/ctrlProp1758.xml><?xml version="1.0" encoding="utf-8"?>
<formControlPr xmlns="http://schemas.microsoft.com/office/spreadsheetml/2009/9/main" objectType="CheckBox" fmlaLink="$I$8" lockText="1" noThreeD="1"/>
</file>

<file path=xl/ctrlProps/ctrlProp1759.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60.xml><?xml version="1.0" encoding="utf-8"?>
<formControlPr xmlns="http://schemas.microsoft.com/office/spreadsheetml/2009/9/main" objectType="CheckBox" fmlaLink="#REF!" lockText="1" noThreeD="1"/>
</file>

<file path=xl/ctrlProps/ctrlProp1761.xml><?xml version="1.0" encoding="utf-8"?>
<formControlPr xmlns="http://schemas.microsoft.com/office/spreadsheetml/2009/9/main" objectType="CheckBox" fmlaLink="#REF!" lockText="1" noThreeD="1"/>
</file>

<file path=xl/ctrlProps/ctrlProp1762.xml><?xml version="1.0" encoding="utf-8"?>
<formControlPr xmlns="http://schemas.microsoft.com/office/spreadsheetml/2009/9/main" objectType="CheckBox" fmlaLink="#REF!" lockText="1" noThreeD="1"/>
</file>

<file path=xl/ctrlProps/ctrlProp1763.xml><?xml version="1.0" encoding="utf-8"?>
<formControlPr xmlns="http://schemas.microsoft.com/office/spreadsheetml/2009/9/main" objectType="CheckBox" fmlaLink="#REF!" lockText="1" noThreeD="1"/>
</file>

<file path=xl/ctrlProps/ctrlProp1764.xml><?xml version="1.0" encoding="utf-8"?>
<formControlPr xmlns="http://schemas.microsoft.com/office/spreadsheetml/2009/9/main" objectType="CheckBox" fmlaLink="#REF!" lockText="1" noThreeD="1"/>
</file>

<file path=xl/ctrlProps/ctrlProp1765.xml><?xml version="1.0" encoding="utf-8"?>
<formControlPr xmlns="http://schemas.microsoft.com/office/spreadsheetml/2009/9/main" objectType="CheckBox" fmlaLink="#REF!" lockText="1" noThreeD="1"/>
</file>

<file path=xl/ctrlProps/ctrlProp1766.xml><?xml version="1.0" encoding="utf-8"?>
<formControlPr xmlns="http://schemas.microsoft.com/office/spreadsheetml/2009/9/main" objectType="CheckBox" fmlaLink="#REF!" lockText="1" noThreeD="1"/>
</file>

<file path=xl/ctrlProps/ctrlProp1767.xml><?xml version="1.0" encoding="utf-8"?>
<formControlPr xmlns="http://schemas.microsoft.com/office/spreadsheetml/2009/9/main" objectType="CheckBox" fmlaLink="$I$8" lockText="1" noThreeD="1"/>
</file>

<file path=xl/ctrlProps/ctrlProp1768.xml><?xml version="1.0" encoding="utf-8"?>
<formControlPr xmlns="http://schemas.microsoft.com/office/spreadsheetml/2009/9/main" objectType="CheckBox" fmlaLink="#REF!" lockText="1" noThreeD="1"/>
</file>

<file path=xl/ctrlProps/ctrlProp1769.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REF!" lockText="1" noThreeD="1"/>
</file>

<file path=xl/ctrlProps/ctrlProp1770.xml><?xml version="1.0" encoding="utf-8"?>
<formControlPr xmlns="http://schemas.microsoft.com/office/spreadsheetml/2009/9/main" objectType="CheckBox" fmlaLink="#REF!" lockText="1" noThreeD="1"/>
</file>

<file path=xl/ctrlProps/ctrlProp1771.xml><?xml version="1.0" encoding="utf-8"?>
<formControlPr xmlns="http://schemas.microsoft.com/office/spreadsheetml/2009/9/main" objectType="CheckBox" fmlaLink="#REF!" lockText="1" noThreeD="1"/>
</file>

<file path=xl/ctrlProps/ctrlProp1772.xml><?xml version="1.0" encoding="utf-8"?>
<formControlPr xmlns="http://schemas.microsoft.com/office/spreadsheetml/2009/9/main" objectType="CheckBox" fmlaLink="#REF!" lockText="1" noThreeD="1"/>
</file>

<file path=xl/ctrlProps/ctrlProp1773.xml><?xml version="1.0" encoding="utf-8"?>
<formControlPr xmlns="http://schemas.microsoft.com/office/spreadsheetml/2009/9/main" objectType="CheckBox" fmlaLink="$I$8" lockText="1" noThreeD="1"/>
</file>

<file path=xl/ctrlProps/ctrlProp1774.xml><?xml version="1.0" encoding="utf-8"?>
<formControlPr xmlns="http://schemas.microsoft.com/office/spreadsheetml/2009/9/main" objectType="CheckBox" fmlaLink="#REF!" lockText="1" noThreeD="1"/>
</file>

<file path=xl/ctrlProps/ctrlProp1775.xml><?xml version="1.0" encoding="utf-8"?>
<formControlPr xmlns="http://schemas.microsoft.com/office/spreadsheetml/2009/9/main" objectType="CheckBox" fmlaLink="#REF!" lockText="1" noThreeD="1"/>
</file>

<file path=xl/ctrlProps/ctrlProp1776.xml><?xml version="1.0" encoding="utf-8"?>
<formControlPr xmlns="http://schemas.microsoft.com/office/spreadsheetml/2009/9/main" objectType="CheckBox" fmlaLink="#REF!" lockText="1" noThreeD="1"/>
</file>

<file path=xl/ctrlProps/ctrlProp1777.xml><?xml version="1.0" encoding="utf-8"?>
<formControlPr xmlns="http://schemas.microsoft.com/office/spreadsheetml/2009/9/main" objectType="CheckBox" fmlaLink="#REF!" lockText="1" noThreeD="1"/>
</file>

<file path=xl/ctrlProps/ctrlProp1778.xml><?xml version="1.0" encoding="utf-8"?>
<formControlPr xmlns="http://schemas.microsoft.com/office/spreadsheetml/2009/9/main" objectType="CheckBox" fmlaLink="#REF!" lockText="1" noThreeD="1"/>
</file>

<file path=xl/ctrlProps/ctrlProp1779.xml><?xml version="1.0" encoding="utf-8"?>
<formControlPr xmlns="http://schemas.microsoft.com/office/spreadsheetml/2009/9/main" objectType="CheckBox" fmlaLink="$I$8" lockText="1" noThreeD="1"/>
</file>

<file path=xl/ctrlProps/ctrlProp178.xml><?xml version="1.0" encoding="utf-8"?>
<formControlPr xmlns="http://schemas.microsoft.com/office/spreadsheetml/2009/9/main" objectType="CheckBox" fmlaLink="#REF!" lockText="1" noThreeD="1"/>
</file>

<file path=xl/ctrlProps/ctrlProp1780.xml><?xml version="1.0" encoding="utf-8"?>
<formControlPr xmlns="http://schemas.microsoft.com/office/spreadsheetml/2009/9/main" objectType="CheckBox" fmlaLink="#REF!" lockText="1" noThreeD="1"/>
</file>

<file path=xl/ctrlProps/ctrlProp1781.xml><?xml version="1.0" encoding="utf-8"?>
<formControlPr xmlns="http://schemas.microsoft.com/office/spreadsheetml/2009/9/main" objectType="CheckBox" fmlaLink="#REF!" lockText="1" noThreeD="1"/>
</file>

<file path=xl/ctrlProps/ctrlProp1782.xml><?xml version="1.0" encoding="utf-8"?>
<formControlPr xmlns="http://schemas.microsoft.com/office/spreadsheetml/2009/9/main" objectType="CheckBox" fmlaLink="#REF!" lockText="1" noThreeD="1"/>
</file>

<file path=xl/ctrlProps/ctrlProp1783.xml><?xml version="1.0" encoding="utf-8"?>
<formControlPr xmlns="http://schemas.microsoft.com/office/spreadsheetml/2009/9/main" objectType="CheckBox" fmlaLink="$I$8" lockText="1" noThreeD="1"/>
</file>

<file path=xl/ctrlProps/ctrlProp1784.xml><?xml version="1.0" encoding="utf-8"?>
<formControlPr xmlns="http://schemas.microsoft.com/office/spreadsheetml/2009/9/main" objectType="CheckBox" fmlaLink="#REF!" lockText="1" noThreeD="1"/>
</file>

<file path=xl/ctrlProps/ctrlProp1785.xml><?xml version="1.0" encoding="utf-8"?>
<formControlPr xmlns="http://schemas.microsoft.com/office/spreadsheetml/2009/9/main" objectType="CheckBox" fmlaLink="#REF!" lockText="1" noThreeD="1"/>
</file>

<file path=xl/ctrlProps/ctrlProp1786.xml><?xml version="1.0" encoding="utf-8"?>
<formControlPr xmlns="http://schemas.microsoft.com/office/spreadsheetml/2009/9/main" objectType="CheckBox" fmlaLink="#REF!" lockText="1" noThreeD="1"/>
</file>

<file path=xl/ctrlProps/ctrlProp1787.xml><?xml version="1.0" encoding="utf-8"?>
<formControlPr xmlns="http://schemas.microsoft.com/office/spreadsheetml/2009/9/main" objectType="CheckBox" fmlaLink="#REF!" lockText="1" noThreeD="1"/>
</file>

<file path=xl/ctrlProps/ctrlProp1788.xml><?xml version="1.0" encoding="utf-8"?>
<formControlPr xmlns="http://schemas.microsoft.com/office/spreadsheetml/2009/9/main" objectType="CheckBox" fmlaLink="$I$8" lockText="1" noThreeD="1"/>
</file>

<file path=xl/ctrlProps/ctrlProp1789.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I$8" lockText="1" noThreeD="1"/>
</file>

<file path=xl/ctrlProps/ctrlProp1790.xml><?xml version="1.0" encoding="utf-8"?>
<formControlPr xmlns="http://schemas.microsoft.com/office/spreadsheetml/2009/9/main" objectType="CheckBox" fmlaLink="#REF!" lockText="1" noThreeD="1"/>
</file>

<file path=xl/ctrlProps/ctrlProp1791.xml><?xml version="1.0" encoding="utf-8"?>
<formControlPr xmlns="http://schemas.microsoft.com/office/spreadsheetml/2009/9/main" objectType="CheckBox" fmlaLink="#REF!" lockText="1" noThreeD="1"/>
</file>

<file path=xl/ctrlProps/ctrlProp1792.xml><?xml version="1.0" encoding="utf-8"?>
<formControlPr xmlns="http://schemas.microsoft.com/office/spreadsheetml/2009/9/main" objectType="CheckBox" fmlaLink="#REF!" lockText="1" noThreeD="1"/>
</file>

<file path=xl/ctrlProps/ctrlProp1793.xml><?xml version="1.0" encoding="utf-8"?>
<formControlPr xmlns="http://schemas.microsoft.com/office/spreadsheetml/2009/9/main" objectType="CheckBox" fmlaLink="$I$8" lockText="1" noThreeD="1"/>
</file>

<file path=xl/ctrlProps/ctrlProp1794.xml><?xml version="1.0" encoding="utf-8"?>
<formControlPr xmlns="http://schemas.microsoft.com/office/spreadsheetml/2009/9/main" objectType="CheckBox" fmlaLink="#REF!" lockText="1" noThreeD="1"/>
</file>

<file path=xl/ctrlProps/ctrlProp1795.xml><?xml version="1.0" encoding="utf-8"?>
<formControlPr xmlns="http://schemas.microsoft.com/office/spreadsheetml/2009/9/main" objectType="CheckBox" fmlaLink="#REF!" lockText="1" noThreeD="1"/>
</file>

<file path=xl/ctrlProps/ctrlProp1796.xml><?xml version="1.0" encoding="utf-8"?>
<formControlPr xmlns="http://schemas.microsoft.com/office/spreadsheetml/2009/9/main" objectType="CheckBox" fmlaLink="#REF!" lockText="1" noThreeD="1"/>
</file>

<file path=xl/ctrlProps/ctrlProp1797.xml><?xml version="1.0" encoding="utf-8"?>
<formControlPr xmlns="http://schemas.microsoft.com/office/spreadsheetml/2009/9/main" objectType="CheckBox" fmlaLink="#REF!" lockText="1" noThreeD="1"/>
</file>

<file path=xl/ctrlProps/ctrlProp1798.xml><?xml version="1.0" encoding="utf-8"?>
<formControlPr xmlns="http://schemas.microsoft.com/office/spreadsheetml/2009/9/main" objectType="CheckBox" fmlaLink="$I$8" lockText="1" noThreeD="1"/>
</file>

<file path=xl/ctrlProps/ctrlProp179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I$8" lockText="1" noThreeD="1"/>
</file>

<file path=xl/ctrlProps/ctrlProp180.xml><?xml version="1.0" encoding="utf-8"?>
<formControlPr xmlns="http://schemas.microsoft.com/office/spreadsheetml/2009/9/main" objectType="CheckBox" fmlaLink="#REF!" lockText="1" noThreeD="1"/>
</file>

<file path=xl/ctrlProps/ctrlProp1800.xml><?xml version="1.0" encoding="utf-8"?>
<formControlPr xmlns="http://schemas.microsoft.com/office/spreadsheetml/2009/9/main" objectType="CheckBox" fmlaLink="#REF!" lockText="1" noThreeD="1"/>
</file>

<file path=xl/ctrlProps/ctrlProp1801.xml><?xml version="1.0" encoding="utf-8"?>
<formControlPr xmlns="http://schemas.microsoft.com/office/spreadsheetml/2009/9/main" objectType="CheckBox" fmlaLink="#REF!" lockText="1" noThreeD="1"/>
</file>

<file path=xl/ctrlProps/ctrlProp1802.xml><?xml version="1.0" encoding="utf-8"?>
<formControlPr xmlns="http://schemas.microsoft.com/office/spreadsheetml/2009/9/main" objectType="CheckBox" fmlaLink="#REF!" lockText="1" noThreeD="1"/>
</file>

<file path=xl/ctrlProps/ctrlProp1803.xml><?xml version="1.0" encoding="utf-8"?>
<formControlPr xmlns="http://schemas.microsoft.com/office/spreadsheetml/2009/9/main" objectType="CheckBox" fmlaLink="$I$8" lockText="1" noThreeD="1"/>
</file>

<file path=xl/ctrlProps/ctrlProp1804.xml><?xml version="1.0" encoding="utf-8"?>
<formControlPr xmlns="http://schemas.microsoft.com/office/spreadsheetml/2009/9/main" objectType="CheckBox" fmlaLink="#REF!" lockText="1" noThreeD="1"/>
</file>

<file path=xl/ctrlProps/ctrlProp1805.xml><?xml version="1.0" encoding="utf-8"?>
<formControlPr xmlns="http://schemas.microsoft.com/office/spreadsheetml/2009/9/main" objectType="CheckBox" fmlaLink="#REF!" lockText="1" noThreeD="1"/>
</file>

<file path=xl/ctrlProps/ctrlProp1806.xml><?xml version="1.0" encoding="utf-8"?>
<formControlPr xmlns="http://schemas.microsoft.com/office/spreadsheetml/2009/9/main" objectType="CheckBox" fmlaLink="#REF!" lockText="1" noThreeD="1"/>
</file>

<file path=xl/ctrlProps/ctrlProp1807.xml><?xml version="1.0" encoding="utf-8"?>
<formControlPr xmlns="http://schemas.microsoft.com/office/spreadsheetml/2009/9/main" objectType="CheckBox" fmlaLink="#REF!" lockText="1" noThreeD="1"/>
</file>

<file path=xl/ctrlProps/ctrlProp1808.xml><?xml version="1.0" encoding="utf-8"?>
<formControlPr xmlns="http://schemas.microsoft.com/office/spreadsheetml/2009/9/main" objectType="CheckBox" fmlaLink="#REF!" lockText="1" noThreeD="1"/>
</file>

<file path=xl/ctrlProps/ctrlProp1809.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REF!" lockText="1" noThreeD="1"/>
</file>

<file path=xl/ctrlProps/ctrlProp1810.xml><?xml version="1.0" encoding="utf-8"?>
<formControlPr xmlns="http://schemas.microsoft.com/office/spreadsheetml/2009/9/main" objectType="CheckBox" fmlaLink="#REF!" lockText="1" noThreeD="1"/>
</file>

<file path=xl/ctrlProps/ctrlProp1811.xml><?xml version="1.0" encoding="utf-8"?>
<formControlPr xmlns="http://schemas.microsoft.com/office/spreadsheetml/2009/9/main" objectType="CheckBox" fmlaLink="#REF!" lockText="1" noThreeD="1"/>
</file>

<file path=xl/ctrlProps/ctrlProp1812.xml><?xml version="1.0" encoding="utf-8"?>
<formControlPr xmlns="http://schemas.microsoft.com/office/spreadsheetml/2009/9/main" objectType="CheckBox" fmlaLink="#REF!" lockText="1" noThreeD="1"/>
</file>

<file path=xl/ctrlProps/ctrlProp1813.xml><?xml version="1.0" encoding="utf-8"?>
<formControlPr xmlns="http://schemas.microsoft.com/office/spreadsheetml/2009/9/main" objectType="CheckBox" fmlaLink="#REF!" lockText="1" noThreeD="1"/>
</file>

<file path=xl/ctrlProps/ctrlProp1814.xml><?xml version="1.0" encoding="utf-8"?>
<formControlPr xmlns="http://schemas.microsoft.com/office/spreadsheetml/2009/9/main" objectType="CheckBox" fmlaLink="#REF!" lockText="1" noThreeD="1"/>
</file>

<file path=xl/ctrlProps/ctrlProp1815.xml><?xml version="1.0" encoding="utf-8"?>
<formControlPr xmlns="http://schemas.microsoft.com/office/spreadsheetml/2009/9/main" objectType="CheckBox" fmlaLink="#REF!" lockText="1" noThreeD="1"/>
</file>

<file path=xl/ctrlProps/ctrlProp1816.xml><?xml version="1.0" encoding="utf-8"?>
<formControlPr xmlns="http://schemas.microsoft.com/office/spreadsheetml/2009/9/main" objectType="CheckBox" fmlaLink="#REF!" lockText="1" noThreeD="1"/>
</file>

<file path=xl/ctrlProps/ctrlProp1817.xml><?xml version="1.0" encoding="utf-8"?>
<formControlPr xmlns="http://schemas.microsoft.com/office/spreadsheetml/2009/9/main" objectType="CheckBox" fmlaLink="#REF!" lockText="1" noThreeD="1"/>
</file>

<file path=xl/ctrlProps/ctrlProp1818.xml><?xml version="1.0" encoding="utf-8"?>
<formControlPr xmlns="http://schemas.microsoft.com/office/spreadsheetml/2009/9/main" objectType="CheckBox" fmlaLink="#REF!" lockText="1" noThreeD="1"/>
</file>

<file path=xl/ctrlProps/ctrlProp1819.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20.xml><?xml version="1.0" encoding="utf-8"?>
<formControlPr xmlns="http://schemas.microsoft.com/office/spreadsheetml/2009/9/main" objectType="CheckBox" fmlaLink="#REF!" lockText="1" noThreeD="1"/>
</file>

<file path=xl/ctrlProps/ctrlProp1821.xml><?xml version="1.0" encoding="utf-8"?>
<formControlPr xmlns="http://schemas.microsoft.com/office/spreadsheetml/2009/9/main" objectType="CheckBox" fmlaLink="#REF!" lockText="1" noThreeD="1"/>
</file>

<file path=xl/ctrlProps/ctrlProp1822.xml><?xml version="1.0" encoding="utf-8"?>
<formControlPr xmlns="http://schemas.microsoft.com/office/spreadsheetml/2009/9/main" objectType="CheckBox" fmlaLink="#REF!" lockText="1" noThreeD="1"/>
</file>

<file path=xl/ctrlProps/ctrlProp1823.xml><?xml version="1.0" encoding="utf-8"?>
<formControlPr xmlns="http://schemas.microsoft.com/office/spreadsheetml/2009/9/main" objectType="CheckBox" fmlaLink="#REF!" lockText="1" noThreeD="1"/>
</file>

<file path=xl/ctrlProps/ctrlProp1824.xml><?xml version="1.0" encoding="utf-8"?>
<formControlPr xmlns="http://schemas.microsoft.com/office/spreadsheetml/2009/9/main" objectType="CheckBox" fmlaLink="#REF!" lockText="1" noThreeD="1"/>
</file>

<file path=xl/ctrlProps/ctrlProp1825.xml><?xml version="1.0" encoding="utf-8"?>
<formControlPr xmlns="http://schemas.microsoft.com/office/spreadsheetml/2009/9/main" objectType="CheckBox" fmlaLink="#REF!" lockText="1" noThreeD="1"/>
</file>

<file path=xl/ctrlProps/ctrlProp1826.xml><?xml version="1.0" encoding="utf-8"?>
<formControlPr xmlns="http://schemas.microsoft.com/office/spreadsheetml/2009/9/main" objectType="CheckBox" fmlaLink="#REF!" lockText="1" noThreeD="1"/>
</file>

<file path=xl/ctrlProps/ctrlProp1827.xml><?xml version="1.0" encoding="utf-8"?>
<formControlPr xmlns="http://schemas.microsoft.com/office/spreadsheetml/2009/9/main" objectType="CheckBox" fmlaLink="#REF!" lockText="1" noThreeD="1"/>
</file>

<file path=xl/ctrlProps/ctrlProp1828.xml><?xml version="1.0" encoding="utf-8"?>
<formControlPr xmlns="http://schemas.microsoft.com/office/spreadsheetml/2009/9/main" objectType="CheckBox" fmlaLink="#REF!" lockText="1" noThreeD="1"/>
</file>

<file path=xl/ctrlProps/ctrlProp1829.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REF!" lockText="1" noThreeD="1"/>
</file>

<file path=xl/ctrlProps/ctrlProp1830.xml><?xml version="1.0" encoding="utf-8"?>
<formControlPr xmlns="http://schemas.microsoft.com/office/spreadsheetml/2009/9/main" objectType="CheckBox" fmlaLink="#REF!" lockText="1" noThreeD="1"/>
</file>

<file path=xl/ctrlProps/ctrlProp1831.xml><?xml version="1.0" encoding="utf-8"?>
<formControlPr xmlns="http://schemas.microsoft.com/office/spreadsheetml/2009/9/main" objectType="CheckBox" fmlaLink="#REF!" lockText="1" noThreeD="1"/>
</file>

<file path=xl/ctrlProps/ctrlProp1832.xml><?xml version="1.0" encoding="utf-8"?>
<formControlPr xmlns="http://schemas.microsoft.com/office/spreadsheetml/2009/9/main" objectType="CheckBox" fmlaLink="#REF!" lockText="1" noThreeD="1"/>
</file>

<file path=xl/ctrlProps/ctrlProp1833.xml><?xml version="1.0" encoding="utf-8"?>
<formControlPr xmlns="http://schemas.microsoft.com/office/spreadsheetml/2009/9/main" objectType="CheckBox" fmlaLink="#REF!" lockText="1" noThreeD="1"/>
</file>

<file path=xl/ctrlProps/ctrlProp1834.xml><?xml version="1.0" encoding="utf-8"?>
<formControlPr xmlns="http://schemas.microsoft.com/office/spreadsheetml/2009/9/main" objectType="CheckBox" fmlaLink="#REF!" lockText="1" noThreeD="1"/>
</file>

<file path=xl/ctrlProps/ctrlProp1835.xml><?xml version="1.0" encoding="utf-8"?>
<formControlPr xmlns="http://schemas.microsoft.com/office/spreadsheetml/2009/9/main" objectType="CheckBox" fmlaLink="#REF!" lockText="1" noThreeD="1"/>
</file>

<file path=xl/ctrlProps/ctrlProp1836.xml><?xml version="1.0" encoding="utf-8"?>
<formControlPr xmlns="http://schemas.microsoft.com/office/spreadsheetml/2009/9/main" objectType="CheckBox" fmlaLink="#REF!" lockText="1" noThreeD="1"/>
</file>

<file path=xl/ctrlProps/ctrlProp1837.xml><?xml version="1.0" encoding="utf-8"?>
<formControlPr xmlns="http://schemas.microsoft.com/office/spreadsheetml/2009/9/main" objectType="CheckBox" fmlaLink="#REF!" lockText="1" noThreeD="1"/>
</file>

<file path=xl/ctrlProps/ctrlProp1838.xml><?xml version="1.0" encoding="utf-8"?>
<formControlPr xmlns="http://schemas.microsoft.com/office/spreadsheetml/2009/9/main" objectType="CheckBox" fmlaLink="#REF!" lockText="1" noThreeD="1"/>
</file>

<file path=xl/ctrlProps/ctrlProp1839.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I$8" lockText="1" noThreeD="1"/>
</file>

<file path=xl/ctrlProps/ctrlProp1840.xml><?xml version="1.0" encoding="utf-8"?>
<formControlPr xmlns="http://schemas.microsoft.com/office/spreadsheetml/2009/9/main" objectType="CheckBox" fmlaLink="#REF!" lockText="1" noThreeD="1"/>
</file>

<file path=xl/ctrlProps/ctrlProp1841.xml><?xml version="1.0" encoding="utf-8"?>
<formControlPr xmlns="http://schemas.microsoft.com/office/spreadsheetml/2009/9/main" objectType="CheckBox" fmlaLink="#REF!" lockText="1" noThreeD="1"/>
</file>

<file path=xl/ctrlProps/ctrlProp1842.xml><?xml version="1.0" encoding="utf-8"?>
<formControlPr xmlns="http://schemas.microsoft.com/office/spreadsheetml/2009/9/main" objectType="CheckBox" fmlaLink="#REF!" lockText="1" noThreeD="1"/>
</file>

<file path=xl/ctrlProps/ctrlProp1843.xml><?xml version="1.0" encoding="utf-8"?>
<formControlPr xmlns="http://schemas.microsoft.com/office/spreadsheetml/2009/9/main" objectType="CheckBox" fmlaLink="$I$8" lockText="1" noThreeD="1"/>
</file>

<file path=xl/ctrlProps/ctrlProp1844.xml><?xml version="1.0" encoding="utf-8"?>
<formControlPr xmlns="http://schemas.microsoft.com/office/spreadsheetml/2009/9/main" objectType="CheckBox" fmlaLink="#REF!" lockText="1" noThreeD="1"/>
</file>

<file path=xl/ctrlProps/ctrlProp1845.xml><?xml version="1.0" encoding="utf-8"?>
<formControlPr xmlns="http://schemas.microsoft.com/office/spreadsheetml/2009/9/main" objectType="CheckBox" fmlaLink="#REF!" lockText="1" noThreeD="1"/>
</file>

<file path=xl/ctrlProps/ctrlProp1846.xml><?xml version="1.0" encoding="utf-8"?>
<formControlPr xmlns="http://schemas.microsoft.com/office/spreadsheetml/2009/9/main" objectType="CheckBox" fmlaLink="#REF!" lockText="1" noThreeD="1"/>
</file>

<file path=xl/ctrlProps/ctrlProp1847.xml><?xml version="1.0" encoding="utf-8"?>
<formControlPr xmlns="http://schemas.microsoft.com/office/spreadsheetml/2009/9/main" objectType="CheckBox" fmlaLink="$I$8" lockText="1" noThreeD="1"/>
</file>

<file path=xl/ctrlProps/ctrlProp1848.xml><?xml version="1.0" encoding="utf-8"?>
<formControlPr xmlns="http://schemas.microsoft.com/office/spreadsheetml/2009/9/main" objectType="CheckBox" fmlaLink="#REF!" lockText="1" noThreeD="1"/>
</file>

<file path=xl/ctrlProps/ctrlProp1849.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50.xml><?xml version="1.0" encoding="utf-8"?>
<formControlPr xmlns="http://schemas.microsoft.com/office/spreadsheetml/2009/9/main" objectType="CheckBox" fmlaLink="#REF!" lockText="1" noThreeD="1"/>
</file>

<file path=xl/ctrlProps/ctrlProp1851.xml><?xml version="1.0" encoding="utf-8"?>
<formControlPr xmlns="http://schemas.microsoft.com/office/spreadsheetml/2009/9/main" objectType="CheckBox" fmlaLink="$I$8" lockText="1" noThreeD="1"/>
</file>

<file path=xl/ctrlProps/ctrlProp1852.xml><?xml version="1.0" encoding="utf-8"?>
<formControlPr xmlns="http://schemas.microsoft.com/office/spreadsheetml/2009/9/main" objectType="CheckBox" fmlaLink="#REF!" lockText="1" noThreeD="1"/>
</file>

<file path=xl/ctrlProps/ctrlProp1853.xml><?xml version="1.0" encoding="utf-8"?>
<formControlPr xmlns="http://schemas.microsoft.com/office/spreadsheetml/2009/9/main" objectType="CheckBox" fmlaLink="#REF!" lockText="1" noThreeD="1"/>
</file>

<file path=xl/ctrlProps/ctrlProp1854.xml><?xml version="1.0" encoding="utf-8"?>
<formControlPr xmlns="http://schemas.microsoft.com/office/spreadsheetml/2009/9/main" objectType="CheckBox" fmlaLink="#REF!" lockText="1" noThreeD="1"/>
</file>

<file path=xl/ctrlProps/ctrlProp1855.xml><?xml version="1.0" encoding="utf-8"?>
<formControlPr xmlns="http://schemas.microsoft.com/office/spreadsheetml/2009/9/main" objectType="CheckBox" fmlaLink="#REF!" lockText="1" noThreeD="1"/>
</file>

<file path=xl/ctrlProps/ctrlProp1856.xml><?xml version="1.0" encoding="utf-8"?>
<formControlPr xmlns="http://schemas.microsoft.com/office/spreadsheetml/2009/9/main" objectType="CheckBox" fmlaLink="$I$8" lockText="1" noThreeD="1"/>
</file>

<file path=xl/ctrlProps/ctrlProp1857.xml><?xml version="1.0" encoding="utf-8"?>
<formControlPr xmlns="http://schemas.microsoft.com/office/spreadsheetml/2009/9/main" objectType="CheckBox" fmlaLink="#REF!" lockText="1" noThreeD="1"/>
</file>

<file path=xl/ctrlProps/ctrlProp1858.xml><?xml version="1.0" encoding="utf-8"?>
<formControlPr xmlns="http://schemas.microsoft.com/office/spreadsheetml/2009/9/main" objectType="CheckBox" fmlaLink="#REF!" lockText="1" noThreeD="1"/>
</file>

<file path=xl/ctrlProps/ctrlProp1859.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REF!" lockText="1" noThreeD="1"/>
</file>

<file path=xl/ctrlProps/ctrlProp1860.xml><?xml version="1.0" encoding="utf-8"?>
<formControlPr xmlns="http://schemas.microsoft.com/office/spreadsheetml/2009/9/main" objectType="CheckBox" fmlaLink="#REF!" lockText="1" noThreeD="1"/>
</file>

<file path=xl/ctrlProps/ctrlProp1861.xml><?xml version="1.0" encoding="utf-8"?>
<formControlPr xmlns="http://schemas.microsoft.com/office/spreadsheetml/2009/9/main" objectType="CheckBox" fmlaLink="$I$8" lockText="1" noThreeD="1"/>
</file>

<file path=xl/ctrlProps/ctrlProp1862.xml><?xml version="1.0" encoding="utf-8"?>
<formControlPr xmlns="http://schemas.microsoft.com/office/spreadsheetml/2009/9/main" objectType="CheckBox" fmlaLink="#REF!" lockText="1" noThreeD="1"/>
</file>

<file path=xl/ctrlProps/ctrlProp1863.xml><?xml version="1.0" encoding="utf-8"?>
<formControlPr xmlns="http://schemas.microsoft.com/office/spreadsheetml/2009/9/main" objectType="CheckBox" fmlaLink="#REF!" lockText="1" noThreeD="1"/>
</file>

<file path=xl/ctrlProps/ctrlProp1864.xml><?xml version="1.0" encoding="utf-8"?>
<formControlPr xmlns="http://schemas.microsoft.com/office/spreadsheetml/2009/9/main" objectType="CheckBox" fmlaLink="#REF!" lockText="1" noThreeD="1"/>
</file>

<file path=xl/ctrlProps/ctrlProp1865.xml><?xml version="1.0" encoding="utf-8"?>
<formControlPr xmlns="http://schemas.microsoft.com/office/spreadsheetml/2009/9/main" objectType="CheckBox" fmlaLink="#REF!" lockText="1" noThreeD="1"/>
</file>

<file path=xl/ctrlProps/ctrlProp1866.xml><?xml version="1.0" encoding="utf-8"?>
<formControlPr xmlns="http://schemas.microsoft.com/office/spreadsheetml/2009/9/main" objectType="CheckBox" fmlaLink="$I$8" lockText="1" noThreeD="1"/>
</file>

<file path=xl/ctrlProps/ctrlProp1867.xml><?xml version="1.0" encoding="utf-8"?>
<formControlPr xmlns="http://schemas.microsoft.com/office/spreadsheetml/2009/9/main" objectType="CheckBox" fmlaLink="#REF!" lockText="1" noThreeD="1"/>
</file>

<file path=xl/ctrlProps/ctrlProp1868.xml><?xml version="1.0" encoding="utf-8"?>
<formControlPr xmlns="http://schemas.microsoft.com/office/spreadsheetml/2009/9/main" objectType="CheckBox" fmlaLink="#REF!" lockText="1" noThreeD="1"/>
</file>

<file path=xl/ctrlProps/ctrlProp1869.xml><?xml version="1.0" encoding="utf-8"?>
<formControlPr xmlns="http://schemas.microsoft.com/office/spreadsheetml/2009/9/main" objectType="CheckBox" fmlaLink="#REF!" lockText="1" noThreeD="1"/>
</file>

<file path=xl/ctrlProps/ctrlProp187.xml><?xml version="1.0" encoding="utf-8"?>
<formControlPr xmlns="http://schemas.microsoft.com/office/spreadsheetml/2009/9/main" objectType="CheckBox" fmlaLink="#REF!" lockText="1" noThreeD="1"/>
</file>

<file path=xl/ctrlProps/ctrlProp1870.xml><?xml version="1.0" encoding="utf-8"?>
<formControlPr xmlns="http://schemas.microsoft.com/office/spreadsheetml/2009/9/main" objectType="CheckBox" fmlaLink="#REF!" lockText="1" noThreeD="1"/>
</file>

<file path=xl/ctrlProps/ctrlProp1871.xml><?xml version="1.0" encoding="utf-8"?>
<formControlPr xmlns="http://schemas.microsoft.com/office/spreadsheetml/2009/9/main" objectType="CheckBox" fmlaLink="$I$8" lockText="1" noThreeD="1"/>
</file>

<file path=xl/ctrlProps/ctrlProp1872.xml><?xml version="1.0" encoding="utf-8"?>
<formControlPr xmlns="http://schemas.microsoft.com/office/spreadsheetml/2009/9/main" objectType="CheckBox" fmlaLink="#REF!" lockText="1" noThreeD="1"/>
</file>

<file path=xl/ctrlProps/ctrlProp1873.xml><?xml version="1.0" encoding="utf-8"?>
<formControlPr xmlns="http://schemas.microsoft.com/office/spreadsheetml/2009/9/main" objectType="CheckBox" fmlaLink="#REF!" lockText="1" noThreeD="1"/>
</file>

<file path=xl/ctrlProps/ctrlProp1874.xml><?xml version="1.0" encoding="utf-8"?>
<formControlPr xmlns="http://schemas.microsoft.com/office/spreadsheetml/2009/9/main" objectType="CheckBox" fmlaLink="#REF!" lockText="1" noThreeD="1"/>
</file>

<file path=xl/ctrlProps/ctrlProp1875.xml><?xml version="1.0" encoding="utf-8"?>
<formControlPr xmlns="http://schemas.microsoft.com/office/spreadsheetml/2009/9/main" objectType="CheckBox" fmlaLink="#REF!" lockText="1" noThreeD="1"/>
</file>

<file path=xl/ctrlProps/ctrlProp1876.xml><?xml version="1.0" encoding="utf-8"?>
<formControlPr xmlns="http://schemas.microsoft.com/office/spreadsheetml/2009/9/main" objectType="CheckBox" fmlaLink="$I$8" lockText="1" noThreeD="1"/>
</file>

<file path=xl/ctrlProps/ctrlProp1877.xml><?xml version="1.0" encoding="utf-8"?>
<formControlPr xmlns="http://schemas.microsoft.com/office/spreadsheetml/2009/9/main" objectType="CheckBox" fmlaLink="#REF!" lockText="1" noThreeD="1"/>
</file>

<file path=xl/ctrlProps/ctrlProp1878.xml><?xml version="1.0" encoding="utf-8"?>
<formControlPr xmlns="http://schemas.microsoft.com/office/spreadsheetml/2009/9/main" objectType="CheckBox" fmlaLink="#REF!" lockText="1" noThreeD="1"/>
</file>

<file path=xl/ctrlProps/ctrlProp1879.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80.xml><?xml version="1.0" encoding="utf-8"?>
<formControlPr xmlns="http://schemas.microsoft.com/office/spreadsheetml/2009/9/main" objectType="CheckBox" fmlaLink="#REF!" lockText="1" noThreeD="1"/>
</file>

<file path=xl/ctrlProps/ctrlProp1881.xml><?xml version="1.0" encoding="utf-8"?>
<formControlPr xmlns="http://schemas.microsoft.com/office/spreadsheetml/2009/9/main" objectType="CheckBox" fmlaLink="$I$8" lockText="1" noThreeD="1"/>
</file>

<file path=xl/ctrlProps/ctrlProp1882.xml><?xml version="1.0" encoding="utf-8"?>
<formControlPr xmlns="http://schemas.microsoft.com/office/spreadsheetml/2009/9/main" objectType="CheckBox" fmlaLink="#REF!" lockText="1" noThreeD="1"/>
</file>

<file path=xl/ctrlProps/ctrlProp1883.xml><?xml version="1.0" encoding="utf-8"?>
<formControlPr xmlns="http://schemas.microsoft.com/office/spreadsheetml/2009/9/main" objectType="CheckBox" fmlaLink="#REF!" lockText="1" noThreeD="1"/>
</file>

<file path=xl/ctrlProps/ctrlProp1884.xml><?xml version="1.0" encoding="utf-8"?>
<formControlPr xmlns="http://schemas.microsoft.com/office/spreadsheetml/2009/9/main" objectType="CheckBox" fmlaLink="#REF!" lockText="1" noThreeD="1"/>
</file>

<file path=xl/ctrlProps/ctrlProp1885.xml><?xml version="1.0" encoding="utf-8"?>
<formControlPr xmlns="http://schemas.microsoft.com/office/spreadsheetml/2009/9/main" objectType="CheckBox" fmlaLink="#REF!" lockText="1" noThreeD="1"/>
</file>

<file path=xl/ctrlProps/ctrlProp1886.xml><?xml version="1.0" encoding="utf-8"?>
<formControlPr xmlns="http://schemas.microsoft.com/office/spreadsheetml/2009/9/main" objectType="CheckBox" fmlaLink="#REF!" lockText="1" noThreeD="1"/>
</file>

<file path=xl/ctrlProps/ctrlProp1887.xml><?xml version="1.0" encoding="utf-8"?>
<formControlPr xmlns="http://schemas.microsoft.com/office/spreadsheetml/2009/9/main" objectType="CheckBox" fmlaLink="#REF!" lockText="1" noThreeD="1"/>
</file>

<file path=xl/ctrlProps/ctrlProp1888.xml><?xml version="1.0" encoding="utf-8"?>
<formControlPr xmlns="http://schemas.microsoft.com/office/spreadsheetml/2009/9/main" objectType="CheckBox" fmlaLink="#REF!" lockText="1" noThreeD="1"/>
</file>

<file path=xl/ctrlProps/ctrlProp1889.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I$8" lockText="1" noThreeD="1"/>
</file>

<file path=xl/ctrlProps/ctrlProp1890.xml><?xml version="1.0" encoding="utf-8"?>
<formControlPr xmlns="http://schemas.microsoft.com/office/spreadsheetml/2009/9/main" objectType="CheckBox" fmlaLink="$I$8" lockText="1" noThreeD="1"/>
</file>

<file path=xl/ctrlProps/ctrlProp1891.xml><?xml version="1.0" encoding="utf-8"?>
<formControlPr xmlns="http://schemas.microsoft.com/office/spreadsheetml/2009/9/main" objectType="CheckBox" fmlaLink="#REF!" lockText="1" noThreeD="1"/>
</file>

<file path=xl/ctrlProps/ctrlProp1892.xml><?xml version="1.0" encoding="utf-8"?>
<formControlPr xmlns="http://schemas.microsoft.com/office/spreadsheetml/2009/9/main" objectType="CheckBox" fmlaLink="#REF!" lockText="1" noThreeD="1"/>
</file>

<file path=xl/ctrlProps/ctrlProp1893.xml><?xml version="1.0" encoding="utf-8"?>
<formControlPr xmlns="http://schemas.microsoft.com/office/spreadsheetml/2009/9/main" objectType="CheckBox" fmlaLink="#REF!" lockText="1" noThreeD="1"/>
</file>

<file path=xl/ctrlProps/ctrlProp1894.xml><?xml version="1.0" encoding="utf-8"?>
<formControlPr xmlns="http://schemas.microsoft.com/office/spreadsheetml/2009/9/main" objectType="CheckBox" fmlaLink="#REF!" lockText="1" noThreeD="1"/>
</file>

<file path=xl/ctrlProps/ctrlProp1895.xml><?xml version="1.0" encoding="utf-8"?>
<formControlPr xmlns="http://schemas.microsoft.com/office/spreadsheetml/2009/9/main" objectType="CheckBox" fmlaLink="$I$8" lockText="1" noThreeD="1"/>
</file>

<file path=xl/ctrlProps/ctrlProp1896.xml><?xml version="1.0" encoding="utf-8"?>
<formControlPr xmlns="http://schemas.microsoft.com/office/spreadsheetml/2009/9/main" objectType="CheckBox" fmlaLink="#REF!" lockText="1" noThreeD="1"/>
</file>

<file path=xl/ctrlProps/ctrlProp1897.xml><?xml version="1.0" encoding="utf-8"?>
<formControlPr xmlns="http://schemas.microsoft.com/office/spreadsheetml/2009/9/main" objectType="CheckBox" fmlaLink="#REF!" lockText="1" noThreeD="1"/>
</file>

<file path=xl/ctrlProps/ctrlProp1898.xml><?xml version="1.0" encoding="utf-8"?>
<formControlPr xmlns="http://schemas.microsoft.com/office/spreadsheetml/2009/9/main" objectType="CheckBox" fmlaLink="#REF!" lockText="1" noThreeD="1"/>
</file>

<file path=xl/ctrlProps/ctrlProp189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REF!" lockText="1" noThreeD="1"/>
</file>

<file path=xl/ctrlProps/ctrlProp1900.xml><?xml version="1.0" encoding="utf-8"?>
<formControlPr xmlns="http://schemas.microsoft.com/office/spreadsheetml/2009/9/main" objectType="CheckBox" fmlaLink="$I$8" lockText="1" noThreeD="1"/>
</file>

<file path=xl/ctrlProps/ctrlProp1901.xml><?xml version="1.0" encoding="utf-8"?>
<formControlPr xmlns="http://schemas.microsoft.com/office/spreadsheetml/2009/9/main" objectType="CheckBox" fmlaLink="#REF!" lockText="1" noThreeD="1"/>
</file>

<file path=xl/ctrlProps/ctrlProp1902.xml><?xml version="1.0" encoding="utf-8"?>
<formControlPr xmlns="http://schemas.microsoft.com/office/spreadsheetml/2009/9/main" objectType="CheckBox" fmlaLink="#REF!" lockText="1" noThreeD="1"/>
</file>

<file path=xl/ctrlProps/ctrlProp1903.xml><?xml version="1.0" encoding="utf-8"?>
<formControlPr xmlns="http://schemas.microsoft.com/office/spreadsheetml/2009/9/main" objectType="CheckBox" fmlaLink="#REF!" lockText="1" noThreeD="1"/>
</file>

<file path=xl/ctrlProps/ctrlProp1904.xml><?xml version="1.0" encoding="utf-8"?>
<formControlPr xmlns="http://schemas.microsoft.com/office/spreadsheetml/2009/9/main" objectType="CheckBox" fmlaLink="#REF!" lockText="1" noThreeD="1"/>
</file>

<file path=xl/ctrlProps/ctrlProp1905.xml><?xml version="1.0" encoding="utf-8"?>
<formControlPr xmlns="http://schemas.microsoft.com/office/spreadsheetml/2009/9/main" objectType="CheckBox" fmlaLink="#REF!" lockText="1" noThreeD="1"/>
</file>

<file path=xl/ctrlProps/ctrlProp1906.xml><?xml version="1.0" encoding="utf-8"?>
<formControlPr xmlns="http://schemas.microsoft.com/office/spreadsheetml/2009/9/main" objectType="CheckBox" fmlaLink="#REF!" lockText="1" noThreeD="1"/>
</file>

<file path=xl/ctrlProps/ctrlProp1907.xml><?xml version="1.0" encoding="utf-8"?>
<formControlPr xmlns="http://schemas.microsoft.com/office/spreadsheetml/2009/9/main" objectType="CheckBox" fmlaLink="#REF!" lockText="1" noThreeD="1"/>
</file>

<file path=xl/ctrlProps/ctrlProp1908.xml><?xml version="1.0" encoding="utf-8"?>
<formControlPr xmlns="http://schemas.microsoft.com/office/spreadsheetml/2009/9/main" objectType="CheckBox" fmlaLink="#REF!" lockText="1" noThreeD="1"/>
</file>

<file path=xl/ctrlProps/ctrlProp1909.xml><?xml version="1.0" encoding="utf-8"?>
<formControlPr xmlns="http://schemas.microsoft.com/office/spreadsheetml/2009/9/main" objectType="CheckBox" fmlaLink="$I$8" lockText="1" noThreeD="1"/>
</file>

<file path=xl/ctrlProps/ctrlProp191.xml><?xml version="1.0" encoding="utf-8"?>
<formControlPr xmlns="http://schemas.microsoft.com/office/spreadsheetml/2009/9/main" objectType="CheckBox" fmlaLink="#REF!" lockText="1" noThreeD="1"/>
</file>

<file path=xl/ctrlProps/ctrlProp1910.xml><?xml version="1.0" encoding="utf-8"?>
<formControlPr xmlns="http://schemas.microsoft.com/office/spreadsheetml/2009/9/main" objectType="CheckBox" fmlaLink="#REF!" lockText="1" noThreeD="1"/>
</file>

<file path=xl/ctrlProps/ctrlProp1911.xml><?xml version="1.0" encoding="utf-8"?>
<formControlPr xmlns="http://schemas.microsoft.com/office/spreadsheetml/2009/9/main" objectType="CheckBox" fmlaLink="#REF!" lockText="1" noThreeD="1"/>
</file>

<file path=xl/ctrlProps/ctrlProp1912.xml><?xml version="1.0" encoding="utf-8"?>
<formControlPr xmlns="http://schemas.microsoft.com/office/spreadsheetml/2009/9/main" objectType="CheckBox" fmlaLink="#REF!" lockText="1" noThreeD="1"/>
</file>

<file path=xl/ctrlProps/ctrlProp1913.xml><?xml version="1.0" encoding="utf-8"?>
<formControlPr xmlns="http://schemas.microsoft.com/office/spreadsheetml/2009/9/main" objectType="CheckBox" fmlaLink="#REF!" lockText="1" noThreeD="1"/>
</file>

<file path=xl/ctrlProps/ctrlProp1914.xml><?xml version="1.0" encoding="utf-8"?>
<formControlPr xmlns="http://schemas.microsoft.com/office/spreadsheetml/2009/9/main" objectType="CheckBox" fmlaLink="#REF!" lockText="1" noThreeD="1"/>
</file>

<file path=xl/ctrlProps/ctrlProp1915.xml><?xml version="1.0" encoding="utf-8"?>
<formControlPr xmlns="http://schemas.microsoft.com/office/spreadsheetml/2009/9/main" objectType="CheckBox" fmlaLink="$I$8" lockText="1" noThreeD="1"/>
</file>

<file path=xl/ctrlProps/ctrlProp1916.xml><?xml version="1.0" encoding="utf-8"?>
<formControlPr xmlns="http://schemas.microsoft.com/office/spreadsheetml/2009/9/main" objectType="CheckBox" fmlaLink="#REF!" lockText="1" noThreeD="1"/>
</file>

<file path=xl/ctrlProps/ctrlProp1917.xml><?xml version="1.0" encoding="utf-8"?>
<formControlPr xmlns="http://schemas.microsoft.com/office/spreadsheetml/2009/9/main" objectType="CheckBox" fmlaLink="#REF!" lockText="1" noThreeD="1"/>
</file>

<file path=xl/ctrlProps/ctrlProp1918.xml><?xml version="1.0" encoding="utf-8"?>
<formControlPr xmlns="http://schemas.microsoft.com/office/spreadsheetml/2009/9/main" objectType="CheckBox" fmlaLink="#REF!" lockText="1" noThreeD="1"/>
</file>

<file path=xl/ctrlProps/ctrlProp1919.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CheckBox" fmlaLink="#REF!" lockText="1" noThreeD="1"/>
</file>

<file path=xl/ctrlProps/ctrlProp1920.xml><?xml version="1.0" encoding="utf-8"?>
<formControlPr xmlns="http://schemas.microsoft.com/office/spreadsheetml/2009/9/main" objectType="CheckBox" fmlaLink="#REF!" lockText="1" noThreeD="1"/>
</file>

<file path=xl/ctrlProps/ctrlProp1921.xml><?xml version="1.0" encoding="utf-8"?>
<formControlPr xmlns="http://schemas.microsoft.com/office/spreadsheetml/2009/9/main" objectType="CheckBox" fmlaLink="$I$8" lockText="1" noThreeD="1"/>
</file>

<file path=xl/ctrlProps/ctrlProp1922.xml><?xml version="1.0" encoding="utf-8"?>
<formControlPr xmlns="http://schemas.microsoft.com/office/spreadsheetml/2009/9/main" objectType="CheckBox" fmlaLink="#REF!" lockText="1" noThreeD="1"/>
</file>

<file path=xl/ctrlProps/ctrlProp1923.xml><?xml version="1.0" encoding="utf-8"?>
<formControlPr xmlns="http://schemas.microsoft.com/office/spreadsheetml/2009/9/main" objectType="CheckBox" fmlaLink="#REF!" lockText="1" noThreeD="1"/>
</file>

<file path=xl/ctrlProps/ctrlProp1924.xml><?xml version="1.0" encoding="utf-8"?>
<formControlPr xmlns="http://schemas.microsoft.com/office/spreadsheetml/2009/9/main" objectType="CheckBox" fmlaLink="#REF!" lockText="1" noThreeD="1"/>
</file>

<file path=xl/ctrlProps/ctrlProp1925.xml><?xml version="1.0" encoding="utf-8"?>
<formControlPr xmlns="http://schemas.microsoft.com/office/spreadsheetml/2009/9/main" objectType="CheckBox" fmlaLink="$I$8" lockText="1" noThreeD="1"/>
</file>

<file path=xl/ctrlProps/ctrlProp1926.xml><?xml version="1.0" encoding="utf-8"?>
<formControlPr xmlns="http://schemas.microsoft.com/office/spreadsheetml/2009/9/main" objectType="CheckBox" fmlaLink="#REF!" lockText="1" noThreeD="1"/>
</file>

<file path=xl/ctrlProps/ctrlProp1927.xml><?xml version="1.0" encoding="utf-8"?>
<formControlPr xmlns="http://schemas.microsoft.com/office/spreadsheetml/2009/9/main" objectType="CheckBox" fmlaLink="#REF!" lockText="1" noThreeD="1"/>
</file>

<file path=xl/ctrlProps/ctrlProp1928.xml><?xml version="1.0" encoding="utf-8"?>
<formControlPr xmlns="http://schemas.microsoft.com/office/spreadsheetml/2009/9/main" objectType="CheckBox" fmlaLink="#REF!" lockText="1" noThreeD="1"/>
</file>

<file path=xl/ctrlProps/ctrlProp1929.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REF!" lockText="1" noThreeD="1"/>
</file>

<file path=xl/ctrlProps/ctrlProp1930.xml><?xml version="1.0" encoding="utf-8"?>
<formControlPr xmlns="http://schemas.microsoft.com/office/spreadsheetml/2009/9/main" objectType="CheckBox" fmlaLink="$I$8" lockText="1" noThreeD="1"/>
</file>

<file path=xl/ctrlProps/ctrlProp1931.xml><?xml version="1.0" encoding="utf-8"?>
<formControlPr xmlns="http://schemas.microsoft.com/office/spreadsheetml/2009/9/main" objectType="CheckBox" fmlaLink="#REF!" lockText="1" noThreeD="1"/>
</file>

<file path=xl/ctrlProps/ctrlProp1932.xml><?xml version="1.0" encoding="utf-8"?>
<formControlPr xmlns="http://schemas.microsoft.com/office/spreadsheetml/2009/9/main" objectType="CheckBox" fmlaLink="#REF!" lockText="1" noThreeD="1"/>
</file>

<file path=xl/ctrlProps/ctrlProp1933.xml><?xml version="1.0" encoding="utf-8"?>
<formControlPr xmlns="http://schemas.microsoft.com/office/spreadsheetml/2009/9/main" objectType="CheckBox" fmlaLink="#REF!" lockText="1" noThreeD="1"/>
</file>

<file path=xl/ctrlProps/ctrlProp1934.xml><?xml version="1.0" encoding="utf-8"?>
<formControlPr xmlns="http://schemas.microsoft.com/office/spreadsheetml/2009/9/main" objectType="CheckBox" fmlaLink="#REF!" lockText="1" noThreeD="1"/>
</file>

<file path=xl/ctrlProps/ctrlProp1935.xml><?xml version="1.0" encoding="utf-8"?>
<formControlPr xmlns="http://schemas.microsoft.com/office/spreadsheetml/2009/9/main" objectType="CheckBox" fmlaLink="$I$8" lockText="1" noThreeD="1"/>
</file>

<file path=xl/ctrlProps/ctrlProp1936.xml><?xml version="1.0" encoding="utf-8"?>
<formControlPr xmlns="http://schemas.microsoft.com/office/spreadsheetml/2009/9/main" objectType="CheckBox" fmlaLink="#REF!" lockText="1" noThreeD="1"/>
</file>

<file path=xl/ctrlProps/ctrlProp1937.xml><?xml version="1.0" encoding="utf-8"?>
<formControlPr xmlns="http://schemas.microsoft.com/office/spreadsheetml/2009/9/main" objectType="CheckBox" fmlaLink="#REF!" lockText="1" noThreeD="1"/>
</file>

<file path=xl/ctrlProps/ctrlProp1938.xml><?xml version="1.0" encoding="utf-8"?>
<formControlPr xmlns="http://schemas.microsoft.com/office/spreadsheetml/2009/9/main" objectType="CheckBox" fmlaLink="#REF!" lockText="1" noThreeD="1"/>
</file>

<file path=xl/ctrlProps/ctrlProp1939.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I$8" lockText="1" noThreeD="1"/>
</file>

<file path=xl/ctrlProps/ctrlProp1940.xml><?xml version="1.0" encoding="utf-8"?>
<formControlPr xmlns="http://schemas.microsoft.com/office/spreadsheetml/2009/9/main" objectType="CheckBox" fmlaLink="$I$8" lockText="1" noThreeD="1"/>
</file>

<file path=xl/ctrlProps/ctrlProp1941.xml><?xml version="1.0" encoding="utf-8"?>
<formControlPr xmlns="http://schemas.microsoft.com/office/spreadsheetml/2009/9/main" objectType="CheckBox" fmlaLink="#REF!" lockText="1" noThreeD="1"/>
</file>

<file path=xl/ctrlProps/ctrlProp1942.xml><?xml version="1.0" encoding="utf-8"?>
<formControlPr xmlns="http://schemas.microsoft.com/office/spreadsheetml/2009/9/main" objectType="CheckBox" fmlaLink="#REF!" lockText="1" noThreeD="1"/>
</file>

<file path=xl/ctrlProps/ctrlProp1943.xml><?xml version="1.0" encoding="utf-8"?>
<formControlPr xmlns="http://schemas.microsoft.com/office/spreadsheetml/2009/9/main" objectType="CheckBox" fmlaLink="#REF!" lockText="1" noThreeD="1"/>
</file>

<file path=xl/ctrlProps/ctrlProp1944.xml><?xml version="1.0" encoding="utf-8"?>
<formControlPr xmlns="http://schemas.microsoft.com/office/spreadsheetml/2009/9/main" objectType="CheckBox" fmlaLink="#REF!" lockText="1" noThreeD="1"/>
</file>

<file path=xl/ctrlProps/ctrlProp1945.xml><?xml version="1.0" encoding="utf-8"?>
<formControlPr xmlns="http://schemas.microsoft.com/office/spreadsheetml/2009/9/main" objectType="CheckBox" fmlaLink="$I$8" lockText="1" noThreeD="1"/>
</file>

<file path=xl/ctrlProps/ctrlProp1946.xml><?xml version="1.0" encoding="utf-8"?>
<formControlPr xmlns="http://schemas.microsoft.com/office/spreadsheetml/2009/9/main" objectType="CheckBox" fmlaLink="#REF!" lockText="1" noThreeD="1"/>
</file>

<file path=xl/ctrlProps/ctrlProp1947.xml><?xml version="1.0" encoding="utf-8"?>
<formControlPr xmlns="http://schemas.microsoft.com/office/spreadsheetml/2009/9/main" objectType="CheckBox" fmlaLink="#REF!" lockText="1" noThreeD="1"/>
</file>

<file path=xl/ctrlProps/ctrlProp1948.xml><?xml version="1.0" encoding="utf-8"?>
<formControlPr xmlns="http://schemas.microsoft.com/office/spreadsheetml/2009/9/main" objectType="CheckBox" fmlaLink="#REF!" lockText="1" noThreeD="1"/>
</file>

<file path=xl/ctrlProps/ctrlProp1949.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REF!" lockText="1" noThreeD="1"/>
</file>

<file path=xl/ctrlProps/ctrlProp1950.xml><?xml version="1.0" encoding="utf-8"?>
<formControlPr xmlns="http://schemas.microsoft.com/office/spreadsheetml/2009/9/main" objectType="CheckBox" fmlaLink="#REF!" lockText="1" noThreeD="1"/>
</file>

<file path=xl/ctrlProps/ctrlProp1951.xml><?xml version="1.0" encoding="utf-8"?>
<formControlPr xmlns="http://schemas.microsoft.com/office/spreadsheetml/2009/9/main" objectType="CheckBox" fmlaLink="#REF!" lockText="1" noThreeD="1"/>
</file>

<file path=xl/ctrlProps/ctrlProp1952.xml><?xml version="1.0" encoding="utf-8"?>
<formControlPr xmlns="http://schemas.microsoft.com/office/spreadsheetml/2009/9/main" objectType="CheckBox" fmlaLink="#REF!" lockText="1" noThreeD="1"/>
</file>

<file path=xl/ctrlProps/ctrlProp1953.xml><?xml version="1.0" encoding="utf-8"?>
<formControlPr xmlns="http://schemas.microsoft.com/office/spreadsheetml/2009/9/main" objectType="CheckBox" fmlaLink="#REF!" lockText="1" noThreeD="1"/>
</file>

<file path=xl/ctrlProps/ctrlProp1954.xml><?xml version="1.0" encoding="utf-8"?>
<formControlPr xmlns="http://schemas.microsoft.com/office/spreadsheetml/2009/9/main" objectType="CheckBox" fmlaLink="#REF!" lockText="1" noThreeD="1"/>
</file>

<file path=xl/ctrlProps/ctrlProp1955.xml><?xml version="1.0" encoding="utf-8"?>
<formControlPr xmlns="http://schemas.microsoft.com/office/spreadsheetml/2009/9/main" objectType="CheckBox" fmlaLink="#REF!" lockText="1" noThreeD="1"/>
</file>

<file path=xl/ctrlProps/ctrlProp1956.xml><?xml version="1.0" encoding="utf-8"?>
<formControlPr xmlns="http://schemas.microsoft.com/office/spreadsheetml/2009/9/main" objectType="CheckBox" fmlaLink="#REF!" lockText="1" noThreeD="1"/>
</file>

<file path=xl/ctrlProps/ctrlProp1957.xml><?xml version="1.0" encoding="utf-8"?>
<formControlPr xmlns="http://schemas.microsoft.com/office/spreadsheetml/2009/9/main" objectType="CheckBox" fmlaLink="#REF!" lockText="1" noThreeD="1"/>
</file>

<file path=xl/ctrlProps/ctrlProp1958.xml><?xml version="1.0" encoding="utf-8"?>
<formControlPr xmlns="http://schemas.microsoft.com/office/spreadsheetml/2009/9/main" objectType="CheckBox" fmlaLink="#REF!" lockText="1" noThreeD="1"/>
</file>

<file path=xl/ctrlProps/ctrlProp1959.xml><?xml version="1.0" encoding="utf-8"?>
<formControlPr xmlns="http://schemas.microsoft.com/office/spreadsheetml/2009/9/main" objectType="CheckBox" fmlaLink="#REF!" lockText="1" noThreeD="1"/>
</file>

<file path=xl/ctrlProps/ctrlProp196.xml><?xml version="1.0" encoding="utf-8"?>
<formControlPr xmlns="http://schemas.microsoft.com/office/spreadsheetml/2009/9/main" objectType="CheckBox" fmlaLink="#REF!" lockText="1" noThreeD="1"/>
</file>

<file path=xl/ctrlProps/ctrlProp1960.xml><?xml version="1.0" encoding="utf-8"?>
<formControlPr xmlns="http://schemas.microsoft.com/office/spreadsheetml/2009/9/main" objectType="CheckBox" fmlaLink="#REF!" lockText="1" noThreeD="1"/>
</file>

<file path=xl/ctrlProps/ctrlProp1961.xml><?xml version="1.0" encoding="utf-8"?>
<formControlPr xmlns="http://schemas.microsoft.com/office/spreadsheetml/2009/9/main" objectType="CheckBox" fmlaLink="$I$8" lockText="1" noThreeD="1"/>
</file>

<file path=xl/ctrlProps/ctrlProp1962.xml><?xml version="1.0" encoding="utf-8"?>
<formControlPr xmlns="http://schemas.microsoft.com/office/spreadsheetml/2009/9/main" objectType="CheckBox" fmlaLink="#REF!" lockText="1" noThreeD="1"/>
</file>

<file path=xl/ctrlProps/ctrlProp1963.xml><?xml version="1.0" encoding="utf-8"?>
<formControlPr xmlns="http://schemas.microsoft.com/office/spreadsheetml/2009/9/main" objectType="CheckBox" fmlaLink="#REF!" lockText="1" noThreeD="1"/>
</file>

<file path=xl/ctrlProps/ctrlProp1964.xml><?xml version="1.0" encoding="utf-8"?>
<formControlPr xmlns="http://schemas.microsoft.com/office/spreadsheetml/2009/9/main" objectType="CheckBox" fmlaLink="#REF!" lockText="1" noThreeD="1"/>
</file>

<file path=xl/ctrlProps/ctrlProp1965.xml><?xml version="1.0" encoding="utf-8"?>
<formControlPr xmlns="http://schemas.microsoft.com/office/spreadsheetml/2009/9/main" objectType="CheckBox" fmlaLink="#REF!" lockText="1" noThreeD="1"/>
</file>

<file path=xl/ctrlProps/ctrlProp1966.xml><?xml version="1.0" encoding="utf-8"?>
<formControlPr xmlns="http://schemas.microsoft.com/office/spreadsheetml/2009/9/main" objectType="CheckBox" fmlaLink="#REF!" lockText="1" noThreeD="1"/>
</file>

<file path=xl/ctrlProps/ctrlProp1967.xml><?xml version="1.0" encoding="utf-8"?>
<formControlPr xmlns="http://schemas.microsoft.com/office/spreadsheetml/2009/9/main" objectType="CheckBox" fmlaLink="#REF!" lockText="1" noThreeD="1"/>
</file>

<file path=xl/ctrlProps/ctrlProp1968.xml><?xml version="1.0" encoding="utf-8"?>
<formControlPr xmlns="http://schemas.microsoft.com/office/spreadsheetml/2009/9/main" objectType="CheckBox" fmlaLink="#REF!" lockText="1" noThreeD="1"/>
</file>

<file path=xl/ctrlProps/ctrlProp1969.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70.xml><?xml version="1.0" encoding="utf-8"?>
<formControlPr xmlns="http://schemas.microsoft.com/office/spreadsheetml/2009/9/main" objectType="CheckBox" fmlaLink="#REF!" lockText="1" noThreeD="1"/>
</file>

<file path=xl/ctrlProps/ctrlProp1971.xml><?xml version="1.0" encoding="utf-8"?>
<formControlPr xmlns="http://schemas.microsoft.com/office/spreadsheetml/2009/9/main" objectType="CheckBox" fmlaLink="#REF!" lockText="1" noThreeD="1"/>
</file>

<file path=xl/ctrlProps/ctrlProp1972.xml><?xml version="1.0" encoding="utf-8"?>
<formControlPr xmlns="http://schemas.microsoft.com/office/spreadsheetml/2009/9/main" objectType="CheckBox" fmlaLink="#REF!" lockText="1" noThreeD="1"/>
</file>

<file path=xl/ctrlProps/ctrlProp1973.xml><?xml version="1.0" encoding="utf-8"?>
<formControlPr xmlns="http://schemas.microsoft.com/office/spreadsheetml/2009/9/main" objectType="CheckBox" fmlaLink="#REF!" lockText="1" noThreeD="1"/>
</file>

<file path=xl/ctrlProps/ctrlProp1974.xml><?xml version="1.0" encoding="utf-8"?>
<formControlPr xmlns="http://schemas.microsoft.com/office/spreadsheetml/2009/9/main" objectType="CheckBox" fmlaLink="#REF!" lockText="1" noThreeD="1"/>
</file>

<file path=xl/ctrlProps/ctrlProp1975.xml><?xml version="1.0" encoding="utf-8"?>
<formControlPr xmlns="http://schemas.microsoft.com/office/spreadsheetml/2009/9/main" objectType="CheckBox" fmlaLink="#REF!" lockText="1" noThreeD="1"/>
</file>

<file path=xl/ctrlProps/ctrlProp1976.xml><?xml version="1.0" encoding="utf-8"?>
<formControlPr xmlns="http://schemas.microsoft.com/office/spreadsheetml/2009/9/main" objectType="CheckBox" fmlaLink="#REF!" lockText="1" noThreeD="1"/>
</file>

<file path=xl/ctrlProps/ctrlProp1977.xml><?xml version="1.0" encoding="utf-8"?>
<formControlPr xmlns="http://schemas.microsoft.com/office/spreadsheetml/2009/9/main" objectType="CheckBox" fmlaLink="#REF!" lockText="1" noThreeD="1"/>
</file>

<file path=xl/ctrlProps/ctrlProp1978.xml><?xml version="1.0" encoding="utf-8"?>
<formControlPr xmlns="http://schemas.microsoft.com/office/spreadsheetml/2009/9/main" objectType="CheckBox" fmlaLink="#REF!" lockText="1" noThreeD="1"/>
</file>

<file path=xl/ctrlProps/ctrlProp1979.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CheckBox" fmlaLink="#REF!" lockText="1" noThreeD="1"/>
</file>

<file path=xl/ctrlProps/ctrlProp1980.xml><?xml version="1.0" encoding="utf-8"?>
<formControlPr xmlns="http://schemas.microsoft.com/office/spreadsheetml/2009/9/main" objectType="CheckBox" fmlaLink="#REF!" lockText="1" noThreeD="1"/>
</file>

<file path=xl/ctrlProps/ctrlProp1981.xml><?xml version="1.0" encoding="utf-8"?>
<formControlPr xmlns="http://schemas.microsoft.com/office/spreadsheetml/2009/9/main" objectType="CheckBox" fmlaLink="#REF!" lockText="1" noThreeD="1"/>
</file>

<file path=xl/ctrlProps/ctrlProp1982.xml><?xml version="1.0" encoding="utf-8"?>
<formControlPr xmlns="http://schemas.microsoft.com/office/spreadsheetml/2009/9/main" objectType="CheckBox" fmlaLink="#REF!" lockText="1" noThreeD="1"/>
</file>

<file path=xl/ctrlProps/ctrlProp1983.xml><?xml version="1.0" encoding="utf-8"?>
<formControlPr xmlns="http://schemas.microsoft.com/office/spreadsheetml/2009/9/main" objectType="CheckBox" fmlaLink="#REF!" lockText="1" noThreeD="1"/>
</file>

<file path=xl/ctrlProps/ctrlProp1984.xml><?xml version="1.0" encoding="utf-8"?>
<formControlPr xmlns="http://schemas.microsoft.com/office/spreadsheetml/2009/9/main" objectType="CheckBox" fmlaLink="#REF!" lockText="1" noThreeD="1"/>
</file>

<file path=xl/ctrlProps/ctrlProp1985.xml><?xml version="1.0" encoding="utf-8"?>
<formControlPr xmlns="http://schemas.microsoft.com/office/spreadsheetml/2009/9/main" objectType="CheckBox" fmlaLink="#REF!" lockText="1" noThreeD="1"/>
</file>

<file path=xl/ctrlProps/ctrlProp1986.xml><?xml version="1.0" encoding="utf-8"?>
<formControlPr xmlns="http://schemas.microsoft.com/office/spreadsheetml/2009/9/main" objectType="CheckBox" fmlaLink="#REF!" lockText="1" noThreeD="1"/>
</file>

<file path=xl/ctrlProps/ctrlProp1987.xml><?xml version="1.0" encoding="utf-8"?>
<formControlPr xmlns="http://schemas.microsoft.com/office/spreadsheetml/2009/9/main" objectType="CheckBox" fmlaLink="#REF!" lockText="1" noThreeD="1"/>
</file>

<file path=xl/ctrlProps/ctrlProp1988.xml><?xml version="1.0" encoding="utf-8"?>
<formControlPr xmlns="http://schemas.microsoft.com/office/spreadsheetml/2009/9/main" objectType="CheckBox" fmlaLink="#REF!" lockText="1" noThreeD="1"/>
</file>

<file path=xl/ctrlProps/ctrlProp1989.xml><?xml version="1.0" encoding="utf-8"?>
<formControlPr xmlns="http://schemas.microsoft.com/office/spreadsheetml/2009/9/main" objectType="CheckBox" fmlaLink="$I$8" lockText="1" noThreeD="1"/>
</file>

<file path=xl/ctrlProps/ctrlProp199.xml><?xml version="1.0" encoding="utf-8"?>
<formControlPr xmlns="http://schemas.microsoft.com/office/spreadsheetml/2009/9/main" objectType="CheckBox" fmlaLink="$I$8" lockText="1" noThreeD="1"/>
</file>

<file path=xl/ctrlProps/ctrlProp1990.xml><?xml version="1.0" encoding="utf-8"?>
<formControlPr xmlns="http://schemas.microsoft.com/office/spreadsheetml/2009/9/main" objectType="CheckBox" fmlaLink="#REF!" lockText="1" noThreeD="1"/>
</file>

<file path=xl/ctrlProps/ctrlProp1991.xml><?xml version="1.0" encoding="utf-8"?>
<formControlPr xmlns="http://schemas.microsoft.com/office/spreadsheetml/2009/9/main" objectType="CheckBox" fmlaLink="#REF!" lockText="1" noThreeD="1"/>
</file>

<file path=xl/ctrlProps/ctrlProp1992.xml><?xml version="1.0" encoding="utf-8"?>
<formControlPr xmlns="http://schemas.microsoft.com/office/spreadsheetml/2009/9/main" objectType="CheckBox" fmlaLink="#REF!" lockText="1" noThreeD="1"/>
</file>

<file path=xl/ctrlProps/ctrlProp1993.xml><?xml version="1.0" encoding="utf-8"?>
<formControlPr xmlns="http://schemas.microsoft.com/office/spreadsheetml/2009/9/main" objectType="CheckBox" fmlaLink="#REF!" lockText="1" noThreeD="1"/>
</file>

<file path=xl/ctrlProps/ctrlProp1994.xml><?xml version="1.0" encoding="utf-8"?>
<formControlPr xmlns="http://schemas.microsoft.com/office/spreadsheetml/2009/9/main" objectType="CheckBox" fmlaLink="$I$8" lockText="1" noThreeD="1"/>
</file>

<file path=xl/ctrlProps/ctrlProp1995.xml><?xml version="1.0" encoding="utf-8"?>
<formControlPr xmlns="http://schemas.microsoft.com/office/spreadsheetml/2009/9/main" objectType="CheckBox" fmlaLink="#REF!" lockText="1" noThreeD="1"/>
</file>

<file path=xl/ctrlProps/ctrlProp1996.xml><?xml version="1.0" encoding="utf-8"?>
<formControlPr xmlns="http://schemas.microsoft.com/office/spreadsheetml/2009/9/main" objectType="CheckBox" fmlaLink="#REF!" lockText="1" noThreeD="1"/>
</file>

<file path=xl/ctrlProps/ctrlProp1997.xml><?xml version="1.0" encoding="utf-8"?>
<formControlPr xmlns="http://schemas.microsoft.com/office/spreadsheetml/2009/9/main" objectType="CheckBox" fmlaLink="#REF!" lockText="1" noThreeD="1"/>
</file>

<file path=xl/ctrlProps/ctrlProp1998.xml><?xml version="1.0" encoding="utf-8"?>
<formControlPr xmlns="http://schemas.microsoft.com/office/spreadsheetml/2009/9/main" objectType="CheckBox" fmlaLink="#REF!" lockText="1" noThreeD="1"/>
</file>

<file path=xl/ctrlProps/ctrlProp19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REF!" lockText="1" noThreeD="1"/>
</file>

<file path=xl/ctrlProps/ctrlProp2000.xml><?xml version="1.0" encoding="utf-8"?>
<formControlPr xmlns="http://schemas.microsoft.com/office/spreadsheetml/2009/9/main" objectType="CheckBox" fmlaLink="#REF!" lockText="1" noThreeD="1"/>
</file>

<file path=xl/ctrlProps/ctrlProp2001.xml><?xml version="1.0" encoding="utf-8"?>
<formControlPr xmlns="http://schemas.microsoft.com/office/spreadsheetml/2009/9/main" objectType="CheckBox" fmlaLink="#REF!" lockText="1" noThreeD="1"/>
</file>

<file path=xl/ctrlProps/ctrlProp2002.xml><?xml version="1.0" encoding="utf-8"?>
<formControlPr xmlns="http://schemas.microsoft.com/office/spreadsheetml/2009/9/main" objectType="CheckBox" fmlaLink="#REF!" lockText="1" noThreeD="1"/>
</file>

<file path=xl/ctrlProps/ctrlProp2003.xml><?xml version="1.0" encoding="utf-8"?>
<formControlPr xmlns="http://schemas.microsoft.com/office/spreadsheetml/2009/9/main" objectType="CheckBox" fmlaLink="#REF!" lockText="1" noThreeD="1"/>
</file>

<file path=xl/ctrlProps/ctrlProp2004.xml><?xml version="1.0" encoding="utf-8"?>
<formControlPr xmlns="http://schemas.microsoft.com/office/spreadsheetml/2009/9/main" objectType="CheckBox" fmlaLink="$I$8" lockText="1" noThreeD="1"/>
</file>

<file path=xl/ctrlProps/ctrlProp2005.xml><?xml version="1.0" encoding="utf-8"?>
<formControlPr xmlns="http://schemas.microsoft.com/office/spreadsheetml/2009/9/main" objectType="CheckBox" fmlaLink="#REF!" lockText="1" noThreeD="1"/>
</file>

<file path=xl/ctrlProps/ctrlProp2006.xml><?xml version="1.0" encoding="utf-8"?>
<formControlPr xmlns="http://schemas.microsoft.com/office/spreadsheetml/2009/9/main" objectType="CheckBox" fmlaLink="#REF!" lockText="1" noThreeD="1"/>
</file>

<file path=xl/ctrlProps/ctrlProp2007.xml><?xml version="1.0" encoding="utf-8"?>
<formControlPr xmlns="http://schemas.microsoft.com/office/spreadsheetml/2009/9/main" objectType="CheckBox" fmlaLink="#REF!" lockText="1" noThreeD="1"/>
</file>

<file path=xl/ctrlProps/ctrlProp2008.xml><?xml version="1.0" encoding="utf-8"?>
<formControlPr xmlns="http://schemas.microsoft.com/office/spreadsheetml/2009/9/main" objectType="CheckBox" fmlaLink="#REF!" lockText="1" noThreeD="1"/>
</file>

<file path=xl/ctrlProps/ctrlProp2009.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REF!" lockText="1" noThreeD="1"/>
</file>

<file path=xl/ctrlProps/ctrlProp2010.xml><?xml version="1.0" encoding="utf-8"?>
<formControlPr xmlns="http://schemas.microsoft.com/office/spreadsheetml/2009/9/main" objectType="CheckBox" fmlaLink="#REF!" lockText="1" noThreeD="1"/>
</file>

<file path=xl/ctrlProps/ctrlProp2011.xml><?xml version="1.0" encoding="utf-8"?>
<formControlPr xmlns="http://schemas.microsoft.com/office/spreadsheetml/2009/9/main" objectType="CheckBox" fmlaLink="#REF!" lockText="1" noThreeD="1"/>
</file>

<file path=xl/ctrlProps/ctrlProp2012.xml><?xml version="1.0" encoding="utf-8"?>
<formControlPr xmlns="http://schemas.microsoft.com/office/spreadsheetml/2009/9/main" objectType="CheckBox" fmlaLink="#REF!" lockText="1" noThreeD="1"/>
</file>

<file path=xl/ctrlProps/ctrlProp2013.xml><?xml version="1.0" encoding="utf-8"?>
<formControlPr xmlns="http://schemas.microsoft.com/office/spreadsheetml/2009/9/main" objectType="CheckBox" fmlaLink="#REF!" lockText="1" noThreeD="1"/>
</file>

<file path=xl/ctrlProps/ctrlProp2014.xml><?xml version="1.0" encoding="utf-8"?>
<formControlPr xmlns="http://schemas.microsoft.com/office/spreadsheetml/2009/9/main" objectType="CheckBox" fmlaLink="#REF!" lockText="1" noThreeD="1"/>
</file>

<file path=xl/ctrlProps/ctrlProp2015.xml><?xml version="1.0" encoding="utf-8"?>
<formControlPr xmlns="http://schemas.microsoft.com/office/spreadsheetml/2009/9/main" objectType="CheckBox" fmlaLink="#REF!" lockText="1" noThreeD="1"/>
</file>

<file path=xl/ctrlProps/ctrlProp2016.xml><?xml version="1.0" encoding="utf-8"?>
<formControlPr xmlns="http://schemas.microsoft.com/office/spreadsheetml/2009/9/main" objectType="CheckBox" fmlaLink="#REF!" lockText="1" noThreeD="1"/>
</file>

<file path=xl/ctrlProps/ctrlProp2017.xml><?xml version="1.0" encoding="utf-8"?>
<formControlPr xmlns="http://schemas.microsoft.com/office/spreadsheetml/2009/9/main" objectType="CheckBox" fmlaLink="#REF!" lockText="1" noThreeD="1"/>
</file>

<file path=xl/ctrlProps/ctrlProp2018.xml><?xml version="1.0" encoding="utf-8"?>
<formControlPr xmlns="http://schemas.microsoft.com/office/spreadsheetml/2009/9/main" objectType="CheckBox" fmlaLink="#REF!" lockText="1" noThreeD="1"/>
</file>

<file path=xl/ctrlProps/ctrlProp2019.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REF!" lockText="1" noThreeD="1"/>
</file>

<file path=xl/ctrlProps/ctrlProp2020.xml><?xml version="1.0" encoding="utf-8"?>
<formControlPr xmlns="http://schemas.microsoft.com/office/spreadsheetml/2009/9/main" objectType="CheckBox" fmlaLink="#REF!" lockText="1" noThreeD="1"/>
</file>

<file path=xl/ctrlProps/ctrlProp2021.xml><?xml version="1.0" encoding="utf-8"?>
<formControlPr xmlns="http://schemas.microsoft.com/office/spreadsheetml/2009/9/main" objectType="CheckBox" fmlaLink="#REF!" lockText="1" noThreeD="1"/>
</file>

<file path=xl/ctrlProps/ctrlProp2022.xml><?xml version="1.0" encoding="utf-8"?>
<formControlPr xmlns="http://schemas.microsoft.com/office/spreadsheetml/2009/9/main" objectType="CheckBox" fmlaLink="#REF!" lockText="1" noThreeD="1"/>
</file>

<file path=xl/ctrlProps/ctrlProp2023.xml><?xml version="1.0" encoding="utf-8"?>
<formControlPr xmlns="http://schemas.microsoft.com/office/spreadsheetml/2009/9/main" objectType="CheckBox" fmlaLink="#REF!" lockText="1" noThreeD="1"/>
</file>

<file path=xl/ctrlProps/ctrlProp2024.xml><?xml version="1.0" encoding="utf-8"?>
<formControlPr xmlns="http://schemas.microsoft.com/office/spreadsheetml/2009/9/main" objectType="CheckBox" fmlaLink="#REF!" lockText="1" noThreeD="1"/>
</file>

<file path=xl/ctrlProps/ctrlProp2025.xml><?xml version="1.0" encoding="utf-8"?>
<formControlPr xmlns="http://schemas.microsoft.com/office/spreadsheetml/2009/9/main" objectType="CheckBox" fmlaLink="#REF!" lockText="1" noThreeD="1"/>
</file>

<file path=xl/ctrlProps/ctrlProp2026.xml><?xml version="1.0" encoding="utf-8"?>
<formControlPr xmlns="http://schemas.microsoft.com/office/spreadsheetml/2009/9/main" objectType="CheckBox" fmlaLink="#REF!" lockText="1" noThreeD="1"/>
</file>

<file path=xl/ctrlProps/ctrlProp2027.xml><?xml version="1.0" encoding="utf-8"?>
<formControlPr xmlns="http://schemas.microsoft.com/office/spreadsheetml/2009/9/main" objectType="CheckBox" fmlaLink="#REF!" lockText="1" noThreeD="1"/>
</file>

<file path=xl/ctrlProps/ctrlProp2028.xml><?xml version="1.0" encoding="utf-8"?>
<formControlPr xmlns="http://schemas.microsoft.com/office/spreadsheetml/2009/9/main" objectType="CheckBox" fmlaLink="#REF!" lockText="1" noThreeD="1"/>
</file>

<file path=xl/ctrlProps/ctrlProp2029.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30.xml><?xml version="1.0" encoding="utf-8"?>
<formControlPr xmlns="http://schemas.microsoft.com/office/spreadsheetml/2009/9/main" objectType="CheckBox" fmlaLink="#REF!" lockText="1" noThreeD="1"/>
</file>

<file path=xl/ctrlProps/ctrlProp2031.xml><?xml version="1.0" encoding="utf-8"?>
<formControlPr xmlns="http://schemas.microsoft.com/office/spreadsheetml/2009/9/main" objectType="CheckBox" fmlaLink="#REF!" lockText="1" noThreeD="1"/>
</file>

<file path=xl/ctrlProps/ctrlProp2032.xml><?xml version="1.0" encoding="utf-8"?>
<formControlPr xmlns="http://schemas.microsoft.com/office/spreadsheetml/2009/9/main" objectType="CheckBox" fmlaLink="#REF!" lockText="1" noThreeD="1"/>
</file>

<file path=xl/ctrlProps/ctrlProp2033.xml><?xml version="1.0" encoding="utf-8"?>
<formControlPr xmlns="http://schemas.microsoft.com/office/spreadsheetml/2009/9/main" objectType="CheckBox" fmlaLink="#REF!" lockText="1" noThreeD="1"/>
</file>

<file path=xl/ctrlProps/ctrlProp2034.xml><?xml version="1.0" encoding="utf-8"?>
<formControlPr xmlns="http://schemas.microsoft.com/office/spreadsheetml/2009/9/main" objectType="CheckBox" fmlaLink="#REF!" lockText="1" noThreeD="1"/>
</file>

<file path=xl/ctrlProps/ctrlProp2035.xml><?xml version="1.0" encoding="utf-8"?>
<formControlPr xmlns="http://schemas.microsoft.com/office/spreadsheetml/2009/9/main" objectType="CheckBox" fmlaLink="#REF!" lockText="1" noThreeD="1"/>
</file>

<file path=xl/ctrlProps/ctrlProp2036.xml><?xml version="1.0" encoding="utf-8"?>
<formControlPr xmlns="http://schemas.microsoft.com/office/spreadsheetml/2009/9/main" objectType="CheckBox" fmlaLink="#REF!" lockText="1" noThreeD="1"/>
</file>

<file path=xl/ctrlProps/ctrlProp2037.xml><?xml version="1.0" encoding="utf-8"?>
<formControlPr xmlns="http://schemas.microsoft.com/office/spreadsheetml/2009/9/main" objectType="CheckBox" fmlaLink="#REF!" lockText="1" noThreeD="1"/>
</file>

<file path=xl/ctrlProps/ctrlProp2038.xml><?xml version="1.0" encoding="utf-8"?>
<formControlPr xmlns="http://schemas.microsoft.com/office/spreadsheetml/2009/9/main" objectType="CheckBox" fmlaLink="#REF!" lockText="1" noThreeD="1"/>
</file>

<file path=xl/ctrlProps/ctrlProp2039.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CheckBox" fmlaLink="$I$8" lockText="1" noThreeD="1"/>
</file>

<file path=xl/ctrlProps/ctrlProp2040.xml><?xml version="1.0" encoding="utf-8"?>
<formControlPr xmlns="http://schemas.microsoft.com/office/spreadsheetml/2009/9/main" objectType="CheckBox" fmlaLink="#REF!" lockText="1" noThreeD="1"/>
</file>

<file path=xl/ctrlProps/ctrlProp2041.xml><?xml version="1.0" encoding="utf-8"?>
<formControlPr xmlns="http://schemas.microsoft.com/office/spreadsheetml/2009/9/main" objectType="CheckBox" fmlaLink="#REF!" lockText="1" noThreeD="1"/>
</file>

<file path=xl/ctrlProps/ctrlProp2042.xml><?xml version="1.0" encoding="utf-8"?>
<formControlPr xmlns="http://schemas.microsoft.com/office/spreadsheetml/2009/9/main" objectType="CheckBox" fmlaLink="#REF!" lockText="1" noThreeD="1"/>
</file>

<file path=xl/ctrlProps/ctrlProp2043.xml><?xml version="1.0" encoding="utf-8"?>
<formControlPr xmlns="http://schemas.microsoft.com/office/spreadsheetml/2009/9/main" objectType="CheckBox" fmlaLink="$I$8" lockText="1" noThreeD="1"/>
</file>

<file path=xl/ctrlProps/ctrlProp2044.xml><?xml version="1.0" encoding="utf-8"?>
<formControlPr xmlns="http://schemas.microsoft.com/office/spreadsheetml/2009/9/main" objectType="CheckBox" fmlaLink="#REF!" lockText="1" noThreeD="1"/>
</file>

<file path=xl/ctrlProps/ctrlProp2045.xml><?xml version="1.0" encoding="utf-8"?>
<formControlPr xmlns="http://schemas.microsoft.com/office/spreadsheetml/2009/9/main" objectType="CheckBox" fmlaLink="#REF!" lockText="1" noThreeD="1"/>
</file>

<file path=xl/ctrlProps/ctrlProp2046.xml><?xml version="1.0" encoding="utf-8"?>
<formControlPr xmlns="http://schemas.microsoft.com/office/spreadsheetml/2009/9/main" objectType="CheckBox" fmlaLink="#REF!" lockText="1" noThreeD="1"/>
</file>

<file path=xl/ctrlProps/ctrlProp2047.xml><?xml version="1.0" encoding="utf-8"?>
<formControlPr xmlns="http://schemas.microsoft.com/office/spreadsheetml/2009/9/main" objectType="CheckBox" fmlaLink="#REF!" lockText="1" noThreeD="1"/>
</file>

<file path=xl/ctrlProps/ctrlProp2048.xml><?xml version="1.0" encoding="utf-8"?>
<formControlPr xmlns="http://schemas.microsoft.com/office/spreadsheetml/2009/9/main" objectType="CheckBox" fmlaLink="$I$8" lockText="1" noThreeD="1"/>
</file>

<file path=xl/ctrlProps/ctrlProp2049.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REF!" lockText="1" noThreeD="1"/>
</file>

<file path=xl/ctrlProps/ctrlProp2050.xml><?xml version="1.0" encoding="utf-8"?>
<formControlPr xmlns="http://schemas.microsoft.com/office/spreadsheetml/2009/9/main" objectType="CheckBox" fmlaLink="#REF!" lockText="1" noThreeD="1"/>
</file>

<file path=xl/ctrlProps/ctrlProp2051.xml><?xml version="1.0" encoding="utf-8"?>
<formControlPr xmlns="http://schemas.microsoft.com/office/spreadsheetml/2009/9/main" objectType="CheckBox" fmlaLink="#REF!" lockText="1" noThreeD="1"/>
</file>

<file path=xl/ctrlProps/ctrlProp2052.xml><?xml version="1.0" encoding="utf-8"?>
<formControlPr xmlns="http://schemas.microsoft.com/office/spreadsheetml/2009/9/main" objectType="CheckBox" fmlaLink="#REF!" lockText="1" noThreeD="1"/>
</file>

<file path=xl/ctrlProps/ctrlProp2053.xml><?xml version="1.0" encoding="utf-8"?>
<formControlPr xmlns="http://schemas.microsoft.com/office/spreadsheetml/2009/9/main" objectType="CheckBox" fmlaLink="#REF!" lockText="1" noThreeD="1"/>
</file>

<file path=xl/ctrlProps/ctrlProp2054.xml><?xml version="1.0" encoding="utf-8"?>
<formControlPr xmlns="http://schemas.microsoft.com/office/spreadsheetml/2009/9/main" objectType="CheckBox" fmlaLink="#REF!" lockText="1" noThreeD="1"/>
</file>

<file path=xl/ctrlProps/ctrlProp2055.xml><?xml version="1.0" encoding="utf-8"?>
<formControlPr xmlns="http://schemas.microsoft.com/office/spreadsheetml/2009/9/main" objectType="CheckBox" fmlaLink="#REF!" lockText="1" noThreeD="1"/>
</file>

<file path=xl/ctrlProps/ctrlProp2056.xml><?xml version="1.0" encoding="utf-8"?>
<formControlPr xmlns="http://schemas.microsoft.com/office/spreadsheetml/2009/9/main" objectType="CheckBox" fmlaLink="#REF!" lockText="1" noThreeD="1"/>
</file>

<file path=xl/ctrlProps/ctrlProp2057.xml><?xml version="1.0" encoding="utf-8"?>
<formControlPr xmlns="http://schemas.microsoft.com/office/spreadsheetml/2009/9/main" objectType="CheckBox" fmlaLink="#REF!" lockText="1" noThreeD="1"/>
</file>

<file path=xl/ctrlProps/ctrlProp2058.xml><?xml version="1.0" encoding="utf-8"?>
<formControlPr xmlns="http://schemas.microsoft.com/office/spreadsheetml/2009/9/main" objectType="CheckBox" fmlaLink="#REF!" lockText="1" noThreeD="1"/>
</file>

<file path=xl/ctrlProps/ctrlProp2059.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REF!" lockText="1" noThreeD="1"/>
</file>

<file path=xl/ctrlProps/ctrlProp2060.xml><?xml version="1.0" encoding="utf-8"?>
<formControlPr xmlns="http://schemas.microsoft.com/office/spreadsheetml/2009/9/main" objectType="CheckBox" fmlaLink="#REF!" lockText="1" noThreeD="1"/>
</file>

<file path=xl/ctrlProps/ctrlProp2061.xml><?xml version="1.0" encoding="utf-8"?>
<formControlPr xmlns="http://schemas.microsoft.com/office/spreadsheetml/2009/9/main" objectType="CheckBox" fmlaLink="#REF!" lockText="1" noThreeD="1"/>
</file>

<file path=xl/ctrlProps/ctrlProp2062.xml><?xml version="1.0" encoding="utf-8"?>
<formControlPr xmlns="http://schemas.microsoft.com/office/spreadsheetml/2009/9/main" objectType="CheckBox" fmlaLink="#REF!" lockText="1" noThreeD="1"/>
</file>

<file path=xl/ctrlProps/ctrlProp2063.xml><?xml version="1.0" encoding="utf-8"?>
<formControlPr xmlns="http://schemas.microsoft.com/office/spreadsheetml/2009/9/main" objectType="CheckBox" fmlaLink="#REF!" lockText="1" noThreeD="1"/>
</file>

<file path=xl/ctrlProps/ctrlProp2064.xml><?xml version="1.0" encoding="utf-8"?>
<formControlPr xmlns="http://schemas.microsoft.com/office/spreadsheetml/2009/9/main" objectType="CheckBox" fmlaLink="#REF!" lockText="1" noThreeD="1"/>
</file>

<file path=xl/ctrlProps/ctrlProp2065.xml><?xml version="1.0" encoding="utf-8"?>
<formControlPr xmlns="http://schemas.microsoft.com/office/spreadsheetml/2009/9/main" objectType="CheckBox" fmlaLink="#REF!" lockText="1" noThreeD="1"/>
</file>

<file path=xl/ctrlProps/ctrlProp2066.xml><?xml version="1.0" encoding="utf-8"?>
<formControlPr xmlns="http://schemas.microsoft.com/office/spreadsheetml/2009/9/main" objectType="CheckBox" fmlaLink="#REF!" lockText="1" noThreeD="1"/>
</file>

<file path=xl/ctrlProps/ctrlProp2067.xml><?xml version="1.0" encoding="utf-8"?>
<formControlPr xmlns="http://schemas.microsoft.com/office/spreadsheetml/2009/9/main" objectType="CheckBox" fmlaLink="#REF!" lockText="1" noThreeD="1"/>
</file>

<file path=xl/ctrlProps/ctrlProp2068.xml><?xml version="1.0" encoding="utf-8"?>
<formControlPr xmlns="http://schemas.microsoft.com/office/spreadsheetml/2009/9/main" objectType="CheckBox" fmlaLink="#REF!" lockText="1" noThreeD="1"/>
</file>

<file path=xl/ctrlProps/ctrlProp2069.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REF!" lockText="1" noThreeD="1"/>
</file>

<file path=xl/ctrlProps/ctrlProp2070.xml><?xml version="1.0" encoding="utf-8"?>
<formControlPr xmlns="http://schemas.microsoft.com/office/spreadsheetml/2009/9/main" objectType="CheckBox" fmlaLink="#REF!" lockText="1" noThreeD="1"/>
</file>

<file path=xl/ctrlProps/ctrlProp2071.xml><?xml version="1.0" encoding="utf-8"?>
<formControlPr xmlns="http://schemas.microsoft.com/office/spreadsheetml/2009/9/main" objectType="CheckBox" fmlaLink="#REF!" lockText="1" noThreeD="1"/>
</file>

<file path=xl/ctrlProps/ctrlProp2072.xml><?xml version="1.0" encoding="utf-8"?>
<formControlPr xmlns="http://schemas.microsoft.com/office/spreadsheetml/2009/9/main" objectType="CheckBox" fmlaLink="#REF!" lockText="1" noThreeD="1"/>
</file>

<file path=xl/ctrlProps/ctrlProp2073.xml><?xml version="1.0" encoding="utf-8"?>
<formControlPr xmlns="http://schemas.microsoft.com/office/spreadsheetml/2009/9/main" objectType="CheckBox" fmlaLink="#REF!" lockText="1" noThreeD="1"/>
</file>

<file path=xl/ctrlProps/ctrlProp2074.xml><?xml version="1.0" encoding="utf-8"?>
<formControlPr xmlns="http://schemas.microsoft.com/office/spreadsheetml/2009/9/main" objectType="CheckBox" fmlaLink="#REF!" lockText="1" noThreeD="1"/>
</file>

<file path=xl/ctrlProps/ctrlProp2075.xml><?xml version="1.0" encoding="utf-8"?>
<formControlPr xmlns="http://schemas.microsoft.com/office/spreadsheetml/2009/9/main" objectType="CheckBox" fmlaLink="#REF!" lockText="1" noThreeD="1"/>
</file>

<file path=xl/ctrlProps/ctrlProp2076.xml><?xml version="1.0" encoding="utf-8"?>
<formControlPr xmlns="http://schemas.microsoft.com/office/spreadsheetml/2009/9/main" objectType="CheckBox" fmlaLink="#REF!" lockText="1" noThreeD="1"/>
</file>

<file path=xl/ctrlProps/ctrlProp2077.xml><?xml version="1.0" encoding="utf-8"?>
<formControlPr xmlns="http://schemas.microsoft.com/office/spreadsheetml/2009/9/main" objectType="CheckBox" fmlaLink="#REF!" lockText="1" noThreeD="1"/>
</file>

<file path=xl/ctrlProps/ctrlProp2078.xml><?xml version="1.0" encoding="utf-8"?>
<formControlPr xmlns="http://schemas.microsoft.com/office/spreadsheetml/2009/9/main" objectType="CheckBox" fmlaLink="#REF!" lockText="1" noThreeD="1"/>
</file>

<file path=xl/ctrlProps/ctrlProp2079.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REF!" lockText="1" noThreeD="1"/>
</file>

<file path=xl/ctrlProps/ctrlProp2080.xml><?xml version="1.0" encoding="utf-8"?>
<formControlPr xmlns="http://schemas.microsoft.com/office/spreadsheetml/2009/9/main" objectType="CheckBox" fmlaLink="#REF!" lockText="1" noThreeD="1"/>
</file>

<file path=xl/ctrlProps/ctrlProp2081.xml><?xml version="1.0" encoding="utf-8"?>
<formControlPr xmlns="http://schemas.microsoft.com/office/spreadsheetml/2009/9/main" objectType="CheckBox" fmlaLink="#REF!" lockText="1" noThreeD="1"/>
</file>

<file path=xl/ctrlProps/ctrlProp2082.xml><?xml version="1.0" encoding="utf-8"?>
<formControlPr xmlns="http://schemas.microsoft.com/office/spreadsheetml/2009/9/main" objectType="CheckBox" fmlaLink="#REF!" lockText="1" noThreeD="1"/>
</file>

<file path=xl/ctrlProps/ctrlProp2083.xml><?xml version="1.0" encoding="utf-8"?>
<formControlPr xmlns="http://schemas.microsoft.com/office/spreadsheetml/2009/9/main" objectType="CheckBox" fmlaLink="#REF!" lockText="1" noThreeD="1"/>
</file>

<file path=xl/ctrlProps/ctrlProp2084.xml><?xml version="1.0" encoding="utf-8"?>
<formControlPr xmlns="http://schemas.microsoft.com/office/spreadsheetml/2009/9/main" objectType="CheckBox" fmlaLink="#REF!" lockText="1" noThreeD="1"/>
</file>

<file path=xl/ctrlProps/ctrlProp2085.xml><?xml version="1.0" encoding="utf-8"?>
<formControlPr xmlns="http://schemas.microsoft.com/office/spreadsheetml/2009/9/main" objectType="CheckBox" fmlaLink="#REF!" lockText="1" noThreeD="1"/>
</file>

<file path=xl/ctrlProps/ctrlProp2086.xml><?xml version="1.0" encoding="utf-8"?>
<formControlPr xmlns="http://schemas.microsoft.com/office/spreadsheetml/2009/9/main" objectType="CheckBox" fmlaLink="#REF!" lockText="1" noThreeD="1"/>
</file>

<file path=xl/ctrlProps/ctrlProp2087.xml><?xml version="1.0" encoding="utf-8"?>
<formControlPr xmlns="http://schemas.microsoft.com/office/spreadsheetml/2009/9/main" objectType="CheckBox" fmlaLink="#REF!" lockText="1" noThreeD="1"/>
</file>

<file path=xl/ctrlProps/ctrlProp2088.xml><?xml version="1.0" encoding="utf-8"?>
<formControlPr xmlns="http://schemas.microsoft.com/office/spreadsheetml/2009/9/main" objectType="CheckBox" fmlaLink="#REF!" lockText="1" noThreeD="1"/>
</file>

<file path=xl/ctrlProps/ctrlProp2089.xml><?xml version="1.0" encoding="utf-8"?>
<formControlPr xmlns="http://schemas.microsoft.com/office/spreadsheetml/2009/9/main" objectType="CheckBox" fmlaLink="#REF!" lockText="1" noThreeD="1"/>
</file>

<file path=xl/ctrlProps/ctrlProp209.xml><?xml version="1.0" encoding="utf-8"?>
<formControlPr xmlns="http://schemas.microsoft.com/office/spreadsheetml/2009/9/main" objectType="CheckBox" fmlaLink="$I$8" lockText="1" noThreeD="1"/>
</file>

<file path=xl/ctrlProps/ctrlProp2090.xml><?xml version="1.0" encoding="utf-8"?>
<formControlPr xmlns="http://schemas.microsoft.com/office/spreadsheetml/2009/9/main" objectType="CheckBox" fmlaLink="#REF!" lockText="1" noThreeD="1"/>
</file>

<file path=xl/ctrlProps/ctrlProp2091.xml><?xml version="1.0" encoding="utf-8"?>
<formControlPr xmlns="http://schemas.microsoft.com/office/spreadsheetml/2009/9/main" objectType="CheckBox" fmlaLink="#REF!" lockText="1" noThreeD="1"/>
</file>

<file path=xl/ctrlProps/ctrlProp2092.xml><?xml version="1.0" encoding="utf-8"?>
<formControlPr xmlns="http://schemas.microsoft.com/office/spreadsheetml/2009/9/main" objectType="CheckBox" fmlaLink="#REF!" lockText="1" noThreeD="1"/>
</file>

<file path=xl/ctrlProps/ctrlProp2093.xml><?xml version="1.0" encoding="utf-8"?>
<formControlPr xmlns="http://schemas.microsoft.com/office/spreadsheetml/2009/9/main" objectType="CheckBox" fmlaLink="#REF!" lockText="1" noThreeD="1"/>
</file>

<file path=xl/ctrlProps/ctrlProp2094.xml><?xml version="1.0" encoding="utf-8"?>
<formControlPr xmlns="http://schemas.microsoft.com/office/spreadsheetml/2009/9/main" objectType="CheckBox" fmlaLink="#REF!" lockText="1" noThreeD="1"/>
</file>

<file path=xl/ctrlProps/ctrlProp2095.xml><?xml version="1.0" encoding="utf-8"?>
<formControlPr xmlns="http://schemas.microsoft.com/office/spreadsheetml/2009/9/main" objectType="CheckBox" fmlaLink="#REF!" lockText="1" noThreeD="1"/>
</file>

<file path=xl/ctrlProps/ctrlProp2096.xml><?xml version="1.0" encoding="utf-8"?>
<formControlPr xmlns="http://schemas.microsoft.com/office/spreadsheetml/2009/9/main" objectType="CheckBox" fmlaLink="#REF!" lockText="1" noThreeD="1"/>
</file>

<file path=xl/ctrlProps/ctrlProp2097.xml><?xml version="1.0" encoding="utf-8"?>
<formControlPr xmlns="http://schemas.microsoft.com/office/spreadsheetml/2009/9/main" objectType="CheckBox" fmlaLink="#REF!" lockText="1" noThreeD="1"/>
</file>

<file path=xl/ctrlProps/ctrlProp2098.xml><?xml version="1.0" encoding="utf-8"?>
<formControlPr xmlns="http://schemas.microsoft.com/office/spreadsheetml/2009/9/main" objectType="CheckBox" fmlaLink="#REF!" lockText="1" noThreeD="1"/>
</file>

<file path=xl/ctrlProps/ctrlProp209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REF!" lockText="1" noThreeD="1"/>
</file>

<file path=xl/ctrlProps/ctrlProp2100.xml><?xml version="1.0" encoding="utf-8"?>
<formControlPr xmlns="http://schemas.microsoft.com/office/spreadsheetml/2009/9/main" objectType="CheckBox" fmlaLink="#REF!" lockText="1" noThreeD="1"/>
</file>

<file path=xl/ctrlProps/ctrlProp2101.xml><?xml version="1.0" encoding="utf-8"?>
<formControlPr xmlns="http://schemas.microsoft.com/office/spreadsheetml/2009/9/main" objectType="CheckBox" fmlaLink="#REF!" lockText="1" noThreeD="1"/>
</file>

<file path=xl/ctrlProps/ctrlProp2102.xml><?xml version="1.0" encoding="utf-8"?>
<formControlPr xmlns="http://schemas.microsoft.com/office/spreadsheetml/2009/9/main" objectType="CheckBox" fmlaLink="#REF!" lockText="1" noThreeD="1"/>
</file>

<file path=xl/ctrlProps/ctrlProp2103.xml><?xml version="1.0" encoding="utf-8"?>
<formControlPr xmlns="http://schemas.microsoft.com/office/spreadsheetml/2009/9/main" objectType="CheckBox" fmlaLink="#REF!" lockText="1" noThreeD="1"/>
</file>

<file path=xl/ctrlProps/ctrlProp2104.xml><?xml version="1.0" encoding="utf-8"?>
<formControlPr xmlns="http://schemas.microsoft.com/office/spreadsheetml/2009/9/main" objectType="CheckBox" fmlaLink="$I$8" lockText="1" noThreeD="1"/>
</file>

<file path=xl/ctrlProps/ctrlProp2105.xml><?xml version="1.0" encoding="utf-8"?>
<formControlPr xmlns="http://schemas.microsoft.com/office/spreadsheetml/2009/9/main" objectType="CheckBox" fmlaLink="#REF!" lockText="1" noThreeD="1"/>
</file>

<file path=xl/ctrlProps/ctrlProp2106.xml><?xml version="1.0" encoding="utf-8"?>
<formControlPr xmlns="http://schemas.microsoft.com/office/spreadsheetml/2009/9/main" objectType="CheckBox" fmlaLink="#REF!" lockText="1" noThreeD="1"/>
</file>

<file path=xl/ctrlProps/ctrlProp2107.xml><?xml version="1.0" encoding="utf-8"?>
<formControlPr xmlns="http://schemas.microsoft.com/office/spreadsheetml/2009/9/main" objectType="CheckBox" fmlaLink="#REF!" lockText="1" noThreeD="1"/>
</file>

<file path=xl/ctrlProps/ctrlProp2108.xml><?xml version="1.0" encoding="utf-8"?>
<formControlPr xmlns="http://schemas.microsoft.com/office/spreadsheetml/2009/9/main" objectType="CheckBox" fmlaLink="#REF!" lockText="1" noThreeD="1"/>
</file>

<file path=xl/ctrlProps/ctrlProp2109.xml><?xml version="1.0" encoding="utf-8"?>
<formControlPr xmlns="http://schemas.microsoft.com/office/spreadsheetml/2009/9/main" objectType="CheckBox" fmlaLink="#REF!" lockText="1" noThreeD="1"/>
</file>

<file path=xl/ctrlProps/ctrlProp211.xml><?xml version="1.0" encoding="utf-8"?>
<formControlPr xmlns="http://schemas.microsoft.com/office/spreadsheetml/2009/9/main" objectType="CheckBox" fmlaLink="#REF!" lockText="1" noThreeD="1"/>
</file>

<file path=xl/ctrlProps/ctrlProp2110.xml><?xml version="1.0" encoding="utf-8"?>
<formControlPr xmlns="http://schemas.microsoft.com/office/spreadsheetml/2009/9/main" objectType="CheckBox" fmlaLink="#REF!" lockText="1" noThreeD="1"/>
</file>

<file path=xl/ctrlProps/ctrlProp2111.xml><?xml version="1.0" encoding="utf-8"?>
<formControlPr xmlns="http://schemas.microsoft.com/office/spreadsheetml/2009/9/main" objectType="CheckBox" fmlaLink="#REF!" lockText="1" noThreeD="1"/>
</file>

<file path=xl/ctrlProps/ctrlProp2112.xml><?xml version="1.0" encoding="utf-8"?>
<formControlPr xmlns="http://schemas.microsoft.com/office/spreadsheetml/2009/9/main" objectType="CheckBox" fmlaLink="#REF!" lockText="1" noThreeD="1"/>
</file>

<file path=xl/ctrlProps/ctrlProp2113.xml><?xml version="1.0" encoding="utf-8"?>
<formControlPr xmlns="http://schemas.microsoft.com/office/spreadsheetml/2009/9/main" objectType="CheckBox" fmlaLink="#REF!" lockText="1" noThreeD="1"/>
</file>

<file path=xl/ctrlProps/ctrlProp2114.xml><?xml version="1.0" encoding="utf-8"?>
<formControlPr xmlns="http://schemas.microsoft.com/office/spreadsheetml/2009/9/main" objectType="CheckBox" fmlaLink="#REF!" lockText="1" noThreeD="1"/>
</file>

<file path=xl/ctrlProps/ctrlProp2115.xml><?xml version="1.0" encoding="utf-8"?>
<formControlPr xmlns="http://schemas.microsoft.com/office/spreadsheetml/2009/9/main" objectType="CheckBox" fmlaLink="#REF!" lockText="1" noThreeD="1"/>
</file>

<file path=xl/ctrlProps/ctrlProp2116.xml><?xml version="1.0" encoding="utf-8"?>
<formControlPr xmlns="http://schemas.microsoft.com/office/spreadsheetml/2009/9/main" objectType="CheckBox" fmlaLink="#REF!" lockText="1" noThreeD="1"/>
</file>

<file path=xl/ctrlProps/ctrlProp2117.xml><?xml version="1.0" encoding="utf-8"?>
<formControlPr xmlns="http://schemas.microsoft.com/office/spreadsheetml/2009/9/main" objectType="CheckBox" fmlaLink="#REF!" lockText="1" noThreeD="1"/>
</file>

<file path=xl/ctrlProps/ctrlProp2118.xml><?xml version="1.0" encoding="utf-8"?>
<formControlPr xmlns="http://schemas.microsoft.com/office/spreadsheetml/2009/9/main" objectType="CheckBox" fmlaLink="#REF!" lockText="1" noThreeD="1"/>
</file>

<file path=xl/ctrlProps/ctrlProp2119.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REF!" lockText="1" noThreeD="1"/>
</file>

<file path=xl/ctrlProps/ctrlProp2120.xml><?xml version="1.0" encoding="utf-8"?>
<formControlPr xmlns="http://schemas.microsoft.com/office/spreadsheetml/2009/9/main" objectType="CheckBox" fmlaLink="#REF!" lockText="1" noThreeD="1"/>
</file>

<file path=xl/ctrlProps/ctrlProp2121.xml><?xml version="1.0" encoding="utf-8"?>
<formControlPr xmlns="http://schemas.microsoft.com/office/spreadsheetml/2009/9/main" objectType="CheckBox" fmlaLink="#REF!" lockText="1" noThreeD="1"/>
</file>

<file path=xl/ctrlProps/ctrlProp2122.xml><?xml version="1.0" encoding="utf-8"?>
<formControlPr xmlns="http://schemas.microsoft.com/office/spreadsheetml/2009/9/main" objectType="CheckBox" fmlaLink="#REF!" lockText="1" noThreeD="1"/>
</file>

<file path=xl/ctrlProps/ctrlProp2123.xml><?xml version="1.0" encoding="utf-8"?>
<formControlPr xmlns="http://schemas.microsoft.com/office/spreadsheetml/2009/9/main" objectType="CheckBox" fmlaLink="#REF!" lockText="1" noThreeD="1"/>
</file>

<file path=xl/ctrlProps/ctrlProp2124.xml><?xml version="1.0" encoding="utf-8"?>
<formControlPr xmlns="http://schemas.microsoft.com/office/spreadsheetml/2009/9/main" objectType="CheckBox" fmlaLink="#REF!" lockText="1" noThreeD="1"/>
</file>

<file path=xl/ctrlProps/ctrlProp2125.xml><?xml version="1.0" encoding="utf-8"?>
<formControlPr xmlns="http://schemas.microsoft.com/office/spreadsheetml/2009/9/main" objectType="CheckBox" fmlaLink="#REF!" lockText="1" noThreeD="1"/>
</file>

<file path=xl/ctrlProps/ctrlProp2126.xml><?xml version="1.0" encoding="utf-8"?>
<formControlPr xmlns="http://schemas.microsoft.com/office/spreadsheetml/2009/9/main" objectType="CheckBox" fmlaLink="#REF!" lockText="1" noThreeD="1"/>
</file>

<file path=xl/ctrlProps/ctrlProp2127.xml><?xml version="1.0" encoding="utf-8"?>
<formControlPr xmlns="http://schemas.microsoft.com/office/spreadsheetml/2009/9/main" objectType="CheckBox" fmlaLink="#REF!" lockText="1" noThreeD="1"/>
</file>

<file path=xl/ctrlProps/ctrlProp2128.xml><?xml version="1.0" encoding="utf-8"?>
<formControlPr xmlns="http://schemas.microsoft.com/office/spreadsheetml/2009/9/main" objectType="CheckBox" fmlaLink="#REF!" lockText="1" noThreeD="1"/>
</file>

<file path=xl/ctrlProps/ctrlProp2129.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30.xml><?xml version="1.0" encoding="utf-8"?>
<formControlPr xmlns="http://schemas.microsoft.com/office/spreadsheetml/2009/9/main" objectType="CheckBox" fmlaLink="#REF!" lockText="1" noThreeD="1"/>
</file>

<file path=xl/ctrlProps/ctrlProp2131.xml><?xml version="1.0" encoding="utf-8"?>
<formControlPr xmlns="http://schemas.microsoft.com/office/spreadsheetml/2009/9/main" objectType="CheckBox" fmlaLink="#REF!" lockText="1" noThreeD="1"/>
</file>

<file path=xl/ctrlProps/ctrlProp2132.xml><?xml version="1.0" encoding="utf-8"?>
<formControlPr xmlns="http://schemas.microsoft.com/office/spreadsheetml/2009/9/main" objectType="CheckBox" fmlaLink="$I$8" lockText="1" noThreeD="1"/>
</file>

<file path=xl/ctrlProps/ctrlProp2133.xml><?xml version="1.0" encoding="utf-8"?>
<formControlPr xmlns="http://schemas.microsoft.com/office/spreadsheetml/2009/9/main" objectType="CheckBox" fmlaLink="#REF!" lockText="1" noThreeD="1"/>
</file>

<file path=xl/ctrlProps/ctrlProp2134.xml><?xml version="1.0" encoding="utf-8"?>
<formControlPr xmlns="http://schemas.microsoft.com/office/spreadsheetml/2009/9/main" objectType="CheckBox" fmlaLink="#REF!" lockText="1" noThreeD="1"/>
</file>

<file path=xl/ctrlProps/ctrlProp2135.xml><?xml version="1.0" encoding="utf-8"?>
<formControlPr xmlns="http://schemas.microsoft.com/office/spreadsheetml/2009/9/main" objectType="CheckBox" fmlaLink="#REF!" lockText="1" noThreeD="1"/>
</file>

<file path=xl/ctrlProps/ctrlProp2136.xml><?xml version="1.0" encoding="utf-8"?>
<formControlPr xmlns="http://schemas.microsoft.com/office/spreadsheetml/2009/9/main" objectType="CheckBox" fmlaLink="#REF!" lockText="1" noThreeD="1"/>
</file>

<file path=xl/ctrlProps/ctrlProp2137.xml><?xml version="1.0" encoding="utf-8"?>
<formControlPr xmlns="http://schemas.microsoft.com/office/spreadsheetml/2009/9/main" objectType="CheckBox" fmlaLink="$I$8" lockText="1" noThreeD="1"/>
</file>

<file path=xl/ctrlProps/ctrlProp2138.xml><?xml version="1.0" encoding="utf-8"?>
<formControlPr xmlns="http://schemas.microsoft.com/office/spreadsheetml/2009/9/main" objectType="CheckBox" fmlaLink="#REF!" lockText="1" noThreeD="1"/>
</file>

<file path=xl/ctrlProps/ctrlProp2139.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40.xml><?xml version="1.0" encoding="utf-8"?>
<formControlPr xmlns="http://schemas.microsoft.com/office/spreadsheetml/2009/9/main" objectType="CheckBox" fmlaLink="#REF!" lockText="1" noThreeD="1"/>
</file>

<file path=xl/ctrlProps/ctrlProp2141.xml><?xml version="1.0" encoding="utf-8"?>
<formControlPr xmlns="http://schemas.microsoft.com/office/spreadsheetml/2009/9/main" objectType="CheckBox" fmlaLink="#REF!" lockText="1" noThreeD="1"/>
</file>

<file path=xl/ctrlProps/ctrlProp2142.xml><?xml version="1.0" encoding="utf-8"?>
<formControlPr xmlns="http://schemas.microsoft.com/office/spreadsheetml/2009/9/main" objectType="CheckBox" fmlaLink="#REF!" lockText="1" noThreeD="1"/>
</file>

<file path=xl/ctrlProps/ctrlProp2143.xml><?xml version="1.0" encoding="utf-8"?>
<formControlPr xmlns="http://schemas.microsoft.com/office/spreadsheetml/2009/9/main" objectType="CheckBox" fmlaLink="#REF!" lockText="1" noThreeD="1"/>
</file>

<file path=xl/ctrlProps/ctrlProp2144.xml><?xml version="1.0" encoding="utf-8"?>
<formControlPr xmlns="http://schemas.microsoft.com/office/spreadsheetml/2009/9/main" objectType="CheckBox" fmlaLink="#REF!" lockText="1" noThreeD="1"/>
</file>

<file path=xl/ctrlProps/ctrlProp2145.xml><?xml version="1.0" encoding="utf-8"?>
<formControlPr xmlns="http://schemas.microsoft.com/office/spreadsheetml/2009/9/main" objectType="CheckBox" fmlaLink="#REF!" lockText="1" noThreeD="1"/>
</file>

<file path=xl/ctrlProps/ctrlProp2146.xml><?xml version="1.0" encoding="utf-8"?>
<formControlPr xmlns="http://schemas.microsoft.com/office/spreadsheetml/2009/9/main" objectType="CheckBox" fmlaLink="#REF!" lockText="1" noThreeD="1"/>
</file>

<file path=xl/ctrlProps/ctrlProp2147.xml><?xml version="1.0" encoding="utf-8"?>
<formControlPr xmlns="http://schemas.microsoft.com/office/spreadsheetml/2009/9/main" objectType="CheckBox" fmlaLink="$I$8" lockText="1" noThreeD="1"/>
</file>

<file path=xl/ctrlProps/ctrlProp2148.xml><?xml version="1.0" encoding="utf-8"?>
<formControlPr xmlns="http://schemas.microsoft.com/office/spreadsheetml/2009/9/main" objectType="CheckBox" fmlaLink="#REF!" lockText="1" noThreeD="1"/>
</file>

<file path=xl/ctrlProps/ctrlProp2149.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50.xml><?xml version="1.0" encoding="utf-8"?>
<formControlPr xmlns="http://schemas.microsoft.com/office/spreadsheetml/2009/9/main" objectType="CheckBox" fmlaLink="#REF!" lockText="1" noThreeD="1"/>
</file>

<file path=xl/ctrlProps/ctrlProp2151.xml><?xml version="1.0" encoding="utf-8"?>
<formControlPr xmlns="http://schemas.microsoft.com/office/spreadsheetml/2009/9/main" objectType="CheckBox" fmlaLink="#REF!" lockText="1" noThreeD="1"/>
</file>

<file path=xl/ctrlProps/ctrlProp2152.xml><?xml version="1.0" encoding="utf-8"?>
<formControlPr xmlns="http://schemas.microsoft.com/office/spreadsheetml/2009/9/main" objectType="CheckBox" fmlaLink="$I$8" lockText="1" noThreeD="1"/>
</file>

<file path=xl/ctrlProps/ctrlProp2153.xml><?xml version="1.0" encoding="utf-8"?>
<formControlPr xmlns="http://schemas.microsoft.com/office/spreadsheetml/2009/9/main" objectType="CheckBox" fmlaLink="#REF!" lockText="1" noThreeD="1"/>
</file>

<file path=xl/ctrlProps/ctrlProp2154.xml><?xml version="1.0" encoding="utf-8"?>
<formControlPr xmlns="http://schemas.microsoft.com/office/spreadsheetml/2009/9/main" objectType="CheckBox" fmlaLink="#REF!" lockText="1" noThreeD="1"/>
</file>

<file path=xl/ctrlProps/ctrlProp2155.xml><?xml version="1.0" encoding="utf-8"?>
<formControlPr xmlns="http://schemas.microsoft.com/office/spreadsheetml/2009/9/main" objectType="CheckBox" fmlaLink="#REF!" lockText="1" noThreeD="1"/>
</file>

<file path=xl/ctrlProps/ctrlProp2156.xml><?xml version="1.0" encoding="utf-8"?>
<formControlPr xmlns="http://schemas.microsoft.com/office/spreadsheetml/2009/9/main" objectType="CheckBox" fmlaLink="#REF!" lockText="1" noThreeD="1"/>
</file>

<file path=xl/ctrlProps/ctrlProp2157.xml><?xml version="1.0" encoding="utf-8"?>
<formControlPr xmlns="http://schemas.microsoft.com/office/spreadsheetml/2009/9/main" objectType="CheckBox" fmlaLink="#REF!" lockText="1" noThreeD="1"/>
</file>

<file path=xl/ctrlProps/ctrlProp2158.xml><?xml version="1.0" encoding="utf-8"?>
<formControlPr xmlns="http://schemas.microsoft.com/office/spreadsheetml/2009/9/main" objectType="CheckBox" fmlaLink="$I$8" lockText="1" noThreeD="1"/>
</file>

<file path=xl/ctrlProps/ctrlProp2159.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60.xml><?xml version="1.0" encoding="utf-8"?>
<formControlPr xmlns="http://schemas.microsoft.com/office/spreadsheetml/2009/9/main" objectType="CheckBox" fmlaLink="#REF!" lockText="1" noThreeD="1"/>
</file>

<file path=xl/ctrlProps/ctrlProp2161.xml><?xml version="1.0" encoding="utf-8"?>
<formControlPr xmlns="http://schemas.microsoft.com/office/spreadsheetml/2009/9/main" objectType="CheckBox" fmlaLink="#REF!" lockText="1" noThreeD="1"/>
</file>

<file path=xl/ctrlProps/ctrlProp2162.xml><?xml version="1.0" encoding="utf-8"?>
<formControlPr xmlns="http://schemas.microsoft.com/office/spreadsheetml/2009/9/main" objectType="CheckBox" fmlaLink="#REF!" lockText="1" noThreeD="1"/>
</file>

<file path=xl/ctrlProps/ctrlProp2163.xml><?xml version="1.0" encoding="utf-8"?>
<formControlPr xmlns="http://schemas.microsoft.com/office/spreadsheetml/2009/9/main" objectType="CheckBox" fmlaLink="$I$8" lockText="1" noThreeD="1"/>
</file>

<file path=xl/ctrlProps/ctrlProp2164.xml><?xml version="1.0" encoding="utf-8"?>
<formControlPr xmlns="http://schemas.microsoft.com/office/spreadsheetml/2009/9/main" objectType="CheckBox" fmlaLink="#REF!" lockText="1" noThreeD="1"/>
</file>

<file path=xl/ctrlProps/ctrlProp2165.xml><?xml version="1.0" encoding="utf-8"?>
<formControlPr xmlns="http://schemas.microsoft.com/office/spreadsheetml/2009/9/main" objectType="CheckBox" fmlaLink="#REF!" lockText="1" noThreeD="1"/>
</file>

<file path=xl/ctrlProps/ctrlProp2166.xml><?xml version="1.0" encoding="utf-8"?>
<formControlPr xmlns="http://schemas.microsoft.com/office/spreadsheetml/2009/9/main" objectType="CheckBox" fmlaLink="#REF!" lockText="1" noThreeD="1"/>
</file>

<file path=xl/ctrlProps/ctrlProp2167.xml><?xml version="1.0" encoding="utf-8"?>
<formControlPr xmlns="http://schemas.microsoft.com/office/spreadsheetml/2009/9/main" objectType="CheckBox" fmlaLink="#REF!" lockText="1" noThreeD="1"/>
</file>

<file path=xl/ctrlProps/ctrlProp2168.xml><?xml version="1.0" encoding="utf-8"?>
<formControlPr xmlns="http://schemas.microsoft.com/office/spreadsheetml/2009/9/main" objectType="CheckBox" fmlaLink="#REF!" lockText="1" noThreeD="1"/>
</file>

<file path=xl/ctrlProps/ctrlProp2169.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70.xml><?xml version="1.0" encoding="utf-8"?>
<formControlPr xmlns="http://schemas.microsoft.com/office/spreadsheetml/2009/9/main" objectType="CheckBox" fmlaLink="$I$8" lockText="1" noThreeD="1"/>
</file>

<file path=xl/ctrlProps/ctrlProp2171.xml><?xml version="1.0" encoding="utf-8"?>
<formControlPr xmlns="http://schemas.microsoft.com/office/spreadsheetml/2009/9/main" objectType="CheckBox" fmlaLink="#REF!" lockText="1" noThreeD="1"/>
</file>

<file path=xl/ctrlProps/ctrlProp2172.xml><?xml version="1.0" encoding="utf-8"?>
<formControlPr xmlns="http://schemas.microsoft.com/office/spreadsheetml/2009/9/main" objectType="CheckBox" fmlaLink="#REF!" lockText="1" noThreeD="1"/>
</file>

<file path=xl/ctrlProps/ctrlProp2173.xml><?xml version="1.0" encoding="utf-8"?>
<formControlPr xmlns="http://schemas.microsoft.com/office/spreadsheetml/2009/9/main" objectType="CheckBox" fmlaLink="#REF!" lockText="1" noThreeD="1"/>
</file>

<file path=xl/ctrlProps/ctrlProp2174.xml><?xml version="1.0" encoding="utf-8"?>
<formControlPr xmlns="http://schemas.microsoft.com/office/spreadsheetml/2009/9/main" objectType="CheckBox" fmlaLink="#REF!" lockText="1" noThreeD="1"/>
</file>

<file path=xl/ctrlProps/ctrlProp2175.xml><?xml version="1.0" encoding="utf-8"?>
<formControlPr xmlns="http://schemas.microsoft.com/office/spreadsheetml/2009/9/main" objectType="CheckBox" fmlaLink="#REF!" lockText="1" noThreeD="1"/>
</file>

<file path=xl/ctrlProps/ctrlProp2176.xml><?xml version="1.0" encoding="utf-8"?>
<formControlPr xmlns="http://schemas.microsoft.com/office/spreadsheetml/2009/9/main" objectType="CheckBox" fmlaLink="#REF!" lockText="1" noThreeD="1"/>
</file>

<file path=xl/ctrlProps/ctrlProp2177.xml><?xml version="1.0" encoding="utf-8"?>
<formControlPr xmlns="http://schemas.microsoft.com/office/spreadsheetml/2009/9/main" objectType="CheckBox" fmlaLink="#REF!" lockText="1" noThreeD="1"/>
</file>

<file path=xl/ctrlProps/ctrlProp2178.xml><?xml version="1.0" encoding="utf-8"?>
<formControlPr xmlns="http://schemas.microsoft.com/office/spreadsheetml/2009/9/main" objectType="CheckBox" fmlaLink="#REF!" lockText="1" noThreeD="1"/>
</file>

<file path=xl/ctrlProps/ctrlProp2179.xml><?xml version="1.0" encoding="utf-8"?>
<formControlPr xmlns="http://schemas.microsoft.com/office/spreadsheetml/2009/9/main" objectType="CheckBox" fmlaLink="$I$8" lockText="1" noThreeD="1"/>
</file>

<file path=xl/ctrlProps/ctrlProp218.xml><?xml version="1.0" encoding="utf-8"?>
<formControlPr xmlns="http://schemas.microsoft.com/office/spreadsheetml/2009/9/main" objectType="CheckBox" fmlaLink="$I$8" lockText="1" noThreeD="1"/>
</file>

<file path=xl/ctrlProps/ctrlProp2180.xml><?xml version="1.0" encoding="utf-8"?>
<formControlPr xmlns="http://schemas.microsoft.com/office/spreadsheetml/2009/9/main" objectType="CheckBox" fmlaLink="#REF!" lockText="1" noThreeD="1"/>
</file>

<file path=xl/ctrlProps/ctrlProp2181.xml><?xml version="1.0" encoding="utf-8"?>
<formControlPr xmlns="http://schemas.microsoft.com/office/spreadsheetml/2009/9/main" objectType="CheckBox" fmlaLink="#REF!" lockText="1" noThreeD="1"/>
</file>

<file path=xl/ctrlProps/ctrlProp2182.xml><?xml version="1.0" encoding="utf-8"?>
<formControlPr xmlns="http://schemas.microsoft.com/office/spreadsheetml/2009/9/main" objectType="CheckBox" fmlaLink="#REF!" lockText="1" noThreeD="1"/>
</file>

<file path=xl/ctrlProps/ctrlProp2183.xml><?xml version="1.0" encoding="utf-8"?>
<formControlPr xmlns="http://schemas.microsoft.com/office/spreadsheetml/2009/9/main" objectType="CheckBox" fmlaLink="#REF!" lockText="1" noThreeD="1"/>
</file>

<file path=xl/ctrlProps/ctrlProp2184.xml><?xml version="1.0" encoding="utf-8"?>
<formControlPr xmlns="http://schemas.microsoft.com/office/spreadsheetml/2009/9/main" objectType="CheckBox" fmlaLink="$I$8" lockText="1" noThreeD="1"/>
</file>

<file path=xl/ctrlProps/ctrlProp2185.xml><?xml version="1.0" encoding="utf-8"?>
<formControlPr xmlns="http://schemas.microsoft.com/office/spreadsheetml/2009/9/main" objectType="CheckBox" fmlaLink="#REF!" lockText="1" noThreeD="1"/>
</file>

<file path=xl/ctrlProps/ctrlProp2186.xml><?xml version="1.0" encoding="utf-8"?>
<formControlPr xmlns="http://schemas.microsoft.com/office/spreadsheetml/2009/9/main" objectType="CheckBox" fmlaLink="#REF!" lockText="1" noThreeD="1"/>
</file>

<file path=xl/ctrlProps/ctrlProp2187.xml><?xml version="1.0" encoding="utf-8"?>
<formControlPr xmlns="http://schemas.microsoft.com/office/spreadsheetml/2009/9/main" objectType="CheckBox" fmlaLink="#REF!" lockText="1" noThreeD="1"/>
</file>

<file path=xl/ctrlProps/ctrlProp2188.xml><?xml version="1.0" encoding="utf-8"?>
<formControlPr xmlns="http://schemas.microsoft.com/office/spreadsheetml/2009/9/main" objectType="CheckBox" fmlaLink="#REF!" lockText="1" noThreeD="1"/>
</file>

<file path=xl/ctrlProps/ctrlProp2189.xml><?xml version="1.0" encoding="utf-8"?>
<formControlPr xmlns="http://schemas.microsoft.com/office/spreadsheetml/2009/9/main" objectType="CheckBox" fmlaLink="$I$8" lockText="1" noThreeD="1"/>
</file>

<file path=xl/ctrlProps/ctrlProp219.xml><?xml version="1.0" encoding="utf-8"?>
<formControlPr xmlns="http://schemas.microsoft.com/office/spreadsheetml/2009/9/main" objectType="CheckBox" fmlaLink="#REF!" lockText="1" noThreeD="1"/>
</file>

<file path=xl/ctrlProps/ctrlProp2190.xml><?xml version="1.0" encoding="utf-8"?>
<formControlPr xmlns="http://schemas.microsoft.com/office/spreadsheetml/2009/9/main" objectType="CheckBox" fmlaLink="#REF!" lockText="1" noThreeD="1"/>
</file>

<file path=xl/ctrlProps/ctrlProp2191.xml><?xml version="1.0" encoding="utf-8"?>
<formControlPr xmlns="http://schemas.microsoft.com/office/spreadsheetml/2009/9/main" objectType="CheckBox" fmlaLink="#REF!" lockText="1" noThreeD="1"/>
</file>

<file path=xl/ctrlProps/ctrlProp2192.xml><?xml version="1.0" encoding="utf-8"?>
<formControlPr xmlns="http://schemas.microsoft.com/office/spreadsheetml/2009/9/main" objectType="CheckBox" fmlaLink="#REF!" lockText="1" noThreeD="1"/>
</file>

<file path=xl/ctrlProps/ctrlProp2193.xml><?xml version="1.0" encoding="utf-8"?>
<formControlPr xmlns="http://schemas.microsoft.com/office/spreadsheetml/2009/9/main" objectType="CheckBox" fmlaLink="#REF!" lockText="1" noThreeD="1"/>
</file>

<file path=xl/ctrlProps/ctrlProp2194.xml><?xml version="1.0" encoding="utf-8"?>
<formControlPr xmlns="http://schemas.microsoft.com/office/spreadsheetml/2009/9/main" objectType="CheckBox" fmlaLink="$I$8" lockText="1" noThreeD="1"/>
</file>

<file path=xl/ctrlProps/ctrlProp2195.xml><?xml version="1.0" encoding="utf-8"?>
<formControlPr xmlns="http://schemas.microsoft.com/office/spreadsheetml/2009/9/main" objectType="CheckBox" fmlaLink="#REF!" lockText="1" noThreeD="1"/>
</file>

<file path=xl/ctrlProps/ctrlProp2196.xml><?xml version="1.0" encoding="utf-8"?>
<formControlPr xmlns="http://schemas.microsoft.com/office/spreadsheetml/2009/9/main" objectType="CheckBox" fmlaLink="#REF!" lockText="1" noThreeD="1"/>
</file>

<file path=xl/ctrlProps/ctrlProp2197.xml><?xml version="1.0" encoding="utf-8"?>
<formControlPr xmlns="http://schemas.microsoft.com/office/spreadsheetml/2009/9/main" objectType="CheckBox" fmlaLink="#REF!" lockText="1" noThreeD="1"/>
</file>

<file path=xl/ctrlProps/ctrlProp2198.xml><?xml version="1.0" encoding="utf-8"?>
<formControlPr xmlns="http://schemas.microsoft.com/office/spreadsheetml/2009/9/main" objectType="CheckBox" fmlaLink="#REF!" lockText="1" noThreeD="1"/>
</file>

<file path=xl/ctrlProps/ctrlProp219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I$8" lockText="1" noThreeD="1"/>
</file>

<file path=xl/ctrlProps/ctrlProp220.xml><?xml version="1.0" encoding="utf-8"?>
<formControlPr xmlns="http://schemas.microsoft.com/office/spreadsheetml/2009/9/main" objectType="CheckBox" fmlaLink="#REF!" lockText="1" noThreeD="1"/>
</file>

<file path=xl/ctrlProps/ctrlProp2200.xml><?xml version="1.0" encoding="utf-8"?>
<formControlPr xmlns="http://schemas.microsoft.com/office/spreadsheetml/2009/9/main" objectType="CheckBox" fmlaLink="#REF!" lockText="1" noThreeD="1"/>
</file>

<file path=xl/ctrlProps/ctrlProp2201.xml><?xml version="1.0" encoding="utf-8"?>
<formControlPr xmlns="http://schemas.microsoft.com/office/spreadsheetml/2009/9/main" objectType="CheckBox" fmlaLink="#REF!" lockText="1" noThreeD="1"/>
</file>

<file path=xl/ctrlProps/ctrlProp2202.xml><?xml version="1.0" encoding="utf-8"?>
<formControlPr xmlns="http://schemas.microsoft.com/office/spreadsheetml/2009/9/main" objectType="CheckBox" fmlaLink="$I$8" lockText="1" noThreeD="1"/>
</file>

<file path=xl/ctrlProps/ctrlProp2203.xml><?xml version="1.0" encoding="utf-8"?>
<formControlPr xmlns="http://schemas.microsoft.com/office/spreadsheetml/2009/9/main" objectType="CheckBox" fmlaLink="#REF!" lockText="1" noThreeD="1"/>
</file>

<file path=xl/ctrlProps/ctrlProp2204.xml><?xml version="1.0" encoding="utf-8"?>
<formControlPr xmlns="http://schemas.microsoft.com/office/spreadsheetml/2009/9/main" objectType="CheckBox" fmlaLink="#REF!" lockText="1" noThreeD="1"/>
</file>

<file path=xl/ctrlProps/ctrlProp2205.xml><?xml version="1.0" encoding="utf-8"?>
<formControlPr xmlns="http://schemas.microsoft.com/office/spreadsheetml/2009/9/main" objectType="CheckBox" fmlaLink="#REF!" lockText="1" noThreeD="1"/>
</file>

<file path=xl/ctrlProps/ctrlProp2206.xml><?xml version="1.0" encoding="utf-8"?>
<formControlPr xmlns="http://schemas.microsoft.com/office/spreadsheetml/2009/9/main" objectType="CheckBox" fmlaLink="#REF!" lockText="1" noThreeD="1"/>
</file>

<file path=xl/ctrlProps/ctrlProp2207.xml><?xml version="1.0" encoding="utf-8"?>
<formControlPr xmlns="http://schemas.microsoft.com/office/spreadsheetml/2009/9/main" objectType="CheckBox" fmlaLink="$I$8" lockText="1" noThreeD="1"/>
</file>

<file path=xl/ctrlProps/ctrlProp2208.xml><?xml version="1.0" encoding="utf-8"?>
<formControlPr xmlns="http://schemas.microsoft.com/office/spreadsheetml/2009/9/main" objectType="CheckBox" fmlaLink="#REF!" lockText="1" noThreeD="1"/>
</file>

<file path=xl/ctrlProps/ctrlProp2209.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10.xml><?xml version="1.0" encoding="utf-8"?>
<formControlPr xmlns="http://schemas.microsoft.com/office/spreadsheetml/2009/9/main" objectType="CheckBox" fmlaLink="#REF!" lockText="1" noThreeD="1"/>
</file>

<file path=xl/ctrlProps/ctrlProp2211.xml><?xml version="1.0" encoding="utf-8"?>
<formControlPr xmlns="http://schemas.microsoft.com/office/spreadsheetml/2009/9/main" objectType="CheckBox" fmlaLink="#REF!" lockText="1" noThreeD="1"/>
</file>

<file path=xl/ctrlProps/ctrlProp2212.xml><?xml version="1.0" encoding="utf-8"?>
<formControlPr xmlns="http://schemas.microsoft.com/office/spreadsheetml/2009/9/main" objectType="CheckBox" fmlaLink="#REF!" lockText="1" noThreeD="1"/>
</file>

<file path=xl/ctrlProps/ctrlProp2213.xml><?xml version="1.0" encoding="utf-8"?>
<formControlPr xmlns="http://schemas.microsoft.com/office/spreadsheetml/2009/9/main" objectType="CheckBox" fmlaLink="$I$8" lockText="1" noThreeD="1"/>
</file>

<file path=xl/ctrlProps/ctrlProp2214.xml><?xml version="1.0" encoding="utf-8"?>
<formControlPr xmlns="http://schemas.microsoft.com/office/spreadsheetml/2009/9/main" objectType="CheckBox" fmlaLink="#REF!" lockText="1" noThreeD="1"/>
</file>

<file path=xl/ctrlProps/ctrlProp2215.xml><?xml version="1.0" encoding="utf-8"?>
<formControlPr xmlns="http://schemas.microsoft.com/office/spreadsheetml/2009/9/main" objectType="CheckBox" fmlaLink="#REF!" lockText="1" noThreeD="1"/>
</file>

<file path=xl/ctrlProps/ctrlProp2216.xml><?xml version="1.0" encoding="utf-8"?>
<formControlPr xmlns="http://schemas.microsoft.com/office/spreadsheetml/2009/9/main" objectType="CheckBox" fmlaLink="#REF!" lockText="1" noThreeD="1"/>
</file>

<file path=xl/ctrlProps/ctrlProp2217.xml><?xml version="1.0" encoding="utf-8"?>
<formControlPr xmlns="http://schemas.microsoft.com/office/spreadsheetml/2009/9/main" objectType="CheckBox" fmlaLink="#REF!" lockText="1" noThreeD="1"/>
</file>

<file path=xl/ctrlProps/ctrlProp2218.xml><?xml version="1.0" encoding="utf-8"?>
<formControlPr xmlns="http://schemas.microsoft.com/office/spreadsheetml/2009/9/main" objectType="CheckBox" fmlaLink="$I$8" lockText="1" noThreeD="1"/>
</file>

<file path=xl/ctrlProps/ctrlProp2219.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20.xml><?xml version="1.0" encoding="utf-8"?>
<formControlPr xmlns="http://schemas.microsoft.com/office/spreadsheetml/2009/9/main" objectType="CheckBox" fmlaLink="#REF!" lockText="1" noThreeD="1"/>
</file>

<file path=xl/ctrlProps/ctrlProp2221.xml><?xml version="1.0" encoding="utf-8"?>
<formControlPr xmlns="http://schemas.microsoft.com/office/spreadsheetml/2009/9/main" objectType="CheckBox" fmlaLink="#REF!" lockText="1" noThreeD="1"/>
</file>

<file path=xl/ctrlProps/ctrlProp2222.xml><?xml version="1.0" encoding="utf-8"?>
<formControlPr xmlns="http://schemas.microsoft.com/office/spreadsheetml/2009/9/main" objectType="CheckBox" fmlaLink="#REF!" lockText="1" noThreeD="1"/>
</file>

<file path=xl/ctrlProps/ctrlProp2223.xml><?xml version="1.0" encoding="utf-8"?>
<formControlPr xmlns="http://schemas.microsoft.com/office/spreadsheetml/2009/9/main" objectType="CheckBox" fmlaLink="#REF!" lockText="1" noThreeD="1"/>
</file>

<file path=xl/ctrlProps/ctrlProp2224.xml><?xml version="1.0" encoding="utf-8"?>
<formControlPr xmlns="http://schemas.microsoft.com/office/spreadsheetml/2009/9/main" objectType="CheckBox" fmlaLink="#REF!" lockText="1" noThreeD="1"/>
</file>

<file path=xl/ctrlProps/ctrlProp2225.xml><?xml version="1.0" encoding="utf-8"?>
<formControlPr xmlns="http://schemas.microsoft.com/office/spreadsheetml/2009/9/main" objectType="CheckBox" fmlaLink="$I$8" lockText="1" noThreeD="1"/>
</file>

<file path=xl/ctrlProps/ctrlProp2226.xml><?xml version="1.0" encoding="utf-8"?>
<formControlPr xmlns="http://schemas.microsoft.com/office/spreadsheetml/2009/9/main" objectType="CheckBox" fmlaLink="#REF!" lockText="1" noThreeD="1"/>
</file>

<file path=xl/ctrlProps/ctrlProp2227.xml><?xml version="1.0" encoding="utf-8"?>
<formControlPr xmlns="http://schemas.microsoft.com/office/spreadsheetml/2009/9/main" objectType="CheckBox" fmlaLink="#REF!" lockText="1" noThreeD="1"/>
</file>

<file path=xl/ctrlProps/ctrlProp2228.xml><?xml version="1.0" encoding="utf-8"?>
<formControlPr xmlns="http://schemas.microsoft.com/office/spreadsheetml/2009/9/main" objectType="CheckBox" fmlaLink="#REF!" lockText="1" noThreeD="1"/>
</file>

<file path=xl/ctrlProps/ctrlProp2229.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I$8" lockText="1" noThreeD="1"/>
</file>

<file path=xl/ctrlProps/ctrlProp2230.xml><?xml version="1.0" encoding="utf-8"?>
<formControlPr xmlns="http://schemas.microsoft.com/office/spreadsheetml/2009/9/main" objectType="CheckBox" fmlaLink="#REF!" lockText="1" noThreeD="1"/>
</file>

<file path=xl/ctrlProps/ctrlProp2231.xml><?xml version="1.0" encoding="utf-8"?>
<formControlPr xmlns="http://schemas.microsoft.com/office/spreadsheetml/2009/9/main" objectType="CheckBox" fmlaLink="#REF!" lockText="1" noThreeD="1"/>
</file>

<file path=xl/ctrlProps/ctrlProp2232.xml><?xml version="1.0" encoding="utf-8"?>
<formControlPr xmlns="http://schemas.microsoft.com/office/spreadsheetml/2009/9/main" objectType="CheckBox" fmlaLink="#REF!" lockText="1" noThreeD="1"/>
</file>

<file path=xl/ctrlProps/ctrlProp2233.xml><?xml version="1.0" encoding="utf-8"?>
<formControlPr xmlns="http://schemas.microsoft.com/office/spreadsheetml/2009/9/main" objectType="CheckBox" fmlaLink="#REF!" lockText="1" noThreeD="1"/>
</file>

<file path=xl/ctrlProps/ctrlProp2234.xml><?xml version="1.0" encoding="utf-8"?>
<formControlPr xmlns="http://schemas.microsoft.com/office/spreadsheetml/2009/9/main" objectType="CheckBox" fmlaLink="$I$8" lockText="1" noThreeD="1"/>
</file>

<file path=xl/ctrlProps/ctrlProp2235.xml><?xml version="1.0" encoding="utf-8"?>
<formControlPr xmlns="http://schemas.microsoft.com/office/spreadsheetml/2009/9/main" objectType="CheckBox" fmlaLink="#REF!" lockText="1" noThreeD="1"/>
</file>

<file path=xl/ctrlProps/ctrlProp2236.xml><?xml version="1.0" encoding="utf-8"?>
<formControlPr xmlns="http://schemas.microsoft.com/office/spreadsheetml/2009/9/main" objectType="CheckBox" fmlaLink="#REF!" lockText="1" noThreeD="1"/>
</file>

<file path=xl/ctrlProps/ctrlProp2237.xml><?xml version="1.0" encoding="utf-8"?>
<formControlPr xmlns="http://schemas.microsoft.com/office/spreadsheetml/2009/9/main" objectType="CheckBox" fmlaLink="#REF!" lockText="1" noThreeD="1"/>
</file>

<file path=xl/ctrlProps/ctrlProp2238.xml><?xml version="1.0" encoding="utf-8"?>
<formControlPr xmlns="http://schemas.microsoft.com/office/spreadsheetml/2009/9/main" objectType="CheckBox" fmlaLink="#REF!" lockText="1" noThreeD="1"/>
</file>

<file path=xl/ctrlProps/ctrlProp2239.xml><?xml version="1.0" encoding="utf-8"?>
<formControlPr xmlns="http://schemas.microsoft.com/office/spreadsheetml/2009/9/main" objectType="CheckBox" fmlaLink="$I$8" lockText="1" noThreeD="1"/>
</file>

<file path=xl/ctrlProps/ctrlProp224.xml><?xml version="1.0" encoding="utf-8"?>
<formControlPr xmlns="http://schemas.microsoft.com/office/spreadsheetml/2009/9/main" objectType="CheckBox" fmlaLink="#REF!" lockText="1" noThreeD="1"/>
</file>

<file path=xl/ctrlProps/ctrlProp2240.xml><?xml version="1.0" encoding="utf-8"?>
<formControlPr xmlns="http://schemas.microsoft.com/office/spreadsheetml/2009/9/main" objectType="CheckBox" fmlaLink="#REF!" lockText="1" noThreeD="1"/>
</file>

<file path=xl/ctrlProps/ctrlProp2241.xml><?xml version="1.0" encoding="utf-8"?>
<formControlPr xmlns="http://schemas.microsoft.com/office/spreadsheetml/2009/9/main" objectType="CheckBox" fmlaLink="#REF!" lockText="1" noThreeD="1"/>
</file>

<file path=xl/ctrlProps/ctrlProp2242.xml><?xml version="1.0" encoding="utf-8"?>
<formControlPr xmlns="http://schemas.microsoft.com/office/spreadsheetml/2009/9/main" objectType="CheckBox" fmlaLink="#REF!" lockText="1" noThreeD="1"/>
</file>

<file path=xl/ctrlProps/ctrlProp2243.xml><?xml version="1.0" encoding="utf-8"?>
<formControlPr xmlns="http://schemas.microsoft.com/office/spreadsheetml/2009/9/main" objectType="CheckBox" fmlaLink="#REF!" lockText="1" noThreeD="1"/>
</file>

<file path=xl/ctrlProps/ctrlProp224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I$8"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fmlaLink="$I$8" lockText="1" noThreeD="1"/>
</file>

<file path=xl/ctrlProps/ctrlProp241.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REF!"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I$8" lockText="1" noThreeD="1"/>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I$8"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CheckBox" fmlaLink="$I$8"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I$8" lockText="1" noThreeD="1"/>
</file>

<file path=xl/ctrlProps/ctrlProp260.xml><?xml version="1.0" encoding="utf-8"?>
<formControlPr xmlns="http://schemas.microsoft.com/office/spreadsheetml/2009/9/main" objectType="CheckBox" fmlaLink="$I$8" lockText="1" noThreeD="1"/>
</file>

<file path=xl/ctrlProps/ctrlProp261.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REF!" lockText="1" noThreeD="1"/>
</file>

<file path=xl/ctrlProps/ctrlProp265.xml><?xml version="1.0" encoding="utf-8"?>
<formControlPr xmlns="http://schemas.microsoft.com/office/spreadsheetml/2009/9/main" objectType="CheckBox" fmlaLink="$I$8" lockText="1" noThreeD="1"/>
</file>

<file path=xl/ctrlProps/ctrlProp266.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CheckBox" fmlaLink="#REF!"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I$8" lockText="1" noThreeD="1"/>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I$8"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CheckBox" fmlaLink="#REF!"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I$8" lockText="1" noThreeD="1"/>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REF!" lockText="1" noThreeD="1"/>
</file>

<file path=xl/ctrlProps/ctrlProp289.xml><?xml version="1.0" encoding="utf-8"?>
<formControlPr xmlns="http://schemas.microsoft.com/office/spreadsheetml/2009/9/main" objectType="CheckBox" fmlaLink="$I$8"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REF!" lockText="1" noThreeD="1"/>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I$8"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I$8" lockText="1" noThreeD="1"/>
</file>

<file path=xl/ctrlProps/ctrlProp300.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I$8"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I$8"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I$8" lockText="1" noThreeD="1"/>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20.xml><?xml version="1.0" encoding="utf-8"?>
<formControlPr xmlns="http://schemas.microsoft.com/office/spreadsheetml/2009/9/main" objectType="CheckBox" fmlaLink="$I$8"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I$8"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I$8" lockText="1" noThreeD="1"/>
</file>

<file path=xl/ctrlProps/ctrlProp33.xml><?xml version="1.0" encoding="utf-8"?>
<formControlPr xmlns="http://schemas.microsoft.com/office/spreadsheetml/2009/9/main" objectType="CheckBox" fmlaLink="#REF!"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I$8"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I$8"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CheckBox" fmlaLink="#REF!" lockText="1" noThreeD="1"/>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REF!"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EF!" lockText="1" noThreeD="1"/>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I$8"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CheckBox" fmlaLink="$I$8" lockText="1" noThreeD="1"/>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I$8"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REF!"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REF!" lockText="1" noThreeD="1"/>
</file>

<file path=xl/ctrlProps/ctrlProp388.xml><?xml version="1.0" encoding="utf-8"?>
<formControlPr xmlns="http://schemas.microsoft.com/office/spreadsheetml/2009/9/main" objectType="CheckBox" fmlaLink="$I$8"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I$8"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CheckBox" fmlaLink="$I$8" lockText="1" noThreeD="1"/>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I$8"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I$8"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CheckBox" fmlaLink="#REF!" lockText="1" noThreeD="1"/>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CheckBox" fmlaLink="$I$8" lockText="1" noThreeD="1"/>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CheckBox" fmlaLink="#REF!" lockText="1" noThreeD="1"/>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I$8"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I$8" lockText="1" noThreeD="1"/>
</file>

<file path=xl/ctrlProps/ctrlProp420.xml><?xml version="1.0" encoding="utf-8"?>
<formControlPr xmlns="http://schemas.microsoft.com/office/spreadsheetml/2009/9/main" objectType="CheckBox" fmlaLink="#REF!" lockText="1" noThreeD="1"/>
</file>

<file path=xl/ctrlProps/ctrlProp421.xml><?xml version="1.0" encoding="utf-8"?>
<formControlPr xmlns="http://schemas.microsoft.com/office/spreadsheetml/2009/9/main" objectType="CheckBox" fmlaLink="$I$8"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CheckBox" fmlaLink="#REF!" lockText="1" noThreeD="1"/>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CheckBox" fmlaLink="$I$8" lockText="1" noThreeD="1"/>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CheckBox" fmlaLink="$I$8" lockText="1" noThreeD="1"/>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I$8" lockText="1" noThreeD="1"/>
</file>

<file path=xl/ctrlProps/ctrlProp441.xml><?xml version="1.0" encoding="utf-8"?>
<formControlPr xmlns="http://schemas.microsoft.com/office/spreadsheetml/2009/9/main" objectType="CheckBox" fmlaLink="#REF!" lockText="1" noThreeD="1"/>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REF!" lockText="1" noThreeD="1"/>
</file>

<file path=xl/ctrlProps/ctrlProp445.xml><?xml version="1.0" encoding="utf-8"?>
<formControlPr xmlns="http://schemas.microsoft.com/office/spreadsheetml/2009/9/main" objectType="CheckBox" fmlaLink="$I$8"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CheckBox" fmlaLink="#REF!" lockText="1" noThreeD="1"/>
</file>

<file path=xl/ctrlProps/ctrlProp454.xml><?xml version="1.0" encoding="utf-8"?>
<formControlPr xmlns="http://schemas.microsoft.com/office/spreadsheetml/2009/9/main" objectType="CheckBox" fmlaLink="$I$8"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I$8" lockText="1" noThreeD="1"/>
</file>

<file path=xl/ctrlProps/ctrlProp460.xml><?xml version="1.0" encoding="utf-8"?>
<formControlPr xmlns="http://schemas.microsoft.com/office/spreadsheetml/2009/9/main" objectType="CheckBox" fmlaLink="$I$8"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CheckBox" fmlaLink="$I$8"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I$8" lockText="1" noThreeD="1"/>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CheckBox" fmlaLink="$I$8" lockText="1" noThreeD="1"/>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80.xml><?xml version="1.0" encoding="utf-8"?>
<formControlPr xmlns="http://schemas.microsoft.com/office/spreadsheetml/2009/9/main" objectType="CheckBox" fmlaLink="$I$8" lockText="1" noThreeD="1"/>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CheckBox" fmlaLink="$I$8"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CheckBox" fmlaLink="$I$8" lockText="1" noThreeD="1"/>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I$8"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CheckBox" fmlaLink="#REF!" lockText="1" noThreeD="1"/>
</file>

<file path=xl/ctrlProps/ctrlProp507.xml><?xml version="1.0" encoding="utf-8"?>
<formControlPr xmlns="http://schemas.microsoft.com/office/spreadsheetml/2009/9/main" objectType="CheckBox" fmlaLink="#REF!"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10.xml><?xml version="1.0" encoding="utf-8"?>
<formControlPr xmlns="http://schemas.microsoft.com/office/spreadsheetml/2009/9/main" objectType="CheckBox" fmlaLink="#REF!" lockText="1" noThreeD="1"/>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CheckBox" fmlaLink="#REF!" lockText="1" noThreeD="1"/>
</file>

<file path=xl/ctrlProps/ctrlProp513.xml><?xml version="1.0" encoding="utf-8"?>
<formControlPr xmlns="http://schemas.microsoft.com/office/spreadsheetml/2009/9/main" objectType="CheckBox" fmlaLink="#REF!" lockText="1" noThreeD="1"/>
</file>

<file path=xl/ctrlProps/ctrlProp514.xml><?xml version="1.0" encoding="utf-8"?>
<formControlPr xmlns="http://schemas.microsoft.com/office/spreadsheetml/2009/9/main" objectType="CheckBox" fmlaLink="#REF!" lockText="1" noThreeD="1"/>
</file>

<file path=xl/ctrlProps/ctrlProp515.xml><?xml version="1.0" encoding="utf-8"?>
<formControlPr xmlns="http://schemas.microsoft.com/office/spreadsheetml/2009/9/main" objectType="CheckBox" fmlaLink="#REF!" lockText="1" noThreeD="1"/>
</file>

<file path=xl/ctrlProps/ctrlProp516.xml><?xml version="1.0" encoding="utf-8"?>
<formControlPr xmlns="http://schemas.microsoft.com/office/spreadsheetml/2009/9/main" objectType="CheckBox" fmlaLink="#REF!" lockText="1" noThreeD="1"/>
</file>

<file path=xl/ctrlProps/ctrlProp517.xml><?xml version="1.0" encoding="utf-8"?>
<formControlPr xmlns="http://schemas.microsoft.com/office/spreadsheetml/2009/9/main" objectType="CheckBox" fmlaLink="#REF!" lockText="1" noThreeD="1"/>
</file>

<file path=xl/ctrlProps/ctrlProp518.xml><?xml version="1.0" encoding="utf-8"?>
<formControlPr xmlns="http://schemas.microsoft.com/office/spreadsheetml/2009/9/main" objectType="CheckBox" fmlaLink="#REF!" lockText="1" noThreeD="1"/>
</file>

<file path=xl/ctrlProps/ctrlProp519.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REF!" lockText="1" noThreeD="1"/>
</file>

<file path=xl/ctrlProps/ctrlProp521.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CheckBox" fmlaLink="#REF!" lockText="1" noThreeD="1"/>
</file>

<file path=xl/ctrlProps/ctrlProp523.xml><?xml version="1.0" encoding="utf-8"?>
<formControlPr xmlns="http://schemas.microsoft.com/office/spreadsheetml/2009/9/main" objectType="CheckBox" fmlaLink="#REF!" lockText="1" noThreeD="1"/>
</file>

<file path=xl/ctrlProps/ctrlProp524.xml><?xml version="1.0" encoding="utf-8"?>
<formControlPr xmlns="http://schemas.microsoft.com/office/spreadsheetml/2009/9/main" objectType="CheckBox" fmlaLink="#REF!" lockText="1" noThreeD="1"/>
</file>

<file path=xl/ctrlProps/ctrlProp525.xml><?xml version="1.0" encoding="utf-8"?>
<formControlPr xmlns="http://schemas.microsoft.com/office/spreadsheetml/2009/9/main" objectType="CheckBox" fmlaLink="#REF!" lockText="1" noThreeD="1"/>
</file>

<file path=xl/ctrlProps/ctrlProp526.xml><?xml version="1.0" encoding="utf-8"?>
<formControlPr xmlns="http://schemas.microsoft.com/office/spreadsheetml/2009/9/main" objectType="CheckBox" fmlaLink="#REF!" lockText="1" noThreeD="1"/>
</file>

<file path=xl/ctrlProps/ctrlProp527.xml><?xml version="1.0" encoding="utf-8"?>
<formControlPr xmlns="http://schemas.microsoft.com/office/spreadsheetml/2009/9/main" objectType="CheckBox" fmlaLink="#REF!" lockText="1" noThreeD="1"/>
</file>

<file path=xl/ctrlProps/ctrlProp528.xml><?xml version="1.0" encoding="utf-8"?>
<formControlPr xmlns="http://schemas.microsoft.com/office/spreadsheetml/2009/9/main" objectType="CheckBox" fmlaLink="#REF!" lockText="1" noThreeD="1"/>
</file>

<file path=xl/ctrlProps/ctrlProp529.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REF!" lockText="1" noThreeD="1"/>
</file>

<file path=xl/ctrlProps/ctrlProp531.xml><?xml version="1.0" encoding="utf-8"?>
<formControlPr xmlns="http://schemas.microsoft.com/office/spreadsheetml/2009/9/main" objectType="CheckBox" fmlaLink="#REF!" lockText="1" noThreeD="1"/>
</file>

<file path=xl/ctrlProps/ctrlProp532.xml><?xml version="1.0" encoding="utf-8"?>
<formControlPr xmlns="http://schemas.microsoft.com/office/spreadsheetml/2009/9/main" objectType="CheckBox" fmlaLink="#REF!" lockText="1" noThreeD="1"/>
</file>

<file path=xl/ctrlProps/ctrlProp533.xml><?xml version="1.0" encoding="utf-8"?>
<formControlPr xmlns="http://schemas.microsoft.com/office/spreadsheetml/2009/9/main" objectType="CheckBox" fmlaLink="#REF!" lockText="1" noThreeD="1"/>
</file>

<file path=xl/ctrlProps/ctrlProp534.xml><?xml version="1.0" encoding="utf-8"?>
<formControlPr xmlns="http://schemas.microsoft.com/office/spreadsheetml/2009/9/main" objectType="CheckBox" fmlaLink="$I$8" lockText="1" noThreeD="1"/>
</file>

<file path=xl/ctrlProps/ctrlProp535.xml><?xml version="1.0" encoding="utf-8"?>
<formControlPr xmlns="http://schemas.microsoft.com/office/spreadsheetml/2009/9/main" objectType="CheckBox" fmlaLink="#REF!" lockText="1" noThreeD="1"/>
</file>

<file path=xl/ctrlProps/ctrlProp536.xml><?xml version="1.0" encoding="utf-8"?>
<formControlPr xmlns="http://schemas.microsoft.com/office/spreadsheetml/2009/9/main" objectType="CheckBox" fmlaLink="#REF!" lockText="1" noThreeD="1"/>
</file>

<file path=xl/ctrlProps/ctrlProp537.xml><?xml version="1.0" encoding="utf-8"?>
<formControlPr xmlns="http://schemas.microsoft.com/office/spreadsheetml/2009/9/main" objectType="CheckBox" fmlaLink="#REF!" lockText="1" noThreeD="1"/>
</file>

<file path=xl/ctrlProps/ctrlProp538.xml><?xml version="1.0" encoding="utf-8"?>
<formControlPr xmlns="http://schemas.microsoft.com/office/spreadsheetml/2009/9/main" objectType="CheckBox" fmlaLink="$I$8" lockText="1" noThreeD="1"/>
</file>

<file path=xl/ctrlProps/ctrlProp539.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I$8" lockText="1" noThreeD="1"/>
</file>

<file path=xl/ctrlProps/ctrlProp540.xml><?xml version="1.0" encoding="utf-8"?>
<formControlPr xmlns="http://schemas.microsoft.com/office/spreadsheetml/2009/9/main" objectType="CheckBox" fmlaLink="#REF!" lockText="1" noThreeD="1"/>
</file>

<file path=xl/ctrlProps/ctrlProp541.xml><?xml version="1.0" encoding="utf-8"?>
<formControlPr xmlns="http://schemas.microsoft.com/office/spreadsheetml/2009/9/main" objectType="CheckBox" fmlaLink="#REF!" lockText="1" noThreeD="1"/>
</file>

<file path=xl/ctrlProps/ctrlProp542.xml><?xml version="1.0" encoding="utf-8"?>
<formControlPr xmlns="http://schemas.microsoft.com/office/spreadsheetml/2009/9/main" objectType="CheckBox" fmlaLink="$I$8" lockText="1" noThreeD="1"/>
</file>

<file path=xl/ctrlProps/ctrlProp543.xml><?xml version="1.0" encoding="utf-8"?>
<formControlPr xmlns="http://schemas.microsoft.com/office/spreadsheetml/2009/9/main" objectType="CheckBox" fmlaLink="#REF!" lockText="1" noThreeD="1"/>
</file>

<file path=xl/ctrlProps/ctrlProp544.xml><?xml version="1.0" encoding="utf-8"?>
<formControlPr xmlns="http://schemas.microsoft.com/office/spreadsheetml/2009/9/main" objectType="CheckBox" fmlaLink="#REF!" lockText="1" noThreeD="1"/>
</file>

<file path=xl/ctrlProps/ctrlProp545.xml><?xml version="1.0" encoding="utf-8"?>
<formControlPr xmlns="http://schemas.microsoft.com/office/spreadsheetml/2009/9/main" objectType="CheckBox" fmlaLink="#REF!" lockText="1" noThreeD="1"/>
</file>

<file path=xl/ctrlProps/ctrlProp546.xml><?xml version="1.0" encoding="utf-8"?>
<formControlPr xmlns="http://schemas.microsoft.com/office/spreadsheetml/2009/9/main" objectType="CheckBox" fmlaLink="#REF!" lockText="1" noThreeD="1"/>
</file>

<file path=xl/ctrlProps/ctrlProp547.xml><?xml version="1.0" encoding="utf-8"?>
<formControlPr xmlns="http://schemas.microsoft.com/office/spreadsheetml/2009/9/main" objectType="CheckBox" fmlaLink="$I$8" lockText="1" noThreeD="1"/>
</file>

<file path=xl/ctrlProps/ctrlProp548.xml><?xml version="1.0" encoding="utf-8"?>
<formControlPr xmlns="http://schemas.microsoft.com/office/spreadsheetml/2009/9/main" objectType="CheckBox" fmlaLink="#REF!" lockText="1" noThreeD="1"/>
</file>

<file path=xl/ctrlProps/ctrlProp549.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CheckBox" fmlaLink="#REF!" lockText="1" noThreeD="1"/>
</file>

<file path=xl/ctrlProps/ctrlProp551.xml><?xml version="1.0" encoding="utf-8"?>
<formControlPr xmlns="http://schemas.microsoft.com/office/spreadsheetml/2009/9/main" objectType="CheckBox" fmlaLink="#REF!" lockText="1" noThreeD="1"/>
</file>

<file path=xl/ctrlProps/ctrlProp552.xml><?xml version="1.0" encoding="utf-8"?>
<formControlPr xmlns="http://schemas.microsoft.com/office/spreadsheetml/2009/9/main" objectType="CheckBox" fmlaLink="$I$8" lockText="1" noThreeD="1"/>
</file>

<file path=xl/ctrlProps/ctrlProp553.xml><?xml version="1.0" encoding="utf-8"?>
<formControlPr xmlns="http://schemas.microsoft.com/office/spreadsheetml/2009/9/main" objectType="CheckBox" fmlaLink="#REF!" lockText="1" noThreeD="1"/>
</file>

<file path=xl/ctrlProps/ctrlProp554.xml><?xml version="1.0" encoding="utf-8"?>
<formControlPr xmlns="http://schemas.microsoft.com/office/spreadsheetml/2009/9/main" objectType="CheckBox" fmlaLink="#REF!" lockText="1" noThreeD="1"/>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CheckBox" fmlaLink="#REF!" lockText="1" noThreeD="1"/>
</file>

<file path=xl/ctrlProps/ctrlProp557.xml><?xml version="1.0" encoding="utf-8"?>
<formControlPr xmlns="http://schemas.microsoft.com/office/spreadsheetml/2009/9/main" objectType="CheckBox" fmlaLink="$I$8" lockText="1" noThreeD="1"/>
</file>

<file path=xl/ctrlProps/ctrlProp558.xml><?xml version="1.0" encoding="utf-8"?>
<formControlPr xmlns="http://schemas.microsoft.com/office/spreadsheetml/2009/9/main" objectType="CheckBox" fmlaLink="#REF!" lockText="1" noThreeD="1"/>
</file>

<file path=xl/ctrlProps/ctrlProp559.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60.xml><?xml version="1.0" encoding="utf-8"?>
<formControlPr xmlns="http://schemas.microsoft.com/office/spreadsheetml/2009/9/main" objectType="CheckBox" fmlaLink="#REF!" lockText="1" noThreeD="1"/>
</file>

<file path=xl/ctrlProps/ctrlProp561.xml><?xml version="1.0" encoding="utf-8"?>
<formControlPr xmlns="http://schemas.microsoft.com/office/spreadsheetml/2009/9/main" objectType="CheckBox" fmlaLink="#REF!" lockText="1" noThreeD="1"/>
</file>

<file path=xl/ctrlProps/ctrlProp562.xml><?xml version="1.0" encoding="utf-8"?>
<formControlPr xmlns="http://schemas.microsoft.com/office/spreadsheetml/2009/9/main" objectType="CheckBox" fmlaLink="$I$8" lockText="1" noThreeD="1"/>
</file>

<file path=xl/ctrlProps/ctrlProp563.xml><?xml version="1.0" encoding="utf-8"?>
<formControlPr xmlns="http://schemas.microsoft.com/office/spreadsheetml/2009/9/main" objectType="CheckBox" fmlaLink="#REF!" lockText="1" noThreeD="1"/>
</file>

<file path=xl/ctrlProps/ctrlProp564.xml><?xml version="1.0" encoding="utf-8"?>
<formControlPr xmlns="http://schemas.microsoft.com/office/spreadsheetml/2009/9/main" objectType="CheckBox" fmlaLink="#REF!" lockText="1" noThreeD="1"/>
</file>

<file path=xl/ctrlProps/ctrlProp565.xml><?xml version="1.0" encoding="utf-8"?>
<formControlPr xmlns="http://schemas.microsoft.com/office/spreadsheetml/2009/9/main" objectType="CheckBox" fmlaLink="#REF!" lockText="1" noThreeD="1"/>
</file>

<file path=xl/ctrlProps/ctrlProp566.xml><?xml version="1.0" encoding="utf-8"?>
<formControlPr xmlns="http://schemas.microsoft.com/office/spreadsheetml/2009/9/main" objectType="CheckBox" fmlaLink="#REF!" lockText="1" noThreeD="1"/>
</file>

<file path=xl/ctrlProps/ctrlProp567.xml><?xml version="1.0" encoding="utf-8"?>
<formControlPr xmlns="http://schemas.microsoft.com/office/spreadsheetml/2009/9/main" objectType="CheckBox" fmlaLink="$I$8" lockText="1" noThreeD="1"/>
</file>

<file path=xl/ctrlProps/ctrlProp568.xml><?xml version="1.0" encoding="utf-8"?>
<formControlPr xmlns="http://schemas.microsoft.com/office/spreadsheetml/2009/9/main" objectType="CheckBox" fmlaLink="#REF!" lockText="1" noThreeD="1"/>
</file>

<file path=xl/ctrlProps/ctrlProp569.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70.xml><?xml version="1.0" encoding="utf-8"?>
<formControlPr xmlns="http://schemas.microsoft.com/office/spreadsheetml/2009/9/main" objectType="CheckBox" fmlaLink="#REF!" lockText="1" noThreeD="1"/>
</file>

<file path=xl/ctrlProps/ctrlProp571.xml><?xml version="1.0" encoding="utf-8"?>
<formControlPr xmlns="http://schemas.microsoft.com/office/spreadsheetml/2009/9/main" objectType="CheckBox" fmlaLink="#REF!" lockText="1" noThreeD="1"/>
</file>

<file path=xl/ctrlProps/ctrlProp572.xml><?xml version="1.0" encoding="utf-8"?>
<formControlPr xmlns="http://schemas.microsoft.com/office/spreadsheetml/2009/9/main" objectType="CheckBox" fmlaLink="$I$8" lockText="1" noThreeD="1"/>
</file>

<file path=xl/ctrlProps/ctrlProp573.xml><?xml version="1.0" encoding="utf-8"?>
<formControlPr xmlns="http://schemas.microsoft.com/office/spreadsheetml/2009/9/main" objectType="CheckBox" fmlaLink="#REF!" lockText="1" noThreeD="1"/>
</file>

<file path=xl/ctrlProps/ctrlProp574.xml><?xml version="1.0" encoding="utf-8"?>
<formControlPr xmlns="http://schemas.microsoft.com/office/spreadsheetml/2009/9/main" objectType="CheckBox" fmlaLink="#REF!" lockText="1" noThreeD="1"/>
</file>

<file path=xl/ctrlProps/ctrlProp575.xml><?xml version="1.0" encoding="utf-8"?>
<formControlPr xmlns="http://schemas.microsoft.com/office/spreadsheetml/2009/9/main" objectType="CheckBox" fmlaLink="#REF!" lockText="1" noThreeD="1"/>
</file>

<file path=xl/ctrlProps/ctrlProp576.xml><?xml version="1.0" encoding="utf-8"?>
<formControlPr xmlns="http://schemas.microsoft.com/office/spreadsheetml/2009/9/main" objectType="CheckBox" fmlaLink="#REF!" lockText="1" noThreeD="1"/>
</file>

<file path=xl/ctrlProps/ctrlProp577.xml><?xml version="1.0" encoding="utf-8"?>
<formControlPr xmlns="http://schemas.microsoft.com/office/spreadsheetml/2009/9/main" objectType="CheckBox" fmlaLink="#REF!" lockText="1" noThreeD="1"/>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CheckBox" fmlaLink="#REF!" lockText="1" noThreeD="1"/>
</file>

<file path=xl/ctrlProps/ctrlProp581.xml><?xml version="1.0" encoding="utf-8"?>
<formControlPr xmlns="http://schemas.microsoft.com/office/spreadsheetml/2009/9/main" objectType="CheckBox" fmlaLink="$I$8" lockText="1" noThreeD="1"/>
</file>

<file path=xl/ctrlProps/ctrlProp582.xml><?xml version="1.0" encoding="utf-8"?>
<formControlPr xmlns="http://schemas.microsoft.com/office/spreadsheetml/2009/9/main" objectType="CheckBox" fmlaLink="#REF!" lockText="1" noThreeD="1"/>
</file>

<file path=xl/ctrlProps/ctrlProp583.xml><?xml version="1.0" encoding="utf-8"?>
<formControlPr xmlns="http://schemas.microsoft.com/office/spreadsheetml/2009/9/main" objectType="CheckBox" fmlaLink="#REF!" lockText="1" noThreeD="1"/>
</file>

<file path=xl/ctrlProps/ctrlProp584.xml><?xml version="1.0" encoding="utf-8"?>
<formControlPr xmlns="http://schemas.microsoft.com/office/spreadsheetml/2009/9/main" objectType="CheckBox" fmlaLink="#REF!" lockText="1" noThreeD="1"/>
</file>

<file path=xl/ctrlProps/ctrlProp585.xml><?xml version="1.0" encoding="utf-8"?>
<formControlPr xmlns="http://schemas.microsoft.com/office/spreadsheetml/2009/9/main" objectType="CheckBox" fmlaLink="#REF!" lockText="1" noThreeD="1"/>
</file>

<file path=xl/ctrlProps/ctrlProp586.xml><?xml version="1.0" encoding="utf-8"?>
<formControlPr xmlns="http://schemas.microsoft.com/office/spreadsheetml/2009/9/main" objectType="CheckBox" fmlaLink="$I$8" lockText="1" noThreeD="1"/>
</file>

<file path=xl/ctrlProps/ctrlProp587.xml><?xml version="1.0" encoding="utf-8"?>
<formControlPr xmlns="http://schemas.microsoft.com/office/spreadsheetml/2009/9/main" objectType="CheckBox" fmlaLink="#REF!" lockText="1" noThreeD="1"/>
</file>

<file path=xl/ctrlProps/ctrlProp588.xml><?xml version="1.0" encoding="utf-8"?>
<formControlPr xmlns="http://schemas.microsoft.com/office/spreadsheetml/2009/9/main" objectType="CheckBox" fmlaLink="#REF!" lockText="1" noThreeD="1"/>
</file>

<file path=xl/ctrlProps/ctrlProp589.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I$8" lockText="1" noThreeD="1"/>
</file>

<file path=xl/ctrlProps/ctrlProp590.xml><?xml version="1.0" encoding="utf-8"?>
<formControlPr xmlns="http://schemas.microsoft.com/office/spreadsheetml/2009/9/main" objectType="CheckBox" fmlaLink="#REF!" lockText="1" noThreeD="1"/>
</file>

<file path=xl/ctrlProps/ctrlProp591.xml><?xml version="1.0" encoding="utf-8"?>
<formControlPr xmlns="http://schemas.microsoft.com/office/spreadsheetml/2009/9/main" objectType="CheckBox" fmlaLink="$I$8" lockText="1" noThreeD="1"/>
</file>

<file path=xl/ctrlProps/ctrlProp592.xml><?xml version="1.0" encoding="utf-8"?>
<formControlPr xmlns="http://schemas.microsoft.com/office/spreadsheetml/2009/9/main" objectType="CheckBox" fmlaLink="#REF!" lockText="1" noThreeD="1"/>
</file>

<file path=xl/ctrlProps/ctrlProp593.xml><?xml version="1.0" encoding="utf-8"?>
<formControlPr xmlns="http://schemas.microsoft.com/office/spreadsheetml/2009/9/main" objectType="CheckBox" fmlaLink="#REF!" lockText="1" noThreeD="1"/>
</file>

<file path=xl/ctrlProps/ctrlProp594.xml><?xml version="1.0" encoding="utf-8"?>
<formControlPr xmlns="http://schemas.microsoft.com/office/spreadsheetml/2009/9/main" objectType="CheckBox" fmlaLink="#REF!" lockText="1" noThreeD="1"/>
</file>

<file path=xl/ctrlProps/ctrlProp595.xml><?xml version="1.0" encoding="utf-8"?>
<formControlPr xmlns="http://schemas.microsoft.com/office/spreadsheetml/2009/9/main" objectType="CheckBox" fmlaLink="#REF!" lockText="1" noThreeD="1"/>
</file>

<file path=xl/ctrlProps/ctrlProp596.xml><?xml version="1.0" encoding="utf-8"?>
<formControlPr xmlns="http://schemas.microsoft.com/office/spreadsheetml/2009/9/main" objectType="CheckBox" fmlaLink="#REF!" lockText="1" noThreeD="1"/>
</file>

<file path=xl/ctrlProps/ctrlProp597.xml><?xml version="1.0" encoding="utf-8"?>
<formControlPr xmlns="http://schemas.microsoft.com/office/spreadsheetml/2009/9/main" objectType="CheckBox" fmlaLink="#REF!" lockText="1" noThreeD="1"/>
</file>

<file path=xl/ctrlProps/ctrlProp598.xml><?xml version="1.0" encoding="utf-8"?>
<formControlPr xmlns="http://schemas.microsoft.com/office/spreadsheetml/2009/9/main" objectType="CheckBox" fmlaLink="#REF!" lockText="1" noThreeD="1"/>
</file>

<file path=xl/ctrlProps/ctrlProp59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I$8"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I$8" lockText="1" noThreeD="1"/>
</file>

<file path=xl/ctrlProps/ctrlProp601.xml><?xml version="1.0" encoding="utf-8"?>
<formControlPr xmlns="http://schemas.microsoft.com/office/spreadsheetml/2009/9/main" objectType="CheckBox" fmlaLink="#REF!" lockText="1" noThreeD="1"/>
</file>

<file path=xl/ctrlProps/ctrlProp602.xml><?xml version="1.0" encoding="utf-8"?>
<formControlPr xmlns="http://schemas.microsoft.com/office/spreadsheetml/2009/9/main" objectType="CheckBox" fmlaLink="#REF!" lockText="1" noThreeD="1"/>
</file>

<file path=xl/ctrlProps/ctrlProp603.xml><?xml version="1.0" encoding="utf-8"?>
<formControlPr xmlns="http://schemas.microsoft.com/office/spreadsheetml/2009/9/main" objectType="CheckBox" fmlaLink="#REF!" lockText="1" noThreeD="1"/>
</file>

<file path=xl/ctrlProps/ctrlProp604.xml><?xml version="1.0" encoding="utf-8"?>
<formControlPr xmlns="http://schemas.microsoft.com/office/spreadsheetml/2009/9/main" objectType="CheckBox" fmlaLink="#REF!" lockText="1" noThreeD="1"/>
</file>

<file path=xl/ctrlProps/ctrlProp605.xml><?xml version="1.0" encoding="utf-8"?>
<formControlPr xmlns="http://schemas.microsoft.com/office/spreadsheetml/2009/9/main" objectType="CheckBox" fmlaLink="#REF!" lockText="1" noThreeD="1"/>
</file>

<file path=xl/ctrlProps/ctrlProp606.xml><?xml version="1.0" encoding="utf-8"?>
<formControlPr xmlns="http://schemas.microsoft.com/office/spreadsheetml/2009/9/main" objectType="CheckBox" fmlaLink="$I$8" lockText="1" noThreeD="1"/>
</file>

<file path=xl/ctrlProps/ctrlProp607.xml><?xml version="1.0" encoding="utf-8"?>
<formControlPr xmlns="http://schemas.microsoft.com/office/spreadsheetml/2009/9/main" objectType="CheckBox" fmlaLink="#REF!" lockText="1" noThreeD="1"/>
</file>

<file path=xl/ctrlProps/ctrlProp608.xml><?xml version="1.0" encoding="utf-8"?>
<formControlPr xmlns="http://schemas.microsoft.com/office/spreadsheetml/2009/9/main" objectType="CheckBox" fmlaLink="#REF!" lockText="1" noThreeD="1"/>
</file>

<file path=xl/ctrlProps/ctrlProp609.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REF!" lockText="1" noThreeD="1"/>
</file>

<file path=xl/ctrlProps/ctrlProp611.xml><?xml version="1.0" encoding="utf-8"?>
<formControlPr xmlns="http://schemas.microsoft.com/office/spreadsheetml/2009/9/main" objectType="CheckBox" fmlaLink="#REF!" lockText="1" noThreeD="1"/>
</file>

<file path=xl/ctrlProps/ctrlProp612.xml><?xml version="1.0" encoding="utf-8"?>
<formControlPr xmlns="http://schemas.microsoft.com/office/spreadsheetml/2009/9/main" objectType="CheckBox" fmlaLink="$I$8" lockText="1" noThreeD="1"/>
</file>

<file path=xl/ctrlProps/ctrlProp613.xml><?xml version="1.0" encoding="utf-8"?>
<formControlPr xmlns="http://schemas.microsoft.com/office/spreadsheetml/2009/9/main" objectType="CheckBox" fmlaLink="#REF!" lockText="1" noThreeD="1"/>
</file>

<file path=xl/ctrlProps/ctrlProp614.xml><?xml version="1.0" encoding="utf-8"?>
<formControlPr xmlns="http://schemas.microsoft.com/office/spreadsheetml/2009/9/main" objectType="CheckBox" fmlaLink="#REF!" lockText="1" noThreeD="1"/>
</file>

<file path=xl/ctrlProps/ctrlProp615.xml><?xml version="1.0" encoding="utf-8"?>
<formControlPr xmlns="http://schemas.microsoft.com/office/spreadsheetml/2009/9/main" objectType="CheckBox" fmlaLink="#REF!" lockText="1" noThreeD="1"/>
</file>

<file path=xl/ctrlProps/ctrlProp616.xml><?xml version="1.0" encoding="utf-8"?>
<formControlPr xmlns="http://schemas.microsoft.com/office/spreadsheetml/2009/9/main" objectType="CheckBox" fmlaLink="$I$8" lockText="1" noThreeD="1"/>
</file>

<file path=xl/ctrlProps/ctrlProp617.xml><?xml version="1.0" encoding="utf-8"?>
<formControlPr xmlns="http://schemas.microsoft.com/office/spreadsheetml/2009/9/main" objectType="CheckBox" fmlaLink="#REF!" lockText="1" noThreeD="1"/>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20.xml><?xml version="1.0" encoding="utf-8"?>
<formControlPr xmlns="http://schemas.microsoft.com/office/spreadsheetml/2009/9/main" objectType="CheckBox" fmlaLink="#REF!" lockText="1" noThreeD="1"/>
</file>

<file path=xl/ctrlProps/ctrlProp621.xml><?xml version="1.0" encoding="utf-8"?>
<formControlPr xmlns="http://schemas.microsoft.com/office/spreadsheetml/2009/9/main" objectType="CheckBox" fmlaLink="$I$8" lockText="1" noThreeD="1"/>
</file>

<file path=xl/ctrlProps/ctrlProp622.xml><?xml version="1.0" encoding="utf-8"?>
<formControlPr xmlns="http://schemas.microsoft.com/office/spreadsheetml/2009/9/main" objectType="CheckBox" fmlaLink="#REF!" lockText="1" noThreeD="1"/>
</file>

<file path=xl/ctrlProps/ctrlProp623.xml><?xml version="1.0" encoding="utf-8"?>
<formControlPr xmlns="http://schemas.microsoft.com/office/spreadsheetml/2009/9/main" objectType="CheckBox" fmlaLink="#REF!" lockText="1" noThreeD="1"/>
</file>

<file path=xl/ctrlProps/ctrlProp624.xml><?xml version="1.0" encoding="utf-8"?>
<formControlPr xmlns="http://schemas.microsoft.com/office/spreadsheetml/2009/9/main" objectType="CheckBox" fmlaLink="#REF!" lockText="1" noThreeD="1"/>
</file>

<file path=xl/ctrlProps/ctrlProp625.xml><?xml version="1.0" encoding="utf-8"?>
<formControlPr xmlns="http://schemas.microsoft.com/office/spreadsheetml/2009/9/main" objectType="CheckBox" fmlaLink="#REF!" lockText="1" noThreeD="1"/>
</file>

<file path=xl/ctrlProps/ctrlProp626.xml><?xml version="1.0" encoding="utf-8"?>
<formControlPr xmlns="http://schemas.microsoft.com/office/spreadsheetml/2009/9/main" objectType="CheckBox" fmlaLink="$I$8" lockText="1" noThreeD="1"/>
</file>

<file path=xl/ctrlProps/ctrlProp627.xml><?xml version="1.0" encoding="utf-8"?>
<formControlPr xmlns="http://schemas.microsoft.com/office/spreadsheetml/2009/9/main" objectType="CheckBox" fmlaLink="#REF!" lockText="1" noThreeD="1"/>
</file>

<file path=xl/ctrlProps/ctrlProp628.xml><?xml version="1.0" encoding="utf-8"?>
<formControlPr xmlns="http://schemas.microsoft.com/office/spreadsheetml/2009/9/main" objectType="CheckBox" fmlaLink="#REF!" lockText="1" noThreeD="1"/>
</file>

<file path=xl/ctrlProps/ctrlProp629.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30.xml><?xml version="1.0" encoding="utf-8"?>
<formControlPr xmlns="http://schemas.microsoft.com/office/spreadsheetml/2009/9/main" objectType="CheckBox" fmlaLink="#REF!" lockText="1" noThreeD="1"/>
</file>

<file path=xl/ctrlProps/ctrlProp631.xml><?xml version="1.0" encoding="utf-8"?>
<formControlPr xmlns="http://schemas.microsoft.com/office/spreadsheetml/2009/9/main" objectType="CheckBox" fmlaLink="$I$8" lockText="1" noThreeD="1"/>
</file>

<file path=xl/ctrlProps/ctrlProp632.xml><?xml version="1.0" encoding="utf-8"?>
<formControlPr xmlns="http://schemas.microsoft.com/office/spreadsheetml/2009/9/main" objectType="CheckBox" fmlaLink="#REF!"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fmlaLink="#REF!" lockText="1" noThreeD="1"/>
</file>

<file path=xl/ctrlProps/ctrlProp635.xml><?xml version="1.0" encoding="utf-8"?>
<formControlPr xmlns="http://schemas.microsoft.com/office/spreadsheetml/2009/9/main" objectType="CheckBox" fmlaLink="#REF!" lockText="1" noThreeD="1"/>
</file>

<file path=xl/ctrlProps/ctrlProp636.xml><?xml version="1.0" encoding="utf-8"?>
<formControlPr xmlns="http://schemas.microsoft.com/office/spreadsheetml/2009/9/main" objectType="CheckBox" fmlaLink="$I$8" lockText="1" noThreeD="1"/>
</file>

<file path=xl/ctrlProps/ctrlProp637.xml><?xml version="1.0" encoding="utf-8"?>
<formControlPr xmlns="http://schemas.microsoft.com/office/spreadsheetml/2009/9/main" objectType="CheckBox" fmlaLink="#REF!" lockText="1" noThreeD="1"/>
</file>

<file path=xl/ctrlProps/ctrlProp638.xml><?xml version="1.0" encoding="utf-8"?>
<formControlPr xmlns="http://schemas.microsoft.com/office/spreadsheetml/2009/9/main" objectType="CheckBox" fmlaLink="#REF!" lockText="1" noThreeD="1"/>
</file>

<file path=xl/ctrlProps/ctrlProp639.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I$8" lockText="1" noThreeD="1"/>
</file>

<file path=xl/ctrlProps/ctrlProp640.xml><?xml version="1.0" encoding="utf-8"?>
<formControlPr xmlns="http://schemas.microsoft.com/office/spreadsheetml/2009/9/main" objectType="CheckBox" fmlaLink="#REF!" lockText="1" noThreeD="1"/>
</file>

<file path=xl/ctrlProps/ctrlProp641.xml><?xml version="1.0" encoding="utf-8"?>
<formControlPr xmlns="http://schemas.microsoft.com/office/spreadsheetml/2009/9/main" objectType="CheckBox" fmlaLink="#REF!" lockText="1" noThreeD="1"/>
</file>

<file path=xl/ctrlProps/ctrlProp642.xml><?xml version="1.0" encoding="utf-8"?>
<formControlPr xmlns="http://schemas.microsoft.com/office/spreadsheetml/2009/9/main" objectType="CheckBox" fmlaLink="#REF!" lockText="1" noThreeD="1"/>
</file>

<file path=xl/ctrlProps/ctrlProp643.xml><?xml version="1.0" encoding="utf-8"?>
<formControlPr xmlns="http://schemas.microsoft.com/office/spreadsheetml/2009/9/main" objectType="CheckBox" fmlaLink="#REF!" lockText="1" noThreeD="1"/>
</file>

<file path=xl/ctrlProps/ctrlProp644.xml><?xml version="1.0" encoding="utf-8"?>
<formControlPr xmlns="http://schemas.microsoft.com/office/spreadsheetml/2009/9/main" objectType="CheckBox" fmlaLink="#REF!" lockText="1" noThreeD="1"/>
</file>

<file path=xl/ctrlProps/ctrlProp645.xml><?xml version="1.0" encoding="utf-8"?>
<formControlPr xmlns="http://schemas.microsoft.com/office/spreadsheetml/2009/9/main" objectType="CheckBox" fmlaLink="#REF!" lockText="1" noThreeD="1"/>
</file>

<file path=xl/ctrlProps/ctrlProp646.xml><?xml version="1.0" encoding="utf-8"?>
<formControlPr xmlns="http://schemas.microsoft.com/office/spreadsheetml/2009/9/main" objectType="CheckBox" fmlaLink="#REF!" lockText="1" noThreeD="1"/>
</file>

<file path=xl/ctrlProps/ctrlProp647.xml><?xml version="1.0" encoding="utf-8"?>
<formControlPr xmlns="http://schemas.microsoft.com/office/spreadsheetml/2009/9/main" objectType="CheckBox" fmlaLink="#REF!" lockText="1" noThreeD="1"/>
</file>

<file path=xl/ctrlProps/ctrlProp648.xml><?xml version="1.0" encoding="utf-8"?>
<formControlPr xmlns="http://schemas.microsoft.com/office/spreadsheetml/2009/9/main" objectType="CheckBox" fmlaLink="#REF!" lockText="1" noThreeD="1"/>
</file>

<file path=xl/ctrlProps/ctrlProp649.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EF!" lockText="1" noThreeD="1"/>
</file>

<file path=xl/ctrlProps/ctrlProp651.xml><?xml version="1.0" encoding="utf-8"?>
<formControlPr xmlns="http://schemas.microsoft.com/office/spreadsheetml/2009/9/main" objectType="CheckBox" fmlaLink="#REF!" lockText="1" noThreeD="1"/>
</file>

<file path=xl/ctrlProps/ctrlProp652.xml><?xml version="1.0" encoding="utf-8"?>
<formControlPr xmlns="http://schemas.microsoft.com/office/spreadsheetml/2009/9/main" objectType="CheckBox" fmlaLink="#REF!" lockText="1" noThreeD="1"/>
</file>

<file path=xl/ctrlProps/ctrlProp653.xml><?xml version="1.0" encoding="utf-8"?>
<formControlPr xmlns="http://schemas.microsoft.com/office/spreadsheetml/2009/9/main" objectType="CheckBox" fmlaLink="#REF!" lockText="1" noThreeD="1"/>
</file>

<file path=xl/ctrlProps/ctrlProp654.xml><?xml version="1.0" encoding="utf-8"?>
<formControlPr xmlns="http://schemas.microsoft.com/office/spreadsheetml/2009/9/main" objectType="CheckBox" fmlaLink="#REF!" lockText="1" noThreeD="1"/>
</file>

<file path=xl/ctrlProps/ctrlProp655.xml><?xml version="1.0" encoding="utf-8"?>
<formControlPr xmlns="http://schemas.microsoft.com/office/spreadsheetml/2009/9/main" objectType="CheckBox" fmlaLink="#REF!" lockText="1" noThreeD="1"/>
</file>

<file path=xl/ctrlProps/ctrlProp656.xml><?xml version="1.0" encoding="utf-8"?>
<formControlPr xmlns="http://schemas.microsoft.com/office/spreadsheetml/2009/9/main" objectType="CheckBox" fmlaLink="#REF!" lockText="1" noThreeD="1"/>
</file>

<file path=xl/ctrlProps/ctrlProp657.xml><?xml version="1.0" encoding="utf-8"?>
<formControlPr xmlns="http://schemas.microsoft.com/office/spreadsheetml/2009/9/main" objectType="CheckBox" fmlaLink="#REF!" lockText="1" noThreeD="1"/>
</file>

<file path=xl/ctrlProps/ctrlProp658.xml><?xml version="1.0" encoding="utf-8"?>
<formControlPr xmlns="http://schemas.microsoft.com/office/spreadsheetml/2009/9/main" objectType="CheckBox" fmlaLink="#REF!" lockText="1" noThreeD="1"/>
</file>

<file path=xl/ctrlProps/ctrlProp659.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60.xml><?xml version="1.0" encoding="utf-8"?>
<formControlPr xmlns="http://schemas.microsoft.com/office/spreadsheetml/2009/9/main" objectType="CheckBox" fmlaLink="#REF!" lockText="1" noThreeD="1"/>
</file>

<file path=xl/ctrlProps/ctrlProp661.xml><?xml version="1.0" encoding="utf-8"?>
<formControlPr xmlns="http://schemas.microsoft.com/office/spreadsheetml/2009/9/main" objectType="CheckBox" fmlaLink="#REF!" lockText="1" noThreeD="1"/>
</file>

<file path=xl/ctrlProps/ctrlProp662.xml><?xml version="1.0" encoding="utf-8"?>
<formControlPr xmlns="http://schemas.microsoft.com/office/spreadsheetml/2009/9/main" objectType="CheckBox" fmlaLink="#REF!" lockText="1" noThreeD="1"/>
</file>

<file path=xl/ctrlProps/ctrlProp663.xml><?xml version="1.0" encoding="utf-8"?>
<formControlPr xmlns="http://schemas.microsoft.com/office/spreadsheetml/2009/9/main" objectType="CheckBox" fmlaLink="#REF!" lockText="1" noThreeD="1"/>
</file>

<file path=xl/ctrlProps/ctrlProp664.xml><?xml version="1.0" encoding="utf-8"?>
<formControlPr xmlns="http://schemas.microsoft.com/office/spreadsheetml/2009/9/main" objectType="CheckBox" fmlaLink="#REF!" lockText="1" noThreeD="1"/>
</file>

<file path=xl/ctrlProps/ctrlProp665.xml><?xml version="1.0" encoding="utf-8"?>
<formControlPr xmlns="http://schemas.microsoft.com/office/spreadsheetml/2009/9/main" objectType="CheckBox" fmlaLink="#REF!" lockText="1" noThreeD="1"/>
</file>

<file path=xl/ctrlProps/ctrlProp666.xml><?xml version="1.0" encoding="utf-8"?>
<formControlPr xmlns="http://schemas.microsoft.com/office/spreadsheetml/2009/9/main" objectType="CheckBox" fmlaLink="#REF!" lockText="1" noThreeD="1"/>
</file>

<file path=xl/ctrlProps/ctrlProp667.xml><?xml version="1.0" encoding="utf-8"?>
<formControlPr xmlns="http://schemas.microsoft.com/office/spreadsheetml/2009/9/main" objectType="CheckBox" fmlaLink="#REF!" lockText="1" noThreeD="1"/>
</file>

<file path=xl/ctrlProps/ctrlProp668.xml><?xml version="1.0" encoding="utf-8"?>
<formControlPr xmlns="http://schemas.microsoft.com/office/spreadsheetml/2009/9/main" objectType="CheckBox" fmlaLink="#REF!" lockText="1" noThreeD="1"/>
</file>

<file path=xl/ctrlProps/ctrlProp669.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70.xml><?xml version="1.0" encoding="utf-8"?>
<formControlPr xmlns="http://schemas.microsoft.com/office/spreadsheetml/2009/9/main" objectType="CheckBox" fmlaLink="#REF!" lockText="1" noThreeD="1"/>
</file>

<file path=xl/ctrlProps/ctrlProp671.xml><?xml version="1.0" encoding="utf-8"?>
<formControlPr xmlns="http://schemas.microsoft.com/office/spreadsheetml/2009/9/main" objectType="CheckBox" fmlaLink="#REF!" lockText="1" noThreeD="1"/>
</file>

<file path=xl/ctrlProps/ctrlProp672.xml><?xml version="1.0" encoding="utf-8"?>
<formControlPr xmlns="http://schemas.microsoft.com/office/spreadsheetml/2009/9/main" objectType="CheckBox" fmlaLink="#REF!" lockText="1" noThreeD="1"/>
</file>

<file path=xl/ctrlProps/ctrlProp673.xml><?xml version="1.0" encoding="utf-8"?>
<formControlPr xmlns="http://schemas.microsoft.com/office/spreadsheetml/2009/9/main" objectType="CheckBox" fmlaLink="#REF!" lockText="1" noThreeD="1"/>
</file>

<file path=xl/ctrlProps/ctrlProp674.xml><?xml version="1.0" encoding="utf-8"?>
<formControlPr xmlns="http://schemas.microsoft.com/office/spreadsheetml/2009/9/main" objectType="CheckBox" fmlaLink="#REF!" lockText="1" noThreeD="1"/>
</file>

<file path=xl/ctrlProps/ctrlProp675.xml><?xml version="1.0" encoding="utf-8"?>
<formControlPr xmlns="http://schemas.microsoft.com/office/spreadsheetml/2009/9/main" objectType="CheckBox" fmlaLink="#REF!" lockText="1" noThreeD="1"/>
</file>

<file path=xl/ctrlProps/ctrlProp676.xml><?xml version="1.0" encoding="utf-8"?>
<formControlPr xmlns="http://schemas.microsoft.com/office/spreadsheetml/2009/9/main" objectType="CheckBox" fmlaLink="$I$8" lockText="1" noThreeD="1"/>
</file>

<file path=xl/ctrlProps/ctrlProp677.xml><?xml version="1.0" encoding="utf-8"?>
<formControlPr xmlns="http://schemas.microsoft.com/office/spreadsheetml/2009/9/main" objectType="CheckBox" fmlaLink="#REF!" lockText="1" noThreeD="1"/>
</file>

<file path=xl/ctrlProps/ctrlProp678.xml><?xml version="1.0" encoding="utf-8"?>
<formControlPr xmlns="http://schemas.microsoft.com/office/spreadsheetml/2009/9/main" objectType="CheckBox" fmlaLink="#REF!" lockText="1" noThreeD="1"/>
</file>

<file path=xl/ctrlProps/ctrlProp679.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80.xml><?xml version="1.0" encoding="utf-8"?>
<formControlPr xmlns="http://schemas.microsoft.com/office/spreadsheetml/2009/9/main" objectType="CheckBox" fmlaLink="$I$8" lockText="1" noThreeD="1"/>
</file>

<file path=xl/ctrlProps/ctrlProp681.xml><?xml version="1.0" encoding="utf-8"?>
<formControlPr xmlns="http://schemas.microsoft.com/office/spreadsheetml/2009/9/main" objectType="CheckBox" fmlaLink="#REF!" lockText="1" noThreeD="1"/>
</file>

<file path=xl/ctrlProps/ctrlProp682.xml><?xml version="1.0" encoding="utf-8"?>
<formControlPr xmlns="http://schemas.microsoft.com/office/spreadsheetml/2009/9/main" objectType="CheckBox" fmlaLink="#REF!" lockText="1" noThreeD="1"/>
</file>

<file path=xl/ctrlProps/ctrlProp683.xml><?xml version="1.0" encoding="utf-8"?>
<formControlPr xmlns="http://schemas.microsoft.com/office/spreadsheetml/2009/9/main" objectType="CheckBox" fmlaLink="#REF!" lockText="1" noThreeD="1"/>
</file>

<file path=xl/ctrlProps/ctrlProp684.xml><?xml version="1.0" encoding="utf-8"?>
<formControlPr xmlns="http://schemas.microsoft.com/office/spreadsheetml/2009/9/main" objectType="CheckBox" fmlaLink="$I$8" lockText="1" noThreeD="1"/>
</file>

<file path=xl/ctrlProps/ctrlProp685.xml><?xml version="1.0" encoding="utf-8"?>
<formControlPr xmlns="http://schemas.microsoft.com/office/spreadsheetml/2009/9/main" objectType="CheckBox" fmlaLink="#REF!" lockText="1" noThreeD="1"/>
</file>

<file path=xl/ctrlProps/ctrlProp686.xml><?xml version="1.0" encoding="utf-8"?>
<formControlPr xmlns="http://schemas.microsoft.com/office/spreadsheetml/2009/9/main" objectType="CheckBox" fmlaLink="#REF!" lockText="1" noThreeD="1"/>
</file>

<file path=xl/ctrlProps/ctrlProp687.xml><?xml version="1.0" encoding="utf-8"?>
<formControlPr xmlns="http://schemas.microsoft.com/office/spreadsheetml/2009/9/main" objectType="CheckBox" fmlaLink="#REF!" lockText="1" noThreeD="1"/>
</file>

<file path=xl/ctrlProps/ctrlProp688.xml><?xml version="1.0" encoding="utf-8"?>
<formControlPr xmlns="http://schemas.microsoft.com/office/spreadsheetml/2009/9/main" objectType="CheckBox" fmlaLink="#REF!" lockText="1" noThreeD="1"/>
</file>

<file path=xl/ctrlProps/ctrlProp689.xml><?xml version="1.0" encoding="utf-8"?>
<formControlPr xmlns="http://schemas.microsoft.com/office/spreadsheetml/2009/9/main" objectType="CheckBox" fmlaLink="$I$8" lockText="1" noThreeD="1"/>
</file>

<file path=xl/ctrlProps/ctrlProp69.xml><?xml version="1.0" encoding="utf-8"?>
<formControlPr xmlns="http://schemas.microsoft.com/office/spreadsheetml/2009/9/main" objectType="CheckBox" fmlaLink="$I$8" lockText="1" noThreeD="1"/>
</file>

<file path=xl/ctrlProps/ctrlProp690.xml><?xml version="1.0" encoding="utf-8"?>
<formControlPr xmlns="http://schemas.microsoft.com/office/spreadsheetml/2009/9/main" objectType="CheckBox" fmlaLink="#REF!" lockText="1" noThreeD="1"/>
</file>

<file path=xl/ctrlProps/ctrlProp691.xml><?xml version="1.0" encoding="utf-8"?>
<formControlPr xmlns="http://schemas.microsoft.com/office/spreadsheetml/2009/9/main" objectType="CheckBox" fmlaLink="#REF!" lockText="1" noThreeD="1"/>
</file>

<file path=xl/ctrlProps/ctrlProp692.xml><?xml version="1.0" encoding="utf-8"?>
<formControlPr xmlns="http://schemas.microsoft.com/office/spreadsheetml/2009/9/main" objectType="CheckBox" fmlaLink="#REF!" lockText="1" noThreeD="1"/>
</file>

<file path=xl/ctrlProps/ctrlProp693.xml><?xml version="1.0" encoding="utf-8"?>
<formControlPr xmlns="http://schemas.microsoft.com/office/spreadsheetml/2009/9/main" objectType="CheckBox" fmlaLink="#REF!" lockText="1" noThreeD="1"/>
</file>

<file path=xl/ctrlProps/ctrlProp694.xml><?xml version="1.0" encoding="utf-8"?>
<formControlPr xmlns="http://schemas.microsoft.com/office/spreadsheetml/2009/9/main" objectType="CheckBox" fmlaLink="$I$8" lockText="1" noThreeD="1"/>
</file>

<file path=xl/ctrlProps/ctrlProp695.xml><?xml version="1.0" encoding="utf-8"?>
<formControlPr xmlns="http://schemas.microsoft.com/office/spreadsheetml/2009/9/main" objectType="CheckBox" fmlaLink="#REF!" lockText="1" noThreeD="1"/>
</file>

<file path=xl/ctrlProps/ctrlProp696.xml><?xml version="1.0" encoding="utf-8"?>
<formControlPr xmlns="http://schemas.microsoft.com/office/spreadsheetml/2009/9/main" objectType="CheckBox" fmlaLink="#REF!" lockText="1" noThreeD="1"/>
</file>

<file path=xl/ctrlProps/ctrlProp697.xml><?xml version="1.0" encoding="utf-8"?>
<formControlPr xmlns="http://schemas.microsoft.com/office/spreadsheetml/2009/9/main" objectType="CheckBox" fmlaLink="#REF!" lockText="1" noThreeD="1"/>
</file>

<file path=xl/ctrlProps/ctrlProp698.xml><?xml version="1.0" encoding="utf-8"?>
<formControlPr xmlns="http://schemas.microsoft.com/office/spreadsheetml/2009/9/main" objectType="CheckBox" fmlaLink="#REF!" lockText="1" noThreeD="1"/>
</file>

<file path=xl/ctrlProps/ctrlProp699.xml><?xml version="1.0" encoding="utf-8"?>
<formControlPr xmlns="http://schemas.microsoft.com/office/spreadsheetml/2009/9/main" objectType="CheckBox" fmlaLink="$I$8"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00.xml><?xml version="1.0" encoding="utf-8"?>
<formControlPr xmlns="http://schemas.microsoft.com/office/spreadsheetml/2009/9/main" objectType="CheckBox" fmlaLink="#REF!" lockText="1" noThreeD="1"/>
</file>

<file path=xl/ctrlProps/ctrlProp701.xml><?xml version="1.0" encoding="utf-8"?>
<formControlPr xmlns="http://schemas.microsoft.com/office/spreadsheetml/2009/9/main" objectType="CheckBox" fmlaLink="#REF!" lockText="1" noThreeD="1"/>
</file>

<file path=xl/ctrlProps/ctrlProp702.xml><?xml version="1.0" encoding="utf-8"?>
<formControlPr xmlns="http://schemas.microsoft.com/office/spreadsheetml/2009/9/main" objectType="CheckBox" fmlaLink="#REF!" lockText="1" noThreeD="1"/>
</file>

<file path=xl/ctrlProps/ctrlProp703.xml><?xml version="1.0" encoding="utf-8"?>
<formControlPr xmlns="http://schemas.microsoft.com/office/spreadsheetml/2009/9/main" objectType="CheckBox" fmlaLink="#REF!" lockText="1" noThreeD="1"/>
</file>

<file path=xl/ctrlProps/ctrlProp704.xml><?xml version="1.0" encoding="utf-8"?>
<formControlPr xmlns="http://schemas.microsoft.com/office/spreadsheetml/2009/9/main" objectType="CheckBox" fmlaLink="$I$8" lockText="1" noThreeD="1"/>
</file>

<file path=xl/ctrlProps/ctrlProp705.xml><?xml version="1.0" encoding="utf-8"?>
<formControlPr xmlns="http://schemas.microsoft.com/office/spreadsheetml/2009/9/main" objectType="CheckBox" fmlaLink="#REF!" lockText="1" noThreeD="1"/>
</file>

<file path=xl/ctrlProps/ctrlProp706.xml><?xml version="1.0" encoding="utf-8"?>
<formControlPr xmlns="http://schemas.microsoft.com/office/spreadsheetml/2009/9/main" objectType="CheckBox" fmlaLink="#REF!" lockText="1" noThreeD="1"/>
</file>

<file path=xl/ctrlProps/ctrlProp707.xml><?xml version="1.0" encoding="utf-8"?>
<formControlPr xmlns="http://schemas.microsoft.com/office/spreadsheetml/2009/9/main" objectType="CheckBox" fmlaLink="#REF!" lockText="1" noThreeD="1"/>
</file>

<file path=xl/ctrlProps/ctrlProp708.xml><?xml version="1.0" encoding="utf-8"?>
<formControlPr xmlns="http://schemas.microsoft.com/office/spreadsheetml/2009/9/main" objectType="CheckBox" fmlaLink="#REF!" lockText="1" noThreeD="1"/>
</file>

<file path=xl/ctrlProps/ctrlProp709.xml><?xml version="1.0" encoding="utf-8"?>
<formControlPr xmlns="http://schemas.microsoft.com/office/spreadsheetml/2009/9/main" objectType="CheckBox" fmlaLink="$I$8"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REF!" lockText="1" noThreeD="1"/>
</file>

<file path=xl/ctrlProps/ctrlProp711.xml><?xml version="1.0" encoding="utf-8"?>
<formControlPr xmlns="http://schemas.microsoft.com/office/spreadsheetml/2009/9/main" objectType="CheckBox" fmlaLink="#REF!" lockText="1" noThreeD="1"/>
</file>

<file path=xl/ctrlProps/ctrlProp712.xml><?xml version="1.0" encoding="utf-8"?>
<formControlPr xmlns="http://schemas.microsoft.com/office/spreadsheetml/2009/9/main" objectType="CheckBox" fmlaLink="#REF!" lockText="1" noThreeD="1"/>
</file>

<file path=xl/ctrlProps/ctrlProp713.xml><?xml version="1.0" encoding="utf-8"?>
<formControlPr xmlns="http://schemas.microsoft.com/office/spreadsheetml/2009/9/main" objectType="CheckBox" fmlaLink="#REF!" lockText="1" noThreeD="1"/>
</file>

<file path=xl/ctrlProps/ctrlProp714.xml><?xml version="1.0" encoding="utf-8"?>
<formControlPr xmlns="http://schemas.microsoft.com/office/spreadsheetml/2009/9/main" objectType="CheckBox" fmlaLink="$I$8" lockText="1" noThreeD="1"/>
</file>

<file path=xl/ctrlProps/ctrlProp715.xml><?xml version="1.0" encoding="utf-8"?>
<formControlPr xmlns="http://schemas.microsoft.com/office/spreadsheetml/2009/9/main" objectType="CheckBox" fmlaLink="#REF!" lockText="1" noThreeD="1"/>
</file>

<file path=xl/ctrlProps/ctrlProp716.xml><?xml version="1.0" encoding="utf-8"?>
<formControlPr xmlns="http://schemas.microsoft.com/office/spreadsheetml/2009/9/main" objectType="CheckBox" fmlaLink="#REF!" lockText="1" noThreeD="1"/>
</file>

<file path=xl/ctrlProps/ctrlProp717.xml><?xml version="1.0" encoding="utf-8"?>
<formControlPr xmlns="http://schemas.microsoft.com/office/spreadsheetml/2009/9/main" objectType="CheckBox" fmlaLink="#REF!" lockText="1" noThreeD="1"/>
</file>

<file path=xl/ctrlProps/ctrlProp718.xml><?xml version="1.0" encoding="utf-8"?>
<formControlPr xmlns="http://schemas.microsoft.com/office/spreadsheetml/2009/9/main" objectType="CheckBox" fmlaLink="#REF!" lockText="1" noThreeD="1"/>
</file>

<file path=xl/ctrlProps/ctrlProp719.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20.xml><?xml version="1.0" encoding="utf-8"?>
<formControlPr xmlns="http://schemas.microsoft.com/office/spreadsheetml/2009/9/main" objectType="CheckBox" fmlaLink="#REF!" lockText="1" noThreeD="1"/>
</file>

<file path=xl/ctrlProps/ctrlProp721.xml><?xml version="1.0" encoding="utf-8"?>
<formControlPr xmlns="http://schemas.microsoft.com/office/spreadsheetml/2009/9/main" objectType="CheckBox" fmlaLink="#REF!" lockText="1" noThreeD="1"/>
</file>

<file path=xl/ctrlProps/ctrlProp722.xml><?xml version="1.0" encoding="utf-8"?>
<formControlPr xmlns="http://schemas.microsoft.com/office/spreadsheetml/2009/9/main" objectType="CheckBox" fmlaLink="#REF!" lockText="1" noThreeD="1"/>
</file>

<file path=xl/ctrlProps/ctrlProp723.xml><?xml version="1.0" encoding="utf-8"?>
<formControlPr xmlns="http://schemas.microsoft.com/office/spreadsheetml/2009/9/main" objectType="CheckBox" fmlaLink="$I$8" lockText="1" noThreeD="1"/>
</file>

<file path=xl/ctrlProps/ctrlProp724.xml><?xml version="1.0" encoding="utf-8"?>
<formControlPr xmlns="http://schemas.microsoft.com/office/spreadsheetml/2009/9/main" objectType="CheckBox" fmlaLink="#REF!" lockText="1" noThreeD="1"/>
</file>

<file path=xl/ctrlProps/ctrlProp725.xml><?xml version="1.0" encoding="utf-8"?>
<formControlPr xmlns="http://schemas.microsoft.com/office/spreadsheetml/2009/9/main" objectType="CheckBox" fmlaLink="#REF!" lockText="1" noThreeD="1"/>
</file>

<file path=xl/ctrlProps/ctrlProp726.xml><?xml version="1.0" encoding="utf-8"?>
<formControlPr xmlns="http://schemas.microsoft.com/office/spreadsheetml/2009/9/main" objectType="CheckBox" fmlaLink="#REF!" lockText="1" noThreeD="1"/>
</file>

<file path=xl/ctrlProps/ctrlProp727.xml><?xml version="1.0" encoding="utf-8"?>
<formControlPr xmlns="http://schemas.microsoft.com/office/spreadsheetml/2009/9/main" objectType="CheckBox" fmlaLink="#REF!" lockText="1" noThreeD="1"/>
</file>

<file path=xl/ctrlProps/ctrlProp728.xml><?xml version="1.0" encoding="utf-8"?>
<formControlPr xmlns="http://schemas.microsoft.com/office/spreadsheetml/2009/9/main" objectType="CheckBox" fmlaLink="$I$8" lockText="1" noThreeD="1"/>
</file>

<file path=xl/ctrlProps/ctrlProp729.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I$8" lockText="1" noThreeD="1"/>
</file>

<file path=xl/ctrlProps/ctrlProp730.xml><?xml version="1.0" encoding="utf-8"?>
<formControlPr xmlns="http://schemas.microsoft.com/office/spreadsheetml/2009/9/main" objectType="CheckBox" fmlaLink="#REF!" lockText="1" noThreeD="1"/>
</file>

<file path=xl/ctrlProps/ctrlProp731.xml><?xml version="1.0" encoding="utf-8"?>
<formControlPr xmlns="http://schemas.microsoft.com/office/spreadsheetml/2009/9/main" objectType="CheckBox" fmlaLink="#REF!" lockText="1" noThreeD="1"/>
</file>

<file path=xl/ctrlProps/ctrlProp732.xml><?xml version="1.0" encoding="utf-8"?>
<formControlPr xmlns="http://schemas.microsoft.com/office/spreadsheetml/2009/9/main" objectType="CheckBox" fmlaLink="#REF!" lockText="1" noThreeD="1"/>
</file>

<file path=xl/ctrlProps/ctrlProp733.xml><?xml version="1.0" encoding="utf-8"?>
<formControlPr xmlns="http://schemas.microsoft.com/office/spreadsheetml/2009/9/main" objectType="CheckBox" fmlaLink="$I$8" lockText="1" noThreeD="1"/>
</file>

<file path=xl/ctrlProps/ctrlProp734.xml><?xml version="1.0" encoding="utf-8"?>
<formControlPr xmlns="http://schemas.microsoft.com/office/spreadsheetml/2009/9/main" objectType="CheckBox" fmlaLink="#REF!" lockText="1" noThreeD="1"/>
</file>

<file path=xl/ctrlProps/ctrlProp735.xml><?xml version="1.0" encoding="utf-8"?>
<formControlPr xmlns="http://schemas.microsoft.com/office/spreadsheetml/2009/9/main" objectType="CheckBox" fmlaLink="#REF!" lockText="1" noThreeD="1"/>
</file>

<file path=xl/ctrlProps/ctrlProp736.xml><?xml version="1.0" encoding="utf-8"?>
<formControlPr xmlns="http://schemas.microsoft.com/office/spreadsheetml/2009/9/main" objectType="CheckBox" fmlaLink="#REF!" lockText="1" noThreeD="1"/>
</file>

<file path=xl/ctrlProps/ctrlProp737.xml><?xml version="1.0" encoding="utf-8"?>
<formControlPr xmlns="http://schemas.microsoft.com/office/spreadsheetml/2009/9/main" objectType="CheckBox" fmlaLink="#REF!" lockText="1" noThreeD="1"/>
</file>

<file path=xl/ctrlProps/ctrlProp738.xml><?xml version="1.0" encoding="utf-8"?>
<formControlPr xmlns="http://schemas.microsoft.com/office/spreadsheetml/2009/9/main" objectType="CheckBox" fmlaLink="#REF!" lockText="1" noThreeD="1"/>
</file>

<file path=xl/ctrlProps/ctrlProp739.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40.xml><?xml version="1.0" encoding="utf-8"?>
<formControlPr xmlns="http://schemas.microsoft.com/office/spreadsheetml/2009/9/main" objectType="CheckBox" fmlaLink="#REF!" lockText="1" noThreeD="1"/>
</file>

<file path=xl/ctrlProps/ctrlProp741.xml><?xml version="1.0" encoding="utf-8"?>
<formControlPr xmlns="http://schemas.microsoft.com/office/spreadsheetml/2009/9/main" objectType="CheckBox" fmlaLink="#REF!" lockText="1" noThreeD="1"/>
</file>

<file path=xl/ctrlProps/ctrlProp742.xml><?xml version="1.0" encoding="utf-8"?>
<formControlPr xmlns="http://schemas.microsoft.com/office/spreadsheetml/2009/9/main" objectType="CheckBox" fmlaLink="$I$8" lockText="1" noThreeD="1"/>
</file>

<file path=xl/ctrlProps/ctrlProp743.xml><?xml version="1.0" encoding="utf-8"?>
<formControlPr xmlns="http://schemas.microsoft.com/office/spreadsheetml/2009/9/main" objectType="CheckBox" fmlaLink="#REF!" lockText="1" noThreeD="1"/>
</file>

<file path=xl/ctrlProps/ctrlProp744.xml><?xml version="1.0" encoding="utf-8"?>
<formControlPr xmlns="http://schemas.microsoft.com/office/spreadsheetml/2009/9/main" objectType="CheckBox" fmlaLink="#REF!" lockText="1" noThreeD="1"/>
</file>

<file path=xl/ctrlProps/ctrlProp745.xml><?xml version="1.0" encoding="utf-8"?>
<formControlPr xmlns="http://schemas.microsoft.com/office/spreadsheetml/2009/9/main" objectType="CheckBox" fmlaLink="#REF!" lockText="1" noThreeD="1"/>
</file>

<file path=xl/ctrlProps/ctrlProp746.xml><?xml version="1.0" encoding="utf-8"?>
<formControlPr xmlns="http://schemas.microsoft.com/office/spreadsheetml/2009/9/main" objectType="CheckBox" fmlaLink="#REF!" lockText="1" noThreeD="1"/>
</file>

<file path=xl/ctrlProps/ctrlProp747.xml><?xml version="1.0" encoding="utf-8"?>
<formControlPr xmlns="http://schemas.microsoft.com/office/spreadsheetml/2009/9/main" objectType="CheckBox" fmlaLink="#REF!" lockText="1" noThreeD="1"/>
</file>

<file path=xl/ctrlProps/ctrlProp748.xml><?xml version="1.0" encoding="utf-8"?>
<formControlPr xmlns="http://schemas.microsoft.com/office/spreadsheetml/2009/9/main" objectType="CheckBox" fmlaLink="$I$8" lockText="1" noThreeD="1"/>
</file>

<file path=xl/ctrlProps/ctrlProp749.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50.xml><?xml version="1.0" encoding="utf-8"?>
<formControlPr xmlns="http://schemas.microsoft.com/office/spreadsheetml/2009/9/main" objectType="CheckBox" fmlaLink="#REF!" lockText="1" noThreeD="1"/>
</file>

<file path=xl/ctrlProps/ctrlProp751.xml><?xml version="1.0" encoding="utf-8"?>
<formControlPr xmlns="http://schemas.microsoft.com/office/spreadsheetml/2009/9/main" objectType="CheckBox" fmlaLink="#REF!" lockText="1" noThreeD="1"/>
</file>

<file path=xl/ctrlProps/ctrlProp752.xml><?xml version="1.0" encoding="utf-8"?>
<formControlPr xmlns="http://schemas.microsoft.com/office/spreadsheetml/2009/9/main" objectType="CheckBox" fmlaLink="#REF!" lockText="1" noThreeD="1"/>
</file>

<file path=xl/ctrlProps/ctrlProp753.xml><?xml version="1.0" encoding="utf-8"?>
<formControlPr xmlns="http://schemas.microsoft.com/office/spreadsheetml/2009/9/main" objectType="CheckBox" fmlaLink="#REF!" lockText="1" noThreeD="1"/>
</file>

<file path=xl/ctrlProps/ctrlProp754.xml><?xml version="1.0" encoding="utf-8"?>
<formControlPr xmlns="http://schemas.microsoft.com/office/spreadsheetml/2009/9/main" objectType="CheckBox" fmlaLink="$I$8" lockText="1" noThreeD="1"/>
</file>

<file path=xl/ctrlProps/ctrlProp755.xml><?xml version="1.0" encoding="utf-8"?>
<formControlPr xmlns="http://schemas.microsoft.com/office/spreadsheetml/2009/9/main" objectType="CheckBox" fmlaLink="#REF!" lockText="1" noThreeD="1"/>
</file>

<file path=xl/ctrlProps/ctrlProp756.xml><?xml version="1.0" encoding="utf-8"?>
<formControlPr xmlns="http://schemas.microsoft.com/office/spreadsheetml/2009/9/main" objectType="CheckBox" fmlaLink="#REF!" lockText="1" noThreeD="1"/>
</file>

<file path=xl/ctrlProps/ctrlProp757.xml><?xml version="1.0" encoding="utf-8"?>
<formControlPr xmlns="http://schemas.microsoft.com/office/spreadsheetml/2009/9/main" objectType="CheckBox" fmlaLink="#REF!" lockText="1" noThreeD="1"/>
</file>

<file path=xl/ctrlProps/ctrlProp758.xml><?xml version="1.0" encoding="utf-8"?>
<formControlPr xmlns="http://schemas.microsoft.com/office/spreadsheetml/2009/9/main" objectType="CheckBox" fmlaLink="$I$8" lockText="1" noThreeD="1"/>
</file>

<file path=xl/ctrlProps/ctrlProp759.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60.xml><?xml version="1.0" encoding="utf-8"?>
<formControlPr xmlns="http://schemas.microsoft.com/office/spreadsheetml/2009/9/main" objectType="CheckBox" fmlaLink="#REF!" lockText="1" noThreeD="1"/>
</file>

<file path=xl/ctrlProps/ctrlProp761.xml><?xml version="1.0" encoding="utf-8"?>
<formControlPr xmlns="http://schemas.microsoft.com/office/spreadsheetml/2009/9/main" objectType="CheckBox" fmlaLink="#REF!" lockText="1" noThreeD="1"/>
</file>

<file path=xl/ctrlProps/ctrlProp762.xml><?xml version="1.0" encoding="utf-8"?>
<formControlPr xmlns="http://schemas.microsoft.com/office/spreadsheetml/2009/9/main" objectType="CheckBox" fmlaLink="#REF!" lockText="1" noThreeD="1"/>
</file>

<file path=xl/ctrlProps/ctrlProp763.xml><?xml version="1.0" encoding="utf-8"?>
<formControlPr xmlns="http://schemas.microsoft.com/office/spreadsheetml/2009/9/main" objectType="CheckBox" fmlaLink="$I$8" lockText="1" noThreeD="1"/>
</file>

<file path=xl/ctrlProps/ctrlProp764.xml><?xml version="1.0" encoding="utf-8"?>
<formControlPr xmlns="http://schemas.microsoft.com/office/spreadsheetml/2009/9/main" objectType="CheckBox" fmlaLink="#REF!" lockText="1" noThreeD="1"/>
</file>

<file path=xl/ctrlProps/ctrlProp765.xml><?xml version="1.0" encoding="utf-8"?>
<formControlPr xmlns="http://schemas.microsoft.com/office/spreadsheetml/2009/9/main" objectType="CheckBox" fmlaLink="#REF!" lockText="1" noThreeD="1"/>
</file>

<file path=xl/ctrlProps/ctrlProp766.xml><?xml version="1.0" encoding="utf-8"?>
<formControlPr xmlns="http://schemas.microsoft.com/office/spreadsheetml/2009/9/main" objectType="CheckBox" fmlaLink="#REF!" lockText="1" noThreeD="1"/>
</file>

<file path=xl/ctrlProps/ctrlProp767.xml><?xml version="1.0" encoding="utf-8"?>
<formControlPr xmlns="http://schemas.microsoft.com/office/spreadsheetml/2009/9/main" objectType="CheckBox" fmlaLink="#REF!" lockText="1" noThreeD="1"/>
</file>

<file path=xl/ctrlProps/ctrlProp768.xml><?xml version="1.0" encoding="utf-8"?>
<formControlPr xmlns="http://schemas.microsoft.com/office/spreadsheetml/2009/9/main" objectType="CheckBox" fmlaLink="$I$8" lockText="1" noThreeD="1"/>
</file>

<file path=xl/ctrlProps/ctrlProp769.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I$8" lockText="1" noThreeD="1"/>
</file>

<file path=xl/ctrlProps/ctrlProp770.xml><?xml version="1.0" encoding="utf-8"?>
<formControlPr xmlns="http://schemas.microsoft.com/office/spreadsheetml/2009/9/main" objectType="CheckBox" fmlaLink="#REF!" lockText="1" noThreeD="1"/>
</file>

<file path=xl/ctrlProps/ctrlProp771.xml><?xml version="1.0" encoding="utf-8"?>
<formControlPr xmlns="http://schemas.microsoft.com/office/spreadsheetml/2009/9/main" objectType="CheckBox" fmlaLink="#REF!" lockText="1" noThreeD="1"/>
</file>

<file path=xl/ctrlProps/ctrlProp772.xml><?xml version="1.0" encoding="utf-8"?>
<formControlPr xmlns="http://schemas.microsoft.com/office/spreadsheetml/2009/9/main" objectType="CheckBox" fmlaLink="#REF!" lockText="1" noThreeD="1"/>
</file>

<file path=xl/ctrlProps/ctrlProp773.xml><?xml version="1.0" encoding="utf-8"?>
<formControlPr xmlns="http://schemas.microsoft.com/office/spreadsheetml/2009/9/main" objectType="CheckBox" fmlaLink="$I$8" lockText="1" noThreeD="1"/>
</file>

<file path=xl/ctrlProps/ctrlProp774.xml><?xml version="1.0" encoding="utf-8"?>
<formControlPr xmlns="http://schemas.microsoft.com/office/spreadsheetml/2009/9/main" objectType="CheckBox" fmlaLink="#REF!" lockText="1" noThreeD="1"/>
</file>

<file path=xl/ctrlProps/ctrlProp775.xml><?xml version="1.0" encoding="utf-8"?>
<formControlPr xmlns="http://schemas.microsoft.com/office/spreadsheetml/2009/9/main" objectType="CheckBox" fmlaLink="#REF!" lockText="1" noThreeD="1"/>
</file>

<file path=xl/ctrlProps/ctrlProp776.xml><?xml version="1.0" encoding="utf-8"?>
<formControlPr xmlns="http://schemas.microsoft.com/office/spreadsheetml/2009/9/main" objectType="CheckBox" fmlaLink="#REF!" lockText="1" noThreeD="1"/>
</file>

<file path=xl/ctrlProps/ctrlProp777.xml><?xml version="1.0" encoding="utf-8"?>
<formControlPr xmlns="http://schemas.microsoft.com/office/spreadsheetml/2009/9/main" objectType="CheckBox" fmlaLink="#REF!" lockText="1" noThreeD="1"/>
</file>

<file path=xl/ctrlProps/ctrlProp778.xml><?xml version="1.0" encoding="utf-8"?>
<formControlPr xmlns="http://schemas.microsoft.com/office/spreadsheetml/2009/9/main" objectType="CheckBox" fmlaLink="$I$8" lockText="1" noThreeD="1"/>
</file>

<file path=xl/ctrlProps/ctrlProp779.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80.xml><?xml version="1.0" encoding="utf-8"?>
<formControlPr xmlns="http://schemas.microsoft.com/office/spreadsheetml/2009/9/main" objectType="CheckBox" fmlaLink="#REF!" lockText="1" noThreeD="1"/>
</file>

<file path=xl/ctrlProps/ctrlProp781.xml><?xml version="1.0" encoding="utf-8"?>
<formControlPr xmlns="http://schemas.microsoft.com/office/spreadsheetml/2009/9/main" objectType="CheckBox" fmlaLink="#REF!" lockText="1" noThreeD="1"/>
</file>

<file path=xl/ctrlProps/ctrlProp782.xml><?xml version="1.0" encoding="utf-8"?>
<formControlPr xmlns="http://schemas.microsoft.com/office/spreadsheetml/2009/9/main" objectType="CheckBox" fmlaLink="#REF!" lockText="1" noThreeD="1"/>
</file>

<file path=xl/ctrlProps/ctrlProp783.xml><?xml version="1.0" encoding="utf-8"?>
<formControlPr xmlns="http://schemas.microsoft.com/office/spreadsheetml/2009/9/main" objectType="CheckBox" fmlaLink="#REF!" lockText="1" noThreeD="1"/>
</file>

<file path=xl/ctrlProps/ctrlProp784.xml><?xml version="1.0" encoding="utf-8"?>
<formControlPr xmlns="http://schemas.microsoft.com/office/spreadsheetml/2009/9/main" objectType="CheckBox" fmlaLink="#REF!" lockText="1" noThreeD="1"/>
</file>

<file path=xl/ctrlProps/ctrlProp785.xml><?xml version="1.0" encoding="utf-8"?>
<formControlPr xmlns="http://schemas.microsoft.com/office/spreadsheetml/2009/9/main" objectType="CheckBox" fmlaLink="#REF!" lockText="1" noThreeD="1"/>
</file>

<file path=xl/ctrlProps/ctrlProp786.xml><?xml version="1.0" encoding="utf-8"?>
<formControlPr xmlns="http://schemas.microsoft.com/office/spreadsheetml/2009/9/main" objectType="CheckBox" fmlaLink="#REF!" lockText="1" noThreeD="1"/>
</file>

<file path=xl/ctrlProps/ctrlProp787.xml><?xml version="1.0" encoding="utf-8"?>
<formControlPr xmlns="http://schemas.microsoft.com/office/spreadsheetml/2009/9/main" objectType="CheckBox" fmlaLink="#REF!" lockText="1" noThreeD="1"/>
</file>

<file path=xl/ctrlProps/ctrlProp788.xml><?xml version="1.0" encoding="utf-8"?>
<formControlPr xmlns="http://schemas.microsoft.com/office/spreadsheetml/2009/9/main" objectType="CheckBox" fmlaLink="#REF!" lockText="1" noThreeD="1"/>
</file>

<file path=xl/ctrlProps/ctrlProp789.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790.xml><?xml version="1.0" encoding="utf-8"?>
<formControlPr xmlns="http://schemas.microsoft.com/office/spreadsheetml/2009/9/main" objectType="CheckBox" fmlaLink="#REF!" lockText="1" noThreeD="1"/>
</file>

<file path=xl/ctrlProps/ctrlProp791.xml><?xml version="1.0" encoding="utf-8"?>
<formControlPr xmlns="http://schemas.microsoft.com/office/spreadsheetml/2009/9/main" objectType="CheckBox" fmlaLink="#REF!" lockText="1" noThreeD="1"/>
</file>

<file path=xl/ctrlProps/ctrlProp792.xml><?xml version="1.0" encoding="utf-8"?>
<formControlPr xmlns="http://schemas.microsoft.com/office/spreadsheetml/2009/9/main" objectType="CheckBox" fmlaLink="#REF!" lockText="1" noThreeD="1"/>
</file>

<file path=xl/ctrlProps/ctrlProp793.xml><?xml version="1.0" encoding="utf-8"?>
<formControlPr xmlns="http://schemas.microsoft.com/office/spreadsheetml/2009/9/main" objectType="CheckBox" fmlaLink="#REF!" lockText="1" noThreeD="1"/>
</file>

<file path=xl/ctrlProps/ctrlProp794.xml><?xml version="1.0" encoding="utf-8"?>
<formControlPr xmlns="http://schemas.microsoft.com/office/spreadsheetml/2009/9/main" objectType="CheckBox" fmlaLink="$I$8" lockText="1" noThreeD="1"/>
</file>

<file path=xl/ctrlProps/ctrlProp795.xml><?xml version="1.0" encoding="utf-8"?>
<formControlPr xmlns="http://schemas.microsoft.com/office/spreadsheetml/2009/9/main" objectType="CheckBox" fmlaLink="#REF!" lockText="1" noThreeD="1"/>
</file>

<file path=xl/ctrlProps/ctrlProp796.xml><?xml version="1.0" encoding="utf-8"?>
<formControlPr xmlns="http://schemas.microsoft.com/office/spreadsheetml/2009/9/main" objectType="CheckBox" fmlaLink="#REF!" lockText="1" noThreeD="1"/>
</file>

<file path=xl/ctrlProps/ctrlProp797.xml><?xml version="1.0" encoding="utf-8"?>
<formControlPr xmlns="http://schemas.microsoft.com/office/spreadsheetml/2009/9/main" objectType="CheckBox" fmlaLink="#REF!" lockText="1" noThreeD="1"/>
</file>

<file path=xl/ctrlProps/ctrlProp798.xml><?xml version="1.0" encoding="utf-8"?>
<formControlPr xmlns="http://schemas.microsoft.com/office/spreadsheetml/2009/9/main" objectType="CheckBox" fmlaLink="#REF!" lockText="1" noThreeD="1"/>
</file>

<file path=xl/ctrlProps/ctrlProp79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EF!" lockText="1" noThreeD="1"/>
</file>

<file path=xl/ctrlProps/ctrlProp800.xml><?xml version="1.0" encoding="utf-8"?>
<formControlPr xmlns="http://schemas.microsoft.com/office/spreadsheetml/2009/9/main" objectType="CheckBox" fmlaLink="#REF!" lockText="1" noThreeD="1"/>
</file>

<file path=xl/ctrlProps/ctrlProp801.xml><?xml version="1.0" encoding="utf-8"?>
<formControlPr xmlns="http://schemas.microsoft.com/office/spreadsheetml/2009/9/main" objectType="CheckBox" fmlaLink="#REF!" lockText="1" noThreeD="1"/>
</file>

<file path=xl/ctrlProps/ctrlProp802.xml><?xml version="1.0" encoding="utf-8"?>
<formControlPr xmlns="http://schemas.microsoft.com/office/spreadsheetml/2009/9/main" objectType="CheckBox" fmlaLink="#REF!" lockText="1" noThreeD="1"/>
</file>

<file path=xl/ctrlProps/ctrlProp803.xml><?xml version="1.0" encoding="utf-8"?>
<formControlPr xmlns="http://schemas.microsoft.com/office/spreadsheetml/2009/9/main" objectType="CheckBox" fmlaLink="#REF!" lockText="1" noThreeD="1"/>
</file>

<file path=xl/ctrlProps/ctrlProp804.xml><?xml version="1.0" encoding="utf-8"?>
<formControlPr xmlns="http://schemas.microsoft.com/office/spreadsheetml/2009/9/main" objectType="CheckBox" fmlaLink="#REF!" lockText="1" noThreeD="1"/>
</file>

<file path=xl/ctrlProps/ctrlProp805.xml><?xml version="1.0" encoding="utf-8"?>
<formControlPr xmlns="http://schemas.microsoft.com/office/spreadsheetml/2009/9/main" objectType="CheckBox" fmlaLink="#REF!" lockText="1" noThreeD="1"/>
</file>

<file path=xl/ctrlProps/ctrlProp806.xml><?xml version="1.0" encoding="utf-8"?>
<formControlPr xmlns="http://schemas.microsoft.com/office/spreadsheetml/2009/9/main" objectType="CheckBox" fmlaLink="#REF!" lockText="1" noThreeD="1"/>
</file>

<file path=xl/ctrlProps/ctrlProp807.xml><?xml version="1.0" encoding="utf-8"?>
<formControlPr xmlns="http://schemas.microsoft.com/office/spreadsheetml/2009/9/main" objectType="CheckBox" fmlaLink="#REF!" lockText="1" noThreeD="1"/>
</file>

<file path=xl/ctrlProps/ctrlProp808.xml><?xml version="1.0" encoding="utf-8"?>
<formControlPr xmlns="http://schemas.microsoft.com/office/spreadsheetml/2009/9/main" objectType="CheckBox" fmlaLink="#REF!" lockText="1" noThreeD="1"/>
</file>

<file path=xl/ctrlProps/ctrlProp809.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I$8" lockText="1" noThreeD="1"/>
</file>

<file path=xl/ctrlProps/ctrlProp810.xml><?xml version="1.0" encoding="utf-8"?>
<formControlPr xmlns="http://schemas.microsoft.com/office/spreadsheetml/2009/9/main" objectType="CheckBox" fmlaLink="#REF!" lockText="1" noThreeD="1"/>
</file>

<file path=xl/ctrlProps/ctrlProp811.xml><?xml version="1.0" encoding="utf-8"?>
<formControlPr xmlns="http://schemas.microsoft.com/office/spreadsheetml/2009/9/main" objectType="CheckBox" fmlaLink="#REF!"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fmlaLink="#REF!" lockText="1" noThreeD="1"/>
</file>

<file path=xl/ctrlProps/ctrlProp814.xml><?xml version="1.0" encoding="utf-8"?>
<formControlPr xmlns="http://schemas.microsoft.com/office/spreadsheetml/2009/9/main" objectType="CheckBox" fmlaLink="#REF!" lockText="1" noThreeD="1"/>
</file>

<file path=xl/ctrlProps/ctrlProp815.xml><?xml version="1.0" encoding="utf-8"?>
<formControlPr xmlns="http://schemas.microsoft.com/office/spreadsheetml/2009/9/main" objectType="CheckBox" fmlaLink="#REF!" lockText="1" noThreeD="1"/>
</file>

<file path=xl/ctrlProps/ctrlProp816.xml><?xml version="1.0" encoding="utf-8"?>
<formControlPr xmlns="http://schemas.microsoft.com/office/spreadsheetml/2009/9/main" objectType="CheckBox" fmlaLink="#REF!" lockText="1" noThreeD="1"/>
</file>

<file path=xl/ctrlProps/ctrlProp817.xml><?xml version="1.0" encoding="utf-8"?>
<formControlPr xmlns="http://schemas.microsoft.com/office/spreadsheetml/2009/9/main" objectType="CheckBox" fmlaLink="#REF!" lockText="1" noThreeD="1"/>
</file>

<file path=xl/ctrlProps/ctrlProp818.xml><?xml version="1.0" encoding="utf-8"?>
<formControlPr xmlns="http://schemas.microsoft.com/office/spreadsheetml/2009/9/main" objectType="CheckBox" fmlaLink="#REF!" lockText="1" noThreeD="1"/>
</file>

<file path=xl/ctrlProps/ctrlProp819.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REF!" lockText="1" noThreeD="1"/>
</file>

<file path=xl/ctrlProps/ctrlProp821.xml><?xml version="1.0" encoding="utf-8"?>
<formControlPr xmlns="http://schemas.microsoft.com/office/spreadsheetml/2009/9/main" objectType="CheckBox" fmlaLink="#REF!" lockText="1" noThreeD="1"/>
</file>

<file path=xl/ctrlProps/ctrlProp822.xml><?xml version="1.0" encoding="utf-8"?>
<formControlPr xmlns="http://schemas.microsoft.com/office/spreadsheetml/2009/9/main" objectType="CheckBox" fmlaLink="$I$8" lockText="1" noThreeD="1"/>
</file>

<file path=xl/ctrlProps/ctrlProp823.xml><?xml version="1.0" encoding="utf-8"?>
<formControlPr xmlns="http://schemas.microsoft.com/office/spreadsheetml/2009/9/main" objectType="CheckBox" fmlaLink="#REF!" lockText="1" noThreeD="1"/>
</file>

<file path=xl/ctrlProps/ctrlProp824.xml><?xml version="1.0" encoding="utf-8"?>
<formControlPr xmlns="http://schemas.microsoft.com/office/spreadsheetml/2009/9/main" objectType="CheckBox" fmlaLink="#REF!" lockText="1" noThreeD="1"/>
</file>

<file path=xl/ctrlProps/ctrlProp825.xml><?xml version="1.0" encoding="utf-8"?>
<formControlPr xmlns="http://schemas.microsoft.com/office/spreadsheetml/2009/9/main" objectType="CheckBox" fmlaLink="#REF!" lockText="1" noThreeD="1"/>
</file>

<file path=xl/ctrlProps/ctrlProp826.xml><?xml version="1.0" encoding="utf-8"?>
<formControlPr xmlns="http://schemas.microsoft.com/office/spreadsheetml/2009/9/main" objectType="CheckBox" fmlaLink="#REF!" lockText="1" noThreeD="1"/>
</file>

<file path=xl/ctrlProps/ctrlProp827.xml><?xml version="1.0" encoding="utf-8"?>
<formControlPr xmlns="http://schemas.microsoft.com/office/spreadsheetml/2009/9/main" objectType="CheckBox" fmlaLink="$I$8" lockText="1" noThreeD="1"/>
</file>

<file path=xl/ctrlProps/ctrlProp828.xml><?xml version="1.0" encoding="utf-8"?>
<formControlPr xmlns="http://schemas.microsoft.com/office/spreadsheetml/2009/9/main" objectType="CheckBox" fmlaLink="#REF!" lockText="1" noThreeD="1"/>
</file>

<file path=xl/ctrlProps/ctrlProp829.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30.xml><?xml version="1.0" encoding="utf-8"?>
<formControlPr xmlns="http://schemas.microsoft.com/office/spreadsheetml/2009/9/main" objectType="CheckBox" fmlaLink="#REF!" lockText="1" noThreeD="1"/>
</file>

<file path=xl/ctrlProps/ctrlProp831.xml><?xml version="1.0" encoding="utf-8"?>
<formControlPr xmlns="http://schemas.microsoft.com/office/spreadsheetml/2009/9/main" objectType="CheckBox" fmlaLink="#REF!" lockText="1" noThreeD="1"/>
</file>

<file path=xl/ctrlProps/ctrlProp832.xml><?xml version="1.0" encoding="utf-8"?>
<formControlPr xmlns="http://schemas.microsoft.com/office/spreadsheetml/2009/9/main" objectType="CheckBox" fmlaLink="#REF!" lockText="1" noThreeD="1"/>
</file>

<file path=xl/ctrlProps/ctrlProp833.xml><?xml version="1.0" encoding="utf-8"?>
<formControlPr xmlns="http://schemas.microsoft.com/office/spreadsheetml/2009/9/main" objectType="CheckBox" fmlaLink="#REF!" lockText="1" noThreeD="1"/>
</file>

<file path=xl/ctrlProps/ctrlProp834.xml><?xml version="1.0" encoding="utf-8"?>
<formControlPr xmlns="http://schemas.microsoft.com/office/spreadsheetml/2009/9/main" objectType="CheckBox" fmlaLink="#REF!" lockText="1" noThreeD="1"/>
</file>

<file path=xl/ctrlProps/ctrlProp835.xml><?xml version="1.0" encoding="utf-8"?>
<formControlPr xmlns="http://schemas.microsoft.com/office/spreadsheetml/2009/9/main" objectType="CheckBox" fmlaLink="#REF!" lockText="1" noThreeD="1"/>
</file>

<file path=xl/ctrlProps/ctrlProp836.xml><?xml version="1.0" encoding="utf-8"?>
<formControlPr xmlns="http://schemas.microsoft.com/office/spreadsheetml/2009/9/main" objectType="CheckBox" fmlaLink="#REF!" lockText="1" noThreeD="1"/>
</file>

<file path=xl/ctrlProps/ctrlProp837.xml><?xml version="1.0" encoding="utf-8"?>
<formControlPr xmlns="http://schemas.microsoft.com/office/spreadsheetml/2009/9/main" objectType="CheckBox" fmlaLink="$I$8" lockText="1" noThreeD="1"/>
</file>

<file path=xl/ctrlProps/ctrlProp838.xml><?xml version="1.0" encoding="utf-8"?>
<formControlPr xmlns="http://schemas.microsoft.com/office/spreadsheetml/2009/9/main" objectType="CheckBox" fmlaLink="#REF!" lockText="1" noThreeD="1"/>
</file>

<file path=xl/ctrlProps/ctrlProp839.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EF!"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REF!" lockText="1" noThreeD="1"/>
</file>

<file path=xl/ctrlProps/ctrlProp843.xml><?xml version="1.0" encoding="utf-8"?>
<formControlPr xmlns="http://schemas.microsoft.com/office/spreadsheetml/2009/9/main" objectType="CheckBox" fmlaLink="#REF!" lockText="1" noThreeD="1"/>
</file>

<file path=xl/ctrlProps/ctrlProp844.xml><?xml version="1.0" encoding="utf-8"?>
<formControlPr xmlns="http://schemas.microsoft.com/office/spreadsheetml/2009/9/main" objectType="CheckBox" fmlaLink="#REF!" lockText="1" noThreeD="1"/>
</file>

<file path=xl/ctrlProps/ctrlProp845.xml><?xml version="1.0" encoding="utf-8"?>
<formControlPr xmlns="http://schemas.microsoft.com/office/spreadsheetml/2009/9/main" objectType="CheckBox" fmlaLink="#REF!" lockText="1" noThreeD="1"/>
</file>

<file path=xl/ctrlProps/ctrlProp846.xml><?xml version="1.0" encoding="utf-8"?>
<formControlPr xmlns="http://schemas.microsoft.com/office/spreadsheetml/2009/9/main" objectType="CheckBox" fmlaLink="#REF!" lockText="1" noThreeD="1"/>
</file>

<file path=xl/ctrlProps/ctrlProp847.xml><?xml version="1.0" encoding="utf-8"?>
<formControlPr xmlns="http://schemas.microsoft.com/office/spreadsheetml/2009/9/main" objectType="CheckBox" fmlaLink="#REF!" lockText="1" noThreeD="1"/>
</file>

<file path=xl/ctrlProps/ctrlProp848.xml><?xml version="1.0" encoding="utf-8"?>
<formControlPr xmlns="http://schemas.microsoft.com/office/spreadsheetml/2009/9/main" objectType="CheckBox" fmlaLink="#REF!" lockText="1" noThreeD="1"/>
</file>

<file path=xl/ctrlProps/ctrlProp849.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50.xml><?xml version="1.0" encoding="utf-8"?>
<formControlPr xmlns="http://schemas.microsoft.com/office/spreadsheetml/2009/9/main" objectType="CheckBox" fmlaLink="#REF!" lockText="1" noThreeD="1"/>
</file>

<file path=xl/ctrlProps/ctrlProp851.xml><?xml version="1.0" encoding="utf-8"?>
<formControlPr xmlns="http://schemas.microsoft.com/office/spreadsheetml/2009/9/main" objectType="CheckBox" fmlaLink="#REF!" lockText="1" noThreeD="1"/>
</file>

<file path=xl/ctrlProps/ctrlProp852.xml><?xml version="1.0" encoding="utf-8"?>
<formControlPr xmlns="http://schemas.microsoft.com/office/spreadsheetml/2009/9/main" objectType="CheckBox" fmlaLink="#REF!" lockText="1" noThreeD="1"/>
</file>

<file path=xl/ctrlProps/ctrlProp853.xml><?xml version="1.0" encoding="utf-8"?>
<formControlPr xmlns="http://schemas.microsoft.com/office/spreadsheetml/2009/9/main" objectType="CheckBox" fmlaLink="#REF!" lockText="1" noThreeD="1"/>
</file>

<file path=xl/ctrlProps/ctrlProp854.xml><?xml version="1.0" encoding="utf-8"?>
<formControlPr xmlns="http://schemas.microsoft.com/office/spreadsheetml/2009/9/main" objectType="CheckBox" fmlaLink="#REF!" lockText="1" noThreeD="1"/>
</file>

<file path=xl/ctrlProps/ctrlProp855.xml><?xml version="1.0" encoding="utf-8"?>
<formControlPr xmlns="http://schemas.microsoft.com/office/spreadsheetml/2009/9/main" objectType="CheckBox" fmlaLink="#REF!" lockText="1" noThreeD="1"/>
</file>

<file path=xl/ctrlProps/ctrlProp856.xml><?xml version="1.0" encoding="utf-8"?>
<formControlPr xmlns="http://schemas.microsoft.com/office/spreadsheetml/2009/9/main" objectType="CheckBox" fmlaLink="#REF!" lockText="1" noThreeD="1"/>
</file>

<file path=xl/ctrlProps/ctrlProp857.xml><?xml version="1.0" encoding="utf-8"?>
<formControlPr xmlns="http://schemas.microsoft.com/office/spreadsheetml/2009/9/main" objectType="CheckBox" fmlaLink="#REF!" lockText="1" noThreeD="1"/>
</file>

<file path=xl/ctrlProps/ctrlProp858.xml><?xml version="1.0" encoding="utf-8"?>
<formControlPr xmlns="http://schemas.microsoft.com/office/spreadsheetml/2009/9/main" objectType="CheckBox" fmlaLink="#REF!" lockText="1" noThreeD="1"/>
</file>

<file path=xl/ctrlProps/ctrlProp859.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I$8" lockText="1" noThreeD="1"/>
</file>

<file path=xl/ctrlProps/ctrlProp860.xml><?xml version="1.0" encoding="utf-8"?>
<formControlPr xmlns="http://schemas.microsoft.com/office/spreadsheetml/2009/9/main" objectType="CheckBox" fmlaLink="#REF!" lockText="1" noThreeD="1"/>
</file>

<file path=xl/ctrlProps/ctrlProp861.xml><?xml version="1.0" encoding="utf-8"?>
<formControlPr xmlns="http://schemas.microsoft.com/office/spreadsheetml/2009/9/main" objectType="CheckBox" fmlaLink="#REF!" lockText="1" noThreeD="1"/>
</file>

<file path=xl/ctrlProps/ctrlProp862.xml><?xml version="1.0" encoding="utf-8"?>
<formControlPr xmlns="http://schemas.microsoft.com/office/spreadsheetml/2009/9/main" objectType="CheckBox" fmlaLink="#REF!" lockText="1" noThreeD="1"/>
</file>

<file path=xl/ctrlProps/ctrlProp863.xml><?xml version="1.0" encoding="utf-8"?>
<formControlPr xmlns="http://schemas.microsoft.com/office/spreadsheetml/2009/9/main" objectType="CheckBox" fmlaLink="#REF!" lockText="1" noThreeD="1"/>
</file>

<file path=xl/ctrlProps/ctrlProp864.xml><?xml version="1.0" encoding="utf-8"?>
<formControlPr xmlns="http://schemas.microsoft.com/office/spreadsheetml/2009/9/main" objectType="CheckBox" fmlaLink="#REF!" lockText="1" noThreeD="1"/>
</file>

<file path=xl/ctrlProps/ctrlProp865.xml><?xml version="1.0" encoding="utf-8"?>
<formControlPr xmlns="http://schemas.microsoft.com/office/spreadsheetml/2009/9/main" objectType="CheckBox" fmlaLink="#REF!" lockText="1" noThreeD="1"/>
</file>

<file path=xl/ctrlProps/ctrlProp866.xml><?xml version="1.0" encoding="utf-8"?>
<formControlPr xmlns="http://schemas.microsoft.com/office/spreadsheetml/2009/9/main" objectType="CheckBox" fmlaLink="#REF!" lockText="1" noThreeD="1"/>
</file>

<file path=xl/ctrlProps/ctrlProp867.xml><?xml version="1.0" encoding="utf-8"?>
<formControlPr xmlns="http://schemas.microsoft.com/office/spreadsheetml/2009/9/main" objectType="CheckBox" fmlaLink="#REF!" lockText="1" noThreeD="1"/>
</file>

<file path=xl/ctrlProps/ctrlProp868.xml><?xml version="1.0" encoding="utf-8"?>
<formControlPr xmlns="http://schemas.microsoft.com/office/spreadsheetml/2009/9/main" objectType="CheckBox" fmlaLink="#REF!" lockText="1" noThreeD="1"/>
</file>

<file path=xl/ctrlProps/ctrlProp869.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REF!" lockText="1" noThreeD="1"/>
</file>

<file path=xl/ctrlProps/ctrlProp871.xml><?xml version="1.0" encoding="utf-8"?>
<formControlPr xmlns="http://schemas.microsoft.com/office/spreadsheetml/2009/9/main" objectType="CheckBox" fmlaLink="#REF!" lockText="1" noThreeD="1"/>
</file>

<file path=xl/ctrlProps/ctrlProp872.xml><?xml version="1.0" encoding="utf-8"?>
<formControlPr xmlns="http://schemas.microsoft.com/office/spreadsheetml/2009/9/main" objectType="CheckBox" fmlaLink="#REF!" lockText="1" noThreeD="1"/>
</file>

<file path=xl/ctrlProps/ctrlProp873.xml><?xml version="1.0" encoding="utf-8"?>
<formControlPr xmlns="http://schemas.microsoft.com/office/spreadsheetml/2009/9/main" objectType="CheckBox" fmlaLink="#REF!" lockText="1" noThreeD="1"/>
</file>

<file path=xl/ctrlProps/ctrlProp874.xml><?xml version="1.0" encoding="utf-8"?>
<formControlPr xmlns="http://schemas.microsoft.com/office/spreadsheetml/2009/9/main" objectType="CheckBox" fmlaLink="#REF!" lockText="1" noThreeD="1"/>
</file>

<file path=xl/ctrlProps/ctrlProp875.xml><?xml version="1.0" encoding="utf-8"?>
<formControlPr xmlns="http://schemas.microsoft.com/office/spreadsheetml/2009/9/main" objectType="CheckBox" fmlaLink="#REF!" lockText="1" noThreeD="1"/>
</file>

<file path=xl/ctrlProps/ctrlProp876.xml><?xml version="1.0" encoding="utf-8"?>
<formControlPr xmlns="http://schemas.microsoft.com/office/spreadsheetml/2009/9/main" objectType="CheckBox" fmlaLink="$I$8" lockText="1" noThreeD="1"/>
</file>

<file path=xl/ctrlProps/ctrlProp877.xml><?xml version="1.0" encoding="utf-8"?>
<formControlPr xmlns="http://schemas.microsoft.com/office/spreadsheetml/2009/9/main" objectType="CheckBox" fmlaLink="#REF!" lockText="1" noThreeD="1"/>
</file>

<file path=xl/ctrlProps/ctrlProp878.xml><?xml version="1.0" encoding="utf-8"?>
<formControlPr xmlns="http://schemas.microsoft.com/office/spreadsheetml/2009/9/main" objectType="CheckBox" fmlaLink="#REF!" lockText="1" noThreeD="1"/>
</file>

<file path=xl/ctrlProps/ctrlProp879.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80.xml><?xml version="1.0" encoding="utf-8"?>
<formControlPr xmlns="http://schemas.microsoft.com/office/spreadsheetml/2009/9/main" objectType="CheckBox" fmlaLink="#REF!" lockText="1" noThreeD="1"/>
</file>

<file path=xl/ctrlProps/ctrlProp881.xml><?xml version="1.0" encoding="utf-8"?>
<formControlPr xmlns="http://schemas.microsoft.com/office/spreadsheetml/2009/9/main" objectType="CheckBox" fmlaLink="$I$8" lockText="1" noThreeD="1"/>
</file>

<file path=xl/ctrlProps/ctrlProp882.xml><?xml version="1.0" encoding="utf-8"?>
<formControlPr xmlns="http://schemas.microsoft.com/office/spreadsheetml/2009/9/main" objectType="CheckBox" fmlaLink="#REF!"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REF!" lockText="1" noThreeD="1"/>
</file>

<file path=xl/ctrlProps/ctrlProp885.xml><?xml version="1.0" encoding="utf-8"?>
<formControlPr xmlns="http://schemas.microsoft.com/office/spreadsheetml/2009/9/main" objectType="CheckBox" fmlaLink="#REF!" lockText="1" noThreeD="1"/>
</file>

<file path=xl/ctrlProps/ctrlProp886.xml><?xml version="1.0" encoding="utf-8"?>
<formControlPr xmlns="http://schemas.microsoft.com/office/spreadsheetml/2009/9/main" objectType="CheckBox" fmlaLink="#REF!" lockText="1" noThreeD="1"/>
</file>

<file path=xl/ctrlProps/ctrlProp887.xml><?xml version="1.0" encoding="utf-8"?>
<formControlPr xmlns="http://schemas.microsoft.com/office/spreadsheetml/2009/9/main" objectType="CheckBox" fmlaLink="#REF!" lockText="1" noThreeD="1"/>
</file>

<file path=xl/ctrlProps/ctrlProp888.xml><?xml version="1.0" encoding="utf-8"?>
<formControlPr xmlns="http://schemas.microsoft.com/office/spreadsheetml/2009/9/main" objectType="CheckBox" fmlaLink="#REF!" lockText="1" noThreeD="1"/>
</file>

<file path=xl/ctrlProps/ctrlProp889.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890.xml><?xml version="1.0" encoding="utf-8"?>
<formControlPr xmlns="http://schemas.microsoft.com/office/spreadsheetml/2009/9/main" objectType="CheckBox" fmlaLink="#REF!" lockText="1" noThreeD="1"/>
</file>

<file path=xl/ctrlProps/ctrlProp891.xml><?xml version="1.0" encoding="utf-8"?>
<formControlPr xmlns="http://schemas.microsoft.com/office/spreadsheetml/2009/9/main" objectType="CheckBox" fmlaLink="#REF!" lockText="1" noThreeD="1"/>
</file>

<file path=xl/ctrlProps/ctrlProp892.xml><?xml version="1.0" encoding="utf-8"?>
<formControlPr xmlns="http://schemas.microsoft.com/office/spreadsheetml/2009/9/main" objectType="CheckBox" fmlaLink="#REF!" lockText="1" noThreeD="1"/>
</file>

<file path=xl/ctrlProps/ctrlProp893.xml><?xml version="1.0" encoding="utf-8"?>
<formControlPr xmlns="http://schemas.microsoft.com/office/spreadsheetml/2009/9/main" objectType="CheckBox" fmlaLink="#REF!" lockText="1" noThreeD="1"/>
</file>

<file path=xl/ctrlProps/ctrlProp894.xml><?xml version="1.0" encoding="utf-8"?>
<formControlPr xmlns="http://schemas.microsoft.com/office/spreadsheetml/2009/9/main" objectType="CheckBox" fmlaLink="#REF!" lockText="1" noThreeD="1"/>
</file>

<file path=xl/ctrlProps/ctrlProp895.xml><?xml version="1.0" encoding="utf-8"?>
<formControlPr xmlns="http://schemas.microsoft.com/office/spreadsheetml/2009/9/main" objectType="CheckBox" fmlaLink="#REF!" lockText="1" noThreeD="1"/>
</file>

<file path=xl/ctrlProps/ctrlProp896.xml><?xml version="1.0" encoding="utf-8"?>
<formControlPr xmlns="http://schemas.microsoft.com/office/spreadsheetml/2009/9/main" objectType="CheckBox" fmlaLink="#REF!" lockText="1" noThreeD="1"/>
</file>

<file path=xl/ctrlProps/ctrlProp897.xml><?xml version="1.0" encoding="utf-8"?>
<formControlPr xmlns="http://schemas.microsoft.com/office/spreadsheetml/2009/9/main" objectType="CheckBox" fmlaLink="#REF!" lockText="1" noThreeD="1"/>
</file>

<file path=xl/ctrlProps/ctrlProp898.xml><?xml version="1.0" encoding="utf-8"?>
<formControlPr xmlns="http://schemas.microsoft.com/office/spreadsheetml/2009/9/main" objectType="CheckBox" fmlaLink="#REF!" lockText="1" noThreeD="1"/>
</file>

<file path=xl/ctrlProps/ctrlProp89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00.xml><?xml version="1.0" encoding="utf-8"?>
<formControlPr xmlns="http://schemas.microsoft.com/office/spreadsheetml/2009/9/main" objectType="CheckBox" fmlaLink="#REF!" lockText="1" noThreeD="1"/>
</file>

<file path=xl/ctrlProps/ctrlProp901.xml><?xml version="1.0" encoding="utf-8"?>
<formControlPr xmlns="http://schemas.microsoft.com/office/spreadsheetml/2009/9/main" objectType="CheckBox" fmlaLink="#REF!" lockText="1" noThreeD="1"/>
</file>

<file path=xl/ctrlProps/ctrlProp902.xml><?xml version="1.0" encoding="utf-8"?>
<formControlPr xmlns="http://schemas.microsoft.com/office/spreadsheetml/2009/9/main" objectType="CheckBox" fmlaLink="#REF!" lockText="1" noThreeD="1"/>
</file>

<file path=xl/ctrlProps/ctrlProp903.xml><?xml version="1.0" encoding="utf-8"?>
<formControlPr xmlns="http://schemas.microsoft.com/office/spreadsheetml/2009/9/main" objectType="CheckBox" fmlaLink="#REF!" lockText="1" noThreeD="1"/>
</file>

<file path=xl/ctrlProps/ctrlProp904.xml><?xml version="1.0" encoding="utf-8"?>
<formControlPr xmlns="http://schemas.microsoft.com/office/spreadsheetml/2009/9/main" objectType="CheckBox" fmlaLink="#REF!" lockText="1" noThreeD="1"/>
</file>

<file path=xl/ctrlProps/ctrlProp905.xml><?xml version="1.0" encoding="utf-8"?>
<formControlPr xmlns="http://schemas.microsoft.com/office/spreadsheetml/2009/9/main" objectType="CheckBox" fmlaLink="#REF!" lockText="1" noThreeD="1"/>
</file>

<file path=xl/ctrlProps/ctrlProp906.xml><?xml version="1.0" encoding="utf-8"?>
<formControlPr xmlns="http://schemas.microsoft.com/office/spreadsheetml/2009/9/main" objectType="CheckBox" fmlaLink="#REF!" lockText="1" noThreeD="1"/>
</file>

<file path=xl/ctrlProps/ctrlProp907.xml><?xml version="1.0" encoding="utf-8"?>
<formControlPr xmlns="http://schemas.microsoft.com/office/spreadsheetml/2009/9/main" objectType="CheckBox" fmlaLink="#REF!" lockText="1" noThreeD="1"/>
</file>

<file path=xl/ctrlProps/ctrlProp908.xml><?xml version="1.0" encoding="utf-8"?>
<formControlPr xmlns="http://schemas.microsoft.com/office/spreadsheetml/2009/9/main" objectType="CheckBox" fmlaLink="#REF!" lockText="1" noThreeD="1"/>
</file>

<file path=xl/ctrlProps/ctrlProp909.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I$8" lockText="1" noThreeD="1"/>
</file>

<file path=xl/ctrlProps/ctrlProp910.xml><?xml version="1.0" encoding="utf-8"?>
<formControlPr xmlns="http://schemas.microsoft.com/office/spreadsheetml/2009/9/main" objectType="CheckBox" fmlaLink="#REF!" lockText="1" noThreeD="1"/>
</file>

<file path=xl/ctrlProps/ctrlProp911.xml><?xml version="1.0" encoding="utf-8"?>
<formControlPr xmlns="http://schemas.microsoft.com/office/spreadsheetml/2009/9/main" objectType="CheckBox" fmlaLink="#REF!" lockText="1" noThreeD="1"/>
</file>

<file path=xl/ctrlProps/ctrlProp912.xml><?xml version="1.0" encoding="utf-8"?>
<formControlPr xmlns="http://schemas.microsoft.com/office/spreadsheetml/2009/9/main" objectType="CheckBox" fmlaLink="#REF!" lockText="1" noThreeD="1"/>
</file>

<file path=xl/ctrlProps/ctrlProp913.xml><?xml version="1.0" encoding="utf-8"?>
<formControlPr xmlns="http://schemas.microsoft.com/office/spreadsheetml/2009/9/main" objectType="CheckBox" fmlaLink="#REF!" lockText="1" noThreeD="1"/>
</file>

<file path=xl/ctrlProps/ctrlProp914.xml><?xml version="1.0" encoding="utf-8"?>
<formControlPr xmlns="http://schemas.microsoft.com/office/spreadsheetml/2009/9/main" objectType="CheckBox" fmlaLink="#REF!" lockText="1" noThreeD="1"/>
</file>

<file path=xl/ctrlProps/ctrlProp915.xml><?xml version="1.0" encoding="utf-8"?>
<formControlPr xmlns="http://schemas.microsoft.com/office/spreadsheetml/2009/9/main" objectType="CheckBox" fmlaLink="#REF!" lockText="1" noThreeD="1"/>
</file>

<file path=xl/ctrlProps/ctrlProp916.xml><?xml version="1.0" encoding="utf-8"?>
<formControlPr xmlns="http://schemas.microsoft.com/office/spreadsheetml/2009/9/main" objectType="CheckBox" fmlaLink="#REF!" lockText="1" noThreeD="1"/>
</file>

<file path=xl/ctrlProps/ctrlProp917.xml><?xml version="1.0" encoding="utf-8"?>
<formControlPr xmlns="http://schemas.microsoft.com/office/spreadsheetml/2009/9/main" objectType="CheckBox" fmlaLink="#REF!" lockText="1" noThreeD="1"/>
</file>

<file path=xl/ctrlProps/ctrlProp918.xml><?xml version="1.0" encoding="utf-8"?>
<formControlPr xmlns="http://schemas.microsoft.com/office/spreadsheetml/2009/9/main" objectType="CheckBox" fmlaLink="#REF!" lockText="1" noThreeD="1"/>
</file>

<file path=xl/ctrlProps/ctrlProp919.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20.xml><?xml version="1.0" encoding="utf-8"?>
<formControlPr xmlns="http://schemas.microsoft.com/office/spreadsheetml/2009/9/main" objectType="CheckBox" fmlaLink="#REF!" lockText="1" noThreeD="1"/>
</file>

<file path=xl/ctrlProps/ctrlProp921.xml><?xml version="1.0" encoding="utf-8"?>
<formControlPr xmlns="http://schemas.microsoft.com/office/spreadsheetml/2009/9/main" objectType="CheckBox" fmlaLink="#REF!" lockText="1" noThreeD="1"/>
</file>

<file path=xl/ctrlProps/ctrlProp922.xml><?xml version="1.0" encoding="utf-8"?>
<formControlPr xmlns="http://schemas.microsoft.com/office/spreadsheetml/2009/9/main" objectType="CheckBox" fmlaLink="#REF!" lockText="1" noThreeD="1"/>
</file>

<file path=xl/ctrlProps/ctrlProp923.xml><?xml version="1.0" encoding="utf-8"?>
<formControlPr xmlns="http://schemas.microsoft.com/office/spreadsheetml/2009/9/main" objectType="CheckBox" fmlaLink="#REF!" lockText="1" noThreeD="1"/>
</file>

<file path=xl/ctrlProps/ctrlProp924.xml><?xml version="1.0" encoding="utf-8"?>
<formControlPr xmlns="http://schemas.microsoft.com/office/spreadsheetml/2009/9/main" objectType="CheckBox" fmlaLink="#REF!" lockText="1" noThreeD="1"/>
</file>

<file path=xl/ctrlProps/ctrlProp925.xml><?xml version="1.0" encoding="utf-8"?>
<formControlPr xmlns="http://schemas.microsoft.com/office/spreadsheetml/2009/9/main" objectType="CheckBox" fmlaLink="#REF!" lockText="1" noThreeD="1"/>
</file>

<file path=xl/ctrlProps/ctrlProp926.xml><?xml version="1.0" encoding="utf-8"?>
<formControlPr xmlns="http://schemas.microsoft.com/office/spreadsheetml/2009/9/main" objectType="CheckBox" fmlaLink="#REF!" lockText="1" noThreeD="1"/>
</file>

<file path=xl/ctrlProps/ctrlProp927.xml><?xml version="1.0" encoding="utf-8"?>
<formControlPr xmlns="http://schemas.microsoft.com/office/spreadsheetml/2009/9/main" objectType="CheckBox" fmlaLink="#REF!" lockText="1" noThreeD="1"/>
</file>

<file path=xl/ctrlProps/ctrlProp928.xml><?xml version="1.0" encoding="utf-8"?>
<formControlPr xmlns="http://schemas.microsoft.com/office/spreadsheetml/2009/9/main" objectType="CheckBox" fmlaLink="#REF!" lockText="1" noThreeD="1"/>
</file>

<file path=xl/ctrlProps/ctrlProp929.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30.xml><?xml version="1.0" encoding="utf-8"?>
<formControlPr xmlns="http://schemas.microsoft.com/office/spreadsheetml/2009/9/main" objectType="CheckBox" fmlaLink="#REF!" lockText="1" noThreeD="1"/>
</file>

<file path=xl/ctrlProps/ctrlProp931.xml><?xml version="1.0" encoding="utf-8"?>
<formControlPr xmlns="http://schemas.microsoft.com/office/spreadsheetml/2009/9/main" objectType="CheckBox" fmlaLink="#REF!" lockText="1" noThreeD="1"/>
</file>

<file path=xl/ctrlProps/ctrlProp932.xml><?xml version="1.0" encoding="utf-8"?>
<formControlPr xmlns="http://schemas.microsoft.com/office/spreadsheetml/2009/9/main" objectType="CheckBox" fmlaLink="#REF!" lockText="1" noThreeD="1"/>
</file>

<file path=xl/ctrlProps/ctrlProp933.xml><?xml version="1.0" encoding="utf-8"?>
<formControlPr xmlns="http://schemas.microsoft.com/office/spreadsheetml/2009/9/main" objectType="CheckBox" fmlaLink="#REF!" lockText="1" noThreeD="1"/>
</file>

<file path=xl/ctrlProps/ctrlProp934.xml><?xml version="1.0" encoding="utf-8"?>
<formControlPr xmlns="http://schemas.microsoft.com/office/spreadsheetml/2009/9/main" objectType="CheckBox" fmlaLink="#REF!" lockText="1" noThreeD="1"/>
</file>

<file path=xl/ctrlProps/ctrlProp935.xml><?xml version="1.0" encoding="utf-8"?>
<formControlPr xmlns="http://schemas.microsoft.com/office/spreadsheetml/2009/9/main" objectType="CheckBox" fmlaLink="#REF!" lockText="1" noThreeD="1"/>
</file>

<file path=xl/ctrlProps/ctrlProp936.xml><?xml version="1.0" encoding="utf-8"?>
<formControlPr xmlns="http://schemas.microsoft.com/office/spreadsheetml/2009/9/main" objectType="CheckBox" fmlaLink="#REF!" lockText="1" noThreeD="1"/>
</file>

<file path=xl/ctrlProps/ctrlProp937.xml><?xml version="1.0" encoding="utf-8"?>
<formControlPr xmlns="http://schemas.microsoft.com/office/spreadsheetml/2009/9/main" objectType="CheckBox" fmlaLink="$I$8" lockText="1" noThreeD="1"/>
</file>

<file path=xl/ctrlProps/ctrlProp938.xml><?xml version="1.0" encoding="utf-8"?>
<formControlPr xmlns="http://schemas.microsoft.com/office/spreadsheetml/2009/9/main" objectType="CheckBox" fmlaLink="#REF!" lockText="1" noThreeD="1"/>
</file>

<file path=xl/ctrlProps/ctrlProp939.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40.xml><?xml version="1.0" encoding="utf-8"?>
<formControlPr xmlns="http://schemas.microsoft.com/office/spreadsheetml/2009/9/main" objectType="CheckBox" fmlaLink="#REF!" lockText="1" noThreeD="1"/>
</file>

<file path=xl/ctrlProps/ctrlProp941.xml><?xml version="1.0" encoding="utf-8"?>
<formControlPr xmlns="http://schemas.microsoft.com/office/spreadsheetml/2009/9/main" objectType="CheckBox" fmlaLink="#REF!" lockText="1" noThreeD="1"/>
</file>

<file path=xl/ctrlProps/ctrlProp942.xml><?xml version="1.0" encoding="utf-8"?>
<formControlPr xmlns="http://schemas.microsoft.com/office/spreadsheetml/2009/9/main" objectType="CheckBox" fmlaLink="#REF!" lockText="1" noThreeD="1"/>
</file>

<file path=xl/ctrlProps/ctrlProp943.xml><?xml version="1.0" encoding="utf-8"?>
<formControlPr xmlns="http://schemas.microsoft.com/office/spreadsheetml/2009/9/main" objectType="CheckBox" fmlaLink="#REF!" lockText="1" noThreeD="1"/>
</file>

<file path=xl/ctrlProps/ctrlProp944.xml><?xml version="1.0" encoding="utf-8"?>
<formControlPr xmlns="http://schemas.microsoft.com/office/spreadsheetml/2009/9/main" objectType="CheckBox" fmlaLink="#REF!" lockText="1" noThreeD="1"/>
</file>

<file path=xl/ctrlProps/ctrlProp945.xml><?xml version="1.0" encoding="utf-8"?>
<formControlPr xmlns="http://schemas.microsoft.com/office/spreadsheetml/2009/9/main" objectType="CheckBox" fmlaLink="#REF!" lockText="1" noThreeD="1"/>
</file>

<file path=xl/ctrlProps/ctrlProp946.xml><?xml version="1.0" encoding="utf-8"?>
<formControlPr xmlns="http://schemas.microsoft.com/office/spreadsheetml/2009/9/main" objectType="CheckBox" fmlaLink="#REF!" lockText="1" noThreeD="1"/>
</file>

<file path=xl/ctrlProps/ctrlProp947.xml><?xml version="1.0" encoding="utf-8"?>
<formControlPr xmlns="http://schemas.microsoft.com/office/spreadsheetml/2009/9/main" objectType="CheckBox" fmlaLink="#REF!" lockText="1" noThreeD="1"/>
</file>

<file path=xl/ctrlProps/ctrlProp948.xml><?xml version="1.0" encoding="utf-8"?>
<formControlPr xmlns="http://schemas.microsoft.com/office/spreadsheetml/2009/9/main" objectType="CheckBox" fmlaLink="#REF!" lockText="1" noThreeD="1"/>
</file>

<file path=xl/ctrlProps/ctrlProp949.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50.xml><?xml version="1.0" encoding="utf-8"?>
<formControlPr xmlns="http://schemas.microsoft.com/office/spreadsheetml/2009/9/main" objectType="CheckBox" fmlaLink="#REF!" lockText="1" noThreeD="1"/>
</file>

<file path=xl/ctrlProps/ctrlProp951.xml><?xml version="1.0" encoding="utf-8"?>
<formControlPr xmlns="http://schemas.microsoft.com/office/spreadsheetml/2009/9/main" objectType="CheckBox" fmlaLink="#REF!" lockText="1" noThreeD="1"/>
</file>

<file path=xl/ctrlProps/ctrlProp952.xml><?xml version="1.0" encoding="utf-8"?>
<formControlPr xmlns="http://schemas.microsoft.com/office/spreadsheetml/2009/9/main" objectType="CheckBox" fmlaLink="#REF!" lockText="1" noThreeD="1"/>
</file>

<file path=xl/ctrlProps/ctrlProp953.xml><?xml version="1.0" encoding="utf-8"?>
<formControlPr xmlns="http://schemas.microsoft.com/office/spreadsheetml/2009/9/main" objectType="CheckBox" fmlaLink="#REF!" lockText="1" noThreeD="1"/>
</file>

<file path=xl/ctrlProps/ctrlProp954.xml><?xml version="1.0" encoding="utf-8"?>
<formControlPr xmlns="http://schemas.microsoft.com/office/spreadsheetml/2009/9/main" objectType="CheckBox" fmlaLink="#REF!" lockText="1" noThreeD="1"/>
</file>

<file path=xl/ctrlProps/ctrlProp955.xml><?xml version="1.0" encoding="utf-8"?>
<formControlPr xmlns="http://schemas.microsoft.com/office/spreadsheetml/2009/9/main" objectType="CheckBox" fmlaLink="#REF!" lockText="1" noThreeD="1"/>
</file>

<file path=xl/ctrlProps/ctrlProp956.xml><?xml version="1.0" encoding="utf-8"?>
<formControlPr xmlns="http://schemas.microsoft.com/office/spreadsheetml/2009/9/main" objectType="CheckBox" fmlaLink="#REF!" lockText="1" noThreeD="1"/>
</file>

<file path=xl/ctrlProps/ctrlProp957.xml><?xml version="1.0" encoding="utf-8"?>
<formControlPr xmlns="http://schemas.microsoft.com/office/spreadsheetml/2009/9/main" objectType="CheckBox" fmlaLink="#REF!" lockText="1" noThreeD="1"/>
</file>

<file path=xl/ctrlProps/ctrlProp958.xml><?xml version="1.0" encoding="utf-8"?>
<formControlPr xmlns="http://schemas.microsoft.com/office/spreadsheetml/2009/9/main" objectType="CheckBox" fmlaLink="#REF!" lockText="1" noThreeD="1"/>
</file>

<file path=xl/ctrlProps/ctrlProp959.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I$8" lockText="1" noThreeD="1"/>
</file>

<file path=xl/ctrlProps/ctrlProp960.xml><?xml version="1.0" encoding="utf-8"?>
<formControlPr xmlns="http://schemas.microsoft.com/office/spreadsheetml/2009/9/main" objectType="CheckBox" fmlaLink="#REF!" lockText="1" noThreeD="1"/>
</file>

<file path=xl/ctrlProps/ctrlProp961.xml><?xml version="1.0" encoding="utf-8"?>
<formControlPr xmlns="http://schemas.microsoft.com/office/spreadsheetml/2009/9/main" objectType="CheckBox" fmlaLink="#REF!" lockText="1" noThreeD="1"/>
</file>

<file path=xl/ctrlProps/ctrlProp962.xml><?xml version="1.0" encoding="utf-8"?>
<formControlPr xmlns="http://schemas.microsoft.com/office/spreadsheetml/2009/9/main" objectType="CheckBox" fmlaLink="#REF!" lockText="1" noThreeD="1"/>
</file>

<file path=xl/ctrlProps/ctrlProp963.xml><?xml version="1.0" encoding="utf-8"?>
<formControlPr xmlns="http://schemas.microsoft.com/office/spreadsheetml/2009/9/main" objectType="CheckBox" fmlaLink="#REF!" lockText="1" noThreeD="1"/>
</file>

<file path=xl/ctrlProps/ctrlProp964.xml><?xml version="1.0" encoding="utf-8"?>
<formControlPr xmlns="http://schemas.microsoft.com/office/spreadsheetml/2009/9/main" objectType="CheckBox" fmlaLink="#REF!" lockText="1" noThreeD="1"/>
</file>

<file path=xl/ctrlProps/ctrlProp965.xml><?xml version="1.0" encoding="utf-8"?>
<formControlPr xmlns="http://schemas.microsoft.com/office/spreadsheetml/2009/9/main" objectType="CheckBox" fmlaLink="$I$8" lockText="1" noThreeD="1"/>
</file>

<file path=xl/ctrlProps/ctrlProp966.xml><?xml version="1.0" encoding="utf-8"?>
<formControlPr xmlns="http://schemas.microsoft.com/office/spreadsheetml/2009/9/main" objectType="CheckBox" fmlaLink="#REF!" lockText="1" noThreeD="1"/>
</file>

<file path=xl/ctrlProps/ctrlProp967.xml><?xml version="1.0" encoding="utf-8"?>
<formControlPr xmlns="http://schemas.microsoft.com/office/spreadsheetml/2009/9/main" objectType="CheckBox" fmlaLink="#REF!" lockText="1" noThreeD="1"/>
</file>

<file path=xl/ctrlProps/ctrlProp968.xml><?xml version="1.0" encoding="utf-8"?>
<formControlPr xmlns="http://schemas.microsoft.com/office/spreadsheetml/2009/9/main" objectType="CheckBox" fmlaLink="#REF!" lockText="1" noThreeD="1"/>
</file>

<file path=xl/ctrlProps/ctrlProp969.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70.xml><?xml version="1.0" encoding="utf-8"?>
<formControlPr xmlns="http://schemas.microsoft.com/office/spreadsheetml/2009/9/main" objectType="CheckBox" fmlaLink="$I$8" lockText="1" noThreeD="1"/>
</file>

<file path=xl/ctrlProps/ctrlProp971.xml><?xml version="1.0" encoding="utf-8"?>
<formControlPr xmlns="http://schemas.microsoft.com/office/spreadsheetml/2009/9/main" objectType="CheckBox" fmlaLink="#REF!" lockText="1" noThreeD="1"/>
</file>

<file path=xl/ctrlProps/ctrlProp972.xml><?xml version="1.0" encoding="utf-8"?>
<formControlPr xmlns="http://schemas.microsoft.com/office/spreadsheetml/2009/9/main" objectType="CheckBox" fmlaLink="#REF!" lockText="1" noThreeD="1"/>
</file>

<file path=xl/ctrlProps/ctrlProp973.xml><?xml version="1.0" encoding="utf-8"?>
<formControlPr xmlns="http://schemas.microsoft.com/office/spreadsheetml/2009/9/main" objectType="CheckBox" fmlaLink="#REF!" lockText="1" noThreeD="1"/>
</file>

<file path=xl/ctrlProps/ctrlProp974.xml><?xml version="1.0" encoding="utf-8"?>
<formControlPr xmlns="http://schemas.microsoft.com/office/spreadsheetml/2009/9/main" objectType="CheckBox" fmlaLink="#REF!" lockText="1" noThreeD="1"/>
</file>

<file path=xl/ctrlProps/ctrlProp975.xml><?xml version="1.0" encoding="utf-8"?>
<formControlPr xmlns="http://schemas.microsoft.com/office/spreadsheetml/2009/9/main" objectType="CheckBox" fmlaLink="#REF!" lockText="1" noThreeD="1"/>
</file>

<file path=xl/ctrlProps/ctrlProp976.xml><?xml version="1.0" encoding="utf-8"?>
<formControlPr xmlns="http://schemas.microsoft.com/office/spreadsheetml/2009/9/main" objectType="CheckBox" fmlaLink="#REF!" lockText="1" noThreeD="1"/>
</file>

<file path=xl/ctrlProps/ctrlProp977.xml><?xml version="1.0" encoding="utf-8"?>
<formControlPr xmlns="http://schemas.microsoft.com/office/spreadsheetml/2009/9/main" objectType="CheckBox" fmlaLink="#REF!" lockText="1" noThreeD="1"/>
</file>

<file path=xl/ctrlProps/ctrlProp978.xml><?xml version="1.0" encoding="utf-8"?>
<formControlPr xmlns="http://schemas.microsoft.com/office/spreadsheetml/2009/9/main" objectType="CheckBox" fmlaLink="#REF!" lockText="1" noThreeD="1"/>
</file>

<file path=xl/ctrlProps/ctrlProp979.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80.xml><?xml version="1.0" encoding="utf-8"?>
<formControlPr xmlns="http://schemas.microsoft.com/office/spreadsheetml/2009/9/main" objectType="CheckBox" fmlaLink="$I$8" lockText="1" noThreeD="1"/>
</file>

<file path=xl/ctrlProps/ctrlProp981.xml><?xml version="1.0" encoding="utf-8"?>
<formControlPr xmlns="http://schemas.microsoft.com/office/spreadsheetml/2009/9/main" objectType="CheckBox" fmlaLink="#REF!" lockText="1" noThreeD="1"/>
</file>

<file path=xl/ctrlProps/ctrlProp982.xml><?xml version="1.0" encoding="utf-8"?>
<formControlPr xmlns="http://schemas.microsoft.com/office/spreadsheetml/2009/9/main" objectType="CheckBox" fmlaLink="#REF!" lockText="1" noThreeD="1"/>
</file>

<file path=xl/ctrlProps/ctrlProp983.xml><?xml version="1.0" encoding="utf-8"?>
<formControlPr xmlns="http://schemas.microsoft.com/office/spreadsheetml/2009/9/main" objectType="CheckBox" fmlaLink="#REF!" lockText="1" noThreeD="1"/>
</file>

<file path=xl/ctrlProps/ctrlProp984.xml><?xml version="1.0" encoding="utf-8"?>
<formControlPr xmlns="http://schemas.microsoft.com/office/spreadsheetml/2009/9/main" objectType="CheckBox" fmlaLink="#REF!" lockText="1" noThreeD="1"/>
</file>

<file path=xl/ctrlProps/ctrlProp985.xml><?xml version="1.0" encoding="utf-8"?>
<formControlPr xmlns="http://schemas.microsoft.com/office/spreadsheetml/2009/9/main" objectType="CheckBox" fmlaLink="$I$8" lockText="1" noThreeD="1"/>
</file>

<file path=xl/ctrlProps/ctrlProp986.xml><?xml version="1.0" encoding="utf-8"?>
<formControlPr xmlns="http://schemas.microsoft.com/office/spreadsheetml/2009/9/main" objectType="CheckBox" fmlaLink="#REF!" lockText="1" noThreeD="1"/>
</file>

<file path=xl/ctrlProps/ctrlProp987.xml><?xml version="1.0" encoding="utf-8"?>
<formControlPr xmlns="http://schemas.microsoft.com/office/spreadsheetml/2009/9/main" objectType="CheckBox" fmlaLink="#REF!" lockText="1" noThreeD="1"/>
</file>

<file path=xl/ctrlProps/ctrlProp988.xml><?xml version="1.0" encoding="utf-8"?>
<formControlPr xmlns="http://schemas.microsoft.com/office/spreadsheetml/2009/9/main" objectType="CheckBox" fmlaLink="#REF!" lockText="1" noThreeD="1"/>
</file>

<file path=xl/ctrlProps/ctrlProp989.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ctrlProps/ctrlProp990.xml><?xml version="1.0" encoding="utf-8"?>
<formControlPr xmlns="http://schemas.microsoft.com/office/spreadsheetml/2009/9/main" objectType="CheckBox" fmlaLink="#REF!" lockText="1" noThreeD="1"/>
</file>

<file path=xl/ctrlProps/ctrlProp991.xml><?xml version="1.0" encoding="utf-8"?>
<formControlPr xmlns="http://schemas.microsoft.com/office/spreadsheetml/2009/9/main" objectType="CheckBox" fmlaLink="$I$8" lockText="1" noThreeD="1"/>
</file>

<file path=xl/ctrlProps/ctrlProp992.xml><?xml version="1.0" encoding="utf-8"?>
<formControlPr xmlns="http://schemas.microsoft.com/office/spreadsheetml/2009/9/main" objectType="CheckBox" fmlaLink="#REF!" lockText="1" noThreeD="1"/>
</file>

<file path=xl/ctrlProps/ctrlProp993.xml><?xml version="1.0" encoding="utf-8"?>
<formControlPr xmlns="http://schemas.microsoft.com/office/spreadsheetml/2009/9/main" objectType="CheckBox" fmlaLink="#REF!" lockText="1" noThreeD="1"/>
</file>

<file path=xl/ctrlProps/ctrlProp994.xml><?xml version="1.0" encoding="utf-8"?>
<formControlPr xmlns="http://schemas.microsoft.com/office/spreadsheetml/2009/9/main" objectType="CheckBox" fmlaLink="#REF!" lockText="1" noThreeD="1"/>
</file>

<file path=xl/ctrlProps/ctrlProp995.xml><?xml version="1.0" encoding="utf-8"?>
<formControlPr xmlns="http://schemas.microsoft.com/office/spreadsheetml/2009/9/main" objectType="CheckBox" fmlaLink="#REF!" lockText="1" noThreeD="1"/>
</file>

<file path=xl/ctrlProps/ctrlProp996.xml><?xml version="1.0" encoding="utf-8"?>
<formControlPr xmlns="http://schemas.microsoft.com/office/spreadsheetml/2009/9/main" objectType="CheckBox" fmlaLink="$I$8" lockText="1" noThreeD="1"/>
</file>

<file path=xl/ctrlProps/ctrlProp997.xml><?xml version="1.0" encoding="utf-8"?>
<formControlPr xmlns="http://schemas.microsoft.com/office/spreadsheetml/2009/9/main" objectType="CheckBox" fmlaLink="#REF!" lockText="1" noThreeD="1"/>
</file>

<file path=xl/ctrlProps/ctrlProp998.xml><?xml version="1.0" encoding="utf-8"?>
<formControlPr xmlns="http://schemas.microsoft.com/office/spreadsheetml/2009/9/main" objectType="CheckBox" fmlaLink="#REF!" lockText="1" noThreeD="1"/>
</file>

<file path=xl/ctrlProps/ctrlProp99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95250</xdr:colOff>
      <xdr:row>68</xdr:row>
      <xdr:rowOff>9525</xdr:rowOff>
    </xdr:from>
    <xdr:to>
      <xdr:col>19</xdr:col>
      <xdr:colOff>228600</xdr:colOff>
      <xdr:row>82</xdr:row>
      <xdr:rowOff>190500</xdr:rowOff>
    </xdr:to>
    <xdr:grpSp>
      <xdr:nvGrpSpPr>
        <xdr:cNvPr id="37987" name="グループ化 26"/>
        <xdr:cNvGrpSpPr>
          <a:grpSpLocks/>
        </xdr:cNvGrpSpPr>
      </xdr:nvGrpSpPr>
      <xdr:grpSpPr bwMode="auto">
        <a:xfrm>
          <a:off x="552450" y="15649575"/>
          <a:ext cx="4667250" cy="2714625"/>
          <a:chOff x="667872" y="12325349"/>
          <a:chExt cx="4617382" cy="2596964"/>
        </a:xfrm>
      </xdr:grpSpPr>
      <xdr:pic>
        <xdr:nvPicPr>
          <xdr:cNvPr id="37994" name="図 17" descr="01.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496" y="12338237"/>
            <a:ext cx="3807758" cy="2359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4" name="直線矢印コネクタ 3"/>
          <xdr:cNvCxnSpPr/>
        </xdr:nvCxnSpPr>
        <xdr:spPr>
          <a:xfrm rot="5400000" flipH="1" flipV="1">
            <a:off x="566990" y="13756606"/>
            <a:ext cx="1266589" cy="1064825"/>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sp macro="" textlink="">
        <xdr:nvSpPr>
          <xdr:cNvPr id="5" name="円/楕円 4"/>
          <xdr:cNvSpPr/>
        </xdr:nvSpPr>
        <xdr:spPr>
          <a:xfrm>
            <a:off x="3070795" y="12325349"/>
            <a:ext cx="772705" cy="54672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3</xdr:col>
      <xdr:colOff>123825</xdr:colOff>
      <xdr:row>17</xdr:row>
      <xdr:rowOff>95250</xdr:rowOff>
    </xdr:from>
    <xdr:to>
      <xdr:col>21</xdr:col>
      <xdr:colOff>0</xdr:colOff>
      <xdr:row>20</xdr:row>
      <xdr:rowOff>57150</xdr:rowOff>
    </xdr:to>
    <xdr:grpSp>
      <xdr:nvGrpSpPr>
        <xdr:cNvPr id="37988" name="グループ化 19"/>
        <xdr:cNvGrpSpPr>
          <a:grpSpLocks/>
        </xdr:cNvGrpSpPr>
      </xdr:nvGrpSpPr>
      <xdr:grpSpPr bwMode="auto">
        <a:xfrm>
          <a:off x="581025" y="4638675"/>
          <a:ext cx="4962525" cy="504825"/>
          <a:chOff x="632918" y="1788615"/>
          <a:chExt cx="4924990" cy="641296"/>
        </a:xfrm>
      </xdr:grpSpPr>
      <xdr:sp macro="" textlink="">
        <xdr:nvSpPr>
          <xdr:cNvPr id="7" name="フローチャート : 書類 6"/>
          <xdr:cNvSpPr/>
        </xdr:nvSpPr>
        <xdr:spPr>
          <a:xfrm>
            <a:off x="632918" y="1788615"/>
            <a:ext cx="926390" cy="580796"/>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基本情報</a:t>
            </a:r>
            <a:endParaRPr kumimoji="1" lang="en-US" altLang="ja-JP" sz="1100"/>
          </a:p>
        </xdr:txBody>
      </xdr:sp>
      <xdr:sp macro="" textlink="">
        <xdr:nvSpPr>
          <xdr:cNvPr id="8" name="フローチャート : 書類 7"/>
          <xdr:cNvSpPr/>
        </xdr:nvSpPr>
        <xdr:spPr>
          <a:xfrm>
            <a:off x="2514056" y="1788615"/>
            <a:ext cx="1002013" cy="556597"/>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第１号様式</a:t>
            </a:r>
          </a:p>
        </xdr:txBody>
      </xdr:sp>
      <xdr:sp macro="" textlink="">
        <xdr:nvSpPr>
          <xdr:cNvPr id="9" name="フローチャート : 複数書類 8"/>
          <xdr:cNvSpPr/>
        </xdr:nvSpPr>
        <xdr:spPr>
          <a:xfrm>
            <a:off x="4395194" y="1788615"/>
            <a:ext cx="1162714" cy="641296"/>
          </a:xfrm>
          <a:prstGeom prst="flowChartMulti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第</a:t>
            </a:r>
            <a:r>
              <a:rPr kumimoji="1" lang="ja-JP" altLang="en-US" sz="1100">
                <a:solidFill>
                  <a:schemeClr val="dk1"/>
                </a:solidFill>
                <a:latin typeface="+mn-lt"/>
                <a:ea typeface="+mn-ea"/>
                <a:cs typeface="+mn-cs"/>
              </a:rPr>
              <a:t>４</a:t>
            </a:r>
            <a:r>
              <a:rPr kumimoji="1" lang="ja-JP" altLang="ja-JP" sz="1100">
                <a:solidFill>
                  <a:schemeClr val="dk1"/>
                </a:solidFill>
                <a:latin typeface="+mn-lt"/>
                <a:ea typeface="+mn-ea"/>
                <a:cs typeface="+mn-cs"/>
              </a:rPr>
              <a:t>号様式</a:t>
            </a:r>
            <a:endParaRPr lang="ja-JP" altLang="ja-JP"/>
          </a:p>
          <a:p>
            <a:pPr algn="ctr"/>
            <a:endParaRPr kumimoji="1" lang="ja-JP" altLang="en-US" sz="1100"/>
          </a:p>
        </xdr:txBody>
      </xdr:sp>
      <xdr:sp macro="" textlink="">
        <xdr:nvSpPr>
          <xdr:cNvPr id="10" name="右矢印 9"/>
          <xdr:cNvSpPr/>
        </xdr:nvSpPr>
        <xdr:spPr>
          <a:xfrm>
            <a:off x="1823990" y="1945914"/>
            <a:ext cx="255230" cy="181499"/>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sp macro="" textlink="">
        <xdr:nvSpPr>
          <xdr:cNvPr id="11" name="右矢印 10"/>
          <xdr:cNvSpPr/>
        </xdr:nvSpPr>
        <xdr:spPr>
          <a:xfrm>
            <a:off x="3828017" y="1958014"/>
            <a:ext cx="245777" cy="169399"/>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685800</xdr:colOff>
          <xdr:row>46</xdr:row>
          <xdr:rowOff>200025</xdr:rowOff>
        </xdr:from>
        <xdr:to>
          <xdr:col>9</xdr:col>
          <xdr:colOff>714375</xdr:colOff>
          <xdr:row>50</xdr:row>
          <xdr:rowOff>28575</xdr:rowOff>
        </xdr:to>
        <xdr:sp macro="" textlink="">
          <xdr:nvSpPr>
            <xdr:cNvPr id="33793" name="Check Box 1" hidden="1">
              <a:extLst>
                <a:ext uri="{63B3BB69-23CF-44E3-9099-C40C66FF867C}">
                  <a14:compatExt spid="_x0000_s337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46</xdr:row>
          <xdr:rowOff>200025</xdr:rowOff>
        </xdr:from>
        <xdr:to>
          <xdr:col>9</xdr:col>
          <xdr:colOff>714375</xdr:colOff>
          <xdr:row>49</xdr:row>
          <xdr:rowOff>104775</xdr:rowOff>
        </xdr:to>
        <xdr:sp macro="" textlink="">
          <xdr:nvSpPr>
            <xdr:cNvPr id="33794" name="Check Box 2" hidden="1">
              <a:extLst>
                <a:ext uri="{63B3BB69-23CF-44E3-9099-C40C66FF867C}">
                  <a14:compatExt spid="_x0000_s337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46</xdr:row>
          <xdr:rowOff>200025</xdr:rowOff>
        </xdr:from>
        <xdr:to>
          <xdr:col>9</xdr:col>
          <xdr:colOff>714375</xdr:colOff>
          <xdr:row>49</xdr:row>
          <xdr:rowOff>190500</xdr:rowOff>
        </xdr:to>
        <xdr:sp macro="" textlink="">
          <xdr:nvSpPr>
            <xdr:cNvPr id="33795" name="Check Box 3" hidden="1">
              <a:extLst>
                <a:ext uri="{63B3BB69-23CF-44E3-9099-C40C66FF867C}">
                  <a14:compatExt spid="_x0000_s337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46</xdr:row>
          <xdr:rowOff>200025</xdr:rowOff>
        </xdr:from>
        <xdr:to>
          <xdr:col>9</xdr:col>
          <xdr:colOff>714375</xdr:colOff>
          <xdr:row>47</xdr:row>
          <xdr:rowOff>180975</xdr:rowOff>
        </xdr:to>
        <xdr:sp macro="" textlink="">
          <xdr:nvSpPr>
            <xdr:cNvPr id="33796" name="Check Box 4" hidden="1">
              <a:extLst>
                <a:ext uri="{63B3BB69-23CF-44E3-9099-C40C66FF867C}">
                  <a14:compatExt spid="_x0000_s337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71</xdr:row>
          <xdr:rowOff>85725</xdr:rowOff>
        </xdr:from>
        <xdr:to>
          <xdr:col>9</xdr:col>
          <xdr:colOff>714375</xdr:colOff>
          <xdr:row>74</xdr:row>
          <xdr:rowOff>133350</xdr:rowOff>
        </xdr:to>
        <xdr:sp macro="" textlink="">
          <xdr:nvSpPr>
            <xdr:cNvPr id="33797" name="Check Box 5" hidden="1">
              <a:extLst>
                <a:ext uri="{63B3BB69-23CF-44E3-9099-C40C66FF867C}">
                  <a14:compatExt spid="_x0000_s337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71</xdr:row>
          <xdr:rowOff>85725</xdr:rowOff>
        </xdr:from>
        <xdr:to>
          <xdr:col>9</xdr:col>
          <xdr:colOff>714375</xdr:colOff>
          <xdr:row>73</xdr:row>
          <xdr:rowOff>200025</xdr:rowOff>
        </xdr:to>
        <xdr:sp macro="" textlink="">
          <xdr:nvSpPr>
            <xdr:cNvPr id="33798" name="Check Box 6" hidden="1">
              <a:extLst>
                <a:ext uri="{63B3BB69-23CF-44E3-9099-C40C66FF867C}">
                  <a14:compatExt spid="_x0000_s337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71</xdr:row>
          <xdr:rowOff>85725</xdr:rowOff>
        </xdr:from>
        <xdr:to>
          <xdr:col>9</xdr:col>
          <xdr:colOff>714375</xdr:colOff>
          <xdr:row>74</xdr:row>
          <xdr:rowOff>76200</xdr:rowOff>
        </xdr:to>
        <xdr:sp macro="" textlink="">
          <xdr:nvSpPr>
            <xdr:cNvPr id="33799" name="Check Box 7" hidden="1">
              <a:extLst>
                <a:ext uri="{63B3BB69-23CF-44E3-9099-C40C66FF867C}">
                  <a14:compatExt spid="_x0000_s337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71</xdr:row>
          <xdr:rowOff>85725</xdr:rowOff>
        </xdr:from>
        <xdr:to>
          <xdr:col>9</xdr:col>
          <xdr:colOff>714375</xdr:colOff>
          <xdr:row>72</xdr:row>
          <xdr:rowOff>66675</xdr:rowOff>
        </xdr:to>
        <xdr:sp macro="" textlink="">
          <xdr:nvSpPr>
            <xdr:cNvPr id="33800" name="Check Box 8" hidden="1">
              <a:extLst>
                <a:ext uri="{63B3BB69-23CF-44E3-9099-C40C66FF867C}">
                  <a14:compatExt spid="_x0000_s338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90</xdr:row>
          <xdr:rowOff>161925</xdr:rowOff>
        </xdr:from>
        <xdr:to>
          <xdr:col>9</xdr:col>
          <xdr:colOff>714375</xdr:colOff>
          <xdr:row>94</xdr:row>
          <xdr:rowOff>38100</xdr:rowOff>
        </xdr:to>
        <xdr:sp macro="" textlink="">
          <xdr:nvSpPr>
            <xdr:cNvPr id="33801" name="Check Box 9" hidden="1">
              <a:extLst>
                <a:ext uri="{63B3BB69-23CF-44E3-9099-C40C66FF867C}">
                  <a14:compatExt spid="_x0000_s338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90</xdr:row>
          <xdr:rowOff>161925</xdr:rowOff>
        </xdr:from>
        <xdr:to>
          <xdr:col>9</xdr:col>
          <xdr:colOff>714375</xdr:colOff>
          <xdr:row>93</xdr:row>
          <xdr:rowOff>104775</xdr:rowOff>
        </xdr:to>
        <xdr:sp macro="" textlink="">
          <xdr:nvSpPr>
            <xdr:cNvPr id="33802" name="Check Box 10" hidden="1">
              <a:extLst>
                <a:ext uri="{63B3BB69-23CF-44E3-9099-C40C66FF867C}">
                  <a14:compatExt spid="_x0000_s338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90</xdr:row>
          <xdr:rowOff>161925</xdr:rowOff>
        </xdr:from>
        <xdr:to>
          <xdr:col>9</xdr:col>
          <xdr:colOff>714375</xdr:colOff>
          <xdr:row>93</xdr:row>
          <xdr:rowOff>200025</xdr:rowOff>
        </xdr:to>
        <xdr:sp macro="" textlink="">
          <xdr:nvSpPr>
            <xdr:cNvPr id="33803" name="Check Box 11" hidden="1">
              <a:extLst>
                <a:ext uri="{63B3BB69-23CF-44E3-9099-C40C66FF867C}">
                  <a14:compatExt spid="_x0000_s338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90</xdr:row>
          <xdr:rowOff>161925</xdr:rowOff>
        </xdr:from>
        <xdr:to>
          <xdr:col>9</xdr:col>
          <xdr:colOff>714375</xdr:colOff>
          <xdr:row>91</xdr:row>
          <xdr:rowOff>200025</xdr:rowOff>
        </xdr:to>
        <xdr:sp macro="" textlink="">
          <xdr:nvSpPr>
            <xdr:cNvPr id="33804" name="Check Box 12" hidden="1">
              <a:extLst>
                <a:ext uri="{63B3BB69-23CF-44E3-9099-C40C66FF867C}">
                  <a14:compatExt spid="_x0000_s338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91</xdr:row>
          <xdr:rowOff>209550</xdr:rowOff>
        </xdr:from>
        <xdr:to>
          <xdr:col>9</xdr:col>
          <xdr:colOff>714375</xdr:colOff>
          <xdr:row>92</xdr:row>
          <xdr:rowOff>190500</xdr:rowOff>
        </xdr:to>
        <xdr:sp macro="" textlink="">
          <xdr:nvSpPr>
            <xdr:cNvPr id="33805" name="Check Box 13" hidden="1">
              <a:extLst>
                <a:ext uri="{63B3BB69-23CF-44E3-9099-C40C66FF867C}">
                  <a14:compatExt spid="_x0000_s338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96</xdr:row>
          <xdr:rowOff>123825</xdr:rowOff>
        </xdr:from>
        <xdr:to>
          <xdr:col>9</xdr:col>
          <xdr:colOff>714375</xdr:colOff>
          <xdr:row>100</xdr:row>
          <xdr:rowOff>9525</xdr:rowOff>
        </xdr:to>
        <xdr:sp macro="" textlink="">
          <xdr:nvSpPr>
            <xdr:cNvPr id="33806" name="Check Box 14" hidden="1">
              <a:extLst>
                <a:ext uri="{63B3BB69-23CF-44E3-9099-C40C66FF867C}">
                  <a14:compatExt spid="_x0000_s338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96</xdr:row>
          <xdr:rowOff>123825</xdr:rowOff>
        </xdr:from>
        <xdr:to>
          <xdr:col>9</xdr:col>
          <xdr:colOff>714375</xdr:colOff>
          <xdr:row>99</xdr:row>
          <xdr:rowOff>85725</xdr:rowOff>
        </xdr:to>
        <xdr:sp macro="" textlink="">
          <xdr:nvSpPr>
            <xdr:cNvPr id="33807" name="Check Box 15" hidden="1">
              <a:extLst>
                <a:ext uri="{63B3BB69-23CF-44E3-9099-C40C66FF867C}">
                  <a14:compatExt spid="_x0000_s338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96</xdr:row>
          <xdr:rowOff>123825</xdr:rowOff>
        </xdr:from>
        <xdr:to>
          <xdr:col>9</xdr:col>
          <xdr:colOff>714375</xdr:colOff>
          <xdr:row>99</xdr:row>
          <xdr:rowOff>171450</xdr:rowOff>
        </xdr:to>
        <xdr:sp macro="" textlink="">
          <xdr:nvSpPr>
            <xdr:cNvPr id="33808" name="Check Box 16" hidden="1">
              <a:extLst>
                <a:ext uri="{63B3BB69-23CF-44E3-9099-C40C66FF867C}">
                  <a14:compatExt spid="_x0000_s338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96</xdr:row>
          <xdr:rowOff>123825</xdr:rowOff>
        </xdr:from>
        <xdr:to>
          <xdr:col>9</xdr:col>
          <xdr:colOff>714375</xdr:colOff>
          <xdr:row>97</xdr:row>
          <xdr:rowOff>123825</xdr:rowOff>
        </xdr:to>
        <xdr:sp macro="" textlink="">
          <xdr:nvSpPr>
            <xdr:cNvPr id="33809" name="Check Box 17" hidden="1">
              <a:extLst>
                <a:ext uri="{63B3BB69-23CF-44E3-9099-C40C66FF867C}">
                  <a14:compatExt spid="_x0000_s338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97</xdr:row>
          <xdr:rowOff>123825</xdr:rowOff>
        </xdr:from>
        <xdr:to>
          <xdr:col>9</xdr:col>
          <xdr:colOff>714375</xdr:colOff>
          <xdr:row>98</xdr:row>
          <xdr:rowOff>161925</xdr:rowOff>
        </xdr:to>
        <xdr:sp macro="" textlink="">
          <xdr:nvSpPr>
            <xdr:cNvPr id="33810" name="Check Box 18" hidden="1">
              <a:extLst>
                <a:ext uri="{63B3BB69-23CF-44E3-9099-C40C66FF867C}">
                  <a14:compatExt spid="_x0000_s338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102</xdr:row>
          <xdr:rowOff>95250</xdr:rowOff>
        </xdr:from>
        <xdr:to>
          <xdr:col>9</xdr:col>
          <xdr:colOff>714375</xdr:colOff>
          <xdr:row>105</xdr:row>
          <xdr:rowOff>200025</xdr:rowOff>
        </xdr:to>
        <xdr:sp macro="" textlink="">
          <xdr:nvSpPr>
            <xdr:cNvPr id="33811" name="Check Box 19" hidden="1">
              <a:extLst>
                <a:ext uri="{63B3BB69-23CF-44E3-9099-C40C66FF867C}">
                  <a14:compatExt spid="_x0000_s338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102</xdr:row>
          <xdr:rowOff>95250</xdr:rowOff>
        </xdr:from>
        <xdr:to>
          <xdr:col>9</xdr:col>
          <xdr:colOff>714375</xdr:colOff>
          <xdr:row>105</xdr:row>
          <xdr:rowOff>57150</xdr:rowOff>
        </xdr:to>
        <xdr:sp macro="" textlink="">
          <xdr:nvSpPr>
            <xdr:cNvPr id="33812" name="Check Box 20" hidden="1">
              <a:extLst>
                <a:ext uri="{63B3BB69-23CF-44E3-9099-C40C66FF867C}">
                  <a14:compatExt spid="_x0000_s338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102</xdr:row>
          <xdr:rowOff>95250</xdr:rowOff>
        </xdr:from>
        <xdr:to>
          <xdr:col>9</xdr:col>
          <xdr:colOff>714375</xdr:colOff>
          <xdr:row>105</xdr:row>
          <xdr:rowOff>142875</xdr:rowOff>
        </xdr:to>
        <xdr:sp macro="" textlink="">
          <xdr:nvSpPr>
            <xdr:cNvPr id="33813" name="Check Box 21" hidden="1">
              <a:extLst>
                <a:ext uri="{63B3BB69-23CF-44E3-9099-C40C66FF867C}">
                  <a14:compatExt spid="_x0000_s338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102</xdr:row>
          <xdr:rowOff>95250</xdr:rowOff>
        </xdr:from>
        <xdr:to>
          <xdr:col>9</xdr:col>
          <xdr:colOff>714375</xdr:colOff>
          <xdr:row>103</xdr:row>
          <xdr:rowOff>95250</xdr:rowOff>
        </xdr:to>
        <xdr:sp macro="" textlink="">
          <xdr:nvSpPr>
            <xdr:cNvPr id="33814" name="Check Box 22" hidden="1">
              <a:extLst>
                <a:ext uri="{63B3BB69-23CF-44E3-9099-C40C66FF867C}">
                  <a14:compatExt spid="_x0000_s338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103</xdr:row>
          <xdr:rowOff>95250</xdr:rowOff>
        </xdr:from>
        <xdr:to>
          <xdr:col>9</xdr:col>
          <xdr:colOff>714375</xdr:colOff>
          <xdr:row>104</xdr:row>
          <xdr:rowOff>133350</xdr:rowOff>
        </xdr:to>
        <xdr:sp macro="" textlink="">
          <xdr:nvSpPr>
            <xdr:cNvPr id="33815" name="Check Box 23" hidden="1">
              <a:extLst>
                <a:ext uri="{63B3BB69-23CF-44E3-9099-C40C66FF867C}">
                  <a14:compatExt spid="_x0000_s338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110</xdr:row>
          <xdr:rowOff>66675</xdr:rowOff>
        </xdr:from>
        <xdr:to>
          <xdr:col>9</xdr:col>
          <xdr:colOff>714375</xdr:colOff>
          <xdr:row>113</xdr:row>
          <xdr:rowOff>161925</xdr:rowOff>
        </xdr:to>
        <xdr:sp macro="" textlink="">
          <xdr:nvSpPr>
            <xdr:cNvPr id="33816" name="Check Box 24" hidden="1">
              <a:extLst>
                <a:ext uri="{63B3BB69-23CF-44E3-9099-C40C66FF867C}">
                  <a14:compatExt spid="_x0000_s338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110</xdr:row>
          <xdr:rowOff>66675</xdr:rowOff>
        </xdr:from>
        <xdr:to>
          <xdr:col>9</xdr:col>
          <xdr:colOff>714375</xdr:colOff>
          <xdr:row>113</xdr:row>
          <xdr:rowOff>9525</xdr:rowOff>
        </xdr:to>
        <xdr:sp macro="" textlink="">
          <xdr:nvSpPr>
            <xdr:cNvPr id="33817" name="Check Box 25" hidden="1">
              <a:extLst>
                <a:ext uri="{63B3BB69-23CF-44E3-9099-C40C66FF867C}">
                  <a14:compatExt spid="_x0000_s338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110</xdr:row>
          <xdr:rowOff>66675</xdr:rowOff>
        </xdr:from>
        <xdr:to>
          <xdr:col>9</xdr:col>
          <xdr:colOff>714375</xdr:colOff>
          <xdr:row>113</xdr:row>
          <xdr:rowOff>104775</xdr:rowOff>
        </xdr:to>
        <xdr:sp macro="" textlink="">
          <xdr:nvSpPr>
            <xdr:cNvPr id="33818" name="Check Box 26" hidden="1">
              <a:extLst>
                <a:ext uri="{63B3BB69-23CF-44E3-9099-C40C66FF867C}">
                  <a14:compatExt spid="_x0000_s338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110</xdr:row>
          <xdr:rowOff>66675</xdr:rowOff>
        </xdr:from>
        <xdr:to>
          <xdr:col>9</xdr:col>
          <xdr:colOff>714375</xdr:colOff>
          <xdr:row>111</xdr:row>
          <xdr:rowOff>104775</xdr:rowOff>
        </xdr:to>
        <xdr:sp macro="" textlink="">
          <xdr:nvSpPr>
            <xdr:cNvPr id="33819" name="Check Box 27" hidden="1">
              <a:extLst>
                <a:ext uri="{63B3BB69-23CF-44E3-9099-C40C66FF867C}">
                  <a14:compatExt spid="_x0000_s338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143</xdr:row>
          <xdr:rowOff>9525</xdr:rowOff>
        </xdr:from>
        <xdr:to>
          <xdr:col>6</xdr:col>
          <xdr:colOff>314325</xdr:colOff>
          <xdr:row>144</xdr:row>
          <xdr:rowOff>19050</xdr:rowOff>
        </xdr:to>
        <xdr:sp macro="" textlink="">
          <xdr:nvSpPr>
            <xdr:cNvPr id="33823" name="Check Box 31" hidden="1">
              <a:extLst>
                <a:ext uri="{63B3BB69-23CF-44E3-9099-C40C66FF867C}">
                  <a14:compatExt spid="_x0000_s33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47</xdr:row>
          <xdr:rowOff>180975</xdr:rowOff>
        </xdr:from>
        <xdr:to>
          <xdr:col>9</xdr:col>
          <xdr:colOff>714375</xdr:colOff>
          <xdr:row>50</xdr:row>
          <xdr:rowOff>95250</xdr:rowOff>
        </xdr:to>
        <xdr:sp macro="" textlink="">
          <xdr:nvSpPr>
            <xdr:cNvPr id="33824" name="Check Box 32" hidden="1">
              <a:extLst>
                <a:ext uri="{63B3BB69-23CF-44E3-9099-C40C66FF867C}">
                  <a14:compatExt spid="_x0000_s33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54</xdr:row>
          <xdr:rowOff>28575</xdr:rowOff>
        </xdr:from>
        <xdr:to>
          <xdr:col>9</xdr:col>
          <xdr:colOff>714375</xdr:colOff>
          <xdr:row>58</xdr:row>
          <xdr:rowOff>0</xdr:rowOff>
        </xdr:to>
        <xdr:sp macro="" textlink="">
          <xdr:nvSpPr>
            <xdr:cNvPr id="33827" name="Check Box 35" hidden="1">
              <a:extLst>
                <a:ext uri="{63B3BB69-23CF-44E3-9099-C40C66FF867C}">
                  <a14:compatExt spid="_x0000_s33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54</xdr:row>
          <xdr:rowOff>28575</xdr:rowOff>
        </xdr:from>
        <xdr:to>
          <xdr:col>9</xdr:col>
          <xdr:colOff>714375</xdr:colOff>
          <xdr:row>57</xdr:row>
          <xdr:rowOff>66675</xdr:rowOff>
        </xdr:to>
        <xdr:sp macro="" textlink="">
          <xdr:nvSpPr>
            <xdr:cNvPr id="33828" name="Check Box 36" hidden="1">
              <a:extLst>
                <a:ext uri="{63B3BB69-23CF-44E3-9099-C40C66FF867C}">
                  <a14:compatExt spid="_x0000_s338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54</xdr:row>
          <xdr:rowOff>28575</xdr:rowOff>
        </xdr:from>
        <xdr:to>
          <xdr:col>9</xdr:col>
          <xdr:colOff>714375</xdr:colOff>
          <xdr:row>57</xdr:row>
          <xdr:rowOff>152400</xdr:rowOff>
        </xdr:to>
        <xdr:sp macro="" textlink="">
          <xdr:nvSpPr>
            <xdr:cNvPr id="33829" name="Check Box 37" hidden="1">
              <a:extLst>
                <a:ext uri="{63B3BB69-23CF-44E3-9099-C40C66FF867C}">
                  <a14:compatExt spid="_x0000_s338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54</xdr:row>
          <xdr:rowOff>28575</xdr:rowOff>
        </xdr:from>
        <xdr:to>
          <xdr:col>9</xdr:col>
          <xdr:colOff>714375</xdr:colOff>
          <xdr:row>55</xdr:row>
          <xdr:rowOff>142875</xdr:rowOff>
        </xdr:to>
        <xdr:sp macro="" textlink="">
          <xdr:nvSpPr>
            <xdr:cNvPr id="33830" name="Check Box 38" hidden="1">
              <a:extLst>
                <a:ext uri="{63B3BB69-23CF-44E3-9099-C40C66FF867C}">
                  <a14:compatExt spid="_x0000_s338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55</xdr:row>
          <xdr:rowOff>152400</xdr:rowOff>
        </xdr:from>
        <xdr:to>
          <xdr:col>9</xdr:col>
          <xdr:colOff>714375</xdr:colOff>
          <xdr:row>58</xdr:row>
          <xdr:rowOff>66675</xdr:rowOff>
        </xdr:to>
        <xdr:sp macro="" textlink="">
          <xdr:nvSpPr>
            <xdr:cNvPr id="33831" name="Check Box 39" hidden="1">
              <a:extLst>
                <a:ext uri="{63B3BB69-23CF-44E3-9099-C40C66FF867C}">
                  <a14:compatExt spid="_x0000_s338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62</xdr:row>
          <xdr:rowOff>0</xdr:rowOff>
        </xdr:from>
        <xdr:to>
          <xdr:col>9</xdr:col>
          <xdr:colOff>714375</xdr:colOff>
          <xdr:row>65</xdr:row>
          <xdr:rowOff>171450</xdr:rowOff>
        </xdr:to>
        <xdr:sp macro="" textlink="">
          <xdr:nvSpPr>
            <xdr:cNvPr id="33832" name="Check Box 40" hidden="1">
              <a:extLst>
                <a:ext uri="{63B3BB69-23CF-44E3-9099-C40C66FF867C}">
                  <a14:compatExt spid="_x0000_s338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62</xdr:row>
          <xdr:rowOff>0</xdr:rowOff>
        </xdr:from>
        <xdr:to>
          <xdr:col>9</xdr:col>
          <xdr:colOff>714375</xdr:colOff>
          <xdr:row>65</xdr:row>
          <xdr:rowOff>28575</xdr:rowOff>
        </xdr:to>
        <xdr:sp macro="" textlink="">
          <xdr:nvSpPr>
            <xdr:cNvPr id="33833" name="Check Box 41" hidden="1">
              <a:extLst>
                <a:ext uri="{63B3BB69-23CF-44E3-9099-C40C66FF867C}">
                  <a14:compatExt spid="_x0000_s338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62</xdr:row>
          <xdr:rowOff>0</xdr:rowOff>
        </xdr:from>
        <xdr:to>
          <xdr:col>9</xdr:col>
          <xdr:colOff>714375</xdr:colOff>
          <xdr:row>65</xdr:row>
          <xdr:rowOff>123825</xdr:rowOff>
        </xdr:to>
        <xdr:sp macro="" textlink="">
          <xdr:nvSpPr>
            <xdr:cNvPr id="33834" name="Check Box 42" hidden="1">
              <a:extLst>
                <a:ext uri="{63B3BB69-23CF-44E3-9099-C40C66FF867C}">
                  <a14:compatExt spid="_x0000_s338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62</xdr:row>
          <xdr:rowOff>0</xdr:rowOff>
        </xdr:from>
        <xdr:to>
          <xdr:col>9</xdr:col>
          <xdr:colOff>714375</xdr:colOff>
          <xdr:row>63</xdr:row>
          <xdr:rowOff>114300</xdr:rowOff>
        </xdr:to>
        <xdr:sp macro="" textlink="">
          <xdr:nvSpPr>
            <xdr:cNvPr id="33835" name="Check Box 43" hidden="1">
              <a:extLst>
                <a:ext uri="{63B3BB69-23CF-44E3-9099-C40C66FF867C}">
                  <a14:compatExt spid="_x0000_s338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63</xdr:row>
          <xdr:rowOff>114300</xdr:rowOff>
        </xdr:from>
        <xdr:to>
          <xdr:col>9</xdr:col>
          <xdr:colOff>714375</xdr:colOff>
          <xdr:row>66</xdr:row>
          <xdr:rowOff>28575</xdr:rowOff>
        </xdr:to>
        <xdr:sp macro="" textlink="">
          <xdr:nvSpPr>
            <xdr:cNvPr id="33836" name="Check Box 44" hidden="1">
              <a:extLst>
                <a:ext uri="{63B3BB69-23CF-44E3-9099-C40C66FF867C}">
                  <a14:compatExt spid="_x0000_s338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143</xdr:row>
          <xdr:rowOff>0</xdr:rowOff>
        </xdr:from>
        <xdr:to>
          <xdr:col>3</xdr:col>
          <xdr:colOff>285750</xdr:colOff>
          <xdr:row>144</xdr:row>
          <xdr:rowOff>9525</xdr:rowOff>
        </xdr:to>
        <xdr:sp macro="" textlink="">
          <xdr:nvSpPr>
            <xdr:cNvPr id="33837" name="Check Box 45" hidden="1">
              <a:extLst>
                <a:ext uri="{63B3BB69-23CF-44E3-9099-C40C66FF867C}">
                  <a14:compatExt spid="_x0000_s338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143</xdr:row>
          <xdr:rowOff>0</xdr:rowOff>
        </xdr:from>
        <xdr:to>
          <xdr:col>5</xdr:col>
          <xdr:colOff>276225</xdr:colOff>
          <xdr:row>144</xdr:row>
          <xdr:rowOff>9525</xdr:rowOff>
        </xdr:to>
        <xdr:sp macro="" textlink="">
          <xdr:nvSpPr>
            <xdr:cNvPr id="33839" name="Check Box 47" hidden="1">
              <a:extLst>
                <a:ext uri="{63B3BB69-23CF-44E3-9099-C40C66FF867C}">
                  <a14:compatExt spid="_x0000_s338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142</xdr:row>
          <xdr:rowOff>209550</xdr:rowOff>
        </xdr:from>
        <xdr:to>
          <xdr:col>4</xdr:col>
          <xdr:colOff>295275</xdr:colOff>
          <xdr:row>143</xdr:row>
          <xdr:rowOff>219075</xdr:rowOff>
        </xdr:to>
        <xdr:sp macro="" textlink="">
          <xdr:nvSpPr>
            <xdr:cNvPr id="33840" name="Check Box 48" hidden="1">
              <a:extLst>
                <a:ext uri="{63B3BB69-23CF-44E3-9099-C40C66FF867C}">
                  <a14:compatExt spid="_x0000_s33840"/>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685800</xdr:colOff>
          <xdr:row>45</xdr:row>
          <xdr:rowOff>190500</xdr:rowOff>
        </xdr:from>
        <xdr:to>
          <xdr:col>9</xdr:col>
          <xdr:colOff>714375</xdr:colOff>
          <xdr:row>49</xdr:row>
          <xdr:rowOff>19050</xdr:rowOff>
        </xdr:to>
        <xdr:sp macro="" textlink="">
          <xdr:nvSpPr>
            <xdr:cNvPr id="34817" name="Check Box 1" hidden="1">
              <a:extLst>
                <a:ext uri="{63B3BB69-23CF-44E3-9099-C40C66FF867C}">
                  <a14:compatExt spid="_x0000_s348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45</xdr:row>
          <xdr:rowOff>190500</xdr:rowOff>
        </xdr:from>
        <xdr:to>
          <xdr:col>9</xdr:col>
          <xdr:colOff>714375</xdr:colOff>
          <xdr:row>48</xdr:row>
          <xdr:rowOff>95250</xdr:rowOff>
        </xdr:to>
        <xdr:sp macro="" textlink="">
          <xdr:nvSpPr>
            <xdr:cNvPr id="34818" name="Check Box 2" hidden="1">
              <a:extLst>
                <a:ext uri="{63B3BB69-23CF-44E3-9099-C40C66FF867C}">
                  <a14:compatExt spid="_x0000_s348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45</xdr:row>
          <xdr:rowOff>190500</xdr:rowOff>
        </xdr:from>
        <xdr:to>
          <xdr:col>9</xdr:col>
          <xdr:colOff>714375</xdr:colOff>
          <xdr:row>48</xdr:row>
          <xdr:rowOff>180975</xdr:rowOff>
        </xdr:to>
        <xdr:sp macro="" textlink="">
          <xdr:nvSpPr>
            <xdr:cNvPr id="34819" name="Check Box 3" hidden="1">
              <a:extLst>
                <a:ext uri="{63B3BB69-23CF-44E3-9099-C40C66FF867C}">
                  <a14:compatExt spid="_x0000_s348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45</xdr:row>
          <xdr:rowOff>190500</xdr:rowOff>
        </xdr:from>
        <xdr:to>
          <xdr:col>9</xdr:col>
          <xdr:colOff>714375</xdr:colOff>
          <xdr:row>46</xdr:row>
          <xdr:rowOff>171450</xdr:rowOff>
        </xdr:to>
        <xdr:sp macro="" textlink="">
          <xdr:nvSpPr>
            <xdr:cNvPr id="34820" name="Check Box 4" hidden="1">
              <a:extLst>
                <a:ext uri="{63B3BB69-23CF-44E3-9099-C40C66FF867C}">
                  <a14:compatExt spid="_x0000_s34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70</xdr:row>
          <xdr:rowOff>66675</xdr:rowOff>
        </xdr:from>
        <xdr:to>
          <xdr:col>9</xdr:col>
          <xdr:colOff>714375</xdr:colOff>
          <xdr:row>73</xdr:row>
          <xdr:rowOff>114300</xdr:rowOff>
        </xdr:to>
        <xdr:sp macro="" textlink="">
          <xdr:nvSpPr>
            <xdr:cNvPr id="34821" name="Check Box 5" hidden="1">
              <a:extLst>
                <a:ext uri="{63B3BB69-23CF-44E3-9099-C40C66FF867C}">
                  <a14:compatExt spid="_x0000_s34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70</xdr:row>
          <xdr:rowOff>66675</xdr:rowOff>
        </xdr:from>
        <xdr:to>
          <xdr:col>9</xdr:col>
          <xdr:colOff>714375</xdr:colOff>
          <xdr:row>72</xdr:row>
          <xdr:rowOff>180975</xdr:rowOff>
        </xdr:to>
        <xdr:sp macro="" textlink="">
          <xdr:nvSpPr>
            <xdr:cNvPr id="34822" name="Check Box 6" hidden="1">
              <a:extLst>
                <a:ext uri="{63B3BB69-23CF-44E3-9099-C40C66FF867C}">
                  <a14:compatExt spid="_x0000_s34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70</xdr:row>
          <xdr:rowOff>66675</xdr:rowOff>
        </xdr:from>
        <xdr:to>
          <xdr:col>9</xdr:col>
          <xdr:colOff>714375</xdr:colOff>
          <xdr:row>73</xdr:row>
          <xdr:rowOff>57150</xdr:rowOff>
        </xdr:to>
        <xdr:sp macro="" textlink="">
          <xdr:nvSpPr>
            <xdr:cNvPr id="34823" name="Check Box 7" hidden="1">
              <a:extLst>
                <a:ext uri="{63B3BB69-23CF-44E3-9099-C40C66FF867C}">
                  <a14:compatExt spid="_x0000_s34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70</xdr:row>
          <xdr:rowOff>66675</xdr:rowOff>
        </xdr:from>
        <xdr:to>
          <xdr:col>9</xdr:col>
          <xdr:colOff>714375</xdr:colOff>
          <xdr:row>71</xdr:row>
          <xdr:rowOff>47625</xdr:rowOff>
        </xdr:to>
        <xdr:sp macro="" textlink="">
          <xdr:nvSpPr>
            <xdr:cNvPr id="34824" name="Check Box 8" hidden="1">
              <a:extLst>
                <a:ext uri="{63B3BB69-23CF-44E3-9099-C40C66FF867C}">
                  <a14:compatExt spid="_x0000_s34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89</xdr:row>
          <xdr:rowOff>152400</xdr:rowOff>
        </xdr:from>
        <xdr:to>
          <xdr:col>9</xdr:col>
          <xdr:colOff>714375</xdr:colOff>
          <xdr:row>93</xdr:row>
          <xdr:rowOff>28575</xdr:rowOff>
        </xdr:to>
        <xdr:sp macro="" textlink="">
          <xdr:nvSpPr>
            <xdr:cNvPr id="34825" name="Check Box 9" hidden="1">
              <a:extLst>
                <a:ext uri="{63B3BB69-23CF-44E3-9099-C40C66FF867C}">
                  <a14:compatExt spid="_x0000_s348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89</xdr:row>
          <xdr:rowOff>152400</xdr:rowOff>
        </xdr:from>
        <xdr:to>
          <xdr:col>9</xdr:col>
          <xdr:colOff>714375</xdr:colOff>
          <xdr:row>92</xdr:row>
          <xdr:rowOff>95250</xdr:rowOff>
        </xdr:to>
        <xdr:sp macro="" textlink="">
          <xdr:nvSpPr>
            <xdr:cNvPr id="34826" name="Check Box 10" hidden="1">
              <a:extLst>
                <a:ext uri="{63B3BB69-23CF-44E3-9099-C40C66FF867C}">
                  <a14:compatExt spid="_x0000_s348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89</xdr:row>
          <xdr:rowOff>152400</xdr:rowOff>
        </xdr:from>
        <xdr:to>
          <xdr:col>9</xdr:col>
          <xdr:colOff>714375</xdr:colOff>
          <xdr:row>92</xdr:row>
          <xdr:rowOff>190500</xdr:rowOff>
        </xdr:to>
        <xdr:sp macro="" textlink="">
          <xdr:nvSpPr>
            <xdr:cNvPr id="34827" name="Check Box 11" hidden="1">
              <a:extLst>
                <a:ext uri="{63B3BB69-23CF-44E3-9099-C40C66FF867C}">
                  <a14:compatExt spid="_x0000_s34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89</xdr:row>
          <xdr:rowOff>152400</xdr:rowOff>
        </xdr:from>
        <xdr:to>
          <xdr:col>9</xdr:col>
          <xdr:colOff>714375</xdr:colOff>
          <xdr:row>90</xdr:row>
          <xdr:rowOff>190500</xdr:rowOff>
        </xdr:to>
        <xdr:sp macro="" textlink="">
          <xdr:nvSpPr>
            <xdr:cNvPr id="34828" name="Check Box 12" hidden="1">
              <a:extLst>
                <a:ext uri="{63B3BB69-23CF-44E3-9099-C40C66FF867C}">
                  <a14:compatExt spid="_x0000_s348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90</xdr:row>
          <xdr:rowOff>190500</xdr:rowOff>
        </xdr:from>
        <xdr:to>
          <xdr:col>9</xdr:col>
          <xdr:colOff>714375</xdr:colOff>
          <xdr:row>91</xdr:row>
          <xdr:rowOff>171450</xdr:rowOff>
        </xdr:to>
        <xdr:sp macro="" textlink="">
          <xdr:nvSpPr>
            <xdr:cNvPr id="34829" name="Check Box 13" hidden="1">
              <a:extLst>
                <a:ext uri="{63B3BB69-23CF-44E3-9099-C40C66FF867C}">
                  <a14:compatExt spid="_x0000_s348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95</xdr:row>
          <xdr:rowOff>104775</xdr:rowOff>
        </xdr:from>
        <xdr:to>
          <xdr:col>9</xdr:col>
          <xdr:colOff>714375</xdr:colOff>
          <xdr:row>99</xdr:row>
          <xdr:rowOff>0</xdr:rowOff>
        </xdr:to>
        <xdr:sp macro="" textlink="">
          <xdr:nvSpPr>
            <xdr:cNvPr id="34830" name="Check Box 14" hidden="1">
              <a:extLst>
                <a:ext uri="{63B3BB69-23CF-44E3-9099-C40C66FF867C}">
                  <a14:compatExt spid="_x0000_s348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95</xdr:row>
          <xdr:rowOff>104775</xdr:rowOff>
        </xdr:from>
        <xdr:to>
          <xdr:col>9</xdr:col>
          <xdr:colOff>714375</xdr:colOff>
          <xdr:row>98</xdr:row>
          <xdr:rowOff>66675</xdr:rowOff>
        </xdr:to>
        <xdr:sp macro="" textlink="">
          <xdr:nvSpPr>
            <xdr:cNvPr id="34831" name="Check Box 15" hidden="1">
              <a:extLst>
                <a:ext uri="{63B3BB69-23CF-44E3-9099-C40C66FF867C}">
                  <a14:compatExt spid="_x0000_s348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95</xdr:row>
          <xdr:rowOff>104775</xdr:rowOff>
        </xdr:from>
        <xdr:to>
          <xdr:col>9</xdr:col>
          <xdr:colOff>714375</xdr:colOff>
          <xdr:row>98</xdr:row>
          <xdr:rowOff>152400</xdr:rowOff>
        </xdr:to>
        <xdr:sp macro="" textlink="">
          <xdr:nvSpPr>
            <xdr:cNvPr id="34832" name="Check Box 16" hidden="1">
              <a:extLst>
                <a:ext uri="{63B3BB69-23CF-44E3-9099-C40C66FF867C}">
                  <a14:compatExt spid="_x0000_s348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95</xdr:row>
          <xdr:rowOff>104775</xdr:rowOff>
        </xdr:from>
        <xdr:to>
          <xdr:col>9</xdr:col>
          <xdr:colOff>714375</xdr:colOff>
          <xdr:row>96</xdr:row>
          <xdr:rowOff>95250</xdr:rowOff>
        </xdr:to>
        <xdr:sp macro="" textlink="">
          <xdr:nvSpPr>
            <xdr:cNvPr id="34833" name="Check Box 17" hidden="1">
              <a:extLst>
                <a:ext uri="{63B3BB69-23CF-44E3-9099-C40C66FF867C}">
                  <a14:compatExt spid="_x0000_s348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96</xdr:row>
          <xdr:rowOff>104775</xdr:rowOff>
        </xdr:from>
        <xdr:to>
          <xdr:col>9</xdr:col>
          <xdr:colOff>714375</xdr:colOff>
          <xdr:row>97</xdr:row>
          <xdr:rowOff>142875</xdr:rowOff>
        </xdr:to>
        <xdr:sp macro="" textlink="">
          <xdr:nvSpPr>
            <xdr:cNvPr id="34834" name="Check Box 18" hidden="1">
              <a:extLst>
                <a:ext uri="{63B3BB69-23CF-44E3-9099-C40C66FF867C}">
                  <a14:compatExt spid="_x0000_s348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101</xdr:row>
          <xdr:rowOff>76200</xdr:rowOff>
        </xdr:from>
        <xdr:to>
          <xdr:col>9</xdr:col>
          <xdr:colOff>714375</xdr:colOff>
          <xdr:row>104</xdr:row>
          <xdr:rowOff>180975</xdr:rowOff>
        </xdr:to>
        <xdr:sp macro="" textlink="">
          <xdr:nvSpPr>
            <xdr:cNvPr id="34835" name="Check Box 19" hidden="1">
              <a:extLst>
                <a:ext uri="{63B3BB69-23CF-44E3-9099-C40C66FF867C}">
                  <a14:compatExt spid="_x0000_s348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101</xdr:row>
          <xdr:rowOff>76200</xdr:rowOff>
        </xdr:from>
        <xdr:to>
          <xdr:col>9</xdr:col>
          <xdr:colOff>714375</xdr:colOff>
          <xdr:row>104</xdr:row>
          <xdr:rowOff>38100</xdr:rowOff>
        </xdr:to>
        <xdr:sp macro="" textlink="">
          <xdr:nvSpPr>
            <xdr:cNvPr id="34836" name="Check Box 20" hidden="1">
              <a:extLst>
                <a:ext uri="{63B3BB69-23CF-44E3-9099-C40C66FF867C}">
                  <a14:compatExt spid="_x0000_s348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101</xdr:row>
          <xdr:rowOff>76200</xdr:rowOff>
        </xdr:from>
        <xdr:to>
          <xdr:col>9</xdr:col>
          <xdr:colOff>714375</xdr:colOff>
          <xdr:row>104</xdr:row>
          <xdr:rowOff>123825</xdr:rowOff>
        </xdr:to>
        <xdr:sp macro="" textlink="">
          <xdr:nvSpPr>
            <xdr:cNvPr id="34837" name="Check Box 21" hidden="1">
              <a:extLst>
                <a:ext uri="{63B3BB69-23CF-44E3-9099-C40C66FF867C}">
                  <a14:compatExt spid="_x0000_s348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101</xdr:row>
          <xdr:rowOff>76200</xdr:rowOff>
        </xdr:from>
        <xdr:to>
          <xdr:col>9</xdr:col>
          <xdr:colOff>714375</xdr:colOff>
          <xdr:row>102</xdr:row>
          <xdr:rowOff>66675</xdr:rowOff>
        </xdr:to>
        <xdr:sp macro="" textlink="">
          <xdr:nvSpPr>
            <xdr:cNvPr id="34838" name="Check Box 22" hidden="1">
              <a:extLst>
                <a:ext uri="{63B3BB69-23CF-44E3-9099-C40C66FF867C}">
                  <a14:compatExt spid="_x0000_s348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102</xdr:row>
          <xdr:rowOff>76200</xdr:rowOff>
        </xdr:from>
        <xdr:to>
          <xdr:col>9</xdr:col>
          <xdr:colOff>714375</xdr:colOff>
          <xdr:row>103</xdr:row>
          <xdr:rowOff>114300</xdr:rowOff>
        </xdr:to>
        <xdr:sp macro="" textlink="">
          <xdr:nvSpPr>
            <xdr:cNvPr id="34839" name="Check Box 23" hidden="1">
              <a:extLst>
                <a:ext uri="{63B3BB69-23CF-44E3-9099-C40C66FF867C}">
                  <a14:compatExt spid="_x0000_s348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107</xdr:row>
          <xdr:rowOff>0</xdr:rowOff>
        </xdr:from>
        <xdr:to>
          <xdr:col>9</xdr:col>
          <xdr:colOff>714375</xdr:colOff>
          <xdr:row>110</xdr:row>
          <xdr:rowOff>133350</xdr:rowOff>
        </xdr:to>
        <xdr:sp macro="" textlink="">
          <xdr:nvSpPr>
            <xdr:cNvPr id="34840" name="Check Box 24" hidden="1">
              <a:extLst>
                <a:ext uri="{63B3BB69-23CF-44E3-9099-C40C66FF867C}">
                  <a14:compatExt spid="_x0000_s348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107</xdr:row>
          <xdr:rowOff>0</xdr:rowOff>
        </xdr:from>
        <xdr:to>
          <xdr:col>9</xdr:col>
          <xdr:colOff>714375</xdr:colOff>
          <xdr:row>109</xdr:row>
          <xdr:rowOff>152400</xdr:rowOff>
        </xdr:to>
        <xdr:sp macro="" textlink="">
          <xdr:nvSpPr>
            <xdr:cNvPr id="34841" name="Check Box 25" hidden="1">
              <a:extLst>
                <a:ext uri="{63B3BB69-23CF-44E3-9099-C40C66FF867C}">
                  <a14:compatExt spid="_x0000_s34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107</xdr:row>
          <xdr:rowOff>0</xdr:rowOff>
        </xdr:from>
        <xdr:to>
          <xdr:col>9</xdr:col>
          <xdr:colOff>714375</xdr:colOff>
          <xdr:row>110</xdr:row>
          <xdr:rowOff>76200</xdr:rowOff>
        </xdr:to>
        <xdr:sp macro="" textlink="">
          <xdr:nvSpPr>
            <xdr:cNvPr id="34842" name="Check Box 26" hidden="1">
              <a:extLst>
                <a:ext uri="{63B3BB69-23CF-44E3-9099-C40C66FF867C}">
                  <a14:compatExt spid="_x0000_s348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107</xdr:row>
          <xdr:rowOff>0</xdr:rowOff>
        </xdr:from>
        <xdr:to>
          <xdr:col>9</xdr:col>
          <xdr:colOff>714375</xdr:colOff>
          <xdr:row>107</xdr:row>
          <xdr:rowOff>200025</xdr:rowOff>
        </xdr:to>
        <xdr:sp macro="" textlink="">
          <xdr:nvSpPr>
            <xdr:cNvPr id="34843" name="Check Box 27" hidden="1">
              <a:extLst>
                <a:ext uri="{63B3BB69-23CF-44E3-9099-C40C66FF867C}">
                  <a14:compatExt spid="_x0000_s348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46</xdr:row>
          <xdr:rowOff>171450</xdr:rowOff>
        </xdr:from>
        <xdr:to>
          <xdr:col>9</xdr:col>
          <xdr:colOff>714375</xdr:colOff>
          <xdr:row>49</xdr:row>
          <xdr:rowOff>85725</xdr:rowOff>
        </xdr:to>
        <xdr:sp macro="" textlink="">
          <xdr:nvSpPr>
            <xdr:cNvPr id="34848" name="Check Box 32" hidden="1">
              <a:extLst>
                <a:ext uri="{63B3BB69-23CF-44E3-9099-C40C66FF867C}">
                  <a14:compatExt spid="_x0000_s348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53</xdr:row>
          <xdr:rowOff>95250</xdr:rowOff>
        </xdr:from>
        <xdr:to>
          <xdr:col>9</xdr:col>
          <xdr:colOff>714375</xdr:colOff>
          <xdr:row>56</xdr:row>
          <xdr:rowOff>200025</xdr:rowOff>
        </xdr:to>
        <xdr:sp macro="" textlink="">
          <xdr:nvSpPr>
            <xdr:cNvPr id="34849" name="Check Box 33" hidden="1">
              <a:extLst>
                <a:ext uri="{63B3BB69-23CF-44E3-9099-C40C66FF867C}">
                  <a14:compatExt spid="_x0000_s348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53</xdr:row>
          <xdr:rowOff>95250</xdr:rowOff>
        </xdr:from>
        <xdr:to>
          <xdr:col>9</xdr:col>
          <xdr:colOff>714375</xdr:colOff>
          <xdr:row>56</xdr:row>
          <xdr:rowOff>57150</xdr:rowOff>
        </xdr:to>
        <xdr:sp macro="" textlink="">
          <xdr:nvSpPr>
            <xdr:cNvPr id="34850" name="Check Box 34" hidden="1">
              <a:extLst>
                <a:ext uri="{63B3BB69-23CF-44E3-9099-C40C66FF867C}">
                  <a14:compatExt spid="_x0000_s348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53</xdr:row>
          <xdr:rowOff>95250</xdr:rowOff>
        </xdr:from>
        <xdr:to>
          <xdr:col>9</xdr:col>
          <xdr:colOff>714375</xdr:colOff>
          <xdr:row>56</xdr:row>
          <xdr:rowOff>142875</xdr:rowOff>
        </xdr:to>
        <xdr:sp macro="" textlink="">
          <xdr:nvSpPr>
            <xdr:cNvPr id="34851" name="Check Box 35" hidden="1">
              <a:extLst>
                <a:ext uri="{63B3BB69-23CF-44E3-9099-C40C66FF867C}">
                  <a14:compatExt spid="_x0000_s348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53</xdr:row>
          <xdr:rowOff>95250</xdr:rowOff>
        </xdr:from>
        <xdr:to>
          <xdr:col>9</xdr:col>
          <xdr:colOff>714375</xdr:colOff>
          <xdr:row>54</xdr:row>
          <xdr:rowOff>133350</xdr:rowOff>
        </xdr:to>
        <xdr:sp macro="" textlink="">
          <xdr:nvSpPr>
            <xdr:cNvPr id="34852" name="Check Box 36" hidden="1">
              <a:extLst>
                <a:ext uri="{63B3BB69-23CF-44E3-9099-C40C66FF867C}">
                  <a14:compatExt spid="_x0000_s348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54</xdr:row>
          <xdr:rowOff>133350</xdr:rowOff>
        </xdr:from>
        <xdr:to>
          <xdr:col>9</xdr:col>
          <xdr:colOff>714375</xdr:colOff>
          <xdr:row>57</xdr:row>
          <xdr:rowOff>47625</xdr:rowOff>
        </xdr:to>
        <xdr:sp macro="" textlink="">
          <xdr:nvSpPr>
            <xdr:cNvPr id="34853" name="Check Box 37" hidden="1">
              <a:extLst>
                <a:ext uri="{63B3BB69-23CF-44E3-9099-C40C66FF867C}">
                  <a14:compatExt spid="_x0000_s348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61</xdr:row>
          <xdr:rowOff>57150</xdr:rowOff>
        </xdr:from>
        <xdr:to>
          <xdr:col>9</xdr:col>
          <xdr:colOff>714375</xdr:colOff>
          <xdr:row>64</xdr:row>
          <xdr:rowOff>161925</xdr:rowOff>
        </xdr:to>
        <xdr:sp macro="" textlink="">
          <xdr:nvSpPr>
            <xdr:cNvPr id="34854" name="Check Box 38" hidden="1">
              <a:extLst>
                <a:ext uri="{63B3BB69-23CF-44E3-9099-C40C66FF867C}">
                  <a14:compatExt spid="_x0000_s348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61</xdr:row>
          <xdr:rowOff>57150</xdr:rowOff>
        </xdr:from>
        <xdr:to>
          <xdr:col>9</xdr:col>
          <xdr:colOff>714375</xdr:colOff>
          <xdr:row>64</xdr:row>
          <xdr:rowOff>19050</xdr:rowOff>
        </xdr:to>
        <xdr:sp macro="" textlink="">
          <xdr:nvSpPr>
            <xdr:cNvPr id="34855" name="Check Box 39" hidden="1">
              <a:extLst>
                <a:ext uri="{63B3BB69-23CF-44E3-9099-C40C66FF867C}">
                  <a14:compatExt spid="_x0000_s348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61</xdr:row>
          <xdr:rowOff>57150</xdr:rowOff>
        </xdr:from>
        <xdr:to>
          <xdr:col>9</xdr:col>
          <xdr:colOff>714375</xdr:colOff>
          <xdr:row>64</xdr:row>
          <xdr:rowOff>104775</xdr:rowOff>
        </xdr:to>
        <xdr:sp macro="" textlink="">
          <xdr:nvSpPr>
            <xdr:cNvPr id="34856" name="Check Box 40" hidden="1">
              <a:extLst>
                <a:ext uri="{63B3BB69-23CF-44E3-9099-C40C66FF867C}">
                  <a14:compatExt spid="_x0000_s348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61</xdr:row>
          <xdr:rowOff>57150</xdr:rowOff>
        </xdr:from>
        <xdr:to>
          <xdr:col>9</xdr:col>
          <xdr:colOff>714375</xdr:colOff>
          <xdr:row>62</xdr:row>
          <xdr:rowOff>95250</xdr:rowOff>
        </xdr:to>
        <xdr:sp macro="" textlink="">
          <xdr:nvSpPr>
            <xdr:cNvPr id="34857" name="Check Box 41" hidden="1">
              <a:extLst>
                <a:ext uri="{63B3BB69-23CF-44E3-9099-C40C66FF867C}">
                  <a14:compatExt spid="_x0000_s348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62</xdr:row>
          <xdr:rowOff>95250</xdr:rowOff>
        </xdr:from>
        <xdr:to>
          <xdr:col>9</xdr:col>
          <xdr:colOff>714375</xdr:colOff>
          <xdr:row>65</xdr:row>
          <xdr:rowOff>9525</xdr:rowOff>
        </xdr:to>
        <xdr:sp macro="" textlink="">
          <xdr:nvSpPr>
            <xdr:cNvPr id="34858" name="Check Box 42" hidden="1">
              <a:extLst>
                <a:ext uri="{63B3BB69-23CF-44E3-9099-C40C66FF867C}">
                  <a14:compatExt spid="_x0000_s348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39</xdr:row>
          <xdr:rowOff>219075</xdr:rowOff>
        </xdr:from>
        <xdr:to>
          <xdr:col>9</xdr:col>
          <xdr:colOff>714375</xdr:colOff>
          <xdr:row>43</xdr:row>
          <xdr:rowOff>47625</xdr:rowOff>
        </xdr:to>
        <xdr:sp macro="" textlink="">
          <xdr:nvSpPr>
            <xdr:cNvPr id="34859" name="Check Box 43" hidden="1">
              <a:extLst>
                <a:ext uri="{63B3BB69-23CF-44E3-9099-C40C66FF867C}">
                  <a14:compatExt spid="_x0000_s348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39</xdr:row>
          <xdr:rowOff>219075</xdr:rowOff>
        </xdr:from>
        <xdr:to>
          <xdr:col>9</xdr:col>
          <xdr:colOff>714375</xdr:colOff>
          <xdr:row>42</xdr:row>
          <xdr:rowOff>123825</xdr:rowOff>
        </xdr:to>
        <xdr:sp macro="" textlink="">
          <xdr:nvSpPr>
            <xdr:cNvPr id="34860" name="Check Box 44" hidden="1">
              <a:extLst>
                <a:ext uri="{63B3BB69-23CF-44E3-9099-C40C66FF867C}">
                  <a14:compatExt spid="_x0000_s348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39</xdr:row>
          <xdr:rowOff>219075</xdr:rowOff>
        </xdr:from>
        <xdr:to>
          <xdr:col>9</xdr:col>
          <xdr:colOff>714375</xdr:colOff>
          <xdr:row>43</xdr:row>
          <xdr:rowOff>0</xdr:rowOff>
        </xdr:to>
        <xdr:sp macro="" textlink="">
          <xdr:nvSpPr>
            <xdr:cNvPr id="34861" name="Check Box 45" hidden="1">
              <a:extLst>
                <a:ext uri="{63B3BB69-23CF-44E3-9099-C40C66FF867C}">
                  <a14:compatExt spid="_x0000_s348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39</xdr:row>
          <xdr:rowOff>219075</xdr:rowOff>
        </xdr:from>
        <xdr:to>
          <xdr:col>9</xdr:col>
          <xdr:colOff>714375</xdr:colOff>
          <xdr:row>40</xdr:row>
          <xdr:rowOff>200025</xdr:rowOff>
        </xdr:to>
        <xdr:sp macro="" textlink="">
          <xdr:nvSpPr>
            <xdr:cNvPr id="34862" name="Check Box 46" hidden="1">
              <a:extLst>
                <a:ext uri="{63B3BB69-23CF-44E3-9099-C40C66FF867C}">
                  <a14:compatExt spid="_x0000_s348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209550</xdr:rowOff>
        </xdr:from>
        <xdr:to>
          <xdr:col>6</xdr:col>
          <xdr:colOff>304800</xdr:colOff>
          <xdr:row>120</xdr:row>
          <xdr:rowOff>219075</xdr:rowOff>
        </xdr:to>
        <xdr:sp macro="" textlink="">
          <xdr:nvSpPr>
            <xdr:cNvPr id="34865" name="Check Box 49" hidden="1">
              <a:extLst>
                <a:ext uri="{63B3BB69-23CF-44E3-9099-C40C66FF867C}">
                  <a14:compatExt spid="_x0000_s34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119</xdr:row>
          <xdr:rowOff>209550</xdr:rowOff>
        </xdr:from>
        <xdr:to>
          <xdr:col>5</xdr:col>
          <xdr:colOff>361950</xdr:colOff>
          <xdr:row>120</xdr:row>
          <xdr:rowOff>219075</xdr:rowOff>
        </xdr:to>
        <xdr:sp macro="" textlink="">
          <xdr:nvSpPr>
            <xdr:cNvPr id="34866" name="Check Box 50" hidden="1">
              <a:extLst>
                <a:ext uri="{63B3BB69-23CF-44E3-9099-C40C66FF867C}">
                  <a14:compatExt spid="_x0000_s348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120</xdr:row>
          <xdr:rowOff>9525</xdr:rowOff>
        </xdr:from>
        <xdr:to>
          <xdr:col>4</xdr:col>
          <xdr:colOff>314325</xdr:colOff>
          <xdr:row>120</xdr:row>
          <xdr:rowOff>209550</xdr:rowOff>
        </xdr:to>
        <xdr:sp macro="" textlink="">
          <xdr:nvSpPr>
            <xdr:cNvPr id="34867" name="Check Box 51" hidden="1">
              <a:extLst>
                <a:ext uri="{63B3BB69-23CF-44E3-9099-C40C66FF867C}">
                  <a14:compatExt spid="_x0000_s34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119</xdr:row>
          <xdr:rowOff>219075</xdr:rowOff>
        </xdr:from>
        <xdr:to>
          <xdr:col>3</xdr:col>
          <xdr:colOff>333375</xdr:colOff>
          <xdr:row>121</xdr:row>
          <xdr:rowOff>0</xdr:rowOff>
        </xdr:to>
        <xdr:sp macro="" textlink="">
          <xdr:nvSpPr>
            <xdr:cNvPr id="34870" name="Check Box 54" hidden="1">
              <a:extLst>
                <a:ext uri="{63B3BB69-23CF-44E3-9099-C40C66FF867C}">
                  <a14:compatExt spid="_x0000_s34870"/>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108</xdr:row>
          <xdr:rowOff>0</xdr:rowOff>
        </xdr:to>
        <xdr:sp macro="" textlink="">
          <xdr:nvSpPr>
            <xdr:cNvPr id="35841" name="Check Box 1" hidden="1">
              <a:extLst>
                <a:ext uri="{63B3BB69-23CF-44E3-9099-C40C66FF867C}">
                  <a14:compatExt spid="_x0000_s35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107</xdr:row>
          <xdr:rowOff>19050</xdr:rowOff>
        </xdr:to>
        <xdr:sp macro="" textlink="">
          <xdr:nvSpPr>
            <xdr:cNvPr id="35842" name="Check Box 2" hidden="1">
              <a:extLst>
                <a:ext uri="{63B3BB69-23CF-44E3-9099-C40C66FF867C}">
                  <a14:compatExt spid="_x0000_s358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107</xdr:row>
          <xdr:rowOff>114300</xdr:rowOff>
        </xdr:to>
        <xdr:sp macro="" textlink="">
          <xdr:nvSpPr>
            <xdr:cNvPr id="35843" name="Check Box 3" hidden="1">
              <a:extLst>
                <a:ext uri="{63B3BB69-23CF-44E3-9099-C40C66FF867C}">
                  <a14:compatExt spid="_x0000_s358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105</xdr:row>
          <xdr:rowOff>66675</xdr:rowOff>
        </xdr:to>
        <xdr:sp macro="" textlink="">
          <xdr:nvSpPr>
            <xdr:cNvPr id="35844" name="Check Box 4" hidden="1">
              <a:extLst>
                <a:ext uri="{63B3BB69-23CF-44E3-9099-C40C66FF867C}">
                  <a14:compatExt spid="_x0000_s358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107</xdr:row>
          <xdr:rowOff>66675</xdr:rowOff>
        </xdr:from>
        <xdr:to>
          <xdr:col>9</xdr:col>
          <xdr:colOff>714375</xdr:colOff>
          <xdr:row>110</xdr:row>
          <xdr:rowOff>161925</xdr:rowOff>
        </xdr:to>
        <xdr:sp macro="" textlink="">
          <xdr:nvSpPr>
            <xdr:cNvPr id="35845" name="Check Box 5" hidden="1">
              <a:extLst>
                <a:ext uri="{63B3BB69-23CF-44E3-9099-C40C66FF867C}">
                  <a14:compatExt spid="_x0000_s358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107</xdr:row>
          <xdr:rowOff>66675</xdr:rowOff>
        </xdr:from>
        <xdr:to>
          <xdr:col>9</xdr:col>
          <xdr:colOff>714375</xdr:colOff>
          <xdr:row>110</xdr:row>
          <xdr:rowOff>9525</xdr:rowOff>
        </xdr:to>
        <xdr:sp macro="" textlink="">
          <xdr:nvSpPr>
            <xdr:cNvPr id="35846" name="Check Box 6" hidden="1">
              <a:extLst>
                <a:ext uri="{63B3BB69-23CF-44E3-9099-C40C66FF867C}">
                  <a14:compatExt spid="_x0000_s358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107</xdr:row>
          <xdr:rowOff>66675</xdr:rowOff>
        </xdr:from>
        <xdr:to>
          <xdr:col>9</xdr:col>
          <xdr:colOff>714375</xdr:colOff>
          <xdr:row>110</xdr:row>
          <xdr:rowOff>104775</xdr:rowOff>
        </xdr:to>
        <xdr:sp macro="" textlink="">
          <xdr:nvSpPr>
            <xdr:cNvPr id="35847" name="Check Box 7" hidden="1">
              <a:extLst>
                <a:ext uri="{63B3BB69-23CF-44E3-9099-C40C66FF867C}">
                  <a14:compatExt spid="_x0000_s358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107</xdr:row>
          <xdr:rowOff>66675</xdr:rowOff>
        </xdr:from>
        <xdr:to>
          <xdr:col>9</xdr:col>
          <xdr:colOff>714375</xdr:colOff>
          <xdr:row>108</xdr:row>
          <xdr:rowOff>104775</xdr:rowOff>
        </xdr:to>
        <xdr:sp macro="" textlink="">
          <xdr:nvSpPr>
            <xdr:cNvPr id="35848" name="Check Box 8" hidden="1">
              <a:extLst>
                <a:ext uri="{63B3BB69-23CF-44E3-9099-C40C66FF867C}">
                  <a14:compatExt spid="_x0000_s358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126</xdr:row>
          <xdr:rowOff>152400</xdr:rowOff>
        </xdr:from>
        <xdr:to>
          <xdr:col>9</xdr:col>
          <xdr:colOff>714375</xdr:colOff>
          <xdr:row>130</xdr:row>
          <xdr:rowOff>76200</xdr:rowOff>
        </xdr:to>
        <xdr:sp macro="" textlink="">
          <xdr:nvSpPr>
            <xdr:cNvPr id="35849" name="Check Box 9" hidden="1">
              <a:extLst>
                <a:ext uri="{63B3BB69-23CF-44E3-9099-C40C66FF867C}">
                  <a14:compatExt spid="_x0000_s358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126</xdr:row>
          <xdr:rowOff>152400</xdr:rowOff>
        </xdr:from>
        <xdr:to>
          <xdr:col>9</xdr:col>
          <xdr:colOff>714375</xdr:colOff>
          <xdr:row>129</xdr:row>
          <xdr:rowOff>142875</xdr:rowOff>
        </xdr:to>
        <xdr:sp macro="" textlink="">
          <xdr:nvSpPr>
            <xdr:cNvPr id="35850" name="Check Box 10" hidden="1">
              <a:extLst>
                <a:ext uri="{63B3BB69-23CF-44E3-9099-C40C66FF867C}">
                  <a14:compatExt spid="_x0000_s358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126</xdr:row>
          <xdr:rowOff>152400</xdr:rowOff>
        </xdr:from>
        <xdr:to>
          <xdr:col>9</xdr:col>
          <xdr:colOff>714375</xdr:colOff>
          <xdr:row>130</xdr:row>
          <xdr:rowOff>19050</xdr:rowOff>
        </xdr:to>
        <xdr:sp macro="" textlink="">
          <xdr:nvSpPr>
            <xdr:cNvPr id="35851" name="Check Box 11" hidden="1">
              <a:extLst>
                <a:ext uri="{63B3BB69-23CF-44E3-9099-C40C66FF867C}">
                  <a14:compatExt spid="_x0000_s358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126</xdr:row>
          <xdr:rowOff>152400</xdr:rowOff>
        </xdr:from>
        <xdr:to>
          <xdr:col>9</xdr:col>
          <xdr:colOff>714375</xdr:colOff>
          <xdr:row>128</xdr:row>
          <xdr:rowOff>19050</xdr:rowOff>
        </xdr:to>
        <xdr:sp macro="" textlink="">
          <xdr:nvSpPr>
            <xdr:cNvPr id="35852" name="Check Box 12" hidden="1">
              <a:extLst>
                <a:ext uri="{63B3BB69-23CF-44E3-9099-C40C66FF867C}">
                  <a14:compatExt spid="_x0000_s358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128</xdr:row>
          <xdr:rowOff>19050</xdr:rowOff>
        </xdr:from>
        <xdr:to>
          <xdr:col>9</xdr:col>
          <xdr:colOff>714375</xdr:colOff>
          <xdr:row>129</xdr:row>
          <xdr:rowOff>0</xdr:rowOff>
        </xdr:to>
        <xdr:sp macro="" textlink="">
          <xdr:nvSpPr>
            <xdr:cNvPr id="35853" name="Check Box 13" hidden="1">
              <a:extLst>
                <a:ext uri="{63B3BB69-23CF-44E3-9099-C40C66FF867C}">
                  <a14:compatExt spid="_x0000_s358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132</xdr:row>
          <xdr:rowOff>152400</xdr:rowOff>
        </xdr:from>
        <xdr:to>
          <xdr:col>9</xdr:col>
          <xdr:colOff>714375</xdr:colOff>
          <xdr:row>136</xdr:row>
          <xdr:rowOff>38100</xdr:rowOff>
        </xdr:to>
        <xdr:sp macro="" textlink="">
          <xdr:nvSpPr>
            <xdr:cNvPr id="35854" name="Check Box 14" hidden="1">
              <a:extLst>
                <a:ext uri="{63B3BB69-23CF-44E3-9099-C40C66FF867C}">
                  <a14:compatExt spid="_x0000_s358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132</xdr:row>
          <xdr:rowOff>152400</xdr:rowOff>
        </xdr:from>
        <xdr:to>
          <xdr:col>9</xdr:col>
          <xdr:colOff>714375</xdr:colOff>
          <xdr:row>135</xdr:row>
          <xdr:rowOff>114300</xdr:rowOff>
        </xdr:to>
        <xdr:sp macro="" textlink="">
          <xdr:nvSpPr>
            <xdr:cNvPr id="35855" name="Check Box 15" hidden="1">
              <a:extLst>
                <a:ext uri="{63B3BB69-23CF-44E3-9099-C40C66FF867C}">
                  <a14:compatExt spid="_x0000_s358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132</xdr:row>
          <xdr:rowOff>152400</xdr:rowOff>
        </xdr:from>
        <xdr:to>
          <xdr:col>9</xdr:col>
          <xdr:colOff>714375</xdr:colOff>
          <xdr:row>135</xdr:row>
          <xdr:rowOff>200025</xdr:rowOff>
        </xdr:to>
        <xdr:sp macro="" textlink="">
          <xdr:nvSpPr>
            <xdr:cNvPr id="35856" name="Check Box 16" hidden="1">
              <a:extLst>
                <a:ext uri="{63B3BB69-23CF-44E3-9099-C40C66FF867C}">
                  <a14:compatExt spid="_x0000_s358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132</xdr:row>
          <xdr:rowOff>152400</xdr:rowOff>
        </xdr:from>
        <xdr:to>
          <xdr:col>9</xdr:col>
          <xdr:colOff>714375</xdr:colOff>
          <xdr:row>133</xdr:row>
          <xdr:rowOff>152400</xdr:rowOff>
        </xdr:to>
        <xdr:sp macro="" textlink="">
          <xdr:nvSpPr>
            <xdr:cNvPr id="35857" name="Check Box 17" hidden="1">
              <a:extLst>
                <a:ext uri="{63B3BB69-23CF-44E3-9099-C40C66FF867C}">
                  <a14:compatExt spid="_x0000_s358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133</xdr:row>
          <xdr:rowOff>152400</xdr:rowOff>
        </xdr:from>
        <xdr:to>
          <xdr:col>9</xdr:col>
          <xdr:colOff>714375</xdr:colOff>
          <xdr:row>134</xdr:row>
          <xdr:rowOff>152400</xdr:rowOff>
        </xdr:to>
        <xdr:sp macro="" textlink="">
          <xdr:nvSpPr>
            <xdr:cNvPr id="35858" name="Check Box 18" hidden="1">
              <a:extLst>
                <a:ext uri="{63B3BB69-23CF-44E3-9099-C40C66FF867C}">
                  <a14:compatExt spid="_x0000_s358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138</xdr:row>
          <xdr:rowOff>123825</xdr:rowOff>
        </xdr:from>
        <xdr:to>
          <xdr:col>9</xdr:col>
          <xdr:colOff>714375</xdr:colOff>
          <xdr:row>142</xdr:row>
          <xdr:rowOff>9525</xdr:rowOff>
        </xdr:to>
        <xdr:sp macro="" textlink="">
          <xdr:nvSpPr>
            <xdr:cNvPr id="35859" name="Check Box 19" hidden="1">
              <a:extLst>
                <a:ext uri="{63B3BB69-23CF-44E3-9099-C40C66FF867C}">
                  <a14:compatExt spid="_x0000_s358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138</xdr:row>
          <xdr:rowOff>123825</xdr:rowOff>
        </xdr:from>
        <xdr:to>
          <xdr:col>9</xdr:col>
          <xdr:colOff>714375</xdr:colOff>
          <xdr:row>141</xdr:row>
          <xdr:rowOff>85725</xdr:rowOff>
        </xdr:to>
        <xdr:sp macro="" textlink="">
          <xdr:nvSpPr>
            <xdr:cNvPr id="35860" name="Check Box 20" hidden="1">
              <a:extLst>
                <a:ext uri="{63B3BB69-23CF-44E3-9099-C40C66FF867C}">
                  <a14:compatExt spid="_x0000_s358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138</xdr:row>
          <xdr:rowOff>123825</xdr:rowOff>
        </xdr:from>
        <xdr:to>
          <xdr:col>9</xdr:col>
          <xdr:colOff>714375</xdr:colOff>
          <xdr:row>141</xdr:row>
          <xdr:rowOff>171450</xdr:rowOff>
        </xdr:to>
        <xdr:sp macro="" textlink="">
          <xdr:nvSpPr>
            <xdr:cNvPr id="35861" name="Check Box 21" hidden="1">
              <a:extLst>
                <a:ext uri="{63B3BB69-23CF-44E3-9099-C40C66FF867C}">
                  <a14:compatExt spid="_x0000_s358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138</xdr:row>
          <xdr:rowOff>123825</xdr:rowOff>
        </xdr:from>
        <xdr:to>
          <xdr:col>9</xdr:col>
          <xdr:colOff>714375</xdr:colOff>
          <xdr:row>139</xdr:row>
          <xdr:rowOff>123825</xdr:rowOff>
        </xdr:to>
        <xdr:sp macro="" textlink="">
          <xdr:nvSpPr>
            <xdr:cNvPr id="35862" name="Check Box 22" hidden="1">
              <a:extLst>
                <a:ext uri="{63B3BB69-23CF-44E3-9099-C40C66FF867C}">
                  <a14:compatExt spid="_x0000_s358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139</xdr:row>
          <xdr:rowOff>123825</xdr:rowOff>
        </xdr:from>
        <xdr:to>
          <xdr:col>9</xdr:col>
          <xdr:colOff>714375</xdr:colOff>
          <xdr:row>140</xdr:row>
          <xdr:rowOff>123825</xdr:rowOff>
        </xdr:to>
        <xdr:sp macro="" textlink="">
          <xdr:nvSpPr>
            <xdr:cNvPr id="35863" name="Check Box 23" hidden="1">
              <a:extLst>
                <a:ext uri="{63B3BB69-23CF-44E3-9099-C40C66FF867C}">
                  <a14:compatExt spid="_x0000_s358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146</xdr:row>
          <xdr:rowOff>57150</xdr:rowOff>
        </xdr:from>
        <xdr:to>
          <xdr:col>9</xdr:col>
          <xdr:colOff>714375</xdr:colOff>
          <xdr:row>149</xdr:row>
          <xdr:rowOff>190500</xdr:rowOff>
        </xdr:to>
        <xdr:sp macro="" textlink="">
          <xdr:nvSpPr>
            <xdr:cNvPr id="35864" name="Check Box 24" hidden="1">
              <a:extLst>
                <a:ext uri="{63B3BB69-23CF-44E3-9099-C40C66FF867C}">
                  <a14:compatExt spid="_x0000_s358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146</xdr:row>
          <xdr:rowOff>57150</xdr:rowOff>
        </xdr:from>
        <xdr:to>
          <xdr:col>9</xdr:col>
          <xdr:colOff>714375</xdr:colOff>
          <xdr:row>149</xdr:row>
          <xdr:rowOff>47625</xdr:rowOff>
        </xdr:to>
        <xdr:sp macro="" textlink="">
          <xdr:nvSpPr>
            <xdr:cNvPr id="35865" name="Check Box 25" hidden="1">
              <a:extLst>
                <a:ext uri="{63B3BB69-23CF-44E3-9099-C40C66FF867C}">
                  <a14:compatExt spid="_x0000_s35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146</xdr:row>
          <xdr:rowOff>57150</xdr:rowOff>
        </xdr:from>
        <xdr:to>
          <xdr:col>9</xdr:col>
          <xdr:colOff>714375</xdr:colOff>
          <xdr:row>149</xdr:row>
          <xdr:rowOff>142875</xdr:rowOff>
        </xdr:to>
        <xdr:sp macro="" textlink="">
          <xdr:nvSpPr>
            <xdr:cNvPr id="35866" name="Check Box 26" hidden="1">
              <a:extLst>
                <a:ext uri="{63B3BB69-23CF-44E3-9099-C40C66FF867C}">
                  <a14:compatExt spid="_x0000_s358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146</xdr:row>
          <xdr:rowOff>57150</xdr:rowOff>
        </xdr:from>
        <xdr:to>
          <xdr:col>9</xdr:col>
          <xdr:colOff>714375</xdr:colOff>
          <xdr:row>147</xdr:row>
          <xdr:rowOff>95250</xdr:rowOff>
        </xdr:to>
        <xdr:sp macro="" textlink="">
          <xdr:nvSpPr>
            <xdr:cNvPr id="35867" name="Check Box 27" hidden="1">
              <a:extLst>
                <a:ext uri="{63B3BB69-23CF-44E3-9099-C40C66FF867C}">
                  <a14:compatExt spid="_x0000_s35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312</xdr:row>
          <xdr:rowOff>219075</xdr:rowOff>
        </xdr:from>
        <xdr:to>
          <xdr:col>5</xdr:col>
          <xdr:colOff>342900</xdr:colOff>
          <xdr:row>314</xdr:row>
          <xdr:rowOff>9525</xdr:rowOff>
        </xdr:to>
        <xdr:sp macro="" textlink="">
          <xdr:nvSpPr>
            <xdr:cNvPr id="35869" name="Check Box 29" hidden="1">
              <a:extLst>
                <a:ext uri="{63B3BB69-23CF-44E3-9099-C40C66FF867C}">
                  <a14:compatExt spid="_x0000_s358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313</xdr:row>
          <xdr:rowOff>0</xdr:rowOff>
        </xdr:from>
        <xdr:to>
          <xdr:col>4</xdr:col>
          <xdr:colOff>352425</xdr:colOff>
          <xdr:row>314</xdr:row>
          <xdr:rowOff>19050</xdr:rowOff>
        </xdr:to>
        <xdr:sp macro="" textlink="">
          <xdr:nvSpPr>
            <xdr:cNvPr id="35870" name="Check Box 30" hidden="1">
              <a:extLst>
                <a:ext uri="{63B3BB69-23CF-44E3-9099-C40C66FF867C}">
                  <a14:compatExt spid="_x0000_s358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312</xdr:row>
          <xdr:rowOff>209550</xdr:rowOff>
        </xdr:from>
        <xdr:to>
          <xdr:col>6</xdr:col>
          <xdr:colOff>323850</xdr:colOff>
          <xdr:row>314</xdr:row>
          <xdr:rowOff>0</xdr:rowOff>
        </xdr:to>
        <xdr:sp macro="" textlink="">
          <xdr:nvSpPr>
            <xdr:cNvPr id="35871" name="Check Box 31" hidden="1">
              <a:extLst>
                <a:ext uri="{63B3BB69-23CF-44E3-9099-C40C66FF867C}">
                  <a14:compatExt spid="_x0000_s358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107</xdr:row>
          <xdr:rowOff>19050</xdr:rowOff>
        </xdr:to>
        <xdr:sp macro="" textlink="">
          <xdr:nvSpPr>
            <xdr:cNvPr id="35872" name="Check Box 32" hidden="1">
              <a:extLst>
                <a:ext uri="{63B3BB69-23CF-44E3-9099-C40C66FF867C}">
                  <a14:compatExt spid="_x0000_s358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108</xdr:row>
          <xdr:rowOff>0</xdr:rowOff>
        </xdr:to>
        <xdr:sp macro="" textlink="">
          <xdr:nvSpPr>
            <xdr:cNvPr id="35873" name="Check Box 33" hidden="1">
              <a:extLst>
                <a:ext uri="{63B3BB69-23CF-44E3-9099-C40C66FF867C}">
                  <a14:compatExt spid="_x0000_s358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107</xdr:row>
          <xdr:rowOff>19050</xdr:rowOff>
        </xdr:to>
        <xdr:sp macro="" textlink="">
          <xdr:nvSpPr>
            <xdr:cNvPr id="35874" name="Check Box 34" hidden="1">
              <a:extLst>
                <a:ext uri="{63B3BB69-23CF-44E3-9099-C40C66FF867C}">
                  <a14:compatExt spid="_x0000_s358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107</xdr:row>
          <xdr:rowOff>114300</xdr:rowOff>
        </xdr:to>
        <xdr:sp macro="" textlink="">
          <xdr:nvSpPr>
            <xdr:cNvPr id="35875" name="Check Box 35" hidden="1">
              <a:extLst>
                <a:ext uri="{63B3BB69-23CF-44E3-9099-C40C66FF867C}">
                  <a14:compatExt spid="_x0000_s358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105</xdr:row>
          <xdr:rowOff>66675</xdr:rowOff>
        </xdr:to>
        <xdr:sp macro="" textlink="">
          <xdr:nvSpPr>
            <xdr:cNvPr id="35876" name="Check Box 36" hidden="1">
              <a:extLst>
                <a:ext uri="{63B3BB69-23CF-44E3-9099-C40C66FF867C}">
                  <a14:compatExt spid="_x0000_s358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107</xdr:row>
          <xdr:rowOff>19050</xdr:rowOff>
        </xdr:to>
        <xdr:sp macro="" textlink="">
          <xdr:nvSpPr>
            <xdr:cNvPr id="35877" name="Check Box 37" hidden="1">
              <a:extLst>
                <a:ext uri="{63B3BB69-23CF-44E3-9099-C40C66FF867C}">
                  <a14:compatExt spid="_x0000_s358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108</xdr:row>
          <xdr:rowOff>0</xdr:rowOff>
        </xdr:to>
        <xdr:sp macro="" textlink="">
          <xdr:nvSpPr>
            <xdr:cNvPr id="35878" name="Check Box 38" hidden="1">
              <a:extLst>
                <a:ext uri="{63B3BB69-23CF-44E3-9099-C40C66FF867C}">
                  <a14:compatExt spid="_x0000_s358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107</xdr:row>
          <xdr:rowOff>19050</xdr:rowOff>
        </xdr:to>
        <xdr:sp macro="" textlink="">
          <xdr:nvSpPr>
            <xdr:cNvPr id="35879" name="Check Box 39" hidden="1">
              <a:extLst>
                <a:ext uri="{63B3BB69-23CF-44E3-9099-C40C66FF867C}">
                  <a14:compatExt spid="_x0000_s358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107</xdr:row>
          <xdr:rowOff>114300</xdr:rowOff>
        </xdr:to>
        <xdr:sp macro="" textlink="">
          <xdr:nvSpPr>
            <xdr:cNvPr id="35880" name="Check Box 40" hidden="1">
              <a:extLst>
                <a:ext uri="{63B3BB69-23CF-44E3-9099-C40C66FF867C}">
                  <a14:compatExt spid="_x0000_s358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105</xdr:row>
          <xdr:rowOff>66675</xdr:rowOff>
        </xdr:to>
        <xdr:sp macro="" textlink="">
          <xdr:nvSpPr>
            <xdr:cNvPr id="35881" name="Check Box 41" hidden="1">
              <a:extLst>
                <a:ext uri="{63B3BB69-23CF-44E3-9099-C40C66FF867C}">
                  <a14:compatExt spid="_x0000_s358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104</xdr:row>
          <xdr:rowOff>76200</xdr:rowOff>
        </xdr:from>
        <xdr:to>
          <xdr:col>9</xdr:col>
          <xdr:colOff>714375</xdr:colOff>
          <xdr:row>107</xdr:row>
          <xdr:rowOff>19050</xdr:rowOff>
        </xdr:to>
        <xdr:sp macro="" textlink="">
          <xdr:nvSpPr>
            <xdr:cNvPr id="35882" name="Check Box 42" hidden="1">
              <a:extLst>
                <a:ext uri="{63B3BB69-23CF-44E3-9099-C40C66FF867C}">
                  <a14:compatExt spid="_x0000_s358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42</xdr:row>
          <xdr:rowOff>209550</xdr:rowOff>
        </xdr:from>
        <xdr:to>
          <xdr:col>9</xdr:col>
          <xdr:colOff>714375</xdr:colOff>
          <xdr:row>45</xdr:row>
          <xdr:rowOff>171450</xdr:rowOff>
        </xdr:to>
        <xdr:sp macro="" textlink="">
          <xdr:nvSpPr>
            <xdr:cNvPr id="35883" name="Check Box 43" hidden="1">
              <a:extLst>
                <a:ext uri="{63B3BB69-23CF-44E3-9099-C40C66FF867C}">
                  <a14:compatExt spid="_x0000_s358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42</xdr:row>
          <xdr:rowOff>209550</xdr:rowOff>
        </xdr:from>
        <xdr:to>
          <xdr:col>9</xdr:col>
          <xdr:colOff>714375</xdr:colOff>
          <xdr:row>45</xdr:row>
          <xdr:rowOff>9525</xdr:rowOff>
        </xdr:to>
        <xdr:sp macro="" textlink="">
          <xdr:nvSpPr>
            <xdr:cNvPr id="35884" name="Check Box 44" hidden="1">
              <a:extLst>
                <a:ext uri="{63B3BB69-23CF-44E3-9099-C40C66FF867C}">
                  <a14:compatExt spid="_x0000_s358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42</xdr:row>
          <xdr:rowOff>209550</xdr:rowOff>
        </xdr:from>
        <xdr:to>
          <xdr:col>9</xdr:col>
          <xdr:colOff>714375</xdr:colOff>
          <xdr:row>45</xdr:row>
          <xdr:rowOff>114300</xdr:rowOff>
        </xdr:to>
        <xdr:sp macro="" textlink="">
          <xdr:nvSpPr>
            <xdr:cNvPr id="35885" name="Check Box 45" hidden="1">
              <a:extLst>
                <a:ext uri="{63B3BB69-23CF-44E3-9099-C40C66FF867C}">
                  <a14:compatExt spid="_x0000_s358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42</xdr:row>
          <xdr:rowOff>209550</xdr:rowOff>
        </xdr:from>
        <xdr:to>
          <xdr:col>9</xdr:col>
          <xdr:colOff>714375</xdr:colOff>
          <xdr:row>43</xdr:row>
          <xdr:rowOff>190500</xdr:rowOff>
        </xdr:to>
        <xdr:sp macro="" textlink="">
          <xdr:nvSpPr>
            <xdr:cNvPr id="35886" name="Check Box 46" hidden="1">
              <a:extLst>
                <a:ext uri="{63B3BB69-23CF-44E3-9099-C40C66FF867C}">
                  <a14:compatExt spid="_x0000_s358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44</xdr:row>
          <xdr:rowOff>190500</xdr:rowOff>
        </xdr:from>
        <xdr:to>
          <xdr:col>9</xdr:col>
          <xdr:colOff>714375</xdr:colOff>
          <xdr:row>45</xdr:row>
          <xdr:rowOff>114300</xdr:rowOff>
        </xdr:to>
        <xdr:sp macro="" textlink="">
          <xdr:nvSpPr>
            <xdr:cNvPr id="35887" name="Check Box 47" hidden="1">
              <a:extLst>
                <a:ext uri="{63B3BB69-23CF-44E3-9099-C40C66FF867C}">
                  <a14:compatExt spid="_x0000_s358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190500</xdr:rowOff>
        </xdr:from>
        <xdr:to>
          <xdr:col>9</xdr:col>
          <xdr:colOff>714375</xdr:colOff>
          <xdr:row>44</xdr:row>
          <xdr:rowOff>114300</xdr:rowOff>
        </xdr:to>
        <xdr:sp macro="" textlink="">
          <xdr:nvSpPr>
            <xdr:cNvPr id="35889" name="Check Box 49" hidden="1">
              <a:extLst>
                <a:ext uri="{63B3BB69-23CF-44E3-9099-C40C66FF867C}">
                  <a14:compatExt spid="_x0000_s35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48</xdr:row>
          <xdr:rowOff>104775</xdr:rowOff>
        </xdr:from>
        <xdr:to>
          <xdr:col>9</xdr:col>
          <xdr:colOff>714375</xdr:colOff>
          <xdr:row>52</xdr:row>
          <xdr:rowOff>19050</xdr:rowOff>
        </xdr:to>
        <xdr:sp macro="" textlink="">
          <xdr:nvSpPr>
            <xdr:cNvPr id="35890" name="Check Box 50" hidden="1">
              <a:extLst>
                <a:ext uri="{63B3BB69-23CF-44E3-9099-C40C66FF867C}">
                  <a14:compatExt spid="_x0000_s35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48</xdr:row>
          <xdr:rowOff>104775</xdr:rowOff>
        </xdr:from>
        <xdr:to>
          <xdr:col>9</xdr:col>
          <xdr:colOff>714375</xdr:colOff>
          <xdr:row>50</xdr:row>
          <xdr:rowOff>9525</xdr:rowOff>
        </xdr:to>
        <xdr:sp macro="" textlink="">
          <xdr:nvSpPr>
            <xdr:cNvPr id="35891" name="Check Box 51" hidden="1">
              <a:extLst>
                <a:ext uri="{63B3BB69-23CF-44E3-9099-C40C66FF867C}">
                  <a14:compatExt spid="_x0000_s35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49</xdr:row>
          <xdr:rowOff>171450</xdr:rowOff>
        </xdr:from>
        <xdr:to>
          <xdr:col>9</xdr:col>
          <xdr:colOff>714375</xdr:colOff>
          <xdr:row>51</xdr:row>
          <xdr:rowOff>0</xdr:rowOff>
        </xdr:to>
        <xdr:sp macro="" textlink="">
          <xdr:nvSpPr>
            <xdr:cNvPr id="35892" name="Check Box 52" hidden="1">
              <a:extLst>
                <a:ext uri="{63B3BB69-23CF-44E3-9099-C40C66FF867C}">
                  <a14:compatExt spid="_x0000_s35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53</xdr:row>
          <xdr:rowOff>152400</xdr:rowOff>
        </xdr:from>
        <xdr:to>
          <xdr:col>9</xdr:col>
          <xdr:colOff>714375</xdr:colOff>
          <xdr:row>57</xdr:row>
          <xdr:rowOff>38100</xdr:rowOff>
        </xdr:to>
        <xdr:sp macro="" textlink="">
          <xdr:nvSpPr>
            <xdr:cNvPr id="35893" name="Check Box 53" hidden="1">
              <a:extLst>
                <a:ext uri="{63B3BB69-23CF-44E3-9099-C40C66FF867C}">
                  <a14:compatExt spid="_x0000_s35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53</xdr:row>
          <xdr:rowOff>152400</xdr:rowOff>
        </xdr:from>
        <xdr:to>
          <xdr:col>9</xdr:col>
          <xdr:colOff>714375</xdr:colOff>
          <xdr:row>56</xdr:row>
          <xdr:rowOff>66675</xdr:rowOff>
        </xdr:to>
        <xdr:sp macro="" textlink="">
          <xdr:nvSpPr>
            <xdr:cNvPr id="35894" name="Check Box 54" hidden="1">
              <a:extLst>
                <a:ext uri="{63B3BB69-23CF-44E3-9099-C40C66FF867C}">
                  <a14:compatExt spid="_x0000_s35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53</xdr:row>
          <xdr:rowOff>152400</xdr:rowOff>
        </xdr:from>
        <xdr:to>
          <xdr:col>9</xdr:col>
          <xdr:colOff>714375</xdr:colOff>
          <xdr:row>56</xdr:row>
          <xdr:rowOff>200025</xdr:rowOff>
        </xdr:to>
        <xdr:sp macro="" textlink="">
          <xdr:nvSpPr>
            <xdr:cNvPr id="35895" name="Check Box 55" hidden="1">
              <a:extLst>
                <a:ext uri="{63B3BB69-23CF-44E3-9099-C40C66FF867C}">
                  <a14:compatExt spid="_x0000_s35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53</xdr:row>
          <xdr:rowOff>152400</xdr:rowOff>
        </xdr:from>
        <xdr:to>
          <xdr:col>9</xdr:col>
          <xdr:colOff>714375</xdr:colOff>
          <xdr:row>54</xdr:row>
          <xdr:rowOff>133350</xdr:rowOff>
        </xdr:to>
        <xdr:sp macro="" textlink="">
          <xdr:nvSpPr>
            <xdr:cNvPr id="35896" name="Check Box 56" hidden="1">
              <a:extLst>
                <a:ext uri="{63B3BB69-23CF-44E3-9099-C40C66FF867C}">
                  <a14:compatExt spid="_x0000_s35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54</xdr:row>
          <xdr:rowOff>133350</xdr:rowOff>
        </xdr:from>
        <xdr:to>
          <xdr:col>9</xdr:col>
          <xdr:colOff>714375</xdr:colOff>
          <xdr:row>55</xdr:row>
          <xdr:rowOff>133350</xdr:rowOff>
        </xdr:to>
        <xdr:sp macro="" textlink="">
          <xdr:nvSpPr>
            <xdr:cNvPr id="35897" name="Check Box 57" hidden="1">
              <a:extLst>
                <a:ext uri="{63B3BB69-23CF-44E3-9099-C40C66FF867C}">
                  <a14:compatExt spid="_x0000_s358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56</xdr:row>
          <xdr:rowOff>123825</xdr:rowOff>
        </xdr:from>
        <xdr:to>
          <xdr:col>9</xdr:col>
          <xdr:colOff>714375</xdr:colOff>
          <xdr:row>60</xdr:row>
          <xdr:rowOff>76200</xdr:rowOff>
        </xdr:to>
        <xdr:sp macro="" textlink="">
          <xdr:nvSpPr>
            <xdr:cNvPr id="35898" name="Check Box 58" hidden="1">
              <a:extLst>
                <a:ext uri="{63B3BB69-23CF-44E3-9099-C40C66FF867C}">
                  <a14:compatExt spid="_x0000_s35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56</xdr:row>
          <xdr:rowOff>123825</xdr:rowOff>
        </xdr:from>
        <xdr:to>
          <xdr:col>9</xdr:col>
          <xdr:colOff>714375</xdr:colOff>
          <xdr:row>59</xdr:row>
          <xdr:rowOff>123825</xdr:rowOff>
        </xdr:to>
        <xdr:sp macro="" textlink="">
          <xdr:nvSpPr>
            <xdr:cNvPr id="35899" name="Check Box 59" hidden="1">
              <a:extLst>
                <a:ext uri="{63B3BB69-23CF-44E3-9099-C40C66FF867C}">
                  <a14:compatExt spid="_x0000_s35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56</xdr:row>
          <xdr:rowOff>123825</xdr:rowOff>
        </xdr:from>
        <xdr:to>
          <xdr:col>9</xdr:col>
          <xdr:colOff>714375</xdr:colOff>
          <xdr:row>60</xdr:row>
          <xdr:rowOff>28575</xdr:rowOff>
        </xdr:to>
        <xdr:sp macro="" textlink="">
          <xdr:nvSpPr>
            <xdr:cNvPr id="35900" name="Check Box 60" hidden="1">
              <a:extLst>
                <a:ext uri="{63B3BB69-23CF-44E3-9099-C40C66FF867C}">
                  <a14:compatExt spid="_x0000_s359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56</xdr:row>
          <xdr:rowOff>123825</xdr:rowOff>
        </xdr:from>
        <xdr:to>
          <xdr:col>9</xdr:col>
          <xdr:colOff>714375</xdr:colOff>
          <xdr:row>57</xdr:row>
          <xdr:rowOff>161925</xdr:rowOff>
        </xdr:to>
        <xdr:sp macro="" textlink="">
          <xdr:nvSpPr>
            <xdr:cNvPr id="35901" name="Check Box 61" hidden="1">
              <a:extLst>
                <a:ext uri="{63B3BB69-23CF-44E3-9099-C40C66FF867C}">
                  <a14:compatExt spid="_x0000_s359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57</xdr:row>
          <xdr:rowOff>123825</xdr:rowOff>
        </xdr:from>
        <xdr:to>
          <xdr:col>9</xdr:col>
          <xdr:colOff>714375</xdr:colOff>
          <xdr:row>58</xdr:row>
          <xdr:rowOff>161925</xdr:rowOff>
        </xdr:to>
        <xdr:sp macro="" textlink="">
          <xdr:nvSpPr>
            <xdr:cNvPr id="35902" name="Check Box 62" hidden="1">
              <a:extLst>
                <a:ext uri="{63B3BB69-23CF-44E3-9099-C40C66FF867C}">
                  <a14:compatExt spid="_x0000_s359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58</xdr:row>
          <xdr:rowOff>123825</xdr:rowOff>
        </xdr:from>
        <xdr:to>
          <xdr:col>9</xdr:col>
          <xdr:colOff>714375</xdr:colOff>
          <xdr:row>59</xdr:row>
          <xdr:rowOff>152400</xdr:rowOff>
        </xdr:to>
        <xdr:sp macro="" textlink="">
          <xdr:nvSpPr>
            <xdr:cNvPr id="35903" name="Check Box 63" hidden="1">
              <a:extLst>
                <a:ext uri="{63B3BB69-23CF-44E3-9099-C40C66FF867C}">
                  <a14:compatExt spid="_x0000_s359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58</xdr:row>
          <xdr:rowOff>123825</xdr:rowOff>
        </xdr:from>
        <xdr:to>
          <xdr:col>9</xdr:col>
          <xdr:colOff>714375</xdr:colOff>
          <xdr:row>59</xdr:row>
          <xdr:rowOff>152400</xdr:rowOff>
        </xdr:to>
        <xdr:sp macro="" textlink="">
          <xdr:nvSpPr>
            <xdr:cNvPr id="35904" name="Check Box 64" hidden="1">
              <a:extLst>
                <a:ext uri="{63B3BB69-23CF-44E3-9099-C40C66FF867C}">
                  <a14:compatExt spid="_x0000_s359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58</xdr:row>
          <xdr:rowOff>123825</xdr:rowOff>
        </xdr:from>
        <xdr:to>
          <xdr:col>9</xdr:col>
          <xdr:colOff>714375</xdr:colOff>
          <xdr:row>59</xdr:row>
          <xdr:rowOff>152400</xdr:rowOff>
        </xdr:to>
        <xdr:sp macro="" textlink="">
          <xdr:nvSpPr>
            <xdr:cNvPr id="35905" name="Check Box 65" hidden="1">
              <a:extLst>
                <a:ext uri="{63B3BB69-23CF-44E3-9099-C40C66FF867C}">
                  <a14:compatExt spid="_x0000_s35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58</xdr:row>
          <xdr:rowOff>123825</xdr:rowOff>
        </xdr:from>
        <xdr:to>
          <xdr:col>9</xdr:col>
          <xdr:colOff>714375</xdr:colOff>
          <xdr:row>59</xdr:row>
          <xdr:rowOff>152400</xdr:rowOff>
        </xdr:to>
        <xdr:sp macro="" textlink="">
          <xdr:nvSpPr>
            <xdr:cNvPr id="35906" name="Check Box 66" hidden="1">
              <a:extLst>
                <a:ext uri="{63B3BB69-23CF-44E3-9099-C40C66FF867C}">
                  <a14:compatExt spid="_x0000_s35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58</xdr:row>
          <xdr:rowOff>123825</xdr:rowOff>
        </xdr:from>
        <xdr:to>
          <xdr:col>9</xdr:col>
          <xdr:colOff>714375</xdr:colOff>
          <xdr:row>59</xdr:row>
          <xdr:rowOff>152400</xdr:rowOff>
        </xdr:to>
        <xdr:sp macro="" textlink="">
          <xdr:nvSpPr>
            <xdr:cNvPr id="35907" name="Check Box 67" hidden="1">
              <a:extLst>
                <a:ext uri="{63B3BB69-23CF-44E3-9099-C40C66FF867C}">
                  <a14:compatExt spid="_x0000_s35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58</xdr:row>
          <xdr:rowOff>123825</xdr:rowOff>
        </xdr:from>
        <xdr:to>
          <xdr:col>9</xdr:col>
          <xdr:colOff>714375</xdr:colOff>
          <xdr:row>59</xdr:row>
          <xdr:rowOff>152400</xdr:rowOff>
        </xdr:to>
        <xdr:sp macro="" textlink="">
          <xdr:nvSpPr>
            <xdr:cNvPr id="35908" name="Check Box 68" hidden="1">
              <a:extLst>
                <a:ext uri="{63B3BB69-23CF-44E3-9099-C40C66FF867C}">
                  <a14:compatExt spid="_x0000_s35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58</xdr:row>
          <xdr:rowOff>123825</xdr:rowOff>
        </xdr:from>
        <xdr:to>
          <xdr:col>9</xdr:col>
          <xdr:colOff>714375</xdr:colOff>
          <xdr:row>59</xdr:row>
          <xdr:rowOff>152400</xdr:rowOff>
        </xdr:to>
        <xdr:sp macro="" textlink="">
          <xdr:nvSpPr>
            <xdr:cNvPr id="35909" name="Check Box 69" hidden="1">
              <a:extLst>
                <a:ext uri="{63B3BB69-23CF-44E3-9099-C40C66FF867C}">
                  <a14:compatExt spid="_x0000_s35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58</xdr:row>
          <xdr:rowOff>123825</xdr:rowOff>
        </xdr:from>
        <xdr:to>
          <xdr:col>9</xdr:col>
          <xdr:colOff>714375</xdr:colOff>
          <xdr:row>59</xdr:row>
          <xdr:rowOff>152400</xdr:rowOff>
        </xdr:to>
        <xdr:sp macro="" textlink="">
          <xdr:nvSpPr>
            <xdr:cNvPr id="35910" name="Check Box 70" hidden="1">
              <a:extLst>
                <a:ext uri="{63B3BB69-23CF-44E3-9099-C40C66FF867C}">
                  <a14:compatExt spid="_x0000_s359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81</xdr:row>
          <xdr:rowOff>9525</xdr:rowOff>
        </xdr:from>
        <xdr:to>
          <xdr:col>9</xdr:col>
          <xdr:colOff>714375</xdr:colOff>
          <xdr:row>85</xdr:row>
          <xdr:rowOff>57150</xdr:rowOff>
        </xdr:to>
        <xdr:sp macro="" textlink="">
          <xdr:nvSpPr>
            <xdr:cNvPr id="35912" name="Check Box 72" hidden="1">
              <a:extLst>
                <a:ext uri="{63B3BB69-23CF-44E3-9099-C40C66FF867C}">
                  <a14:compatExt spid="_x0000_s359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81</xdr:row>
          <xdr:rowOff>9525</xdr:rowOff>
        </xdr:from>
        <xdr:to>
          <xdr:col>9</xdr:col>
          <xdr:colOff>714375</xdr:colOff>
          <xdr:row>84</xdr:row>
          <xdr:rowOff>57150</xdr:rowOff>
        </xdr:to>
        <xdr:sp macro="" textlink="">
          <xdr:nvSpPr>
            <xdr:cNvPr id="35913" name="Check Box 73" hidden="1">
              <a:extLst>
                <a:ext uri="{63B3BB69-23CF-44E3-9099-C40C66FF867C}">
                  <a14:compatExt spid="_x0000_s35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81</xdr:row>
          <xdr:rowOff>9525</xdr:rowOff>
        </xdr:from>
        <xdr:to>
          <xdr:col>9</xdr:col>
          <xdr:colOff>714375</xdr:colOff>
          <xdr:row>85</xdr:row>
          <xdr:rowOff>9525</xdr:rowOff>
        </xdr:to>
        <xdr:sp macro="" textlink="">
          <xdr:nvSpPr>
            <xdr:cNvPr id="35914" name="Check Box 74" hidden="1">
              <a:extLst>
                <a:ext uri="{63B3BB69-23CF-44E3-9099-C40C66FF867C}">
                  <a14:compatExt spid="_x0000_s35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81</xdr:row>
          <xdr:rowOff>9525</xdr:rowOff>
        </xdr:from>
        <xdr:to>
          <xdr:col>9</xdr:col>
          <xdr:colOff>714375</xdr:colOff>
          <xdr:row>82</xdr:row>
          <xdr:rowOff>0</xdr:rowOff>
        </xdr:to>
        <xdr:sp macro="" textlink="">
          <xdr:nvSpPr>
            <xdr:cNvPr id="35915" name="Check Box 75" hidden="1">
              <a:extLst>
                <a:ext uri="{63B3BB69-23CF-44E3-9099-C40C66FF867C}">
                  <a14:compatExt spid="_x0000_s35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62</xdr:row>
          <xdr:rowOff>114300</xdr:rowOff>
        </xdr:from>
        <xdr:to>
          <xdr:col>9</xdr:col>
          <xdr:colOff>714375</xdr:colOff>
          <xdr:row>65</xdr:row>
          <xdr:rowOff>161925</xdr:rowOff>
        </xdr:to>
        <xdr:sp macro="" textlink="">
          <xdr:nvSpPr>
            <xdr:cNvPr id="35916" name="Check Box 76" hidden="1">
              <a:extLst>
                <a:ext uri="{63B3BB69-23CF-44E3-9099-C40C66FF867C}">
                  <a14:compatExt spid="_x0000_s35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62</xdr:row>
          <xdr:rowOff>114300</xdr:rowOff>
        </xdr:from>
        <xdr:to>
          <xdr:col>9</xdr:col>
          <xdr:colOff>714375</xdr:colOff>
          <xdr:row>65</xdr:row>
          <xdr:rowOff>19050</xdr:rowOff>
        </xdr:to>
        <xdr:sp macro="" textlink="">
          <xdr:nvSpPr>
            <xdr:cNvPr id="35917" name="Check Box 77" hidden="1">
              <a:extLst>
                <a:ext uri="{63B3BB69-23CF-44E3-9099-C40C66FF867C}">
                  <a14:compatExt spid="_x0000_s35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62</xdr:row>
          <xdr:rowOff>114300</xdr:rowOff>
        </xdr:from>
        <xdr:to>
          <xdr:col>9</xdr:col>
          <xdr:colOff>714375</xdr:colOff>
          <xdr:row>65</xdr:row>
          <xdr:rowOff>104775</xdr:rowOff>
        </xdr:to>
        <xdr:sp macro="" textlink="">
          <xdr:nvSpPr>
            <xdr:cNvPr id="35918" name="Check Box 78" hidden="1">
              <a:extLst>
                <a:ext uri="{63B3BB69-23CF-44E3-9099-C40C66FF867C}">
                  <a14:compatExt spid="_x0000_s35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62</xdr:row>
          <xdr:rowOff>114300</xdr:rowOff>
        </xdr:from>
        <xdr:to>
          <xdr:col>9</xdr:col>
          <xdr:colOff>714375</xdr:colOff>
          <xdr:row>63</xdr:row>
          <xdr:rowOff>95250</xdr:rowOff>
        </xdr:to>
        <xdr:sp macro="" textlink="">
          <xdr:nvSpPr>
            <xdr:cNvPr id="35919" name="Check Box 79" hidden="1">
              <a:extLst>
                <a:ext uri="{63B3BB69-23CF-44E3-9099-C40C66FF867C}">
                  <a14:compatExt spid="_x0000_s359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63</xdr:row>
          <xdr:rowOff>104775</xdr:rowOff>
        </xdr:from>
        <xdr:to>
          <xdr:col>9</xdr:col>
          <xdr:colOff>714375</xdr:colOff>
          <xdr:row>64</xdr:row>
          <xdr:rowOff>95250</xdr:rowOff>
        </xdr:to>
        <xdr:sp macro="" textlink="">
          <xdr:nvSpPr>
            <xdr:cNvPr id="35920" name="Check Box 80" hidden="1">
              <a:extLst>
                <a:ext uri="{63B3BB69-23CF-44E3-9099-C40C66FF867C}">
                  <a14:compatExt spid="_x0000_s359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69</xdr:row>
          <xdr:rowOff>28575</xdr:rowOff>
        </xdr:from>
        <xdr:to>
          <xdr:col>9</xdr:col>
          <xdr:colOff>714375</xdr:colOff>
          <xdr:row>72</xdr:row>
          <xdr:rowOff>133350</xdr:rowOff>
        </xdr:to>
        <xdr:sp macro="" textlink="">
          <xdr:nvSpPr>
            <xdr:cNvPr id="35921" name="Check Box 81" hidden="1">
              <a:extLst>
                <a:ext uri="{63B3BB69-23CF-44E3-9099-C40C66FF867C}">
                  <a14:compatExt spid="_x0000_s359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69</xdr:row>
          <xdr:rowOff>28575</xdr:rowOff>
        </xdr:from>
        <xdr:to>
          <xdr:col>9</xdr:col>
          <xdr:colOff>714375</xdr:colOff>
          <xdr:row>71</xdr:row>
          <xdr:rowOff>200025</xdr:rowOff>
        </xdr:to>
        <xdr:sp macro="" textlink="">
          <xdr:nvSpPr>
            <xdr:cNvPr id="35922" name="Check Box 82" hidden="1">
              <a:extLst>
                <a:ext uri="{63B3BB69-23CF-44E3-9099-C40C66FF867C}">
                  <a14:compatExt spid="_x0000_s359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69</xdr:row>
          <xdr:rowOff>28575</xdr:rowOff>
        </xdr:from>
        <xdr:to>
          <xdr:col>9</xdr:col>
          <xdr:colOff>714375</xdr:colOff>
          <xdr:row>72</xdr:row>
          <xdr:rowOff>76200</xdr:rowOff>
        </xdr:to>
        <xdr:sp macro="" textlink="">
          <xdr:nvSpPr>
            <xdr:cNvPr id="35923" name="Check Box 83" hidden="1">
              <a:extLst>
                <a:ext uri="{63B3BB69-23CF-44E3-9099-C40C66FF867C}">
                  <a14:compatExt spid="_x0000_s359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69</xdr:row>
          <xdr:rowOff>28575</xdr:rowOff>
        </xdr:from>
        <xdr:to>
          <xdr:col>9</xdr:col>
          <xdr:colOff>714375</xdr:colOff>
          <xdr:row>70</xdr:row>
          <xdr:rowOff>66675</xdr:rowOff>
        </xdr:to>
        <xdr:sp macro="" textlink="">
          <xdr:nvSpPr>
            <xdr:cNvPr id="35924" name="Check Box 84" hidden="1">
              <a:extLst>
                <a:ext uri="{63B3BB69-23CF-44E3-9099-C40C66FF867C}">
                  <a14:compatExt spid="_x0000_s359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70</xdr:row>
          <xdr:rowOff>66675</xdr:rowOff>
        </xdr:from>
        <xdr:to>
          <xdr:col>9</xdr:col>
          <xdr:colOff>714375</xdr:colOff>
          <xdr:row>71</xdr:row>
          <xdr:rowOff>66675</xdr:rowOff>
        </xdr:to>
        <xdr:sp macro="" textlink="">
          <xdr:nvSpPr>
            <xdr:cNvPr id="35925" name="Check Box 85" hidden="1">
              <a:extLst>
                <a:ext uri="{63B3BB69-23CF-44E3-9099-C40C66FF867C}">
                  <a14:compatExt spid="_x0000_s359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76</xdr:row>
          <xdr:rowOff>0</xdr:rowOff>
        </xdr:from>
        <xdr:to>
          <xdr:col>9</xdr:col>
          <xdr:colOff>714375</xdr:colOff>
          <xdr:row>79</xdr:row>
          <xdr:rowOff>95250</xdr:rowOff>
        </xdr:to>
        <xdr:sp macro="" textlink="">
          <xdr:nvSpPr>
            <xdr:cNvPr id="35926" name="Check Box 86" hidden="1">
              <a:extLst>
                <a:ext uri="{63B3BB69-23CF-44E3-9099-C40C66FF867C}">
                  <a14:compatExt spid="_x0000_s359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76</xdr:row>
          <xdr:rowOff>0</xdr:rowOff>
        </xdr:from>
        <xdr:to>
          <xdr:col>9</xdr:col>
          <xdr:colOff>714375</xdr:colOff>
          <xdr:row>78</xdr:row>
          <xdr:rowOff>171450</xdr:rowOff>
        </xdr:to>
        <xdr:sp macro="" textlink="">
          <xdr:nvSpPr>
            <xdr:cNvPr id="35927" name="Check Box 87" hidden="1">
              <a:extLst>
                <a:ext uri="{63B3BB69-23CF-44E3-9099-C40C66FF867C}">
                  <a14:compatExt spid="_x0000_s35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76</xdr:row>
          <xdr:rowOff>0</xdr:rowOff>
        </xdr:from>
        <xdr:to>
          <xdr:col>9</xdr:col>
          <xdr:colOff>714375</xdr:colOff>
          <xdr:row>79</xdr:row>
          <xdr:rowOff>38100</xdr:rowOff>
        </xdr:to>
        <xdr:sp macro="" textlink="">
          <xdr:nvSpPr>
            <xdr:cNvPr id="35928" name="Check Box 88" hidden="1">
              <a:extLst>
                <a:ext uri="{63B3BB69-23CF-44E3-9099-C40C66FF867C}">
                  <a14:compatExt spid="_x0000_s35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76</xdr:row>
          <xdr:rowOff>0</xdr:rowOff>
        </xdr:from>
        <xdr:to>
          <xdr:col>9</xdr:col>
          <xdr:colOff>714375</xdr:colOff>
          <xdr:row>77</xdr:row>
          <xdr:rowOff>38100</xdr:rowOff>
        </xdr:to>
        <xdr:sp macro="" textlink="">
          <xdr:nvSpPr>
            <xdr:cNvPr id="35929" name="Check Box 89" hidden="1">
              <a:extLst>
                <a:ext uri="{63B3BB69-23CF-44E3-9099-C40C66FF867C}">
                  <a14:compatExt spid="_x0000_s35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77</xdr:row>
          <xdr:rowOff>38100</xdr:rowOff>
        </xdr:from>
        <xdr:to>
          <xdr:col>9</xdr:col>
          <xdr:colOff>714375</xdr:colOff>
          <xdr:row>78</xdr:row>
          <xdr:rowOff>38100</xdr:rowOff>
        </xdr:to>
        <xdr:sp macro="" textlink="">
          <xdr:nvSpPr>
            <xdr:cNvPr id="35930" name="Check Box 90" hidden="1">
              <a:extLst>
                <a:ext uri="{63B3BB69-23CF-44E3-9099-C40C66FF867C}">
                  <a14:compatExt spid="_x0000_s35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85</xdr:row>
          <xdr:rowOff>9525</xdr:rowOff>
        </xdr:from>
        <xdr:to>
          <xdr:col>9</xdr:col>
          <xdr:colOff>714375</xdr:colOff>
          <xdr:row>89</xdr:row>
          <xdr:rowOff>0</xdr:rowOff>
        </xdr:to>
        <xdr:sp macro="" textlink="">
          <xdr:nvSpPr>
            <xdr:cNvPr id="35931" name="Check Box 91" hidden="1">
              <a:extLst>
                <a:ext uri="{63B3BB69-23CF-44E3-9099-C40C66FF867C}">
                  <a14:compatExt spid="_x0000_s35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85</xdr:row>
          <xdr:rowOff>9525</xdr:rowOff>
        </xdr:from>
        <xdr:to>
          <xdr:col>9</xdr:col>
          <xdr:colOff>714375</xdr:colOff>
          <xdr:row>88</xdr:row>
          <xdr:rowOff>28575</xdr:rowOff>
        </xdr:to>
        <xdr:sp macro="" textlink="">
          <xdr:nvSpPr>
            <xdr:cNvPr id="35932" name="Check Box 92" hidden="1">
              <a:extLst>
                <a:ext uri="{63B3BB69-23CF-44E3-9099-C40C66FF867C}">
                  <a14:compatExt spid="_x0000_s35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85</xdr:row>
          <xdr:rowOff>9525</xdr:rowOff>
        </xdr:from>
        <xdr:to>
          <xdr:col>9</xdr:col>
          <xdr:colOff>714375</xdr:colOff>
          <xdr:row>88</xdr:row>
          <xdr:rowOff>114300</xdr:rowOff>
        </xdr:to>
        <xdr:sp macro="" textlink="">
          <xdr:nvSpPr>
            <xdr:cNvPr id="35933" name="Check Box 93" hidden="1">
              <a:extLst>
                <a:ext uri="{63B3BB69-23CF-44E3-9099-C40C66FF867C}">
                  <a14:compatExt spid="_x0000_s35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85</xdr:row>
          <xdr:rowOff>9525</xdr:rowOff>
        </xdr:from>
        <xdr:to>
          <xdr:col>9</xdr:col>
          <xdr:colOff>714375</xdr:colOff>
          <xdr:row>86</xdr:row>
          <xdr:rowOff>28575</xdr:rowOff>
        </xdr:to>
        <xdr:sp macro="" textlink="">
          <xdr:nvSpPr>
            <xdr:cNvPr id="35934" name="Check Box 94" hidden="1">
              <a:extLst>
                <a:ext uri="{63B3BB69-23CF-44E3-9099-C40C66FF867C}">
                  <a14:compatExt spid="_x0000_s35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85</xdr:row>
          <xdr:rowOff>219075</xdr:rowOff>
        </xdr:from>
        <xdr:to>
          <xdr:col>9</xdr:col>
          <xdr:colOff>714375</xdr:colOff>
          <xdr:row>87</xdr:row>
          <xdr:rowOff>19050</xdr:rowOff>
        </xdr:to>
        <xdr:sp macro="" textlink="">
          <xdr:nvSpPr>
            <xdr:cNvPr id="35935" name="Check Box 95" hidden="1">
              <a:extLst>
                <a:ext uri="{63B3BB69-23CF-44E3-9099-C40C66FF867C}">
                  <a14:compatExt spid="_x0000_s35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91</xdr:row>
          <xdr:rowOff>133350</xdr:rowOff>
        </xdr:from>
        <xdr:to>
          <xdr:col>9</xdr:col>
          <xdr:colOff>714375</xdr:colOff>
          <xdr:row>95</xdr:row>
          <xdr:rowOff>180975</xdr:rowOff>
        </xdr:to>
        <xdr:sp macro="" textlink="">
          <xdr:nvSpPr>
            <xdr:cNvPr id="35936" name="Check Box 96" hidden="1">
              <a:extLst>
                <a:ext uri="{63B3BB69-23CF-44E3-9099-C40C66FF867C}">
                  <a14:compatExt spid="_x0000_s35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91</xdr:row>
          <xdr:rowOff>133350</xdr:rowOff>
        </xdr:from>
        <xdr:to>
          <xdr:col>9</xdr:col>
          <xdr:colOff>714375</xdr:colOff>
          <xdr:row>95</xdr:row>
          <xdr:rowOff>0</xdr:rowOff>
        </xdr:to>
        <xdr:sp macro="" textlink="">
          <xdr:nvSpPr>
            <xdr:cNvPr id="35937" name="Check Box 97" hidden="1">
              <a:extLst>
                <a:ext uri="{63B3BB69-23CF-44E3-9099-C40C66FF867C}">
                  <a14:compatExt spid="_x0000_s35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91</xdr:row>
          <xdr:rowOff>133350</xdr:rowOff>
        </xdr:from>
        <xdr:to>
          <xdr:col>9</xdr:col>
          <xdr:colOff>714375</xdr:colOff>
          <xdr:row>95</xdr:row>
          <xdr:rowOff>76200</xdr:rowOff>
        </xdr:to>
        <xdr:sp macro="" textlink="">
          <xdr:nvSpPr>
            <xdr:cNvPr id="35938" name="Check Box 98" hidden="1">
              <a:extLst>
                <a:ext uri="{63B3BB69-23CF-44E3-9099-C40C66FF867C}">
                  <a14:compatExt spid="_x0000_s35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91</xdr:row>
          <xdr:rowOff>133350</xdr:rowOff>
        </xdr:from>
        <xdr:to>
          <xdr:col>9</xdr:col>
          <xdr:colOff>714375</xdr:colOff>
          <xdr:row>92</xdr:row>
          <xdr:rowOff>161925</xdr:rowOff>
        </xdr:to>
        <xdr:sp macro="" textlink="">
          <xdr:nvSpPr>
            <xdr:cNvPr id="35939" name="Check Box 99" hidden="1">
              <a:extLst>
                <a:ext uri="{63B3BB69-23CF-44E3-9099-C40C66FF867C}">
                  <a14:compatExt spid="_x0000_s35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92</xdr:row>
          <xdr:rowOff>133350</xdr:rowOff>
        </xdr:from>
        <xdr:to>
          <xdr:col>9</xdr:col>
          <xdr:colOff>714375</xdr:colOff>
          <xdr:row>94</xdr:row>
          <xdr:rowOff>0</xdr:rowOff>
        </xdr:to>
        <xdr:sp macro="" textlink="">
          <xdr:nvSpPr>
            <xdr:cNvPr id="35940" name="Check Box 100" hidden="1">
              <a:extLst>
                <a:ext uri="{63B3BB69-23CF-44E3-9099-C40C66FF867C}">
                  <a14:compatExt spid="_x0000_s35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98</xdr:row>
          <xdr:rowOff>104775</xdr:rowOff>
        </xdr:from>
        <xdr:to>
          <xdr:col>9</xdr:col>
          <xdr:colOff>714375</xdr:colOff>
          <xdr:row>102</xdr:row>
          <xdr:rowOff>152400</xdr:rowOff>
        </xdr:to>
        <xdr:sp macro="" textlink="">
          <xdr:nvSpPr>
            <xdr:cNvPr id="35941" name="Check Box 101" hidden="1">
              <a:extLst>
                <a:ext uri="{63B3BB69-23CF-44E3-9099-C40C66FF867C}">
                  <a14:compatExt spid="_x0000_s35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98</xdr:row>
          <xdr:rowOff>104775</xdr:rowOff>
        </xdr:from>
        <xdr:to>
          <xdr:col>9</xdr:col>
          <xdr:colOff>714375</xdr:colOff>
          <xdr:row>101</xdr:row>
          <xdr:rowOff>180975</xdr:rowOff>
        </xdr:to>
        <xdr:sp macro="" textlink="">
          <xdr:nvSpPr>
            <xdr:cNvPr id="35942" name="Check Box 102" hidden="1">
              <a:extLst>
                <a:ext uri="{63B3BB69-23CF-44E3-9099-C40C66FF867C}">
                  <a14:compatExt spid="_x0000_s35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98</xdr:row>
          <xdr:rowOff>104775</xdr:rowOff>
        </xdr:from>
        <xdr:to>
          <xdr:col>9</xdr:col>
          <xdr:colOff>714375</xdr:colOff>
          <xdr:row>102</xdr:row>
          <xdr:rowOff>47625</xdr:rowOff>
        </xdr:to>
        <xdr:sp macro="" textlink="">
          <xdr:nvSpPr>
            <xdr:cNvPr id="35943" name="Check Box 103" hidden="1">
              <a:extLst>
                <a:ext uri="{63B3BB69-23CF-44E3-9099-C40C66FF867C}">
                  <a14:compatExt spid="_x0000_s35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98</xdr:row>
          <xdr:rowOff>104775</xdr:rowOff>
        </xdr:from>
        <xdr:to>
          <xdr:col>9</xdr:col>
          <xdr:colOff>714375</xdr:colOff>
          <xdr:row>99</xdr:row>
          <xdr:rowOff>133350</xdr:rowOff>
        </xdr:to>
        <xdr:sp macro="" textlink="">
          <xdr:nvSpPr>
            <xdr:cNvPr id="35944" name="Check Box 104" hidden="1">
              <a:extLst>
                <a:ext uri="{63B3BB69-23CF-44E3-9099-C40C66FF867C}">
                  <a14:compatExt spid="_x0000_s35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99</xdr:row>
          <xdr:rowOff>95250</xdr:rowOff>
        </xdr:from>
        <xdr:to>
          <xdr:col>9</xdr:col>
          <xdr:colOff>714375</xdr:colOff>
          <xdr:row>100</xdr:row>
          <xdr:rowOff>171450</xdr:rowOff>
        </xdr:to>
        <xdr:sp macro="" textlink="">
          <xdr:nvSpPr>
            <xdr:cNvPr id="35945" name="Check Box 105" hidden="1">
              <a:extLst>
                <a:ext uri="{63B3BB69-23CF-44E3-9099-C40C66FF867C}">
                  <a14:compatExt spid="_x0000_s35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168</xdr:row>
          <xdr:rowOff>161925</xdr:rowOff>
        </xdr:from>
        <xdr:to>
          <xdr:col>9</xdr:col>
          <xdr:colOff>714375</xdr:colOff>
          <xdr:row>173</xdr:row>
          <xdr:rowOff>19050</xdr:rowOff>
        </xdr:to>
        <xdr:sp macro="" textlink="">
          <xdr:nvSpPr>
            <xdr:cNvPr id="35946" name="Check Box 106" hidden="1">
              <a:extLst>
                <a:ext uri="{63B3BB69-23CF-44E3-9099-C40C66FF867C}">
                  <a14:compatExt spid="_x0000_s35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168</xdr:row>
          <xdr:rowOff>161925</xdr:rowOff>
        </xdr:from>
        <xdr:to>
          <xdr:col>9</xdr:col>
          <xdr:colOff>714375</xdr:colOff>
          <xdr:row>172</xdr:row>
          <xdr:rowOff>57150</xdr:rowOff>
        </xdr:to>
        <xdr:sp macro="" textlink="">
          <xdr:nvSpPr>
            <xdr:cNvPr id="35947" name="Check Box 107" hidden="1">
              <a:extLst>
                <a:ext uri="{63B3BB69-23CF-44E3-9099-C40C66FF867C}">
                  <a14:compatExt spid="_x0000_s35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168</xdr:row>
          <xdr:rowOff>161925</xdr:rowOff>
        </xdr:from>
        <xdr:to>
          <xdr:col>9</xdr:col>
          <xdr:colOff>714375</xdr:colOff>
          <xdr:row>172</xdr:row>
          <xdr:rowOff>133350</xdr:rowOff>
        </xdr:to>
        <xdr:sp macro="" textlink="">
          <xdr:nvSpPr>
            <xdr:cNvPr id="35948" name="Check Box 108" hidden="1">
              <a:extLst>
                <a:ext uri="{63B3BB69-23CF-44E3-9099-C40C66FF867C}">
                  <a14:compatExt spid="_x0000_s35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168</xdr:row>
          <xdr:rowOff>161925</xdr:rowOff>
        </xdr:from>
        <xdr:to>
          <xdr:col>9</xdr:col>
          <xdr:colOff>714375</xdr:colOff>
          <xdr:row>170</xdr:row>
          <xdr:rowOff>19050</xdr:rowOff>
        </xdr:to>
        <xdr:sp macro="" textlink="">
          <xdr:nvSpPr>
            <xdr:cNvPr id="35949" name="Check Box 109" hidden="1">
              <a:extLst>
                <a:ext uri="{63B3BB69-23CF-44E3-9099-C40C66FF867C}">
                  <a14:compatExt spid="_x0000_s35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169</xdr:row>
          <xdr:rowOff>152400</xdr:rowOff>
        </xdr:from>
        <xdr:to>
          <xdr:col>9</xdr:col>
          <xdr:colOff>714375</xdr:colOff>
          <xdr:row>171</xdr:row>
          <xdr:rowOff>57150</xdr:rowOff>
        </xdr:to>
        <xdr:sp macro="" textlink="">
          <xdr:nvSpPr>
            <xdr:cNvPr id="35950" name="Check Box 110" hidden="1">
              <a:extLst>
                <a:ext uri="{63B3BB69-23CF-44E3-9099-C40C66FF867C}">
                  <a14:compatExt spid="_x0000_s35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190</xdr:row>
          <xdr:rowOff>133350</xdr:rowOff>
        </xdr:from>
        <xdr:to>
          <xdr:col>9</xdr:col>
          <xdr:colOff>714375</xdr:colOff>
          <xdr:row>193</xdr:row>
          <xdr:rowOff>142875</xdr:rowOff>
        </xdr:to>
        <xdr:sp macro="" textlink="">
          <xdr:nvSpPr>
            <xdr:cNvPr id="35951" name="Check Box 111" hidden="1">
              <a:extLst>
                <a:ext uri="{63B3BB69-23CF-44E3-9099-C40C66FF867C}">
                  <a14:compatExt spid="_x0000_s35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190</xdr:row>
          <xdr:rowOff>133350</xdr:rowOff>
        </xdr:from>
        <xdr:to>
          <xdr:col>9</xdr:col>
          <xdr:colOff>714375</xdr:colOff>
          <xdr:row>191</xdr:row>
          <xdr:rowOff>161925</xdr:rowOff>
        </xdr:to>
        <xdr:sp macro="" textlink="">
          <xdr:nvSpPr>
            <xdr:cNvPr id="35952" name="Check Box 112" hidden="1">
              <a:extLst>
                <a:ext uri="{63B3BB69-23CF-44E3-9099-C40C66FF867C}">
                  <a14:compatExt spid="_x0000_s35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190</xdr:row>
          <xdr:rowOff>133350</xdr:rowOff>
        </xdr:from>
        <xdr:to>
          <xdr:col>9</xdr:col>
          <xdr:colOff>714375</xdr:colOff>
          <xdr:row>193</xdr:row>
          <xdr:rowOff>142875</xdr:rowOff>
        </xdr:to>
        <xdr:sp macro="" textlink="">
          <xdr:nvSpPr>
            <xdr:cNvPr id="35953" name="Check Box 113" hidden="1">
              <a:extLst>
                <a:ext uri="{63B3BB69-23CF-44E3-9099-C40C66FF867C}">
                  <a14:compatExt spid="_x0000_s35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190</xdr:row>
          <xdr:rowOff>133350</xdr:rowOff>
        </xdr:from>
        <xdr:to>
          <xdr:col>9</xdr:col>
          <xdr:colOff>714375</xdr:colOff>
          <xdr:row>191</xdr:row>
          <xdr:rowOff>161925</xdr:rowOff>
        </xdr:to>
        <xdr:sp macro="" textlink="">
          <xdr:nvSpPr>
            <xdr:cNvPr id="35954" name="Check Box 114" hidden="1">
              <a:extLst>
                <a:ext uri="{63B3BB69-23CF-44E3-9099-C40C66FF867C}">
                  <a14:compatExt spid="_x0000_s35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170</xdr:row>
          <xdr:rowOff>9525</xdr:rowOff>
        </xdr:to>
        <xdr:sp macro="" textlink="">
          <xdr:nvSpPr>
            <xdr:cNvPr id="35955" name="Check Box 115" hidden="1">
              <a:extLst>
                <a:ext uri="{63B3BB69-23CF-44E3-9099-C40C66FF867C}">
                  <a14:compatExt spid="_x0000_s35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169</xdr:row>
          <xdr:rowOff>0</xdr:rowOff>
        </xdr:to>
        <xdr:sp macro="" textlink="">
          <xdr:nvSpPr>
            <xdr:cNvPr id="35956" name="Check Box 116" hidden="1">
              <a:extLst>
                <a:ext uri="{63B3BB69-23CF-44E3-9099-C40C66FF867C}">
                  <a14:compatExt spid="_x0000_s35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169</xdr:row>
          <xdr:rowOff>114300</xdr:rowOff>
        </xdr:to>
        <xdr:sp macro="" textlink="">
          <xdr:nvSpPr>
            <xdr:cNvPr id="35957" name="Check Box 117" hidden="1">
              <a:extLst>
                <a:ext uri="{63B3BB69-23CF-44E3-9099-C40C66FF867C}">
                  <a14:compatExt spid="_x0000_s35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166</xdr:row>
          <xdr:rowOff>200025</xdr:rowOff>
        </xdr:to>
        <xdr:sp macro="" textlink="">
          <xdr:nvSpPr>
            <xdr:cNvPr id="35958" name="Check Box 118" hidden="1">
              <a:extLst>
                <a:ext uri="{63B3BB69-23CF-44E3-9099-C40C66FF867C}">
                  <a14:compatExt spid="_x0000_s359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166</xdr:row>
          <xdr:rowOff>200025</xdr:rowOff>
        </xdr:to>
        <xdr:sp macro="" textlink="">
          <xdr:nvSpPr>
            <xdr:cNvPr id="35959" name="Check Box 119" hidden="1">
              <a:extLst>
                <a:ext uri="{63B3BB69-23CF-44E3-9099-C40C66FF867C}">
                  <a14:compatExt spid="_x0000_s35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170</xdr:row>
          <xdr:rowOff>9525</xdr:rowOff>
        </xdr:to>
        <xdr:sp macro="" textlink="">
          <xdr:nvSpPr>
            <xdr:cNvPr id="35960" name="Check Box 120" hidden="1">
              <a:extLst>
                <a:ext uri="{63B3BB69-23CF-44E3-9099-C40C66FF867C}">
                  <a14:compatExt spid="_x0000_s35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169</xdr:row>
          <xdr:rowOff>0</xdr:rowOff>
        </xdr:to>
        <xdr:sp macro="" textlink="">
          <xdr:nvSpPr>
            <xdr:cNvPr id="35961" name="Check Box 121" hidden="1">
              <a:extLst>
                <a:ext uri="{63B3BB69-23CF-44E3-9099-C40C66FF867C}">
                  <a14:compatExt spid="_x0000_s35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169</xdr:row>
          <xdr:rowOff>114300</xdr:rowOff>
        </xdr:to>
        <xdr:sp macro="" textlink="">
          <xdr:nvSpPr>
            <xdr:cNvPr id="35962" name="Check Box 122" hidden="1">
              <a:extLst>
                <a:ext uri="{63B3BB69-23CF-44E3-9099-C40C66FF867C}">
                  <a14:compatExt spid="_x0000_s35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166</xdr:row>
          <xdr:rowOff>200025</xdr:rowOff>
        </xdr:to>
        <xdr:sp macro="" textlink="">
          <xdr:nvSpPr>
            <xdr:cNvPr id="35963" name="Check Box 123" hidden="1">
              <a:extLst>
                <a:ext uri="{63B3BB69-23CF-44E3-9099-C40C66FF867C}">
                  <a14:compatExt spid="_x0000_s35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166</xdr:row>
          <xdr:rowOff>200025</xdr:rowOff>
        </xdr:to>
        <xdr:sp macro="" textlink="">
          <xdr:nvSpPr>
            <xdr:cNvPr id="35964" name="Check Box 124" hidden="1">
              <a:extLst>
                <a:ext uri="{63B3BB69-23CF-44E3-9099-C40C66FF867C}">
                  <a14:compatExt spid="_x0000_s35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170</xdr:row>
          <xdr:rowOff>9525</xdr:rowOff>
        </xdr:to>
        <xdr:sp macro="" textlink="">
          <xdr:nvSpPr>
            <xdr:cNvPr id="35965" name="Check Box 125" hidden="1">
              <a:extLst>
                <a:ext uri="{63B3BB69-23CF-44E3-9099-C40C66FF867C}">
                  <a14:compatExt spid="_x0000_s35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169</xdr:row>
          <xdr:rowOff>0</xdr:rowOff>
        </xdr:to>
        <xdr:sp macro="" textlink="">
          <xdr:nvSpPr>
            <xdr:cNvPr id="35966" name="Check Box 126" hidden="1">
              <a:extLst>
                <a:ext uri="{63B3BB69-23CF-44E3-9099-C40C66FF867C}">
                  <a14:compatExt spid="_x0000_s35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169</xdr:row>
          <xdr:rowOff>114300</xdr:rowOff>
        </xdr:to>
        <xdr:sp macro="" textlink="">
          <xdr:nvSpPr>
            <xdr:cNvPr id="35967" name="Check Box 127" hidden="1">
              <a:extLst>
                <a:ext uri="{63B3BB69-23CF-44E3-9099-C40C66FF867C}">
                  <a14:compatExt spid="_x0000_s35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166</xdr:row>
          <xdr:rowOff>200025</xdr:rowOff>
        </xdr:to>
        <xdr:sp macro="" textlink="">
          <xdr:nvSpPr>
            <xdr:cNvPr id="35968" name="Check Box 128" hidden="1">
              <a:extLst>
                <a:ext uri="{63B3BB69-23CF-44E3-9099-C40C66FF867C}">
                  <a14:compatExt spid="_x0000_s35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166</xdr:row>
          <xdr:rowOff>200025</xdr:rowOff>
        </xdr:to>
        <xdr:sp macro="" textlink="">
          <xdr:nvSpPr>
            <xdr:cNvPr id="35969" name="Check Box 129" hidden="1">
              <a:extLst>
                <a:ext uri="{63B3BB69-23CF-44E3-9099-C40C66FF867C}">
                  <a14:compatExt spid="_x0000_s35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169</xdr:row>
          <xdr:rowOff>0</xdr:rowOff>
        </xdr:to>
        <xdr:sp macro="" textlink="">
          <xdr:nvSpPr>
            <xdr:cNvPr id="35970" name="Check Box 130" hidden="1">
              <a:extLst>
                <a:ext uri="{63B3BB69-23CF-44E3-9099-C40C66FF867C}">
                  <a14:compatExt spid="_x0000_s35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166</xdr:row>
          <xdr:rowOff>200025</xdr:rowOff>
        </xdr:to>
        <xdr:sp macro="" textlink="">
          <xdr:nvSpPr>
            <xdr:cNvPr id="35971" name="Check Box 131" hidden="1">
              <a:extLst>
                <a:ext uri="{63B3BB69-23CF-44E3-9099-C40C66FF867C}">
                  <a14:compatExt spid="_x0000_s35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166</xdr:row>
          <xdr:rowOff>0</xdr:rowOff>
        </xdr:from>
        <xdr:to>
          <xdr:col>9</xdr:col>
          <xdr:colOff>714375</xdr:colOff>
          <xdr:row>166</xdr:row>
          <xdr:rowOff>200025</xdr:rowOff>
        </xdr:to>
        <xdr:sp macro="" textlink="">
          <xdr:nvSpPr>
            <xdr:cNvPr id="35972" name="Check Box 132" hidden="1">
              <a:extLst>
                <a:ext uri="{63B3BB69-23CF-44E3-9099-C40C66FF867C}">
                  <a14:compatExt spid="_x0000_s359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174</xdr:row>
          <xdr:rowOff>0</xdr:rowOff>
        </xdr:from>
        <xdr:to>
          <xdr:col>9</xdr:col>
          <xdr:colOff>714375</xdr:colOff>
          <xdr:row>175</xdr:row>
          <xdr:rowOff>38100</xdr:rowOff>
        </xdr:to>
        <xdr:sp macro="" textlink="">
          <xdr:nvSpPr>
            <xdr:cNvPr id="35973" name="Check Box 133" hidden="1">
              <a:extLst>
                <a:ext uri="{63B3BB69-23CF-44E3-9099-C40C66FF867C}">
                  <a14:compatExt spid="_x0000_s359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176</xdr:row>
          <xdr:rowOff>152400</xdr:rowOff>
        </xdr:from>
        <xdr:to>
          <xdr:col>9</xdr:col>
          <xdr:colOff>714375</xdr:colOff>
          <xdr:row>180</xdr:row>
          <xdr:rowOff>200025</xdr:rowOff>
        </xdr:to>
        <xdr:sp macro="" textlink="">
          <xdr:nvSpPr>
            <xdr:cNvPr id="35974" name="Check Box 134" hidden="1">
              <a:extLst>
                <a:ext uri="{63B3BB69-23CF-44E3-9099-C40C66FF867C}">
                  <a14:compatExt spid="_x0000_s359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176</xdr:row>
          <xdr:rowOff>152400</xdr:rowOff>
        </xdr:from>
        <xdr:to>
          <xdr:col>9</xdr:col>
          <xdr:colOff>714375</xdr:colOff>
          <xdr:row>180</xdr:row>
          <xdr:rowOff>9525</xdr:rowOff>
        </xdr:to>
        <xdr:sp macro="" textlink="">
          <xdr:nvSpPr>
            <xdr:cNvPr id="35975" name="Check Box 135" hidden="1">
              <a:extLst>
                <a:ext uri="{63B3BB69-23CF-44E3-9099-C40C66FF867C}">
                  <a14:compatExt spid="_x0000_s359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176</xdr:row>
          <xdr:rowOff>152400</xdr:rowOff>
        </xdr:from>
        <xdr:to>
          <xdr:col>9</xdr:col>
          <xdr:colOff>714375</xdr:colOff>
          <xdr:row>180</xdr:row>
          <xdr:rowOff>95250</xdr:rowOff>
        </xdr:to>
        <xdr:sp macro="" textlink="">
          <xdr:nvSpPr>
            <xdr:cNvPr id="35976" name="Check Box 136" hidden="1">
              <a:extLst>
                <a:ext uri="{63B3BB69-23CF-44E3-9099-C40C66FF867C}">
                  <a14:compatExt spid="_x0000_s35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176</xdr:row>
          <xdr:rowOff>152400</xdr:rowOff>
        </xdr:from>
        <xdr:to>
          <xdr:col>9</xdr:col>
          <xdr:colOff>714375</xdr:colOff>
          <xdr:row>177</xdr:row>
          <xdr:rowOff>190500</xdr:rowOff>
        </xdr:to>
        <xdr:sp macro="" textlink="">
          <xdr:nvSpPr>
            <xdr:cNvPr id="35977" name="Check Box 137" hidden="1">
              <a:extLst>
                <a:ext uri="{63B3BB69-23CF-44E3-9099-C40C66FF867C}">
                  <a14:compatExt spid="_x0000_s35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177</xdr:row>
          <xdr:rowOff>152400</xdr:rowOff>
        </xdr:from>
        <xdr:to>
          <xdr:col>9</xdr:col>
          <xdr:colOff>714375</xdr:colOff>
          <xdr:row>178</xdr:row>
          <xdr:rowOff>190500</xdr:rowOff>
        </xdr:to>
        <xdr:sp macro="" textlink="">
          <xdr:nvSpPr>
            <xdr:cNvPr id="35978" name="Check Box 138" hidden="1">
              <a:extLst>
                <a:ext uri="{63B3BB69-23CF-44E3-9099-C40C66FF867C}">
                  <a14:compatExt spid="_x0000_s35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181</xdr:row>
          <xdr:rowOff>180975</xdr:rowOff>
        </xdr:from>
        <xdr:to>
          <xdr:col>9</xdr:col>
          <xdr:colOff>714375</xdr:colOff>
          <xdr:row>183</xdr:row>
          <xdr:rowOff>0</xdr:rowOff>
        </xdr:to>
        <xdr:sp macro="" textlink="">
          <xdr:nvSpPr>
            <xdr:cNvPr id="35979" name="Check Box 139" hidden="1">
              <a:extLst>
                <a:ext uri="{63B3BB69-23CF-44E3-9099-C40C66FF867C}">
                  <a14:compatExt spid="_x0000_s359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184</xdr:row>
          <xdr:rowOff>114300</xdr:rowOff>
        </xdr:from>
        <xdr:to>
          <xdr:col>9</xdr:col>
          <xdr:colOff>714375</xdr:colOff>
          <xdr:row>188</xdr:row>
          <xdr:rowOff>161925</xdr:rowOff>
        </xdr:to>
        <xdr:sp macro="" textlink="">
          <xdr:nvSpPr>
            <xdr:cNvPr id="35980" name="Check Box 140" hidden="1">
              <a:extLst>
                <a:ext uri="{63B3BB69-23CF-44E3-9099-C40C66FF867C}">
                  <a14:compatExt spid="_x0000_s359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184</xdr:row>
          <xdr:rowOff>114300</xdr:rowOff>
        </xdr:from>
        <xdr:to>
          <xdr:col>9</xdr:col>
          <xdr:colOff>714375</xdr:colOff>
          <xdr:row>187</xdr:row>
          <xdr:rowOff>142875</xdr:rowOff>
        </xdr:to>
        <xdr:sp macro="" textlink="">
          <xdr:nvSpPr>
            <xdr:cNvPr id="35981" name="Check Box 141" hidden="1">
              <a:extLst>
                <a:ext uri="{63B3BB69-23CF-44E3-9099-C40C66FF867C}">
                  <a14:compatExt spid="_x0000_s35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184</xdr:row>
          <xdr:rowOff>114300</xdr:rowOff>
        </xdr:from>
        <xdr:to>
          <xdr:col>9</xdr:col>
          <xdr:colOff>714375</xdr:colOff>
          <xdr:row>188</xdr:row>
          <xdr:rowOff>57150</xdr:rowOff>
        </xdr:to>
        <xdr:sp macro="" textlink="">
          <xdr:nvSpPr>
            <xdr:cNvPr id="35982" name="Check Box 142" hidden="1">
              <a:extLst>
                <a:ext uri="{63B3BB69-23CF-44E3-9099-C40C66FF867C}">
                  <a14:compatExt spid="_x0000_s35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184</xdr:row>
          <xdr:rowOff>114300</xdr:rowOff>
        </xdr:from>
        <xdr:to>
          <xdr:col>9</xdr:col>
          <xdr:colOff>714375</xdr:colOff>
          <xdr:row>185</xdr:row>
          <xdr:rowOff>152400</xdr:rowOff>
        </xdr:to>
        <xdr:sp macro="" textlink="">
          <xdr:nvSpPr>
            <xdr:cNvPr id="35983" name="Check Box 143" hidden="1">
              <a:extLst>
                <a:ext uri="{63B3BB69-23CF-44E3-9099-C40C66FF867C}">
                  <a14:compatExt spid="_x0000_s35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185</xdr:row>
          <xdr:rowOff>114300</xdr:rowOff>
        </xdr:from>
        <xdr:to>
          <xdr:col>9</xdr:col>
          <xdr:colOff>714375</xdr:colOff>
          <xdr:row>186</xdr:row>
          <xdr:rowOff>152400</xdr:rowOff>
        </xdr:to>
        <xdr:sp macro="" textlink="">
          <xdr:nvSpPr>
            <xdr:cNvPr id="35984" name="Check Box 144" hidden="1">
              <a:extLst>
                <a:ext uri="{63B3BB69-23CF-44E3-9099-C40C66FF867C}">
                  <a14:compatExt spid="_x0000_s35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189</xdr:row>
          <xdr:rowOff>133350</xdr:rowOff>
        </xdr:from>
        <xdr:to>
          <xdr:col>9</xdr:col>
          <xdr:colOff>714375</xdr:colOff>
          <xdr:row>190</xdr:row>
          <xdr:rowOff>161925</xdr:rowOff>
        </xdr:to>
        <xdr:sp macro="" textlink="">
          <xdr:nvSpPr>
            <xdr:cNvPr id="35985" name="Check Box 145" hidden="1">
              <a:extLst>
                <a:ext uri="{63B3BB69-23CF-44E3-9099-C40C66FF867C}">
                  <a14:compatExt spid="_x0000_s35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5986" name="Check Box 146" hidden="1">
              <a:extLst>
                <a:ext uri="{63B3BB69-23CF-44E3-9099-C40C66FF867C}">
                  <a14:compatExt spid="_x0000_s35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5987" name="Check Box 147" hidden="1">
              <a:extLst>
                <a:ext uri="{63B3BB69-23CF-44E3-9099-C40C66FF867C}">
                  <a14:compatExt spid="_x0000_s359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5988" name="Check Box 148" hidden="1">
              <a:extLst>
                <a:ext uri="{63B3BB69-23CF-44E3-9099-C40C66FF867C}">
                  <a14:compatExt spid="_x0000_s359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5989" name="Check Box 149" hidden="1">
              <a:extLst>
                <a:ext uri="{63B3BB69-23CF-44E3-9099-C40C66FF867C}">
                  <a14:compatExt spid="_x0000_s359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5990" name="Check Box 150" hidden="1">
              <a:extLst>
                <a:ext uri="{63B3BB69-23CF-44E3-9099-C40C66FF867C}">
                  <a14:compatExt spid="_x0000_s359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5991" name="Check Box 151" hidden="1">
              <a:extLst>
                <a:ext uri="{63B3BB69-23CF-44E3-9099-C40C66FF867C}">
                  <a14:compatExt spid="_x0000_s359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5992" name="Check Box 152" hidden="1">
              <a:extLst>
                <a:ext uri="{63B3BB69-23CF-44E3-9099-C40C66FF867C}">
                  <a14:compatExt spid="_x0000_s359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5993" name="Check Box 153" hidden="1">
              <a:extLst>
                <a:ext uri="{63B3BB69-23CF-44E3-9099-C40C66FF867C}">
                  <a14:compatExt spid="_x0000_s359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5994" name="Check Box 154" hidden="1">
              <a:extLst>
                <a:ext uri="{63B3BB69-23CF-44E3-9099-C40C66FF867C}">
                  <a14:compatExt spid="_x0000_s359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5995" name="Check Box 155" hidden="1">
              <a:extLst>
                <a:ext uri="{63B3BB69-23CF-44E3-9099-C40C66FF867C}">
                  <a14:compatExt spid="_x0000_s359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5996" name="Check Box 156" hidden="1">
              <a:extLst>
                <a:ext uri="{63B3BB69-23CF-44E3-9099-C40C66FF867C}">
                  <a14:compatExt spid="_x0000_s359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5997" name="Check Box 157" hidden="1">
              <a:extLst>
                <a:ext uri="{63B3BB69-23CF-44E3-9099-C40C66FF867C}">
                  <a14:compatExt spid="_x0000_s35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5998" name="Check Box 158" hidden="1">
              <a:extLst>
                <a:ext uri="{63B3BB69-23CF-44E3-9099-C40C66FF867C}">
                  <a14:compatExt spid="_x0000_s359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5999" name="Check Box 159" hidden="1">
              <a:extLst>
                <a:ext uri="{63B3BB69-23CF-44E3-9099-C40C66FF867C}">
                  <a14:compatExt spid="_x0000_s359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000" name="Check Box 160" hidden="1">
              <a:extLst>
                <a:ext uri="{63B3BB69-23CF-44E3-9099-C40C66FF867C}">
                  <a14:compatExt spid="_x0000_s36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6001" name="Check Box 161" hidden="1">
              <a:extLst>
                <a:ext uri="{63B3BB69-23CF-44E3-9099-C40C66FF867C}">
                  <a14:compatExt spid="_x0000_s360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002" name="Check Box 162" hidden="1">
              <a:extLst>
                <a:ext uri="{63B3BB69-23CF-44E3-9099-C40C66FF867C}">
                  <a14:compatExt spid="_x0000_s360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003" name="Check Box 163" hidden="1">
              <a:extLst>
                <a:ext uri="{63B3BB69-23CF-44E3-9099-C40C66FF867C}">
                  <a14:compatExt spid="_x0000_s360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6004" name="Check Box 164" hidden="1">
              <a:extLst>
                <a:ext uri="{63B3BB69-23CF-44E3-9099-C40C66FF867C}">
                  <a14:compatExt spid="_x0000_s360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005" name="Check Box 165" hidden="1">
              <a:extLst>
                <a:ext uri="{63B3BB69-23CF-44E3-9099-C40C66FF867C}">
                  <a14:compatExt spid="_x0000_s36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6006" name="Check Box 166" hidden="1">
              <a:extLst>
                <a:ext uri="{63B3BB69-23CF-44E3-9099-C40C66FF867C}">
                  <a14:compatExt spid="_x0000_s36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007" name="Check Box 167" hidden="1">
              <a:extLst>
                <a:ext uri="{63B3BB69-23CF-44E3-9099-C40C66FF867C}">
                  <a14:compatExt spid="_x0000_s36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008" name="Check Box 168" hidden="1">
              <a:extLst>
                <a:ext uri="{63B3BB69-23CF-44E3-9099-C40C66FF867C}">
                  <a14:compatExt spid="_x0000_s360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6009" name="Check Box 169" hidden="1">
              <a:extLst>
                <a:ext uri="{63B3BB69-23CF-44E3-9099-C40C66FF867C}">
                  <a14:compatExt spid="_x0000_s36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010" name="Check Box 170" hidden="1">
              <a:extLst>
                <a:ext uri="{63B3BB69-23CF-44E3-9099-C40C66FF867C}">
                  <a14:compatExt spid="_x0000_s360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6011" name="Check Box 171" hidden="1">
              <a:extLst>
                <a:ext uri="{63B3BB69-23CF-44E3-9099-C40C66FF867C}">
                  <a14:compatExt spid="_x0000_s360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012" name="Check Box 172" hidden="1">
              <a:extLst>
                <a:ext uri="{63B3BB69-23CF-44E3-9099-C40C66FF867C}">
                  <a14:compatExt spid="_x0000_s360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013" name="Check Box 173" hidden="1">
              <a:extLst>
                <a:ext uri="{63B3BB69-23CF-44E3-9099-C40C66FF867C}">
                  <a14:compatExt spid="_x0000_s36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6014" name="Check Box 174" hidden="1">
              <a:extLst>
                <a:ext uri="{63B3BB69-23CF-44E3-9099-C40C66FF867C}">
                  <a14:compatExt spid="_x0000_s360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015" name="Check Box 175" hidden="1">
              <a:extLst>
                <a:ext uri="{63B3BB69-23CF-44E3-9099-C40C66FF867C}">
                  <a14:compatExt spid="_x0000_s360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6016" name="Check Box 176" hidden="1">
              <a:extLst>
                <a:ext uri="{63B3BB69-23CF-44E3-9099-C40C66FF867C}">
                  <a14:compatExt spid="_x0000_s360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017" name="Check Box 177" hidden="1">
              <a:extLst>
                <a:ext uri="{63B3BB69-23CF-44E3-9099-C40C66FF867C}">
                  <a14:compatExt spid="_x0000_s36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018" name="Check Box 178" hidden="1">
              <a:extLst>
                <a:ext uri="{63B3BB69-23CF-44E3-9099-C40C66FF867C}">
                  <a14:compatExt spid="_x0000_s36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6019" name="Check Box 179" hidden="1">
              <a:extLst>
                <a:ext uri="{63B3BB69-23CF-44E3-9099-C40C66FF867C}">
                  <a14:compatExt spid="_x0000_s36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020" name="Check Box 180" hidden="1">
              <a:extLst>
                <a:ext uri="{63B3BB69-23CF-44E3-9099-C40C66FF867C}">
                  <a14:compatExt spid="_x0000_s36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6021" name="Check Box 181" hidden="1">
              <a:extLst>
                <a:ext uri="{63B3BB69-23CF-44E3-9099-C40C66FF867C}">
                  <a14:compatExt spid="_x0000_s360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022" name="Check Box 182" hidden="1">
              <a:extLst>
                <a:ext uri="{63B3BB69-23CF-44E3-9099-C40C66FF867C}">
                  <a14:compatExt spid="_x0000_s360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023" name="Check Box 183" hidden="1">
              <a:extLst>
                <a:ext uri="{63B3BB69-23CF-44E3-9099-C40C66FF867C}">
                  <a14:compatExt spid="_x0000_s360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207</xdr:row>
          <xdr:rowOff>142875</xdr:rowOff>
        </xdr:from>
        <xdr:to>
          <xdr:col>9</xdr:col>
          <xdr:colOff>714375</xdr:colOff>
          <xdr:row>210</xdr:row>
          <xdr:rowOff>200025</xdr:rowOff>
        </xdr:to>
        <xdr:sp macro="" textlink="">
          <xdr:nvSpPr>
            <xdr:cNvPr id="36024" name="Check Box 184" hidden="1">
              <a:extLst>
                <a:ext uri="{63B3BB69-23CF-44E3-9099-C40C66FF867C}">
                  <a14:compatExt spid="_x0000_s360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207</xdr:row>
          <xdr:rowOff>142875</xdr:rowOff>
        </xdr:from>
        <xdr:to>
          <xdr:col>9</xdr:col>
          <xdr:colOff>714375</xdr:colOff>
          <xdr:row>210</xdr:row>
          <xdr:rowOff>66675</xdr:rowOff>
        </xdr:to>
        <xdr:sp macro="" textlink="">
          <xdr:nvSpPr>
            <xdr:cNvPr id="36025" name="Check Box 185" hidden="1">
              <a:extLst>
                <a:ext uri="{63B3BB69-23CF-44E3-9099-C40C66FF867C}">
                  <a14:compatExt spid="_x0000_s36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207</xdr:row>
          <xdr:rowOff>142875</xdr:rowOff>
        </xdr:from>
        <xdr:to>
          <xdr:col>9</xdr:col>
          <xdr:colOff>714375</xdr:colOff>
          <xdr:row>210</xdr:row>
          <xdr:rowOff>152400</xdr:rowOff>
        </xdr:to>
        <xdr:sp macro="" textlink="">
          <xdr:nvSpPr>
            <xdr:cNvPr id="36026" name="Check Box 186" hidden="1">
              <a:extLst>
                <a:ext uri="{63B3BB69-23CF-44E3-9099-C40C66FF867C}">
                  <a14:compatExt spid="_x0000_s36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207</xdr:row>
          <xdr:rowOff>142875</xdr:rowOff>
        </xdr:from>
        <xdr:to>
          <xdr:col>9</xdr:col>
          <xdr:colOff>714375</xdr:colOff>
          <xdr:row>209</xdr:row>
          <xdr:rowOff>19050</xdr:rowOff>
        </xdr:to>
        <xdr:sp macro="" textlink="">
          <xdr:nvSpPr>
            <xdr:cNvPr id="36027" name="Check Box 187" hidden="1">
              <a:extLst>
                <a:ext uri="{63B3BB69-23CF-44E3-9099-C40C66FF867C}">
                  <a14:compatExt spid="_x0000_s36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207</xdr:row>
          <xdr:rowOff>142875</xdr:rowOff>
        </xdr:from>
        <xdr:to>
          <xdr:col>9</xdr:col>
          <xdr:colOff>714375</xdr:colOff>
          <xdr:row>208</xdr:row>
          <xdr:rowOff>114300</xdr:rowOff>
        </xdr:to>
        <xdr:sp macro="" textlink="">
          <xdr:nvSpPr>
            <xdr:cNvPr id="36028" name="Check Box 188" hidden="1">
              <a:extLst>
                <a:ext uri="{63B3BB69-23CF-44E3-9099-C40C66FF867C}">
                  <a14:compatExt spid="_x0000_s36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207</xdr:row>
          <xdr:rowOff>142875</xdr:rowOff>
        </xdr:from>
        <xdr:to>
          <xdr:col>9</xdr:col>
          <xdr:colOff>714375</xdr:colOff>
          <xdr:row>208</xdr:row>
          <xdr:rowOff>114300</xdr:rowOff>
        </xdr:to>
        <xdr:sp macro="" textlink="">
          <xdr:nvSpPr>
            <xdr:cNvPr id="36029" name="Check Box 189" hidden="1">
              <a:extLst>
                <a:ext uri="{63B3BB69-23CF-44E3-9099-C40C66FF867C}">
                  <a14:compatExt spid="_x0000_s36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209</xdr:row>
          <xdr:rowOff>28575</xdr:rowOff>
        </xdr:from>
        <xdr:to>
          <xdr:col>9</xdr:col>
          <xdr:colOff>714375</xdr:colOff>
          <xdr:row>212</xdr:row>
          <xdr:rowOff>38100</xdr:rowOff>
        </xdr:to>
        <xdr:sp macro="" textlink="">
          <xdr:nvSpPr>
            <xdr:cNvPr id="36030" name="Check Box 190" hidden="1">
              <a:extLst>
                <a:ext uri="{63B3BB69-23CF-44E3-9099-C40C66FF867C}">
                  <a14:compatExt spid="_x0000_s36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209</xdr:row>
          <xdr:rowOff>28575</xdr:rowOff>
        </xdr:from>
        <xdr:to>
          <xdr:col>9</xdr:col>
          <xdr:colOff>714375</xdr:colOff>
          <xdr:row>210</xdr:row>
          <xdr:rowOff>114300</xdr:rowOff>
        </xdr:to>
        <xdr:sp macro="" textlink="">
          <xdr:nvSpPr>
            <xdr:cNvPr id="36031" name="Check Box 191" hidden="1">
              <a:extLst>
                <a:ext uri="{63B3BB69-23CF-44E3-9099-C40C66FF867C}">
                  <a14:compatExt spid="_x0000_s36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209</xdr:row>
          <xdr:rowOff>28575</xdr:rowOff>
        </xdr:from>
        <xdr:to>
          <xdr:col>9</xdr:col>
          <xdr:colOff>714375</xdr:colOff>
          <xdr:row>210</xdr:row>
          <xdr:rowOff>114300</xdr:rowOff>
        </xdr:to>
        <xdr:sp macro="" textlink="">
          <xdr:nvSpPr>
            <xdr:cNvPr id="36032" name="Check Box 192" hidden="1">
              <a:extLst>
                <a:ext uri="{63B3BB69-23CF-44E3-9099-C40C66FF867C}">
                  <a14:compatExt spid="_x0000_s36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215</xdr:row>
          <xdr:rowOff>19050</xdr:rowOff>
        </xdr:to>
        <xdr:sp macro="" textlink="">
          <xdr:nvSpPr>
            <xdr:cNvPr id="36033" name="Check Box 193" hidden="1">
              <a:extLst>
                <a:ext uri="{63B3BB69-23CF-44E3-9099-C40C66FF867C}">
                  <a14:compatExt spid="_x0000_s36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214</xdr:row>
          <xdr:rowOff>85725</xdr:rowOff>
        </xdr:to>
        <xdr:sp macro="" textlink="">
          <xdr:nvSpPr>
            <xdr:cNvPr id="36034" name="Check Box 194" hidden="1">
              <a:extLst>
                <a:ext uri="{63B3BB69-23CF-44E3-9099-C40C66FF867C}">
                  <a14:compatExt spid="_x0000_s36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214</xdr:row>
          <xdr:rowOff>190500</xdr:rowOff>
        </xdr:to>
        <xdr:sp macro="" textlink="">
          <xdr:nvSpPr>
            <xdr:cNvPr id="36035" name="Check Box 195" hidden="1">
              <a:extLst>
                <a:ext uri="{63B3BB69-23CF-44E3-9099-C40C66FF867C}">
                  <a14:compatExt spid="_x0000_s36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36" name="Check Box 196" hidden="1">
              <a:extLst>
                <a:ext uri="{63B3BB69-23CF-44E3-9099-C40C66FF867C}">
                  <a14:compatExt spid="_x0000_s36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37" name="Check Box 197" hidden="1">
              <a:extLst>
                <a:ext uri="{63B3BB69-23CF-44E3-9099-C40C66FF867C}">
                  <a14:compatExt spid="_x0000_s36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215</xdr:row>
          <xdr:rowOff>57150</xdr:rowOff>
        </xdr:to>
        <xdr:sp macro="" textlink="">
          <xdr:nvSpPr>
            <xdr:cNvPr id="36038" name="Check Box 198" hidden="1">
              <a:extLst>
                <a:ext uri="{63B3BB69-23CF-44E3-9099-C40C66FF867C}">
                  <a14:compatExt spid="_x0000_s36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214</xdr:row>
          <xdr:rowOff>133350</xdr:rowOff>
        </xdr:to>
        <xdr:sp macro="" textlink="">
          <xdr:nvSpPr>
            <xdr:cNvPr id="36039" name="Check Box 199" hidden="1">
              <a:extLst>
                <a:ext uri="{63B3BB69-23CF-44E3-9099-C40C66FF867C}">
                  <a14:compatExt spid="_x0000_s36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215</xdr:row>
          <xdr:rowOff>19050</xdr:rowOff>
        </xdr:to>
        <xdr:sp macro="" textlink="">
          <xdr:nvSpPr>
            <xdr:cNvPr id="36040" name="Check Box 200" hidden="1">
              <a:extLst>
                <a:ext uri="{63B3BB69-23CF-44E3-9099-C40C66FF867C}">
                  <a14:compatExt spid="_x0000_s36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41" name="Check Box 201" hidden="1">
              <a:extLst>
                <a:ext uri="{63B3BB69-23CF-44E3-9099-C40C66FF867C}">
                  <a14:compatExt spid="_x0000_s36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42" name="Check Box 202" hidden="1">
              <a:extLst>
                <a:ext uri="{63B3BB69-23CF-44E3-9099-C40C66FF867C}">
                  <a14:compatExt spid="_x0000_s36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43" name="Check Box 203" hidden="1">
              <a:extLst>
                <a:ext uri="{63B3BB69-23CF-44E3-9099-C40C66FF867C}">
                  <a14:compatExt spid="_x0000_s36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44" name="Check Box 204" hidden="1">
              <a:extLst>
                <a:ext uri="{63B3BB69-23CF-44E3-9099-C40C66FF867C}">
                  <a14:compatExt spid="_x0000_s36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45" name="Check Box 205" hidden="1">
              <a:extLst>
                <a:ext uri="{63B3BB69-23CF-44E3-9099-C40C66FF867C}">
                  <a14:compatExt spid="_x0000_s36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46" name="Check Box 206" hidden="1">
              <a:extLst>
                <a:ext uri="{63B3BB69-23CF-44E3-9099-C40C66FF867C}">
                  <a14:compatExt spid="_x0000_s36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47" name="Check Box 207" hidden="1">
              <a:extLst>
                <a:ext uri="{63B3BB69-23CF-44E3-9099-C40C66FF867C}">
                  <a14:compatExt spid="_x0000_s36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48" name="Check Box 208" hidden="1">
              <a:extLst>
                <a:ext uri="{63B3BB69-23CF-44E3-9099-C40C66FF867C}">
                  <a14:compatExt spid="_x0000_s36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49" name="Check Box 209" hidden="1">
              <a:extLst>
                <a:ext uri="{63B3BB69-23CF-44E3-9099-C40C66FF867C}">
                  <a14:compatExt spid="_x0000_s36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211</xdr:row>
          <xdr:rowOff>19050</xdr:rowOff>
        </xdr:from>
        <xdr:to>
          <xdr:col>9</xdr:col>
          <xdr:colOff>714375</xdr:colOff>
          <xdr:row>212</xdr:row>
          <xdr:rowOff>9525</xdr:rowOff>
        </xdr:to>
        <xdr:sp macro="" textlink="">
          <xdr:nvSpPr>
            <xdr:cNvPr id="36050" name="Check Box 210" hidden="1">
              <a:extLst>
                <a:ext uri="{63B3BB69-23CF-44E3-9099-C40C66FF867C}">
                  <a14:compatExt spid="_x0000_s36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221</xdr:row>
          <xdr:rowOff>142875</xdr:rowOff>
        </xdr:to>
        <xdr:sp macro="" textlink="">
          <xdr:nvSpPr>
            <xdr:cNvPr id="36051" name="Check Box 211" hidden="1">
              <a:extLst>
                <a:ext uri="{63B3BB69-23CF-44E3-9099-C40C66FF867C}">
                  <a14:compatExt spid="_x0000_s36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221</xdr:row>
          <xdr:rowOff>0</xdr:rowOff>
        </xdr:to>
        <xdr:sp macro="" textlink="">
          <xdr:nvSpPr>
            <xdr:cNvPr id="36052" name="Check Box 212" hidden="1">
              <a:extLst>
                <a:ext uri="{63B3BB69-23CF-44E3-9099-C40C66FF867C}">
                  <a14:compatExt spid="_x0000_s36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221</xdr:row>
          <xdr:rowOff>85725</xdr:rowOff>
        </xdr:to>
        <xdr:sp macro="" textlink="">
          <xdr:nvSpPr>
            <xdr:cNvPr id="36053" name="Check Box 213" hidden="1">
              <a:extLst>
                <a:ext uri="{63B3BB69-23CF-44E3-9099-C40C66FF867C}">
                  <a14:compatExt spid="_x0000_s36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219</xdr:row>
          <xdr:rowOff>47625</xdr:rowOff>
        </xdr:to>
        <xdr:sp macro="" textlink="">
          <xdr:nvSpPr>
            <xdr:cNvPr id="36054" name="Check Box 214" hidden="1">
              <a:extLst>
                <a:ext uri="{63B3BB69-23CF-44E3-9099-C40C66FF867C}">
                  <a14:compatExt spid="_x0000_s36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214</xdr:row>
          <xdr:rowOff>38100</xdr:rowOff>
        </xdr:from>
        <xdr:to>
          <xdr:col>9</xdr:col>
          <xdr:colOff>714375</xdr:colOff>
          <xdr:row>217</xdr:row>
          <xdr:rowOff>66675</xdr:rowOff>
        </xdr:to>
        <xdr:sp macro="" textlink="">
          <xdr:nvSpPr>
            <xdr:cNvPr id="36055" name="Check Box 215" hidden="1">
              <a:extLst>
                <a:ext uri="{63B3BB69-23CF-44E3-9099-C40C66FF867C}">
                  <a14:compatExt spid="_x0000_s36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214</xdr:row>
          <xdr:rowOff>38100</xdr:rowOff>
        </xdr:from>
        <xdr:to>
          <xdr:col>9</xdr:col>
          <xdr:colOff>714375</xdr:colOff>
          <xdr:row>217</xdr:row>
          <xdr:rowOff>9525</xdr:rowOff>
        </xdr:to>
        <xdr:sp macro="" textlink="">
          <xdr:nvSpPr>
            <xdr:cNvPr id="36056" name="Check Box 216" hidden="1">
              <a:extLst>
                <a:ext uri="{63B3BB69-23CF-44E3-9099-C40C66FF867C}">
                  <a14:compatExt spid="_x0000_s36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214</xdr:row>
          <xdr:rowOff>38100</xdr:rowOff>
        </xdr:from>
        <xdr:to>
          <xdr:col>9</xdr:col>
          <xdr:colOff>714375</xdr:colOff>
          <xdr:row>217</xdr:row>
          <xdr:rowOff>66675</xdr:rowOff>
        </xdr:to>
        <xdr:sp macro="" textlink="">
          <xdr:nvSpPr>
            <xdr:cNvPr id="36057" name="Check Box 217" hidden="1">
              <a:extLst>
                <a:ext uri="{63B3BB69-23CF-44E3-9099-C40C66FF867C}">
                  <a14:compatExt spid="_x0000_s36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214</xdr:row>
          <xdr:rowOff>38100</xdr:rowOff>
        </xdr:from>
        <xdr:to>
          <xdr:col>9</xdr:col>
          <xdr:colOff>714375</xdr:colOff>
          <xdr:row>215</xdr:row>
          <xdr:rowOff>19050</xdr:rowOff>
        </xdr:to>
        <xdr:sp macro="" textlink="">
          <xdr:nvSpPr>
            <xdr:cNvPr id="36058" name="Check Box 218" hidden="1">
              <a:extLst>
                <a:ext uri="{63B3BB69-23CF-44E3-9099-C40C66FF867C}">
                  <a14:compatExt spid="_x0000_s36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214</xdr:row>
          <xdr:rowOff>38100</xdr:rowOff>
        </xdr:from>
        <xdr:to>
          <xdr:col>9</xdr:col>
          <xdr:colOff>714375</xdr:colOff>
          <xdr:row>215</xdr:row>
          <xdr:rowOff>19050</xdr:rowOff>
        </xdr:to>
        <xdr:sp macro="" textlink="">
          <xdr:nvSpPr>
            <xdr:cNvPr id="36059" name="Check Box 219" hidden="1">
              <a:extLst>
                <a:ext uri="{63B3BB69-23CF-44E3-9099-C40C66FF867C}">
                  <a14:compatExt spid="_x0000_s36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221</xdr:row>
          <xdr:rowOff>0</xdr:rowOff>
        </xdr:to>
        <xdr:sp macro="" textlink="">
          <xdr:nvSpPr>
            <xdr:cNvPr id="36060" name="Check Box 220" hidden="1">
              <a:extLst>
                <a:ext uri="{63B3BB69-23CF-44E3-9099-C40C66FF867C}">
                  <a14:compatExt spid="_x0000_s36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220</xdr:row>
          <xdr:rowOff>85725</xdr:rowOff>
        </xdr:to>
        <xdr:sp macro="" textlink="">
          <xdr:nvSpPr>
            <xdr:cNvPr id="36061" name="Check Box 221" hidden="1">
              <a:extLst>
                <a:ext uri="{63B3BB69-23CF-44E3-9099-C40C66FF867C}">
                  <a14:compatExt spid="_x0000_s36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221</xdr:row>
          <xdr:rowOff>0</xdr:rowOff>
        </xdr:to>
        <xdr:sp macro="" textlink="">
          <xdr:nvSpPr>
            <xdr:cNvPr id="36062" name="Check Box 222" hidden="1">
              <a:extLst>
                <a:ext uri="{63B3BB69-23CF-44E3-9099-C40C66FF867C}">
                  <a14:compatExt spid="_x0000_s36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219</xdr:row>
          <xdr:rowOff>47625</xdr:rowOff>
        </xdr:to>
        <xdr:sp macro="" textlink="">
          <xdr:nvSpPr>
            <xdr:cNvPr id="36063" name="Check Box 223" hidden="1">
              <a:extLst>
                <a:ext uri="{63B3BB69-23CF-44E3-9099-C40C66FF867C}">
                  <a14:compatExt spid="_x0000_s36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219</xdr:row>
          <xdr:rowOff>47625</xdr:rowOff>
        </xdr:to>
        <xdr:sp macro="" textlink="">
          <xdr:nvSpPr>
            <xdr:cNvPr id="36064" name="Check Box 224" hidden="1">
              <a:extLst>
                <a:ext uri="{63B3BB69-23CF-44E3-9099-C40C66FF867C}">
                  <a14:compatExt spid="_x0000_s36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221</xdr:row>
          <xdr:rowOff>0</xdr:rowOff>
        </xdr:to>
        <xdr:sp macro="" textlink="">
          <xdr:nvSpPr>
            <xdr:cNvPr id="36065" name="Check Box 225" hidden="1">
              <a:extLst>
                <a:ext uri="{63B3BB69-23CF-44E3-9099-C40C66FF867C}">
                  <a14:compatExt spid="_x0000_s36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220</xdr:row>
          <xdr:rowOff>85725</xdr:rowOff>
        </xdr:to>
        <xdr:sp macro="" textlink="">
          <xdr:nvSpPr>
            <xdr:cNvPr id="36066" name="Check Box 226" hidden="1">
              <a:extLst>
                <a:ext uri="{63B3BB69-23CF-44E3-9099-C40C66FF867C}">
                  <a14:compatExt spid="_x0000_s36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221</xdr:row>
          <xdr:rowOff>0</xdr:rowOff>
        </xdr:to>
        <xdr:sp macro="" textlink="">
          <xdr:nvSpPr>
            <xdr:cNvPr id="36067" name="Check Box 227" hidden="1">
              <a:extLst>
                <a:ext uri="{63B3BB69-23CF-44E3-9099-C40C66FF867C}">
                  <a14:compatExt spid="_x0000_s36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219</xdr:row>
          <xdr:rowOff>47625</xdr:rowOff>
        </xdr:to>
        <xdr:sp macro="" textlink="">
          <xdr:nvSpPr>
            <xdr:cNvPr id="36068" name="Check Box 228" hidden="1">
              <a:extLst>
                <a:ext uri="{63B3BB69-23CF-44E3-9099-C40C66FF867C}">
                  <a14:compatExt spid="_x0000_s36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218</xdr:row>
          <xdr:rowOff>133350</xdr:rowOff>
        </xdr:from>
        <xdr:to>
          <xdr:col>9</xdr:col>
          <xdr:colOff>714375</xdr:colOff>
          <xdr:row>219</xdr:row>
          <xdr:rowOff>47625</xdr:rowOff>
        </xdr:to>
        <xdr:sp macro="" textlink="">
          <xdr:nvSpPr>
            <xdr:cNvPr id="36069" name="Check Box 229" hidden="1">
              <a:extLst>
                <a:ext uri="{63B3BB69-23CF-44E3-9099-C40C66FF867C}">
                  <a14:compatExt spid="_x0000_s36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221</xdr:row>
          <xdr:rowOff>0</xdr:rowOff>
        </xdr:from>
        <xdr:to>
          <xdr:col>9</xdr:col>
          <xdr:colOff>714375</xdr:colOff>
          <xdr:row>225</xdr:row>
          <xdr:rowOff>171450</xdr:rowOff>
        </xdr:to>
        <xdr:sp macro="" textlink="">
          <xdr:nvSpPr>
            <xdr:cNvPr id="36070" name="Check Box 230" hidden="1">
              <a:extLst>
                <a:ext uri="{63B3BB69-23CF-44E3-9099-C40C66FF867C}">
                  <a14:compatExt spid="_x0000_s36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221</xdr:row>
          <xdr:rowOff>0</xdr:rowOff>
        </xdr:from>
        <xdr:to>
          <xdr:col>9</xdr:col>
          <xdr:colOff>714375</xdr:colOff>
          <xdr:row>225</xdr:row>
          <xdr:rowOff>0</xdr:rowOff>
        </xdr:to>
        <xdr:sp macro="" textlink="">
          <xdr:nvSpPr>
            <xdr:cNvPr id="36071" name="Check Box 231" hidden="1">
              <a:extLst>
                <a:ext uri="{63B3BB69-23CF-44E3-9099-C40C66FF867C}">
                  <a14:compatExt spid="_x0000_s36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221</xdr:row>
          <xdr:rowOff>0</xdr:rowOff>
        </xdr:from>
        <xdr:to>
          <xdr:col>9</xdr:col>
          <xdr:colOff>714375</xdr:colOff>
          <xdr:row>225</xdr:row>
          <xdr:rowOff>76200</xdr:rowOff>
        </xdr:to>
        <xdr:sp macro="" textlink="">
          <xdr:nvSpPr>
            <xdr:cNvPr id="36072" name="Check Box 232" hidden="1">
              <a:extLst>
                <a:ext uri="{63B3BB69-23CF-44E3-9099-C40C66FF867C}">
                  <a14:compatExt spid="_x0000_s36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221</xdr:row>
          <xdr:rowOff>0</xdr:rowOff>
        </xdr:from>
        <xdr:to>
          <xdr:col>9</xdr:col>
          <xdr:colOff>714375</xdr:colOff>
          <xdr:row>222</xdr:row>
          <xdr:rowOff>19050</xdr:rowOff>
        </xdr:to>
        <xdr:sp macro="" textlink="">
          <xdr:nvSpPr>
            <xdr:cNvPr id="36073" name="Check Box 233" hidden="1">
              <a:extLst>
                <a:ext uri="{63B3BB69-23CF-44E3-9099-C40C66FF867C}">
                  <a14:compatExt spid="_x0000_s36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221</xdr:row>
          <xdr:rowOff>200025</xdr:rowOff>
        </xdr:from>
        <xdr:to>
          <xdr:col>9</xdr:col>
          <xdr:colOff>714375</xdr:colOff>
          <xdr:row>223</xdr:row>
          <xdr:rowOff>0</xdr:rowOff>
        </xdr:to>
        <xdr:sp macro="" textlink="">
          <xdr:nvSpPr>
            <xdr:cNvPr id="36074" name="Check Box 234" hidden="1">
              <a:extLst>
                <a:ext uri="{63B3BB69-23CF-44E3-9099-C40C66FF867C}">
                  <a14:compatExt spid="_x0000_s36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238</xdr:row>
          <xdr:rowOff>38100</xdr:rowOff>
        </xdr:to>
        <xdr:sp macro="" textlink="">
          <xdr:nvSpPr>
            <xdr:cNvPr id="36075" name="Check Box 235" hidden="1">
              <a:extLst>
                <a:ext uri="{63B3BB69-23CF-44E3-9099-C40C66FF867C}">
                  <a14:compatExt spid="_x0000_s36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237</xdr:row>
          <xdr:rowOff>85725</xdr:rowOff>
        </xdr:to>
        <xdr:sp macro="" textlink="">
          <xdr:nvSpPr>
            <xdr:cNvPr id="36076" name="Check Box 236" hidden="1">
              <a:extLst>
                <a:ext uri="{63B3BB69-23CF-44E3-9099-C40C66FF867C}">
                  <a14:compatExt spid="_x0000_s36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237</xdr:row>
          <xdr:rowOff>152400</xdr:rowOff>
        </xdr:to>
        <xdr:sp macro="" textlink="">
          <xdr:nvSpPr>
            <xdr:cNvPr id="36077" name="Check Box 237" hidden="1">
              <a:extLst>
                <a:ext uri="{63B3BB69-23CF-44E3-9099-C40C66FF867C}">
                  <a14:compatExt spid="_x0000_s36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235</xdr:row>
          <xdr:rowOff>9525</xdr:rowOff>
        </xdr:to>
        <xdr:sp macro="" textlink="">
          <xdr:nvSpPr>
            <xdr:cNvPr id="36078" name="Check Box 238" hidden="1">
              <a:extLst>
                <a:ext uri="{63B3BB69-23CF-44E3-9099-C40C66FF867C}">
                  <a14:compatExt spid="_x0000_s36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235</xdr:row>
          <xdr:rowOff>9525</xdr:rowOff>
        </xdr:to>
        <xdr:sp macro="" textlink="">
          <xdr:nvSpPr>
            <xdr:cNvPr id="36079" name="Check Box 239" hidden="1">
              <a:extLst>
                <a:ext uri="{63B3BB69-23CF-44E3-9099-C40C66FF867C}">
                  <a14:compatExt spid="_x0000_s36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238</xdr:row>
          <xdr:rowOff>38100</xdr:rowOff>
        </xdr:to>
        <xdr:sp macro="" textlink="">
          <xdr:nvSpPr>
            <xdr:cNvPr id="36080" name="Check Box 240" hidden="1">
              <a:extLst>
                <a:ext uri="{63B3BB69-23CF-44E3-9099-C40C66FF867C}">
                  <a14:compatExt spid="_x0000_s36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237</xdr:row>
          <xdr:rowOff>85725</xdr:rowOff>
        </xdr:to>
        <xdr:sp macro="" textlink="">
          <xdr:nvSpPr>
            <xdr:cNvPr id="36081" name="Check Box 241" hidden="1">
              <a:extLst>
                <a:ext uri="{63B3BB69-23CF-44E3-9099-C40C66FF867C}">
                  <a14:compatExt spid="_x0000_s36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237</xdr:row>
          <xdr:rowOff>152400</xdr:rowOff>
        </xdr:to>
        <xdr:sp macro="" textlink="">
          <xdr:nvSpPr>
            <xdr:cNvPr id="36082" name="Check Box 242" hidden="1">
              <a:extLst>
                <a:ext uri="{63B3BB69-23CF-44E3-9099-C40C66FF867C}">
                  <a14:compatExt spid="_x0000_s36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235</xdr:row>
          <xdr:rowOff>9525</xdr:rowOff>
        </xdr:to>
        <xdr:sp macro="" textlink="">
          <xdr:nvSpPr>
            <xdr:cNvPr id="36083" name="Check Box 243" hidden="1">
              <a:extLst>
                <a:ext uri="{63B3BB69-23CF-44E3-9099-C40C66FF867C}">
                  <a14:compatExt spid="_x0000_s36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28575</xdr:rowOff>
        </xdr:from>
        <xdr:to>
          <xdr:col>9</xdr:col>
          <xdr:colOff>714375</xdr:colOff>
          <xdr:row>235</xdr:row>
          <xdr:rowOff>9525</xdr:rowOff>
        </xdr:to>
        <xdr:sp macro="" textlink="">
          <xdr:nvSpPr>
            <xdr:cNvPr id="36084" name="Check Box 244" hidden="1">
              <a:extLst>
                <a:ext uri="{63B3BB69-23CF-44E3-9099-C40C66FF867C}">
                  <a14:compatExt spid="_x0000_s36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171450</xdr:rowOff>
        </xdr:to>
        <xdr:sp macro="" textlink="">
          <xdr:nvSpPr>
            <xdr:cNvPr id="36085" name="Check Box 245" hidden="1">
              <a:extLst>
                <a:ext uri="{63B3BB69-23CF-44E3-9099-C40C66FF867C}">
                  <a14:compatExt spid="_x0000_s36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9525</xdr:rowOff>
        </xdr:to>
        <xdr:sp macro="" textlink="">
          <xdr:nvSpPr>
            <xdr:cNvPr id="36086" name="Check Box 246" hidden="1">
              <a:extLst>
                <a:ext uri="{63B3BB69-23CF-44E3-9099-C40C66FF867C}">
                  <a14:compatExt spid="_x0000_s36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133350</xdr:rowOff>
        </xdr:to>
        <xdr:sp macro="" textlink="">
          <xdr:nvSpPr>
            <xdr:cNvPr id="36087" name="Check Box 247" hidden="1">
              <a:extLst>
                <a:ext uri="{63B3BB69-23CF-44E3-9099-C40C66FF867C}">
                  <a14:compatExt spid="_x0000_s36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088" name="Check Box 248" hidden="1">
              <a:extLst>
                <a:ext uri="{63B3BB69-23CF-44E3-9099-C40C66FF867C}">
                  <a14:compatExt spid="_x0000_s36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089" name="Check Box 249" hidden="1">
              <a:extLst>
                <a:ext uri="{63B3BB69-23CF-44E3-9099-C40C66FF867C}">
                  <a14:compatExt spid="_x0000_s36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9525</xdr:rowOff>
        </xdr:to>
        <xdr:sp macro="" textlink="">
          <xdr:nvSpPr>
            <xdr:cNvPr id="36090" name="Check Box 250" hidden="1">
              <a:extLst>
                <a:ext uri="{63B3BB69-23CF-44E3-9099-C40C66FF867C}">
                  <a14:compatExt spid="_x0000_s36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091" name="Check Box 251" hidden="1">
              <a:extLst>
                <a:ext uri="{63B3BB69-23CF-44E3-9099-C40C66FF867C}">
                  <a14:compatExt spid="_x0000_s36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9525</xdr:rowOff>
        </xdr:to>
        <xdr:sp macro="" textlink="">
          <xdr:nvSpPr>
            <xdr:cNvPr id="36092" name="Check Box 252" hidden="1">
              <a:extLst>
                <a:ext uri="{63B3BB69-23CF-44E3-9099-C40C66FF867C}">
                  <a14:compatExt spid="_x0000_s36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093" name="Check Box 253" hidden="1">
              <a:extLst>
                <a:ext uri="{63B3BB69-23CF-44E3-9099-C40C66FF867C}">
                  <a14:compatExt spid="_x0000_s36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152400</xdr:rowOff>
        </xdr:to>
        <xdr:sp macro="" textlink="">
          <xdr:nvSpPr>
            <xdr:cNvPr id="36094" name="Check Box 254" hidden="1">
              <a:extLst>
                <a:ext uri="{63B3BB69-23CF-44E3-9099-C40C66FF867C}">
                  <a14:compatExt spid="_x0000_s36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0</xdr:rowOff>
        </xdr:to>
        <xdr:sp macro="" textlink="">
          <xdr:nvSpPr>
            <xdr:cNvPr id="36095" name="Check Box 255" hidden="1">
              <a:extLst>
                <a:ext uri="{63B3BB69-23CF-44E3-9099-C40C66FF867C}">
                  <a14:compatExt spid="_x0000_s36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133350</xdr:rowOff>
        </xdr:to>
        <xdr:sp macro="" textlink="">
          <xdr:nvSpPr>
            <xdr:cNvPr id="36096" name="Check Box 256" hidden="1">
              <a:extLst>
                <a:ext uri="{63B3BB69-23CF-44E3-9099-C40C66FF867C}">
                  <a14:compatExt spid="_x0000_s36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097" name="Check Box 257" hidden="1">
              <a:extLst>
                <a:ext uri="{63B3BB69-23CF-44E3-9099-C40C66FF867C}">
                  <a14:compatExt spid="_x0000_s36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098" name="Check Box 258" hidden="1">
              <a:extLst>
                <a:ext uri="{63B3BB69-23CF-44E3-9099-C40C66FF867C}">
                  <a14:compatExt spid="_x0000_s36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152400</xdr:rowOff>
        </xdr:to>
        <xdr:sp macro="" textlink="">
          <xdr:nvSpPr>
            <xdr:cNvPr id="36099" name="Check Box 259" hidden="1">
              <a:extLst>
                <a:ext uri="{63B3BB69-23CF-44E3-9099-C40C66FF867C}">
                  <a14:compatExt spid="_x0000_s36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0</xdr:rowOff>
        </xdr:to>
        <xdr:sp macro="" textlink="">
          <xdr:nvSpPr>
            <xdr:cNvPr id="36100" name="Check Box 260" hidden="1">
              <a:extLst>
                <a:ext uri="{63B3BB69-23CF-44E3-9099-C40C66FF867C}">
                  <a14:compatExt spid="_x0000_s36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133350</xdr:rowOff>
        </xdr:to>
        <xdr:sp macro="" textlink="">
          <xdr:nvSpPr>
            <xdr:cNvPr id="36101" name="Check Box 261" hidden="1">
              <a:extLst>
                <a:ext uri="{63B3BB69-23CF-44E3-9099-C40C66FF867C}">
                  <a14:compatExt spid="_x0000_s36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02" name="Check Box 262" hidden="1">
              <a:extLst>
                <a:ext uri="{63B3BB69-23CF-44E3-9099-C40C66FF867C}">
                  <a14:compatExt spid="_x0000_s36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03" name="Check Box 263" hidden="1">
              <a:extLst>
                <a:ext uri="{63B3BB69-23CF-44E3-9099-C40C66FF867C}">
                  <a14:compatExt spid="_x0000_s36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152400</xdr:rowOff>
        </xdr:to>
        <xdr:sp macro="" textlink="">
          <xdr:nvSpPr>
            <xdr:cNvPr id="36104" name="Check Box 264" hidden="1">
              <a:extLst>
                <a:ext uri="{63B3BB69-23CF-44E3-9099-C40C66FF867C}">
                  <a14:compatExt spid="_x0000_s36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0</xdr:rowOff>
        </xdr:to>
        <xdr:sp macro="" textlink="">
          <xdr:nvSpPr>
            <xdr:cNvPr id="36105" name="Check Box 265" hidden="1">
              <a:extLst>
                <a:ext uri="{63B3BB69-23CF-44E3-9099-C40C66FF867C}">
                  <a14:compatExt spid="_x0000_s36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133350</xdr:rowOff>
        </xdr:to>
        <xdr:sp macro="" textlink="">
          <xdr:nvSpPr>
            <xdr:cNvPr id="36106" name="Check Box 266" hidden="1">
              <a:extLst>
                <a:ext uri="{63B3BB69-23CF-44E3-9099-C40C66FF867C}">
                  <a14:compatExt spid="_x0000_s36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07" name="Check Box 267" hidden="1">
              <a:extLst>
                <a:ext uri="{63B3BB69-23CF-44E3-9099-C40C66FF867C}">
                  <a14:compatExt spid="_x0000_s36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08" name="Check Box 268" hidden="1">
              <a:extLst>
                <a:ext uri="{63B3BB69-23CF-44E3-9099-C40C66FF867C}">
                  <a14:compatExt spid="_x0000_s36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0</xdr:rowOff>
        </xdr:to>
        <xdr:sp macro="" textlink="">
          <xdr:nvSpPr>
            <xdr:cNvPr id="36109" name="Check Box 269" hidden="1">
              <a:extLst>
                <a:ext uri="{63B3BB69-23CF-44E3-9099-C40C66FF867C}">
                  <a14:compatExt spid="_x0000_s36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10" name="Check Box 270" hidden="1">
              <a:extLst>
                <a:ext uri="{63B3BB69-23CF-44E3-9099-C40C66FF867C}">
                  <a14:compatExt spid="_x0000_s36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11" name="Check Box 271" hidden="1">
              <a:extLst>
                <a:ext uri="{63B3BB69-23CF-44E3-9099-C40C66FF867C}">
                  <a14:compatExt spid="_x0000_s36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112" name="Check Box 272" hidden="1">
              <a:extLst>
                <a:ext uri="{63B3BB69-23CF-44E3-9099-C40C66FF867C}">
                  <a14:compatExt spid="_x0000_s36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171450</xdr:rowOff>
        </xdr:to>
        <xdr:sp macro="" textlink="">
          <xdr:nvSpPr>
            <xdr:cNvPr id="36113" name="Check Box 273" hidden="1">
              <a:extLst>
                <a:ext uri="{63B3BB69-23CF-44E3-9099-C40C66FF867C}">
                  <a14:compatExt spid="_x0000_s36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9525</xdr:rowOff>
        </xdr:to>
        <xdr:sp macro="" textlink="">
          <xdr:nvSpPr>
            <xdr:cNvPr id="36114" name="Check Box 274" hidden="1">
              <a:extLst>
                <a:ext uri="{63B3BB69-23CF-44E3-9099-C40C66FF867C}">
                  <a14:compatExt spid="_x0000_s36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133350</xdr:rowOff>
        </xdr:to>
        <xdr:sp macro="" textlink="">
          <xdr:nvSpPr>
            <xdr:cNvPr id="36115" name="Check Box 275" hidden="1">
              <a:extLst>
                <a:ext uri="{63B3BB69-23CF-44E3-9099-C40C66FF867C}">
                  <a14:compatExt spid="_x0000_s36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116" name="Check Box 276" hidden="1">
              <a:extLst>
                <a:ext uri="{63B3BB69-23CF-44E3-9099-C40C66FF867C}">
                  <a14:compatExt spid="_x0000_s36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117" name="Check Box 277" hidden="1">
              <a:extLst>
                <a:ext uri="{63B3BB69-23CF-44E3-9099-C40C66FF867C}">
                  <a14:compatExt spid="_x0000_s36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118" name="Check Box 278" hidden="1">
              <a:extLst>
                <a:ext uri="{63B3BB69-23CF-44E3-9099-C40C66FF867C}">
                  <a14:compatExt spid="_x0000_s36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171450</xdr:rowOff>
        </xdr:to>
        <xdr:sp macro="" textlink="">
          <xdr:nvSpPr>
            <xdr:cNvPr id="36119" name="Check Box 279" hidden="1">
              <a:extLst>
                <a:ext uri="{63B3BB69-23CF-44E3-9099-C40C66FF867C}">
                  <a14:compatExt spid="_x0000_s36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9525</xdr:rowOff>
        </xdr:to>
        <xdr:sp macro="" textlink="">
          <xdr:nvSpPr>
            <xdr:cNvPr id="36120" name="Check Box 280" hidden="1">
              <a:extLst>
                <a:ext uri="{63B3BB69-23CF-44E3-9099-C40C66FF867C}">
                  <a14:compatExt spid="_x0000_s36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133350</xdr:rowOff>
        </xdr:to>
        <xdr:sp macro="" textlink="">
          <xdr:nvSpPr>
            <xdr:cNvPr id="36121" name="Check Box 281" hidden="1">
              <a:extLst>
                <a:ext uri="{63B3BB69-23CF-44E3-9099-C40C66FF867C}">
                  <a14:compatExt spid="_x0000_s36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122" name="Check Box 282" hidden="1">
              <a:extLst>
                <a:ext uri="{63B3BB69-23CF-44E3-9099-C40C66FF867C}">
                  <a14:compatExt spid="_x0000_s36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123" name="Check Box 283" hidden="1">
              <a:extLst>
                <a:ext uri="{63B3BB69-23CF-44E3-9099-C40C66FF867C}">
                  <a14:compatExt spid="_x0000_s36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47625</xdr:rowOff>
        </xdr:to>
        <xdr:sp macro="" textlink="">
          <xdr:nvSpPr>
            <xdr:cNvPr id="36124" name="Check Box 284" hidden="1">
              <a:extLst>
                <a:ext uri="{63B3BB69-23CF-44E3-9099-C40C66FF867C}">
                  <a14:compatExt spid="_x0000_s36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226</xdr:row>
          <xdr:rowOff>57150</xdr:rowOff>
        </xdr:from>
        <xdr:to>
          <xdr:col>9</xdr:col>
          <xdr:colOff>714375</xdr:colOff>
          <xdr:row>229</xdr:row>
          <xdr:rowOff>180975</xdr:rowOff>
        </xdr:to>
        <xdr:sp macro="" textlink="">
          <xdr:nvSpPr>
            <xdr:cNvPr id="36125" name="Check Box 285" hidden="1">
              <a:extLst>
                <a:ext uri="{63B3BB69-23CF-44E3-9099-C40C66FF867C}">
                  <a14:compatExt spid="_x0000_s36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226</xdr:row>
          <xdr:rowOff>57150</xdr:rowOff>
        </xdr:from>
        <xdr:to>
          <xdr:col>9</xdr:col>
          <xdr:colOff>714375</xdr:colOff>
          <xdr:row>229</xdr:row>
          <xdr:rowOff>47625</xdr:rowOff>
        </xdr:to>
        <xdr:sp macro="" textlink="">
          <xdr:nvSpPr>
            <xdr:cNvPr id="36126" name="Check Box 286" hidden="1">
              <a:extLst>
                <a:ext uri="{63B3BB69-23CF-44E3-9099-C40C66FF867C}">
                  <a14:compatExt spid="_x0000_s36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226</xdr:row>
          <xdr:rowOff>57150</xdr:rowOff>
        </xdr:from>
        <xdr:to>
          <xdr:col>9</xdr:col>
          <xdr:colOff>714375</xdr:colOff>
          <xdr:row>229</xdr:row>
          <xdr:rowOff>47625</xdr:rowOff>
        </xdr:to>
        <xdr:sp macro="" textlink="">
          <xdr:nvSpPr>
            <xdr:cNvPr id="36127" name="Check Box 287" hidden="1">
              <a:extLst>
                <a:ext uri="{63B3BB69-23CF-44E3-9099-C40C66FF867C}">
                  <a14:compatExt spid="_x0000_s36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226</xdr:row>
          <xdr:rowOff>57150</xdr:rowOff>
        </xdr:from>
        <xdr:to>
          <xdr:col>9</xdr:col>
          <xdr:colOff>714375</xdr:colOff>
          <xdr:row>227</xdr:row>
          <xdr:rowOff>76200</xdr:rowOff>
        </xdr:to>
        <xdr:sp macro="" textlink="">
          <xdr:nvSpPr>
            <xdr:cNvPr id="36128" name="Check Box 288" hidden="1">
              <a:extLst>
                <a:ext uri="{63B3BB69-23CF-44E3-9099-C40C66FF867C}">
                  <a14:compatExt spid="_x0000_s36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227</xdr:row>
          <xdr:rowOff>47625</xdr:rowOff>
        </xdr:from>
        <xdr:to>
          <xdr:col>9</xdr:col>
          <xdr:colOff>714375</xdr:colOff>
          <xdr:row>228</xdr:row>
          <xdr:rowOff>47625</xdr:rowOff>
        </xdr:to>
        <xdr:sp macro="" textlink="">
          <xdr:nvSpPr>
            <xdr:cNvPr id="36129" name="Check Box 289" hidden="1">
              <a:extLst>
                <a:ext uri="{63B3BB69-23CF-44E3-9099-C40C66FF867C}">
                  <a14:compatExt spid="_x0000_s36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231</xdr:row>
          <xdr:rowOff>38100</xdr:rowOff>
        </xdr:from>
        <xdr:to>
          <xdr:col>9</xdr:col>
          <xdr:colOff>714375</xdr:colOff>
          <xdr:row>234</xdr:row>
          <xdr:rowOff>180975</xdr:rowOff>
        </xdr:to>
        <xdr:sp macro="" textlink="">
          <xdr:nvSpPr>
            <xdr:cNvPr id="36130" name="Check Box 290" hidden="1">
              <a:extLst>
                <a:ext uri="{63B3BB69-23CF-44E3-9099-C40C66FF867C}">
                  <a14:compatExt spid="_x0000_s36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231</xdr:row>
          <xdr:rowOff>38100</xdr:rowOff>
        </xdr:from>
        <xdr:to>
          <xdr:col>9</xdr:col>
          <xdr:colOff>714375</xdr:colOff>
          <xdr:row>234</xdr:row>
          <xdr:rowOff>28575</xdr:rowOff>
        </xdr:to>
        <xdr:sp macro="" textlink="">
          <xdr:nvSpPr>
            <xdr:cNvPr id="36131" name="Check Box 291" hidden="1">
              <a:extLst>
                <a:ext uri="{63B3BB69-23CF-44E3-9099-C40C66FF867C}">
                  <a14:compatExt spid="_x0000_s36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231</xdr:row>
          <xdr:rowOff>38100</xdr:rowOff>
        </xdr:from>
        <xdr:to>
          <xdr:col>9</xdr:col>
          <xdr:colOff>714375</xdr:colOff>
          <xdr:row>234</xdr:row>
          <xdr:rowOff>104775</xdr:rowOff>
        </xdr:to>
        <xdr:sp macro="" textlink="">
          <xdr:nvSpPr>
            <xdr:cNvPr id="36132" name="Check Box 292" hidden="1">
              <a:extLst>
                <a:ext uri="{63B3BB69-23CF-44E3-9099-C40C66FF867C}">
                  <a14:compatExt spid="_x0000_s36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231</xdr:row>
          <xdr:rowOff>38100</xdr:rowOff>
        </xdr:from>
        <xdr:to>
          <xdr:col>9</xdr:col>
          <xdr:colOff>714375</xdr:colOff>
          <xdr:row>232</xdr:row>
          <xdr:rowOff>57150</xdr:rowOff>
        </xdr:to>
        <xdr:sp macro="" textlink="">
          <xdr:nvSpPr>
            <xdr:cNvPr id="36133" name="Check Box 293" hidden="1">
              <a:extLst>
                <a:ext uri="{63B3BB69-23CF-44E3-9099-C40C66FF867C}">
                  <a14:compatExt spid="_x0000_s36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232</xdr:row>
          <xdr:rowOff>38100</xdr:rowOff>
        </xdr:from>
        <xdr:to>
          <xdr:col>9</xdr:col>
          <xdr:colOff>714375</xdr:colOff>
          <xdr:row>233</xdr:row>
          <xdr:rowOff>57150</xdr:rowOff>
        </xdr:to>
        <xdr:sp macro="" textlink="">
          <xdr:nvSpPr>
            <xdr:cNvPr id="36134" name="Check Box 294" hidden="1">
              <a:extLst>
                <a:ext uri="{63B3BB69-23CF-44E3-9099-C40C66FF867C}">
                  <a14:compatExt spid="_x0000_s36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152400</xdr:rowOff>
        </xdr:to>
        <xdr:sp macro="" textlink="">
          <xdr:nvSpPr>
            <xdr:cNvPr id="36135" name="Check Box 295" hidden="1">
              <a:extLst>
                <a:ext uri="{63B3BB69-23CF-44E3-9099-C40C66FF867C}">
                  <a14:compatExt spid="_x0000_s36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0</xdr:rowOff>
        </xdr:to>
        <xdr:sp macro="" textlink="">
          <xdr:nvSpPr>
            <xdr:cNvPr id="36136" name="Check Box 296" hidden="1">
              <a:extLst>
                <a:ext uri="{63B3BB69-23CF-44E3-9099-C40C66FF867C}">
                  <a14:compatExt spid="_x0000_s36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133350</xdr:rowOff>
        </xdr:to>
        <xdr:sp macro="" textlink="">
          <xdr:nvSpPr>
            <xdr:cNvPr id="36137" name="Check Box 297" hidden="1">
              <a:extLst>
                <a:ext uri="{63B3BB69-23CF-44E3-9099-C40C66FF867C}">
                  <a14:compatExt spid="_x0000_s36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38" name="Check Box 298" hidden="1">
              <a:extLst>
                <a:ext uri="{63B3BB69-23CF-44E3-9099-C40C66FF867C}">
                  <a14:compatExt spid="_x0000_s36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6139" name="Check Box 299" hidden="1">
              <a:extLst>
                <a:ext uri="{63B3BB69-23CF-44E3-9099-C40C66FF867C}">
                  <a14:compatExt spid="_x0000_s36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140" name="Check Box 300" hidden="1">
              <a:extLst>
                <a:ext uri="{63B3BB69-23CF-44E3-9099-C40C66FF867C}">
                  <a14:compatExt spid="_x0000_s36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6141" name="Check Box 301" hidden="1">
              <a:extLst>
                <a:ext uri="{63B3BB69-23CF-44E3-9099-C40C66FF867C}">
                  <a14:compatExt spid="_x0000_s36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42" name="Check Box 302" hidden="1">
              <a:extLst>
                <a:ext uri="{63B3BB69-23CF-44E3-9099-C40C66FF867C}">
                  <a14:compatExt spid="_x0000_s36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43" name="Check Box 303" hidden="1">
              <a:extLst>
                <a:ext uri="{63B3BB69-23CF-44E3-9099-C40C66FF867C}">
                  <a14:compatExt spid="_x0000_s36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238</xdr:row>
          <xdr:rowOff>38100</xdr:rowOff>
        </xdr:to>
        <xdr:sp macro="" textlink="">
          <xdr:nvSpPr>
            <xdr:cNvPr id="36144" name="Check Box 304" hidden="1">
              <a:extLst>
                <a:ext uri="{63B3BB69-23CF-44E3-9099-C40C66FF867C}">
                  <a14:compatExt spid="_x0000_s36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133350</xdr:rowOff>
        </xdr:to>
        <xdr:sp macro="" textlink="">
          <xdr:nvSpPr>
            <xdr:cNvPr id="36145" name="Check Box 305" hidden="1">
              <a:extLst>
                <a:ext uri="{63B3BB69-23CF-44E3-9099-C40C66FF867C}">
                  <a14:compatExt spid="_x0000_s3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237</xdr:row>
          <xdr:rowOff>190500</xdr:rowOff>
        </xdr:to>
        <xdr:sp macro="" textlink="">
          <xdr:nvSpPr>
            <xdr:cNvPr id="36146" name="Check Box 306" hidden="1">
              <a:extLst>
                <a:ext uri="{63B3BB69-23CF-44E3-9099-C40C66FF867C}">
                  <a14:compatExt spid="_x0000_s3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47" name="Check Box 307" hidden="1">
              <a:extLst>
                <a:ext uri="{63B3BB69-23CF-44E3-9099-C40C66FF867C}">
                  <a14:compatExt spid="_x0000_s3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234</xdr:row>
          <xdr:rowOff>123825</xdr:rowOff>
        </xdr:from>
        <xdr:to>
          <xdr:col>9</xdr:col>
          <xdr:colOff>714375</xdr:colOff>
          <xdr:row>236</xdr:row>
          <xdr:rowOff>9525</xdr:rowOff>
        </xdr:to>
        <xdr:sp macro="" textlink="">
          <xdr:nvSpPr>
            <xdr:cNvPr id="36148" name="Check Box 308" hidden="1">
              <a:extLst>
                <a:ext uri="{63B3BB69-23CF-44E3-9099-C40C66FF867C}">
                  <a14:compatExt spid="_x0000_s3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237</xdr:row>
          <xdr:rowOff>133350</xdr:rowOff>
        </xdr:from>
        <xdr:to>
          <xdr:col>9</xdr:col>
          <xdr:colOff>714375</xdr:colOff>
          <xdr:row>242</xdr:row>
          <xdr:rowOff>85725</xdr:rowOff>
        </xdr:to>
        <xdr:sp macro="" textlink="">
          <xdr:nvSpPr>
            <xdr:cNvPr id="36149" name="Check Box 309" hidden="1">
              <a:extLst>
                <a:ext uri="{63B3BB69-23CF-44E3-9099-C40C66FF867C}">
                  <a14:compatExt spid="_x0000_s3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237</xdr:row>
          <xdr:rowOff>133350</xdr:rowOff>
        </xdr:from>
        <xdr:to>
          <xdr:col>9</xdr:col>
          <xdr:colOff>714375</xdr:colOff>
          <xdr:row>241</xdr:row>
          <xdr:rowOff>28575</xdr:rowOff>
        </xdr:to>
        <xdr:sp macro="" textlink="">
          <xdr:nvSpPr>
            <xdr:cNvPr id="36150" name="Check Box 310" hidden="1">
              <a:extLst>
                <a:ext uri="{63B3BB69-23CF-44E3-9099-C40C66FF867C}">
                  <a14:compatExt spid="_x0000_s36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237</xdr:row>
          <xdr:rowOff>133350</xdr:rowOff>
        </xdr:from>
        <xdr:to>
          <xdr:col>9</xdr:col>
          <xdr:colOff>714375</xdr:colOff>
          <xdr:row>242</xdr:row>
          <xdr:rowOff>9525</xdr:rowOff>
        </xdr:to>
        <xdr:sp macro="" textlink="">
          <xdr:nvSpPr>
            <xdr:cNvPr id="36151" name="Check Box 311" hidden="1">
              <a:extLst>
                <a:ext uri="{63B3BB69-23CF-44E3-9099-C40C66FF867C}">
                  <a14:compatExt spid="_x0000_s36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237</xdr:row>
          <xdr:rowOff>133350</xdr:rowOff>
        </xdr:from>
        <xdr:to>
          <xdr:col>9</xdr:col>
          <xdr:colOff>714375</xdr:colOff>
          <xdr:row>238</xdr:row>
          <xdr:rowOff>152400</xdr:rowOff>
        </xdr:to>
        <xdr:sp macro="" textlink="">
          <xdr:nvSpPr>
            <xdr:cNvPr id="36152" name="Check Box 312" hidden="1">
              <a:extLst>
                <a:ext uri="{63B3BB69-23CF-44E3-9099-C40C66FF867C}">
                  <a14:compatExt spid="_x0000_s36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238</xdr:row>
          <xdr:rowOff>133350</xdr:rowOff>
        </xdr:from>
        <xdr:to>
          <xdr:col>9</xdr:col>
          <xdr:colOff>714375</xdr:colOff>
          <xdr:row>239</xdr:row>
          <xdr:rowOff>152400</xdr:rowOff>
        </xdr:to>
        <xdr:sp macro="" textlink="">
          <xdr:nvSpPr>
            <xdr:cNvPr id="36153" name="Check Box 313" hidden="1">
              <a:extLst>
                <a:ext uri="{63B3BB69-23CF-44E3-9099-C40C66FF867C}">
                  <a14:compatExt spid="_x0000_s36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54" name="Check Box 314" hidden="1">
              <a:extLst>
                <a:ext uri="{63B3BB69-23CF-44E3-9099-C40C66FF867C}">
                  <a14:compatExt spid="_x0000_s36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55" name="Check Box 315" hidden="1">
              <a:extLst>
                <a:ext uri="{63B3BB69-23CF-44E3-9099-C40C66FF867C}">
                  <a14:compatExt spid="_x0000_s36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56" name="Check Box 316" hidden="1">
              <a:extLst>
                <a:ext uri="{63B3BB69-23CF-44E3-9099-C40C66FF867C}">
                  <a14:compatExt spid="_x0000_s36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57" name="Check Box 317" hidden="1">
              <a:extLst>
                <a:ext uri="{63B3BB69-23CF-44E3-9099-C40C66FF867C}">
                  <a14:compatExt spid="_x0000_s36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58" name="Check Box 318" hidden="1">
              <a:extLst>
                <a:ext uri="{63B3BB69-23CF-44E3-9099-C40C66FF867C}">
                  <a14:compatExt spid="_x0000_s36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59" name="Check Box 319" hidden="1">
              <a:extLst>
                <a:ext uri="{63B3BB69-23CF-44E3-9099-C40C66FF867C}">
                  <a14:compatExt spid="_x0000_s36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60" name="Check Box 320" hidden="1">
              <a:extLst>
                <a:ext uri="{63B3BB69-23CF-44E3-9099-C40C66FF867C}">
                  <a14:compatExt spid="_x0000_s36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61" name="Check Box 321" hidden="1">
              <a:extLst>
                <a:ext uri="{63B3BB69-23CF-44E3-9099-C40C66FF867C}">
                  <a14:compatExt spid="_x0000_s36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62" name="Check Box 322" hidden="1">
              <a:extLst>
                <a:ext uri="{63B3BB69-23CF-44E3-9099-C40C66FF867C}">
                  <a14:compatExt spid="_x0000_s36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63" name="Check Box 323" hidden="1">
              <a:extLst>
                <a:ext uri="{63B3BB69-23CF-44E3-9099-C40C66FF867C}">
                  <a14:compatExt spid="_x0000_s36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64" name="Check Box 324" hidden="1">
              <a:extLst>
                <a:ext uri="{63B3BB69-23CF-44E3-9099-C40C66FF867C}">
                  <a14:compatExt spid="_x0000_s36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66675</xdr:rowOff>
        </xdr:to>
        <xdr:sp macro="" textlink="">
          <xdr:nvSpPr>
            <xdr:cNvPr id="36165" name="Check Box 325" hidden="1">
              <a:extLst>
                <a:ext uri="{63B3BB69-23CF-44E3-9099-C40C66FF867C}">
                  <a14:compatExt spid="_x0000_s36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66675</xdr:rowOff>
        </xdr:to>
        <xdr:sp macro="" textlink="">
          <xdr:nvSpPr>
            <xdr:cNvPr id="36166" name="Check Box 326" hidden="1">
              <a:extLst>
                <a:ext uri="{63B3BB69-23CF-44E3-9099-C40C66FF867C}">
                  <a14:compatExt spid="_x0000_s36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66675</xdr:rowOff>
        </xdr:to>
        <xdr:sp macro="" textlink="">
          <xdr:nvSpPr>
            <xdr:cNvPr id="36167" name="Check Box 327" hidden="1">
              <a:extLst>
                <a:ext uri="{63B3BB69-23CF-44E3-9099-C40C66FF867C}">
                  <a14:compatExt spid="_x0000_s36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66675</xdr:rowOff>
        </xdr:to>
        <xdr:sp macro="" textlink="">
          <xdr:nvSpPr>
            <xdr:cNvPr id="36168" name="Check Box 328" hidden="1">
              <a:extLst>
                <a:ext uri="{63B3BB69-23CF-44E3-9099-C40C66FF867C}">
                  <a14:compatExt spid="_x0000_s36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69" name="Check Box 329" hidden="1">
              <a:extLst>
                <a:ext uri="{63B3BB69-23CF-44E3-9099-C40C66FF867C}">
                  <a14:compatExt spid="_x0000_s36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70" name="Check Box 330" hidden="1">
              <a:extLst>
                <a:ext uri="{63B3BB69-23CF-44E3-9099-C40C66FF867C}">
                  <a14:compatExt spid="_x0000_s36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71" name="Check Box 331" hidden="1">
              <a:extLst>
                <a:ext uri="{63B3BB69-23CF-44E3-9099-C40C66FF867C}">
                  <a14:compatExt spid="_x0000_s36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72" name="Check Box 332" hidden="1">
              <a:extLst>
                <a:ext uri="{63B3BB69-23CF-44E3-9099-C40C66FF867C}">
                  <a14:compatExt spid="_x0000_s36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73" name="Check Box 333" hidden="1">
              <a:extLst>
                <a:ext uri="{63B3BB69-23CF-44E3-9099-C40C66FF867C}">
                  <a14:compatExt spid="_x0000_s36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74" name="Check Box 334" hidden="1">
              <a:extLst>
                <a:ext uri="{63B3BB69-23CF-44E3-9099-C40C66FF867C}">
                  <a14:compatExt spid="_x0000_s36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75" name="Check Box 335" hidden="1">
              <a:extLst>
                <a:ext uri="{63B3BB69-23CF-44E3-9099-C40C66FF867C}">
                  <a14:compatExt spid="_x0000_s36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76" name="Check Box 336" hidden="1">
              <a:extLst>
                <a:ext uri="{63B3BB69-23CF-44E3-9099-C40C66FF867C}">
                  <a14:compatExt spid="_x0000_s36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77" name="Check Box 337" hidden="1">
              <a:extLst>
                <a:ext uri="{63B3BB69-23CF-44E3-9099-C40C66FF867C}">
                  <a14:compatExt spid="_x0000_s36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78" name="Check Box 338" hidden="1">
              <a:extLst>
                <a:ext uri="{63B3BB69-23CF-44E3-9099-C40C66FF867C}">
                  <a14:compatExt spid="_x0000_s36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79" name="Check Box 339" hidden="1">
              <a:extLst>
                <a:ext uri="{63B3BB69-23CF-44E3-9099-C40C66FF867C}">
                  <a14:compatExt spid="_x0000_s36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80" name="Check Box 340" hidden="1">
              <a:extLst>
                <a:ext uri="{63B3BB69-23CF-44E3-9099-C40C66FF867C}">
                  <a14:compatExt spid="_x0000_s36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81" name="Check Box 341" hidden="1">
              <a:extLst>
                <a:ext uri="{63B3BB69-23CF-44E3-9099-C40C66FF867C}">
                  <a14:compatExt spid="_x0000_s36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82" name="Check Box 342" hidden="1">
              <a:extLst>
                <a:ext uri="{63B3BB69-23CF-44E3-9099-C40C66FF867C}">
                  <a14:compatExt spid="_x0000_s36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83" name="Check Box 343" hidden="1">
              <a:extLst>
                <a:ext uri="{63B3BB69-23CF-44E3-9099-C40C66FF867C}">
                  <a14:compatExt spid="_x0000_s36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84" name="Check Box 344" hidden="1">
              <a:extLst>
                <a:ext uri="{63B3BB69-23CF-44E3-9099-C40C66FF867C}">
                  <a14:compatExt spid="_x0000_s36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85" name="Check Box 345" hidden="1">
              <a:extLst>
                <a:ext uri="{63B3BB69-23CF-44E3-9099-C40C66FF867C}">
                  <a14:compatExt spid="_x0000_s36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86" name="Check Box 346" hidden="1">
              <a:extLst>
                <a:ext uri="{63B3BB69-23CF-44E3-9099-C40C66FF867C}">
                  <a14:compatExt spid="_x0000_s36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187" name="Check Box 347" hidden="1">
              <a:extLst>
                <a:ext uri="{63B3BB69-23CF-44E3-9099-C40C66FF867C}">
                  <a14:compatExt spid="_x0000_s36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243</xdr:row>
          <xdr:rowOff>0</xdr:rowOff>
        </xdr:from>
        <xdr:to>
          <xdr:col>9</xdr:col>
          <xdr:colOff>714375</xdr:colOff>
          <xdr:row>246</xdr:row>
          <xdr:rowOff>133350</xdr:rowOff>
        </xdr:to>
        <xdr:sp macro="" textlink="">
          <xdr:nvSpPr>
            <xdr:cNvPr id="36188" name="Check Box 348" hidden="1">
              <a:extLst>
                <a:ext uri="{63B3BB69-23CF-44E3-9099-C40C66FF867C}">
                  <a14:compatExt spid="_x0000_s36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243</xdr:row>
          <xdr:rowOff>0</xdr:rowOff>
        </xdr:from>
        <xdr:to>
          <xdr:col>9</xdr:col>
          <xdr:colOff>714375</xdr:colOff>
          <xdr:row>245</xdr:row>
          <xdr:rowOff>200025</xdr:rowOff>
        </xdr:to>
        <xdr:sp macro="" textlink="">
          <xdr:nvSpPr>
            <xdr:cNvPr id="36189" name="Check Box 349" hidden="1">
              <a:extLst>
                <a:ext uri="{63B3BB69-23CF-44E3-9099-C40C66FF867C}">
                  <a14:compatExt spid="_x0000_s36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243</xdr:row>
          <xdr:rowOff>0</xdr:rowOff>
        </xdr:from>
        <xdr:to>
          <xdr:col>9</xdr:col>
          <xdr:colOff>714375</xdr:colOff>
          <xdr:row>246</xdr:row>
          <xdr:rowOff>66675</xdr:rowOff>
        </xdr:to>
        <xdr:sp macro="" textlink="">
          <xdr:nvSpPr>
            <xdr:cNvPr id="36190" name="Check Box 350" hidden="1">
              <a:extLst>
                <a:ext uri="{63B3BB69-23CF-44E3-9099-C40C66FF867C}">
                  <a14:compatExt spid="_x0000_s36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243</xdr:row>
          <xdr:rowOff>0</xdr:rowOff>
        </xdr:from>
        <xdr:to>
          <xdr:col>9</xdr:col>
          <xdr:colOff>714375</xdr:colOff>
          <xdr:row>244</xdr:row>
          <xdr:rowOff>19050</xdr:rowOff>
        </xdr:to>
        <xdr:sp macro="" textlink="">
          <xdr:nvSpPr>
            <xdr:cNvPr id="36191" name="Check Box 351" hidden="1">
              <a:extLst>
                <a:ext uri="{63B3BB69-23CF-44E3-9099-C40C66FF867C}">
                  <a14:compatExt spid="_x0000_s36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244</xdr:row>
          <xdr:rowOff>0</xdr:rowOff>
        </xdr:from>
        <xdr:to>
          <xdr:col>9</xdr:col>
          <xdr:colOff>714375</xdr:colOff>
          <xdr:row>245</xdr:row>
          <xdr:rowOff>19050</xdr:rowOff>
        </xdr:to>
        <xdr:sp macro="" textlink="">
          <xdr:nvSpPr>
            <xdr:cNvPr id="36192" name="Check Box 352" hidden="1">
              <a:extLst>
                <a:ext uri="{63B3BB69-23CF-44E3-9099-C40C66FF867C}">
                  <a14:compatExt spid="_x0000_s36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248</xdr:row>
          <xdr:rowOff>190500</xdr:rowOff>
        </xdr:from>
        <xdr:to>
          <xdr:col>9</xdr:col>
          <xdr:colOff>714375</xdr:colOff>
          <xdr:row>253</xdr:row>
          <xdr:rowOff>76200</xdr:rowOff>
        </xdr:to>
        <xdr:sp macro="" textlink="">
          <xdr:nvSpPr>
            <xdr:cNvPr id="36193" name="Check Box 353" hidden="1">
              <a:extLst>
                <a:ext uri="{63B3BB69-23CF-44E3-9099-C40C66FF867C}">
                  <a14:compatExt spid="_x0000_s36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248</xdr:row>
          <xdr:rowOff>190500</xdr:rowOff>
        </xdr:from>
        <xdr:to>
          <xdr:col>9</xdr:col>
          <xdr:colOff>714375</xdr:colOff>
          <xdr:row>251</xdr:row>
          <xdr:rowOff>190500</xdr:rowOff>
        </xdr:to>
        <xdr:sp macro="" textlink="">
          <xdr:nvSpPr>
            <xdr:cNvPr id="36194" name="Check Box 354" hidden="1">
              <a:extLst>
                <a:ext uri="{63B3BB69-23CF-44E3-9099-C40C66FF867C}">
                  <a14:compatExt spid="_x0000_s36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248</xdr:row>
          <xdr:rowOff>190500</xdr:rowOff>
        </xdr:from>
        <xdr:to>
          <xdr:col>9</xdr:col>
          <xdr:colOff>714375</xdr:colOff>
          <xdr:row>252</xdr:row>
          <xdr:rowOff>66675</xdr:rowOff>
        </xdr:to>
        <xdr:sp macro="" textlink="">
          <xdr:nvSpPr>
            <xdr:cNvPr id="36195" name="Check Box 355" hidden="1">
              <a:extLst>
                <a:ext uri="{63B3BB69-23CF-44E3-9099-C40C66FF867C}">
                  <a14:compatExt spid="_x0000_s36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248</xdr:row>
          <xdr:rowOff>190500</xdr:rowOff>
        </xdr:from>
        <xdr:to>
          <xdr:col>9</xdr:col>
          <xdr:colOff>714375</xdr:colOff>
          <xdr:row>250</xdr:row>
          <xdr:rowOff>19050</xdr:rowOff>
        </xdr:to>
        <xdr:sp macro="" textlink="">
          <xdr:nvSpPr>
            <xdr:cNvPr id="36196" name="Check Box 356" hidden="1">
              <a:extLst>
                <a:ext uri="{63B3BB69-23CF-44E3-9099-C40C66FF867C}">
                  <a14:compatExt spid="_x0000_s36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249</xdr:row>
          <xdr:rowOff>190500</xdr:rowOff>
        </xdr:from>
        <xdr:to>
          <xdr:col>9</xdr:col>
          <xdr:colOff>714375</xdr:colOff>
          <xdr:row>251</xdr:row>
          <xdr:rowOff>0</xdr:rowOff>
        </xdr:to>
        <xdr:sp macro="" textlink="">
          <xdr:nvSpPr>
            <xdr:cNvPr id="36197" name="Check Box 357" hidden="1">
              <a:extLst>
                <a:ext uri="{63B3BB69-23CF-44E3-9099-C40C66FF867C}">
                  <a14:compatExt spid="_x0000_s36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98" name="Check Box 358" hidden="1">
              <a:extLst>
                <a:ext uri="{63B3BB69-23CF-44E3-9099-C40C66FF867C}">
                  <a14:compatExt spid="_x0000_s36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199" name="Check Box 359" hidden="1">
              <a:extLst>
                <a:ext uri="{63B3BB69-23CF-44E3-9099-C40C66FF867C}">
                  <a14:compatExt spid="_x0000_s36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00" name="Check Box 360" hidden="1">
              <a:extLst>
                <a:ext uri="{63B3BB69-23CF-44E3-9099-C40C66FF867C}">
                  <a14:compatExt spid="_x0000_s36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01" name="Check Box 361" hidden="1">
              <a:extLst>
                <a:ext uri="{63B3BB69-23CF-44E3-9099-C40C66FF867C}">
                  <a14:compatExt spid="_x0000_s36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02" name="Check Box 362" hidden="1">
              <a:extLst>
                <a:ext uri="{63B3BB69-23CF-44E3-9099-C40C66FF867C}">
                  <a14:compatExt spid="_x0000_s36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03" name="Check Box 363" hidden="1">
              <a:extLst>
                <a:ext uri="{63B3BB69-23CF-44E3-9099-C40C66FF867C}">
                  <a14:compatExt spid="_x0000_s36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04" name="Check Box 364" hidden="1">
              <a:extLst>
                <a:ext uri="{63B3BB69-23CF-44E3-9099-C40C66FF867C}">
                  <a14:compatExt spid="_x0000_s36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05" name="Check Box 365" hidden="1">
              <a:extLst>
                <a:ext uri="{63B3BB69-23CF-44E3-9099-C40C66FF867C}">
                  <a14:compatExt spid="_x0000_s36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06" name="Check Box 366" hidden="1">
              <a:extLst>
                <a:ext uri="{63B3BB69-23CF-44E3-9099-C40C66FF867C}">
                  <a14:compatExt spid="_x0000_s36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07" name="Check Box 367" hidden="1">
              <a:extLst>
                <a:ext uri="{63B3BB69-23CF-44E3-9099-C40C66FF867C}">
                  <a14:compatExt spid="_x0000_s36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08" name="Check Box 368" hidden="1">
              <a:extLst>
                <a:ext uri="{63B3BB69-23CF-44E3-9099-C40C66FF867C}">
                  <a14:compatExt spid="_x0000_s36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09" name="Check Box 369" hidden="1">
              <a:extLst>
                <a:ext uri="{63B3BB69-23CF-44E3-9099-C40C66FF867C}">
                  <a14:compatExt spid="_x0000_s36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10" name="Check Box 370" hidden="1">
              <a:extLst>
                <a:ext uri="{63B3BB69-23CF-44E3-9099-C40C66FF867C}">
                  <a14:compatExt spid="_x0000_s36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11" name="Check Box 371" hidden="1">
              <a:extLst>
                <a:ext uri="{63B3BB69-23CF-44E3-9099-C40C66FF867C}">
                  <a14:compatExt spid="_x0000_s36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12" name="Check Box 372" hidden="1">
              <a:extLst>
                <a:ext uri="{63B3BB69-23CF-44E3-9099-C40C66FF867C}">
                  <a14:compatExt spid="_x0000_s36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13" name="Check Box 373" hidden="1">
              <a:extLst>
                <a:ext uri="{63B3BB69-23CF-44E3-9099-C40C66FF867C}">
                  <a14:compatExt spid="_x0000_s36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14" name="Check Box 374" hidden="1">
              <a:extLst>
                <a:ext uri="{63B3BB69-23CF-44E3-9099-C40C66FF867C}">
                  <a14:compatExt spid="_x0000_s36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15" name="Check Box 375" hidden="1">
              <a:extLst>
                <a:ext uri="{63B3BB69-23CF-44E3-9099-C40C66FF867C}">
                  <a14:compatExt spid="_x0000_s36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16" name="Check Box 376" hidden="1">
              <a:extLst>
                <a:ext uri="{63B3BB69-23CF-44E3-9099-C40C66FF867C}">
                  <a14:compatExt spid="_x0000_s36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17" name="Check Box 377" hidden="1">
              <a:extLst>
                <a:ext uri="{63B3BB69-23CF-44E3-9099-C40C66FF867C}">
                  <a14:compatExt spid="_x0000_s36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18" name="Check Box 378" hidden="1">
              <a:extLst>
                <a:ext uri="{63B3BB69-23CF-44E3-9099-C40C66FF867C}">
                  <a14:compatExt spid="_x0000_s36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19" name="Check Box 379" hidden="1">
              <a:extLst>
                <a:ext uri="{63B3BB69-23CF-44E3-9099-C40C66FF867C}">
                  <a14:compatExt spid="_x0000_s36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20" name="Check Box 380" hidden="1">
              <a:extLst>
                <a:ext uri="{63B3BB69-23CF-44E3-9099-C40C66FF867C}">
                  <a14:compatExt spid="_x0000_s36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21" name="Check Box 381" hidden="1">
              <a:extLst>
                <a:ext uri="{63B3BB69-23CF-44E3-9099-C40C66FF867C}">
                  <a14:compatExt spid="_x0000_s36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22" name="Check Box 382" hidden="1">
              <a:extLst>
                <a:ext uri="{63B3BB69-23CF-44E3-9099-C40C66FF867C}">
                  <a14:compatExt spid="_x0000_s36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23" name="Check Box 383" hidden="1">
              <a:extLst>
                <a:ext uri="{63B3BB69-23CF-44E3-9099-C40C66FF867C}">
                  <a14:compatExt spid="_x0000_s36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24" name="Check Box 384" hidden="1">
              <a:extLst>
                <a:ext uri="{63B3BB69-23CF-44E3-9099-C40C66FF867C}">
                  <a14:compatExt spid="_x0000_s36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25" name="Check Box 385" hidden="1">
              <a:extLst>
                <a:ext uri="{63B3BB69-23CF-44E3-9099-C40C66FF867C}">
                  <a14:compatExt spid="_x0000_s36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26" name="Check Box 386" hidden="1">
              <a:extLst>
                <a:ext uri="{63B3BB69-23CF-44E3-9099-C40C66FF867C}">
                  <a14:compatExt spid="_x0000_s36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27" name="Check Box 387" hidden="1">
              <a:extLst>
                <a:ext uri="{63B3BB69-23CF-44E3-9099-C40C66FF867C}">
                  <a14:compatExt spid="_x0000_s36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28" name="Check Box 388" hidden="1">
              <a:extLst>
                <a:ext uri="{63B3BB69-23CF-44E3-9099-C40C66FF867C}">
                  <a14:compatExt spid="_x0000_s36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29" name="Check Box 389" hidden="1">
              <a:extLst>
                <a:ext uri="{63B3BB69-23CF-44E3-9099-C40C66FF867C}">
                  <a14:compatExt spid="_x0000_s36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30" name="Check Box 390" hidden="1">
              <a:extLst>
                <a:ext uri="{63B3BB69-23CF-44E3-9099-C40C66FF867C}">
                  <a14:compatExt spid="_x0000_s36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31" name="Check Box 391" hidden="1">
              <a:extLst>
                <a:ext uri="{63B3BB69-23CF-44E3-9099-C40C66FF867C}">
                  <a14:compatExt spid="_x0000_s36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32" name="Check Box 392" hidden="1">
              <a:extLst>
                <a:ext uri="{63B3BB69-23CF-44E3-9099-C40C66FF867C}">
                  <a14:compatExt spid="_x0000_s36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33" name="Check Box 393" hidden="1">
              <a:extLst>
                <a:ext uri="{63B3BB69-23CF-44E3-9099-C40C66FF867C}">
                  <a14:compatExt spid="_x0000_s36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34" name="Check Box 394" hidden="1">
              <a:extLst>
                <a:ext uri="{63B3BB69-23CF-44E3-9099-C40C66FF867C}">
                  <a14:compatExt spid="_x0000_s36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35" name="Check Box 395" hidden="1">
              <a:extLst>
                <a:ext uri="{63B3BB69-23CF-44E3-9099-C40C66FF867C}">
                  <a14:compatExt spid="_x0000_s36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36" name="Check Box 396" hidden="1">
              <a:extLst>
                <a:ext uri="{63B3BB69-23CF-44E3-9099-C40C66FF867C}">
                  <a14:compatExt spid="_x0000_s36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37" name="Check Box 397" hidden="1">
              <a:extLst>
                <a:ext uri="{63B3BB69-23CF-44E3-9099-C40C66FF867C}">
                  <a14:compatExt spid="_x0000_s36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38" name="Check Box 398" hidden="1">
              <a:extLst>
                <a:ext uri="{63B3BB69-23CF-44E3-9099-C40C66FF867C}">
                  <a14:compatExt spid="_x0000_s36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39" name="Check Box 399" hidden="1">
              <a:extLst>
                <a:ext uri="{63B3BB69-23CF-44E3-9099-C40C66FF867C}">
                  <a14:compatExt spid="_x0000_s36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40" name="Check Box 400" hidden="1">
              <a:extLst>
                <a:ext uri="{63B3BB69-23CF-44E3-9099-C40C66FF867C}">
                  <a14:compatExt spid="_x0000_s36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76200</xdr:rowOff>
        </xdr:to>
        <xdr:sp macro="" textlink="">
          <xdr:nvSpPr>
            <xdr:cNvPr id="36241" name="Check Box 401" hidden="1">
              <a:extLst>
                <a:ext uri="{63B3BB69-23CF-44E3-9099-C40C66FF867C}">
                  <a14:compatExt spid="_x0000_s36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123825</xdr:rowOff>
        </xdr:to>
        <xdr:sp macro="" textlink="">
          <xdr:nvSpPr>
            <xdr:cNvPr id="36242" name="Check Box 402" hidden="1">
              <a:extLst>
                <a:ext uri="{63B3BB69-23CF-44E3-9099-C40C66FF867C}">
                  <a14:compatExt spid="_x0000_s36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0</xdr:rowOff>
        </xdr:to>
        <xdr:sp macro="" textlink="">
          <xdr:nvSpPr>
            <xdr:cNvPr id="36243" name="Check Box 403" hidden="1">
              <a:extLst>
                <a:ext uri="{63B3BB69-23CF-44E3-9099-C40C66FF867C}">
                  <a14:compatExt spid="_x0000_s36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44" name="Check Box 404" hidden="1">
              <a:extLst>
                <a:ext uri="{63B3BB69-23CF-44E3-9099-C40C66FF867C}">
                  <a14:compatExt spid="_x0000_s36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45" name="Check Box 405" hidden="1">
              <a:extLst>
                <a:ext uri="{63B3BB69-23CF-44E3-9099-C40C66FF867C}">
                  <a14:compatExt spid="_x0000_s36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123825</xdr:rowOff>
        </xdr:to>
        <xdr:sp macro="" textlink="">
          <xdr:nvSpPr>
            <xdr:cNvPr id="36246" name="Check Box 406" hidden="1">
              <a:extLst>
                <a:ext uri="{63B3BB69-23CF-44E3-9099-C40C66FF867C}">
                  <a14:compatExt spid="_x0000_s36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47" name="Check Box 407" hidden="1">
              <a:extLst>
                <a:ext uri="{63B3BB69-23CF-44E3-9099-C40C66FF867C}">
                  <a14:compatExt spid="_x0000_s36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123825</xdr:rowOff>
        </xdr:to>
        <xdr:sp macro="" textlink="">
          <xdr:nvSpPr>
            <xdr:cNvPr id="36248" name="Check Box 408" hidden="1">
              <a:extLst>
                <a:ext uri="{63B3BB69-23CF-44E3-9099-C40C66FF867C}">
                  <a14:compatExt spid="_x0000_s36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49" name="Check Box 409" hidden="1">
              <a:extLst>
                <a:ext uri="{63B3BB69-23CF-44E3-9099-C40C66FF867C}">
                  <a14:compatExt spid="_x0000_s36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76200</xdr:rowOff>
        </xdr:to>
        <xdr:sp macro="" textlink="">
          <xdr:nvSpPr>
            <xdr:cNvPr id="36250" name="Check Box 410" hidden="1">
              <a:extLst>
                <a:ext uri="{63B3BB69-23CF-44E3-9099-C40C66FF867C}">
                  <a14:compatExt spid="_x0000_s36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114300</xdr:rowOff>
        </xdr:to>
        <xdr:sp macro="" textlink="">
          <xdr:nvSpPr>
            <xdr:cNvPr id="36251" name="Check Box 411" hidden="1">
              <a:extLst>
                <a:ext uri="{63B3BB69-23CF-44E3-9099-C40C66FF867C}">
                  <a14:compatExt spid="_x0000_s36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19050</xdr:rowOff>
        </xdr:to>
        <xdr:sp macro="" textlink="">
          <xdr:nvSpPr>
            <xdr:cNvPr id="36252" name="Check Box 412" hidden="1">
              <a:extLst>
                <a:ext uri="{63B3BB69-23CF-44E3-9099-C40C66FF867C}">
                  <a14:compatExt spid="_x0000_s36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53" name="Check Box 413" hidden="1">
              <a:extLst>
                <a:ext uri="{63B3BB69-23CF-44E3-9099-C40C66FF867C}">
                  <a14:compatExt spid="_x0000_s36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54" name="Check Box 414" hidden="1">
              <a:extLst>
                <a:ext uri="{63B3BB69-23CF-44E3-9099-C40C66FF867C}">
                  <a14:compatExt spid="_x0000_s36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76200</xdr:rowOff>
        </xdr:to>
        <xdr:sp macro="" textlink="">
          <xdr:nvSpPr>
            <xdr:cNvPr id="36255" name="Check Box 415" hidden="1">
              <a:extLst>
                <a:ext uri="{63B3BB69-23CF-44E3-9099-C40C66FF867C}">
                  <a14:compatExt spid="_x0000_s36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114300</xdr:rowOff>
        </xdr:to>
        <xdr:sp macro="" textlink="">
          <xdr:nvSpPr>
            <xdr:cNvPr id="36256" name="Check Box 416" hidden="1">
              <a:extLst>
                <a:ext uri="{63B3BB69-23CF-44E3-9099-C40C66FF867C}">
                  <a14:compatExt spid="_x0000_s36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19050</xdr:rowOff>
        </xdr:to>
        <xdr:sp macro="" textlink="">
          <xdr:nvSpPr>
            <xdr:cNvPr id="36257" name="Check Box 417" hidden="1">
              <a:extLst>
                <a:ext uri="{63B3BB69-23CF-44E3-9099-C40C66FF867C}">
                  <a14:compatExt spid="_x0000_s36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58" name="Check Box 418" hidden="1">
              <a:extLst>
                <a:ext uri="{63B3BB69-23CF-44E3-9099-C40C66FF867C}">
                  <a14:compatExt spid="_x0000_s36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59" name="Check Box 419" hidden="1">
              <a:extLst>
                <a:ext uri="{63B3BB69-23CF-44E3-9099-C40C66FF867C}">
                  <a14:compatExt spid="_x0000_s36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76200</xdr:rowOff>
        </xdr:to>
        <xdr:sp macro="" textlink="">
          <xdr:nvSpPr>
            <xdr:cNvPr id="36260" name="Check Box 420" hidden="1">
              <a:extLst>
                <a:ext uri="{63B3BB69-23CF-44E3-9099-C40C66FF867C}">
                  <a14:compatExt spid="_x0000_s36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114300</xdr:rowOff>
        </xdr:to>
        <xdr:sp macro="" textlink="">
          <xdr:nvSpPr>
            <xdr:cNvPr id="36261" name="Check Box 421" hidden="1">
              <a:extLst>
                <a:ext uri="{63B3BB69-23CF-44E3-9099-C40C66FF867C}">
                  <a14:compatExt spid="_x0000_s36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19050</xdr:rowOff>
        </xdr:to>
        <xdr:sp macro="" textlink="">
          <xdr:nvSpPr>
            <xdr:cNvPr id="36262" name="Check Box 422" hidden="1">
              <a:extLst>
                <a:ext uri="{63B3BB69-23CF-44E3-9099-C40C66FF867C}">
                  <a14:compatExt spid="_x0000_s36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63" name="Check Box 423" hidden="1">
              <a:extLst>
                <a:ext uri="{63B3BB69-23CF-44E3-9099-C40C66FF867C}">
                  <a14:compatExt spid="_x0000_s36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64" name="Check Box 424" hidden="1">
              <a:extLst>
                <a:ext uri="{63B3BB69-23CF-44E3-9099-C40C66FF867C}">
                  <a14:compatExt spid="_x0000_s36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114300</xdr:rowOff>
        </xdr:to>
        <xdr:sp macro="" textlink="">
          <xdr:nvSpPr>
            <xdr:cNvPr id="36265" name="Check Box 425" hidden="1">
              <a:extLst>
                <a:ext uri="{63B3BB69-23CF-44E3-9099-C40C66FF867C}">
                  <a14:compatExt spid="_x0000_s36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66" name="Check Box 426" hidden="1">
              <a:extLst>
                <a:ext uri="{63B3BB69-23CF-44E3-9099-C40C66FF867C}">
                  <a14:compatExt spid="_x0000_s36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67" name="Check Box 427" hidden="1">
              <a:extLst>
                <a:ext uri="{63B3BB69-23CF-44E3-9099-C40C66FF867C}">
                  <a14:compatExt spid="_x0000_s36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68" name="Check Box 428" hidden="1">
              <a:extLst>
                <a:ext uri="{63B3BB69-23CF-44E3-9099-C40C66FF867C}">
                  <a14:compatExt spid="_x0000_s36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76200</xdr:rowOff>
        </xdr:to>
        <xdr:sp macro="" textlink="">
          <xdr:nvSpPr>
            <xdr:cNvPr id="36269" name="Check Box 429" hidden="1">
              <a:extLst>
                <a:ext uri="{63B3BB69-23CF-44E3-9099-C40C66FF867C}">
                  <a14:compatExt spid="_x0000_s36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123825</xdr:rowOff>
        </xdr:to>
        <xdr:sp macro="" textlink="">
          <xdr:nvSpPr>
            <xdr:cNvPr id="36270" name="Check Box 430" hidden="1">
              <a:extLst>
                <a:ext uri="{63B3BB69-23CF-44E3-9099-C40C66FF867C}">
                  <a14:compatExt spid="_x0000_s36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0</xdr:rowOff>
        </xdr:to>
        <xdr:sp macro="" textlink="">
          <xdr:nvSpPr>
            <xdr:cNvPr id="36271" name="Check Box 431" hidden="1">
              <a:extLst>
                <a:ext uri="{63B3BB69-23CF-44E3-9099-C40C66FF867C}">
                  <a14:compatExt spid="_x0000_s36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72" name="Check Box 432" hidden="1">
              <a:extLst>
                <a:ext uri="{63B3BB69-23CF-44E3-9099-C40C66FF867C}">
                  <a14:compatExt spid="_x0000_s36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73" name="Check Box 433" hidden="1">
              <a:extLst>
                <a:ext uri="{63B3BB69-23CF-44E3-9099-C40C66FF867C}">
                  <a14:compatExt spid="_x0000_s36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74" name="Check Box 434" hidden="1">
              <a:extLst>
                <a:ext uri="{63B3BB69-23CF-44E3-9099-C40C66FF867C}">
                  <a14:compatExt spid="_x0000_s36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76200</xdr:rowOff>
        </xdr:to>
        <xdr:sp macro="" textlink="">
          <xdr:nvSpPr>
            <xdr:cNvPr id="36275" name="Check Box 435" hidden="1">
              <a:extLst>
                <a:ext uri="{63B3BB69-23CF-44E3-9099-C40C66FF867C}">
                  <a14:compatExt spid="_x0000_s36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123825</xdr:rowOff>
        </xdr:to>
        <xdr:sp macro="" textlink="">
          <xdr:nvSpPr>
            <xdr:cNvPr id="36276" name="Check Box 436" hidden="1">
              <a:extLst>
                <a:ext uri="{63B3BB69-23CF-44E3-9099-C40C66FF867C}">
                  <a14:compatExt spid="_x0000_s36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0</xdr:rowOff>
        </xdr:to>
        <xdr:sp macro="" textlink="">
          <xdr:nvSpPr>
            <xdr:cNvPr id="36277" name="Check Box 437" hidden="1">
              <a:extLst>
                <a:ext uri="{63B3BB69-23CF-44E3-9099-C40C66FF867C}">
                  <a14:compatExt spid="_x0000_s36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78" name="Check Box 438" hidden="1">
              <a:extLst>
                <a:ext uri="{63B3BB69-23CF-44E3-9099-C40C66FF867C}">
                  <a14:compatExt spid="_x0000_s36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79" name="Check Box 439" hidden="1">
              <a:extLst>
                <a:ext uri="{63B3BB69-23CF-44E3-9099-C40C66FF867C}">
                  <a14:compatExt spid="_x0000_s36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280" name="Check Box 440" hidden="1">
              <a:extLst>
                <a:ext uri="{63B3BB69-23CF-44E3-9099-C40C66FF867C}">
                  <a14:compatExt spid="_x0000_s36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76200</xdr:rowOff>
        </xdr:to>
        <xdr:sp macro="" textlink="">
          <xdr:nvSpPr>
            <xdr:cNvPr id="36281" name="Check Box 441" hidden="1">
              <a:extLst>
                <a:ext uri="{63B3BB69-23CF-44E3-9099-C40C66FF867C}">
                  <a14:compatExt spid="_x0000_s36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114300</xdr:rowOff>
        </xdr:to>
        <xdr:sp macro="" textlink="">
          <xdr:nvSpPr>
            <xdr:cNvPr id="36282" name="Check Box 442" hidden="1">
              <a:extLst>
                <a:ext uri="{63B3BB69-23CF-44E3-9099-C40C66FF867C}">
                  <a14:compatExt spid="_x0000_s36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255</xdr:row>
          <xdr:rowOff>19050</xdr:rowOff>
        </xdr:to>
        <xdr:sp macro="" textlink="">
          <xdr:nvSpPr>
            <xdr:cNvPr id="36283" name="Check Box 443" hidden="1">
              <a:extLst>
                <a:ext uri="{63B3BB69-23CF-44E3-9099-C40C66FF867C}">
                  <a14:compatExt spid="_x0000_s36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84" name="Check Box 444" hidden="1">
              <a:extLst>
                <a:ext uri="{63B3BB69-23CF-44E3-9099-C40C66FF867C}">
                  <a14:compatExt spid="_x0000_s36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85" name="Check Box 445" hidden="1">
              <a:extLst>
                <a:ext uri="{63B3BB69-23CF-44E3-9099-C40C66FF867C}">
                  <a14:compatExt spid="_x0000_s36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86" name="Check Box 446" hidden="1">
              <a:extLst>
                <a:ext uri="{63B3BB69-23CF-44E3-9099-C40C66FF867C}">
                  <a14:compatExt spid="_x0000_s36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87" name="Check Box 447" hidden="1">
              <a:extLst>
                <a:ext uri="{63B3BB69-23CF-44E3-9099-C40C66FF867C}">
                  <a14:compatExt spid="_x0000_s36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88" name="Check Box 448" hidden="1">
              <a:extLst>
                <a:ext uri="{63B3BB69-23CF-44E3-9099-C40C66FF867C}">
                  <a14:compatExt spid="_x0000_s36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89" name="Check Box 449" hidden="1">
              <a:extLst>
                <a:ext uri="{63B3BB69-23CF-44E3-9099-C40C66FF867C}">
                  <a14:compatExt spid="_x0000_s36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152400</xdr:rowOff>
        </xdr:to>
        <xdr:sp macro="" textlink="">
          <xdr:nvSpPr>
            <xdr:cNvPr id="36290" name="Check Box 450" hidden="1">
              <a:extLst>
                <a:ext uri="{63B3BB69-23CF-44E3-9099-C40C66FF867C}">
                  <a14:compatExt spid="_x0000_s36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28575</xdr:rowOff>
        </xdr:to>
        <xdr:sp macro="" textlink="">
          <xdr:nvSpPr>
            <xdr:cNvPr id="36291" name="Check Box 451" hidden="1">
              <a:extLst>
                <a:ext uri="{63B3BB69-23CF-44E3-9099-C40C66FF867C}">
                  <a14:compatExt spid="_x0000_s36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254</xdr:row>
          <xdr:rowOff>95250</xdr:rowOff>
        </xdr:to>
        <xdr:sp macro="" textlink="">
          <xdr:nvSpPr>
            <xdr:cNvPr id="36292" name="Check Box 452" hidden="1">
              <a:extLst>
                <a:ext uri="{63B3BB69-23CF-44E3-9099-C40C66FF867C}">
                  <a14:compatExt spid="_x0000_s36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93" name="Check Box 453" hidden="1">
              <a:extLst>
                <a:ext uri="{63B3BB69-23CF-44E3-9099-C40C66FF867C}">
                  <a14:compatExt spid="_x0000_s36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294" name="Check Box 454" hidden="1">
              <a:extLst>
                <a:ext uri="{63B3BB69-23CF-44E3-9099-C40C66FF867C}">
                  <a14:compatExt spid="_x0000_s36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259</xdr:row>
          <xdr:rowOff>28575</xdr:rowOff>
        </xdr:to>
        <xdr:sp macro="" textlink="">
          <xdr:nvSpPr>
            <xdr:cNvPr id="36295" name="Check Box 455" hidden="1">
              <a:extLst>
                <a:ext uri="{63B3BB69-23CF-44E3-9099-C40C66FF867C}">
                  <a14:compatExt spid="_x0000_s36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257</xdr:row>
          <xdr:rowOff>66675</xdr:rowOff>
        </xdr:to>
        <xdr:sp macro="" textlink="">
          <xdr:nvSpPr>
            <xdr:cNvPr id="36296" name="Check Box 456" hidden="1">
              <a:extLst>
                <a:ext uri="{63B3BB69-23CF-44E3-9099-C40C66FF867C}">
                  <a14:compatExt spid="_x0000_s36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258</xdr:row>
          <xdr:rowOff>47625</xdr:rowOff>
        </xdr:to>
        <xdr:sp macro="" textlink="">
          <xdr:nvSpPr>
            <xdr:cNvPr id="36297" name="Check Box 457" hidden="1">
              <a:extLst>
                <a:ext uri="{63B3BB69-23CF-44E3-9099-C40C66FF867C}">
                  <a14:compatExt spid="_x0000_s36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255</xdr:row>
          <xdr:rowOff>95250</xdr:rowOff>
        </xdr:to>
        <xdr:sp macro="" textlink="">
          <xdr:nvSpPr>
            <xdr:cNvPr id="36298" name="Check Box 458" hidden="1">
              <a:extLst>
                <a:ext uri="{63B3BB69-23CF-44E3-9099-C40C66FF867C}">
                  <a14:compatExt spid="_x0000_s36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255</xdr:row>
          <xdr:rowOff>76200</xdr:rowOff>
        </xdr:from>
        <xdr:to>
          <xdr:col>9</xdr:col>
          <xdr:colOff>714375</xdr:colOff>
          <xdr:row>256</xdr:row>
          <xdr:rowOff>95250</xdr:rowOff>
        </xdr:to>
        <xdr:sp macro="" textlink="">
          <xdr:nvSpPr>
            <xdr:cNvPr id="36299" name="Check Box 459" hidden="1">
              <a:extLst>
                <a:ext uri="{63B3BB69-23CF-44E3-9099-C40C66FF867C}">
                  <a14:compatExt spid="_x0000_s36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260</xdr:row>
          <xdr:rowOff>152400</xdr:rowOff>
        </xdr:from>
        <xdr:to>
          <xdr:col>9</xdr:col>
          <xdr:colOff>714375</xdr:colOff>
          <xdr:row>264</xdr:row>
          <xdr:rowOff>85725</xdr:rowOff>
        </xdr:to>
        <xdr:sp macro="" textlink="">
          <xdr:nvSpPr>
            <xdr:cNvPr id="36300" name="Check Box 460" hidden="1">
              <a:extLst>
                <a:ext uri="{63B3BB69-23CF-44E3-9099-C40C66FF867C}">
                  <a14:compatExt spid="_x0000_s36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260</xdr:row>
          <xdr:rowOff>152400</xdr:rowOff>
        </xdr:from>
        <xdr:to>
          <xdr:col>9</xdr:col>
          <xdr:colOff>714375</xdr:colOff>
          <xdr:row>263</xdr:row>
          <xdr:rowOff>114300</xdr:rowOff>
        </xdr:to>
        <xdr:sp macro="" textlink="">
          <xdr:nvSpPr>
            <xdr:cNvPr id="36301" name="Check Box 461" hidden="1">
              <a:extLst>
                <a:ext uri="{63B3BB69-23CF-44E3-9099-C40C66FF867C}">
                  <a14:compatExt spid="_x0000_s36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260</xdr:row>
          <xdr:rowOff>152400</xdr:rowOff>
        </xdr:from>
        <xdr:to>
          <xdr:col>9</xdr:col>
          <xdr:colOff>714375</xdr:colOff>
          <xdr:row>263</xdr:row>
          <xdr:rowOff>180975</xdr:rowOff>
        </xdr:to>
        <xdr:sp macro="" textlink="">
          <xdr:nvSpPr>
            <xdr:cNvPr id="36302" name="Check Box 462" hidden="1">
              <a:extLst>
                <a:ext uri="{63B3BB69-23CF-44E3-9099-C40C66FF867C}">
                  <a14:compatExt spid="_x0000_s36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260</xdr:row>
          <xdr:rowOff>152400</xdr:rowOff>
        </xdr:from>
        <xdr:to>
          <xdr:col>9</xdr:col>
          <xdr:colOff>714375</xdr:colOff>
          <xdr:row>261</xdr:row>
          <xdr:rowOff>152400</xdr:rowOff>
        </xdr:to>
        <xdr:sp macro="" textlink="">
          <xdr:nvSpPr>
            <xdr:cNvPr id="36303" name="Check Box 463" hidden="1">
              <a:extLst>
                <a:ext uri="{63B3BB69-23CF-44E3-9099-C40C66FF867C}">
                  <a14:compatExt spid="_x0000_s36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261</xdr:row>
          <xdr:rowOff>152400</xdr:rowOff>
        </xdr:from>
        <xdr:to>
          <xdr:col>9</xdr:col>
          <xdr:colOff>714375</xdr:colOff>
          <xdr:row>262</xdr:row>
          <xdr:rowOff>171450</xdr:rowOff>
        </xdr:to>
        <xdr:sp macro="" textlink="">
          <xdr:nvSpPr>
            <xdr:cNvPr id="36304" name="Check Box 464" hidden="1">
              <a:extLst>
                <a:ext uri="{63B3BB69-23CF-44E3-9099-C40C66FF867C}">
                  <a14:compatExt spid="_x0000_s36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266</xdr:row>
          <xdr:rowOff>133350</xdr:rowOff>
        </xdr:from>
        <xdr:to>
          <xdr:col>9</xdr:col>
          <xdr:colOff>714375</xdr:colOff>
          <xdr:row>270</xdr:row>
          <xdr:rowOff>161925</xdr:rowOff>
        </xdr:to>
        <xdr:sp macro="" textlink="">
          <xdr:nvSpPr>
            <xdr:cNvPr id="36305" name="Check Box 465" hidden="1">
              <a:extLst>
                <a:ext uri="{63B3BB69-23CF-44E3-9099-C40C66FF867C}">
                  <a14:compatExt spid="_x0000_s36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266</xdr:row>
          <xdr:rowOff>133350</xdr:rowOff>
        </xdr:from>
        <xdr:to>
          <xdr:col>9</xdr:col>
          <xdr:colOff>714375</xdr:colOff>
          <xdr:row>270</xdr:row>
          <xdr:rowOff>28575</xdr:rowOff>
        </xdr:to>
        <xdr:sp macro="" textlink="">
          <xdr:nvSpPr>
            <xdr:cNvPr id="36306" name="Check Box 466" hidden="1">
              <a:extLst>
                <a:ext uri="{63B3BB69-23CF-44E3-9099-C40C66FF867C}">
                  <a14:compatExt spid="_x0000_s36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266</xdr:row>
          <xdr:rowOff>133350</xdr:rowOff>
        </xdr:from>
        <xdr:to>
          <xdr:col>9</xdr:col>
          <xdr:colOff>714375</xdr:colOff>
          <xdr:row>270</xdr:row>
          <xdr:rowOff>28575</xdr:rowOff>
        </xdr:to>
        <xdr:sp macro="" textlink="">
          <xdr:nvSpPr>
            <xdr:cNvPr id="36307" name="Check Box 467" hidden="1">
              <a:extLst>
                <a:ext uri="{63B3BB69-23CF-44E3-9099-C40C66FF867C}">
                  <a14:compatExt spid="_x0000_s36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266</xdr:row>
          <xdr:rowOff>133350</xdr:rowOff>
        </xdr:from>
        <xdr:to>
          <xdr:col>9</xdr:col>
          <xdr:colOff>714375</xdr:colOff>
          <xdr:row>267</xdr:row>
          <xdr:rowOff>152400</xdr:rowOff>
        </xdr:to>
        <xdr:sp macro="" textlink="">
          <xdr:nvSpPr>
            <xdr:cNvPr id="36308" name="Check Box 468" hidden="1">
              <a:extLst>
                <a:ext uri="{63B3BB69-23CF-44E3-9099-C40C66FF867C}">
                  <a14:compatExt spid="_x0000_s36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267</xdr:row>
          <xdr:rowOff>133350</xdr:rowOff>
        </xdr:from>
        <xdr:to>
          <xdr:col>9</xdr:col>
          <xdr:colOff>714375</xdr:colOff>
          <xdr:row>268</xdr:row>
          <xdr:rowOff>123825</xdr:rowOff>
        </xdr:to>
        <xdr:sp macro="" textlink="">
          <xdr:nvSpPr>
            <xdr:cNvPr id="36309" name="Check Box 469" hidden="1">
              <a:extLst>
                <a:ext uri="{63B3BB69-23CF-44E3-9099-C40C66FF867C}">
                  <a14:compatExt spid="_x0000_s36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0" name="Check Box 470" hidden="1">
              <a:extLst>
                <a:ext uri="{63B3BB69-23CF-44E3-9099-C40C66FF867C}">
                  <a14:compatExt spid="_x0000_s36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1" name="Check Box 471" hidden="1">
              <a:extLst>
                <a:ext uri="{63B3BB69-23CF-44E3-9099-C40C66FF867C}">
                  <a14:compatExt spid="_x0000_s36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2" name="Check Box 472" hidden="1">
              <a:extLst>
                <a:ext uri="{63B3BB69-23CF-44E3-9099-C40C66FF867C}">
                  <a14:compatExt spid="_x0000_s36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3" name="Check Box 473" hidden="1">
              <a:extLst>
                <a:ext uri="{63B3BB69-23CF-44E3-9099-C40C66FF867C}">
                  <a14:compatExt spid="_x0000_s36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4" name="Check Box 474" hidden="1">
              <a:extLst>
                <a:ext uri="{63B3BB69-23CF-44E3-9099-C40C66FF867C}">
                  <a14:compatExt spid="_x0000_s36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5" name="Check Box 475" hidden="1">
              <a:extLst>
                <a:ext uri="{63B3BB69-23CF-44E3-9099-C40C66FF867C}">
                  <a14:compatExt spid="_x0000_s36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6" name="Check Box 476" hidden="1">
              <a:extLst>
                <a:ext uri="{63B3BB69-23CF-44E3-9099-C40C66FF867C}">
                  <a14:compatExt spid="_x0000_s36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7" name="Check Box 477" hidden="1">
              <a:extLst>
                <a:ext uri="{63B3BB69-23CF-44E3-9099-C40C66FF867C}">
                  <a14:compatExt spid="_x0000_s36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8" name="Check Box 478" hidden="1">
              <a:extLst>
                <a:ext uri="{63B3BB69-23CF-44E3-9099-C40C66FF867C}">
                  <a14:compatExt spid="_x0000_s36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19" name="Check Box 479" hidden="1">
              <a:extLst>
                <a:ext uri="{63B3BB69-23CF-44E3-9099-C40C66FF867C}">
                  <a14:compatExt spid="_x0000_s36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20" name="Check Box 480" hidden="1">
              <a:extLst>
                <a:ext uri="{63B3BB69-23CF-44E3-9099-C40C66FF867C}">
                  <a14:compatExt spid="_x0000_s36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19050</xdr:rowOff>
        </xdr:to>
        <xdr:sp macro="" textlink="">
          <xdr:nvSpPr>
            <xdr:cNvPr id="36321" name="Check Box 481" hidden="1">
              <a:extLst>
                <a:ext uri="{63B3BB69-23CF-44E3-9099-C40C66FF867C}">
                  <a14:compatExt spid="_x0000_s36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19050</xdr:rowOff>
        </xdr:to>
        <xdr:sp macro="" textlink="">
          <xdr:nvSpPr>
            <xdr:cNvPr id="36322" name="Check Box 482" hidden="1">
              <a:extLst>
                <a:ext uri="{63B3BB69-23CF-44E3-9099-C40C66FF867C}">
                  <a14:compatExt spid="_x0000_s36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19050</xdr:rowOff>
        </xdr:to>
        <xdr:sp macro="" textlink="">
          <xdr:nvSpPr>
            <xdr:cNvPr id="36323" name="Check Box 483" hidden="1">
              <a:extLst>
                <a:ext uri="{63B3BB69-23CF-44E3-9099-C40C66FF867C}">
                  <a14:compatExt spid="_x0000_s36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19050</xdr:rowOff>
        </xdr:to>
        <xdr:sp macro="" textlink="">
          <xdr:nvSpPr>
            <xdr:cNvPr id="36324" name="Check Box 484" hidden="1">
              <a:extLst>
                <a:ext uri="{63B3BB69-23CF-44E3-9099-C40C66FF867C}">
                  <a14:compatExt spid="_x0000_s36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25" name="Check Box 485" hidden="1">
              <a:extLst>
                <a:ext uri="{63B3BB69-23CF-44E3-9099-C40C66FF867C}">
                  <a14:compatExt spid="_x0000_s36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26" name="Check Box 486" hidden="1">
              <a:extLst>
                <a:ext uri="{63B3BB69-23CF-44E3-9099-C40C66FF867C}">
                  <a14:compatExt spid="_x0000_s36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27" name="Check Box 487" hidden="1">
              <a:extLst>
                <a:ext uri="{63B3BB69-23CF-44E3-9099-C40C66FF867C}">
                  <a14:compatExt spid="_x0000_s36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28" name="Check Box 488" hidden="1">
              <a:extLst>
                <a:ext uri="{63B3BB69-23CF-44E3-9099-C40C66FF867C}">
                  <a14:compatExt spid="_x0000_s36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29" name="Check Box 489" hidden="1">
              <a:extLst>
                <a:ext uri="{63B3BB69-23CF-44E3-9099-C40C66FF867C}">
                  <a14:compatExt spid="_x0000_s36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30" name="Check Box 490" hidden="1">
              <a:extLst>
                <a:ext uri="{63B3BB69-23CF-44E3-9099-C40C66FF867C}">
                  <a14:compatExt spid="_x0000_s36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31" name="Check Box 491" hidden="1">
              <a:extLst>
                <a:ext uri="{63B3BB69-23CF-44E3-9099-C40C66FF867C}">
                  <a14:compatExt spid="_x0000_s36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32" name="Check Box 492" hidden="1">
              <a:extLst>
                <a:ext uri="{63B3BB69-23CF-44E3-9099-C40C66FF867C}">
                  <a14:compatExt spid="_x0000_s36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33" name="Check Box 493" hidden="1">
              <a:extLst>
                <a:ext uri="{63B3BB69-23CF-44E3-9099-C40C66FF867C}">
                  <a14:compatExt spid="_x0000_s36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34" name="Check Box 494" hidden="1">
              <a:extLst>
                <a:ext uri="{63B3BB69-23CF-44E3-9099-C40C66FF867C}">
                  <a14:compatExt spid="_x0000_s36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35" name="Check Box 495" hidden="1">
              <a:extLst>
                <a:ext uri="{63B3BB69-23CF-44E3-9099-C40C66FF867C}">
                  <a14:compatExt spid="_x0000_s36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36" name="Check Box 496" hidden="1">
              <a:extLst>
                <a:ext uri="{63B3BB69-23CF-44E3-9099-C40C66FF867C}">
                  <a14:compatExt spid="_x0000_s36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37" name="Check Box 497" hidden="1">
              <a:extLst>
                <a:ext uri="{63B3BB69-23CF-44E3-9099-C40C66FF867C}">
                  <a14:compatExt spid="_x0000_s36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38" name="Check Box 498" hidden="1">
              <a:extLst>
                <a:ext uri="{63B3BB69-23CF-44E3-9099-C40C66FF867C}">
                  <a14:compatExt spid="_x0000_s36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39" name="Check Box 499" hidden="1">
              <a:extLst>
                <a:ext uri="{63B3BB69-23CF-44E3-9099-C40C66FF867C}">
                  <a14:compatExt spid="_x0000_s36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40" name="Check Box 500" hidden="1">
              <a:extLst>
                <a:ext uri="{63B3BB69-23CF-44E3-9099-C40C66FF867C}">
                  <a14:compatExt spid="_x0000_s36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41" name="Check Box 501" hidden="1">
              <a:extLst>
                <a:ext uri="{63B3BB69-23CF-44E3-9099-C40C66FF867C}">
                  <a14:compatExt spid="_x0000_s36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42" name="Check Box 502" hidden="1">
              <a:extLst>
                <a:ext uri="{63B3BB69-23CF-44E3-9099-C40C66FF867C}">
                  <a14:compatExt spid="_x0000_s36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43" name="Check Box 503" hidden="1">
              <a:extLst>
                <a:ext uri="{63B3BB69-23CF-44E3-9099-C40C66FF867C}">
                  <a14:compatExt spid="_x0000_s36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44" name="Check Box 504" hidden="1">
              <a:extLst>
                <a:ext uri="{63B3BB69-23CF-44E3-9099-C40C66FF867C}">
                  <a14:compatExt spid="_x0000_s36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45" name="Check Box 505" hidden="1">
              <a:extLst>
                <a:ext uri="{63B3BB69-23CF-44E3-9099-C40C66FF867C}">
                  <a14:compatExt spid="_x0000_s36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46" name="Check Box 506" hidden="1">
              <a:extLst>
                <a:ext uri="{63B3BB69-23CF-44E3-9099-C40C66FF867C}">
                  <a14:compatExt spid="_x0000_s36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47" name="Check Box 507" hidden="1">
              <a:extLst>
                <a:ext uri="{63B3BB69-23CF-44E3-9099-C40C66FF867C}">
                  <a14:compatExt spid="_x0000_s36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48" name="Check Box 508" hidden="1">
              <a:extLst>
                <a:ext uri="{63B3BB69-23CF-44E3-9099-C40C66FF867C}">
                  <a14:compatExt spid="_x0000_s36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349" name="Check Box 509" hidden="1">
              <a:extLst>
                <a:ext uri="{63B3BB69-23CF-44E3-9099-C40C66FF867C}">
                  <a14:compatExt spid="_x0000_s36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50" name="Check Box 510" hidden="1">
              <a:extLst>
                <a:ext uri="{63B3BB69-23CF-44E3-9099-C40C66FF867C}">
                  <a14:compatExt spid="_x0000_s36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351" name="Check Box 511" hidden="1">
              <a:extLst>
                <a:ext uri="{63B3BB69-23CF-44E3-9099-C40C66FF867C}">
                  <a14:compatExt spid="_x0000_s36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52" name="Check Box 512" hidden="1">
              <a:extLst>
                <a:ext uri="{63B3BB69-23CF-44E3-9099-C40C66FF867C}">
                  <a14:compatExt spid="_x0000_s36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353" name="Check Box 513" hidden="1">
              <a:extLst>
                <a:ext uri="{63B3BB69-23CF-44E3-9099-C40C66FF867C}">
                  <a14:compatExt spid="_x0000_s36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54" name="Check Box 514" hidden="1">
              <a:extLst>
                <a:ext uri="{63B3BB69-23CF-44E3-9099-C40C66FF867C}">
                  <a14:compatExt spid="_x0000_s36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355" name="Check Box 515" hidden="1">
              <a:extLst>
                <a:ext uri="{63B3BB69-23CF-44E3-9099-C40C66FF867C}">
                  <a14:compatExt spid="_x0000_s36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56" name="Check Box 516" hidden="1">
              <a:extLst>
                <a:ext uri="{63B3BB69-23CF-44E3-9099-C40C66FF867C}">
                  <a14:compatExt spid="_x0000_s36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357" name="Check Box 517" hidden="1">
              <a:extLst>
                <a:ext uri="{63B3BB69-23CF-44E3-9099-C40C66FF867C}">
                  <a14:compatExt spid="_x0000_s36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58" name="Check Box 518" hidden="1">
              <a:extLst>
                <a:ext uri="{63B3BB69-23CF-44E3-9099-C40C66FF867C}">
                  <a14:compatExt spid="_x0000_s36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359" name="Check Box 519" hidden="1">
              <a:extLst>
                <a:ext uri="{63B3BB69-23CF-44E3-9099-C40C66FF867C}">
                  <a14:compatExt spid="_x0000_s36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60" name="Check Box 520" hidden="1">
              <a:extLst>
                <a:ext uri="{63B3BB69-23CF-44E3-9099-C40C66FF867C}">
                  <a14:compatExt spid="_x0000_s36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61" name="Check Box 521" hidden="1">
              <a:extLst>
                <a:ext uri="{63B3BB69-23CF-44E3-9099-C40C66FF867C}">
                  <a14:compatExt spid="_x0000_s36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362" name="Check Box 522" hidden="1">
              <a:extLst>
                <a:ext uri="{63B3BB69-23CF-44E3-9099-C40C66FF867C}">
                  <a14:compatExt spid="_x0000_s36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63" name="Check Box 523" hidden="1">
              <a:extLst>
                <a:ext uri="{63B3BB69-23CF-44E3-9099-C40C66FF867C}">
                  <a14:compatExt spid="_x0000_s36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364" name="Check Box 524" hidden="1">
              <a:extLst>
                <a:ext uri="{63B3BB69-23CF-44E3-9099-C40C66FF867C}">
                  <a14:compatExt spid="_x0000_s36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65" name="Check Box 525" hidden="1">
              <a:extLst>
                <a:ext uri="{63B3BB69-23CF-44E3-9099-C40C66FF867C}">
                  <a14:compatExt spid="_x0000_s36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66" name="Check Box 526" hidden="1">
              <a:extLst>
                <a:ext uri="{63B3BB69-23CF-44E3-9099-C40C66FF867C}">
                  <a14:compatExt spid="_x0000_s36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367" name="Check Box 527" hidden="1">
              <a:extLst>
                <a:ext uri="{63B3BB69-23CF-44E3-9099-C40C66FF867C}">
                  <a14:compatExt spid="_x0000_s36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68" name="Check Box 528" hidden="1">
              <a:extLst>
                <a:ext uri="{63B3BB69-23CF-44E3-9099-C40C66FF867C}">
                  <a14:compatExt spid="_x0000_s36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369" name="Check Box 529" hidden="1">
              <a:extLst>
                <a:ext uri="{63B3BB69-23CF-44E3-9099-C40C66FF867C}">
                  <a14:compatExt spid="_x0000_s36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70" name="Check Box 530" hidden="1">
              <a:extLst>
                <a:ext uri="{63B3BB69-23CF-44E3-9099-C40C66FF867C}">
                  <a14:compatExt spid="_x0000_s36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71" name="Check Box 531" hidden="1">
              <a:extLst>
                <a:ext uri="{63B3BB69-23CF-44E3-9099-C40C66FF867C}">
                  <a14:compatExt spid="_x0000_s36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372" name="Check Box 532" hidden="1">
              <a:extLst>
                <a:ext uri="{63B3BB69-23CF-44E3-9099-C40C66FF867C}">
                  <a14:compatExt spid="_x0000_s36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73" name="Check Box 533" hidden="1">
              <a:extLst>
                <a:ext uri="{63B3BB69-23CF-44E3-9099-C40C66FF867C}">
                  <a14:compatExt spid="_x0000_s36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374" name="Check Box 534" hidden="1">
              <a:extLst>
                <a:ext uri="{63B3BB69-23CF-44E3-9099-C40C66FF867C}">
                  <a14:compatExt spid="_x0000_s36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75" name="Check Box 535" hidden="1">
              <a:extLst>
                <a:ext uri="{63B3BB69-23CF-44E3-9099-C40C66FF867C}">
                  <a14:compatExt spid="_x0000_s36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76" name="Check Box 536" hidden="1">
              <a:extLst>
                <a:ext uri="{63B3BB69-23CF-44E3-9099-C40C66FF867C}">
                  <a14:compatExt spid="_x0000_s36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377" name="Check Box 537" hidden="1">
              <a:extLst>
                <a:ext uri="{63B3BB69-23CF-44E3-9099-C40C66FF867C}">
                  <a14:compatExt spid="_x0000_s36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78" name="Check Box 538" hidden="1">
              <a:extLst>
                <a:ext uri="{63B3BB69-23CF-44E3-9099-C40C66FF867C}">
                  <a14:compatExt spid="_x0000_s36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379" name="Check Box 539" hidden="1">
              <a:extLst>
                <a:ext uri="{63B3BB69-23CF-44E3-9099-C40C66FF867C}">
                  <a14:compatExt spid="_x0000_s36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80" name="Check Box 540" hidden="1">
              <a:extLst>
                <a:ext uri="{63B3BB69-23CF-44E3-9099-C40C66FF867C}">
                  <a14:compatExt spid="_x0000_s36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81" name="Check Box 541" hidden="1">
              <a:extLst>
                <a:ext uri="{63B3BB69-23CF-44E3-9099-C40C66FF867C}">
                  <a14:compatExt spid="_x0000_s36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382" name="Check Box 542" hidden="1">
              <a:extLst>
                <a:ext uri="{63B3BB69-23CF-44E3-9099-C40C66FF867C}">
                  <a14:compatExt spid="_x0000_s36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83" name="Check Box 543" hidden="1">
              <a:extLst>
                <a:ext uri="{63B3BB69-23CF-44E3-9099-C40C66FF867C}">
                  <a14:compatExt spid="_x0000_s36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384" name="Check Box 544" hidden="1">
              <a:extLst>
                <a:ext uri="{63B3BB69-23CF-44E3-9099-C40C66FF867C}">
                  <a14:compatExt spid="_x0000_s36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85" name="Check Box 545" hidden="1">
              <a:extLst>
                <a:ext uri="{63B3BB69-23CF-44E3-9099-C40C66FF867C}">
                  <a14:compatExt spid="_x0000_s36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386" name="Check Box 546" hidden="1">
              <a:extLst>
                <a:ext uri="{63B3BB69-23CF-44E3-9099-C40C66FF867C}">
                  <a14:compatExt spid="_x0000_s3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66675</xdr:rowOff>
        </xdr:to>
        <xdr:sp macro="" textlink="">
          <xdr:nvSpPr>
            <xdr:cNvPr id="36387" name="Check Box 547" hidden="1">
              <a:extLst>
                <a:ext uri="{63B3BB69-23CF-44E3-9099-C40C66FF867C}">
                  <a14:compatExt spid="_x0000_s3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114300</xdr:rowOff>
        </xdr:to>
        <xdr:sp macro="" textlink="">
          <xdr:nvSpPr>
            <xdr:cNvPr id="36388" name="Check Box 548" hidden="1">
              <a:extLst>
                <a:ext uri="{63B3BB69-23CF-44E3-9099-C40C66FF867C}">
                  <a14:compatExt spid="_x0000_s3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28575</xdr:rowOff>
        </xdr:to>
        <xdr:sp macro="" textlink="">
          <xdr:nvSpPr>
            <xdr:cNvPr id="36389" name="Check Box 549" hidden="1">
              <a:extLst>
                <a:ext uri="{63B3BB69-23CF-44E3-9099-C40C66FF867C}">
                  <a14:compatExt spid="_x0000_s36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90" name="Check Box 550" hidden="1">
              <a:extLst>
                <a:ext uri="{63B3BB69-23CF-44E3-9099-C40C66FF867C}">
                  <a14:compatExt spid="_x0000_s36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91" name="Check Box 551" hidden="1">
              <a:extLst>
                <a:ext uri="{63B3BB69-23CF-44E3-9099-C40C66FF867C}">
                  <a14:compatExt spid="_x0000_s36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114300</xdr:rowOff>
        </xdr:to>
        <xdr:sp macro="" textlink="">
          <xdr:nvSpPr>
            <xdr:cNvPr id="36392" name="Check Box 552" hidden="1">
              <a:extLst>
                <a:ext uri="{63B3BB69-23CF-44E3-9099-C40C66FF867C}">
                  <a14:compatExt spid="_x0000_s36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93" name="Check Box 553" hidden="1">
              <a:extLst>
                <a:ext uri="{63B3BB69-23CF-44E3-9099-C40C66FF867C}">
                  <a14:compatExt spid="_x0000_s36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114300</xdr:rowOff>
        </xdr:to>
        <xdr:sp macro="" textlink="">
          <xdr:nvSpPr>
            <xdr:cNvPr id="36394" name="Check Box 554" hidden="1">
              <a:extLst>
                <a:ext uri="{63B3BB69-23CF-44E3-9099-C40C66FF867C}">
                  <a14:compatExt spid="_x0000_s36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395" name="Check Box 555" hidden="1">
              <a:extLst>
                <a:ext uri="{63B3BB69-23CF-44E3-9099-C40C66FF867C}">
                  <a14:compatExt spid="_x0000_s36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47625</xdr:rowOff>
        </xdr:to>
        <xdr:sp macro="" textlink="">
          <xdr:nvSpPr>
            <xdr:cNvPr id="36396" name="Check Box 556" hidden="1">
              <a:extLst>
                <a:ext uri="{63B3BB69-23CF-44E3-9099-C40C66FF867C}">
                  <a14:compatExt spid="_x0000_s36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104775</xdr:rowOff>
        </xdr:to>
        <xdr:sp macro="" textlink="">
          <xdr:nvSpPr>
            <xdr:cNvPr id="36397" name="Check Box 557" hidden="1">
              <a:extLst>
                <a:ext uri="{63B3BB69-23CF-44E3-9099-C40C66FF867C}">
                  <a14:compatExt spid="_x0000_s36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28575</xdr:rowOff>
        </xdr:to>
        <xdr:sp macro="" textlink="">
          <xdr:nvSpPr>
            <xdr:cNvPr id="36398" name="Check Box 558" hidden="1">
              <a:extLst>
                <a:ext uri="{63B3BB69-23CF-44E3-9099-C40C66FF867C}">
                  <a14:compatExt spid="_x0000_s36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399" name="Check Box 559" hidden="1">
              <a:extLst>
                <a:ext uri="{63B3BB69-23CF-44E3-9099-C40C66FF867C}">
                  <a14:compatExt spid="_x0000_s36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00" name="Check Box 560" hidden="1">
              <a:extLst>
                <a:ext uri="{63B3BB69-23CF-44E3-9099-C40C66FF867C}">
                  <a14:compatExt spid="_x0000_s36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47625</xdr:rowOff>
        </xdr:to>
        <xdr:sp macro="" textlink="">
          <xdr:nvSpPr>
            <xdr:cNvPr id="36401" name="Check Box 561" hidden="1">
              <a:extLst>
                <a:ext uri="{63B3BB69-23CF-44E3-9099-C40C66FF867C}">
                  <a14:compatExt spid="_x0000_s36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104775</xdr:rowOff>
        </xdr:to>
        <xdr:sp macro="" textlink="">
          <xdr:nvSpPr>
            <xdr:cNvPr id="36402" name="Check Box 562" hidden="1">
              <a:extLst>
                <a:ext uri="{63B3BB69-23CF-44E3-9099-C40C66FF867C}">
                  <a14:compatExt spid="_x0000_s36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28575</xdr:rowOff>
        </xdr:to>
        <xdr:sp macro="" textlink="">
          <xdr:nvSpPr>
            <xdr:cNvPr id="36403" name="Check Box 563" hidden="1">
              <a:extLst>
                <a:ext uri="{63B3BB69-23CF-44E3-9099-C40C66FF867C}">
                  <a14:compatExt spid="_x0000_s36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04" name="Check Box 564" hidden="1">
              <a:extLst>
                <a:ext uri="{63B3BB69-23CF-44E3-9099-C40C66FF867C}">
                  <a14:compatExt spid="_x0000_s36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05" name="Check Box 565" hidden="1">
              <a:extLst>
                <a:ext uri="{63B3BB69-23CF-44E3-9099-C40C66FF867C}">
                  <a14:compatExt spid="_x0000_s36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47625</xdr:rowOff>
        </xdr:to>
        <xdr:sp macro="" textlink="">
          <xdr:nvSpPr>
            <xdr:cNvPr id="36406" name="Check Box 566" hidden="1">
              <a:extLst>
                <a:ext uri="{63B3BB69-23CF-44E3-9099-C40C66FF867C}">
                  <a14:compatExt spid="_x0000_s36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104775</xdr:rowOff>
        </xdr:to>
        <xdr:sp macro="" textlink="">
          <xdr:nvSpPr>
            <xdr:cNvPr id="36407" name="Check Box 567" hidden="1">
              <a:extLst>
                <a:ext uri="{63B3BB69-23CF-44E3-9099-C40C66FF867C}">
                  <a14:compatExt spid="_x0000_s36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28575</xdr:rowOff>
        </xdr:to>
        <xdr:sp macro="" textlink="">
          <xdr:nvSpPr>
            <xdr:cNvPr id="36408" name="Check Box 568" hidden="1">
              <a:extLst>
                <a:ext uri="{63B3BB69-23CF-44E3-9099-C40C66FF867C}">
                  <a14:compatExt spid="_x0000_s36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09" name="Check Box 569" hidden="1">
              <a:extLst>
                <a:ext uri="{63B3BB69-23CF-44E3-9099-C40C66FF867C}">
                  <a14:compatExt spid="_x0000_s36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10" name="Check Box 570" hidden="1">
              <a:extLst>
                <a:ext uri="{63B3BB69-23CF-44E3-9099-C40C66FF867C}">
                  <a14:compatExt spid="_x0000_s36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104775</xdr:rowOff>
        </xdr:to>
        <xdr:sp macro="" textlink="">
          <xdr:nvSpPr>
            <xdr:cNvPr id="36411" name="Check Box 571" hidden="1">
              <a:extLst>
                <a:ext uri="{63B3BB69-23CF-44E3-9099-C40C66FF867C}">
                  <a14:compatExt spid="_x0000_s36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12" name="Check Box 572" hidden="1">
              <a:extLst>
                <a:ext uri="{63B3BB69-23CF-44E3-9099-C40C66FF867C}">
                  <a14:compatExt spid="_x0000_s36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13" name="Check Box 573" hidden="1">
              <a:extLst>
                <a:ext uri="{63B3BB69-23CF-44E3-9099-C40C66FF867C}">
                  <a14:compatExt spid="_x0000_s36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414" name="Check Box 574" hidden="1">
              <a:extLst>
                <a:ext uri="{63B3BB69-23CF-44E3-9099-C40C66FF867C}">
                  <a14:compatExt spid="_x0000_s36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66675</xdr:rowOff>
        </xdr:to>
        <xdr:sp macro="" textlink="">
          <xdr:nvSpPr>
            <xdr:cNvPr id="36415" name="Check Box 575" hidden="1">
              <a:extLst>
                <a:ext uri="{63B3BB69-23CF-44E3-9099-C40C66FF867C}">
                  <a14:compatExt spid="_x0000_s36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114300</xdr:rowOff>
        </xdr:to>
        <xdr:sp macro="" textlink="">
          <xdr:nvSpPr>
            <xdr:cNvPr id="36416" name="Check Box 576" hidden="1">
              <a:extLst>
                <a:ext uri="{63B3BB69-23CF-44E3-9099-C40C66FF867C}">
                  <a14:compatExt spid="_x0000_s36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28575</xdr:rowOff>
        </xdr:to>
        <xdr:sp macro="" textlink="">
          <xdr:nvSpPr>
            <xdr:cNvPr id="36417" name="Check Box 577" hidden="1">
              <a:extLst>
                <a:ext uri="{63B3BB69-23CF-44E3-9099-C40C66FF867C}">
                  <a14:compatExt spid="_x0000_s36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418" name="Check Box 578" hidden="1">
              <a:extLst>
                <a:ext uri="{63B3BB69-23CF-44E3-9099-C40C66FF867C}">
                  <a14:compatExt spid="_x0000_s36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419" name="Check Box 579" hidden="1">
              <a:extLst>
                <a:ext uri="{63B3BB69-23CF-44E3-9099-C40C66FF867C}">
                  <a14:compatExt spid="_x0000_s36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420" name="Check Box 580" hidden="1">
              <a:extLst>
                <a:ext uri="{63B3BB69-23CF-44E3-9099-C40C66FF867C}">
                  <a14:compatExt spid="_x0000_s36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66675</xdr:rowOff>
        </xdr:to>
        <xdr:sp macro="" textlink="">
          <xdr:nvSpPr>
            <xdr:cNvPr id="36421" name="Check Box 581" hidden="1">
              <a:extLst>
                <a:ext uri="{63B3BB69-23CF-44E3-9099-C40C66FF867C}">
                  <a14:compatExt spid="_x0000_s36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114300</xdr:rowOff>
        </xdr:to>
        <xdr:sp macro="" textlink="">
          <xdr:nvSpPr>
            <xdr:cNvPr id="36422" name="Check Box 582" hidden="1">
              <a:extLst>
                <a:ext uri="{63B3BB69-23CF-44E3-9099-C40C66FF867C}">
                  <a14:compatExt spid="_x0000_s36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28575</xdr:rowOff>
        </xdr:to>
        <xdr:sp macro="" textlink="">
          <xdr:nvSpPr>
            <xdr:cNvPr id="36423" name="Check Box 583" hidden="1">
              <a:extLst>
                <a:ext uri="{63B3BB69-23CF-44E3-9099-C40C66FF867C}">
                  <a14:compatExt spid="_x0000_s36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424" name="Check Box 584" hidden="1">
              <a:extLst>
                <a:ext uri="{63B3BB69-23CF-44E3-9099-C40C66FF867C}">
                  <a14:compatExt spid="_x0000_s36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425" name="Check Box 585" hidden="1">
              <a:extLst>
                <a:ext uri="{63B3BB69-23CF-44E3-9099-C40C66FF867C}">
                  <a14:compatExt spid="_x0000_s36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426" name="Check Box 586" hidden="1">
              <a:extLst>
                <a:ext uri="{63B3BB69-23CF-44E3-9099-C40C66FF867C}">
                  <a14:compatExt spid="_x0000_s36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47625</xdr:rowOff>
        </xdr:to>
        <xdr:sp macro="" textlink="">
          <xdr:nvSpPr>
            <xdr:cNvPr id="36427" name="Check Box 587" hidden="1">
              <a:extLst>
                <a:ext uri="{63B3BB69-23CF-44E3-9099-C40C66FF867C}">
                  <a14:compatExt spid="_x0000_s36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104775</xdr:rowOff>
        </xdr:to>
        <xdr:sp macro="" textlink="">
          <xdr:nvSpPr>
            <xdr:cNvPr id="36428" name="Check Box 588" hidden="1">
              <a:extLst>
                <a:ext uri="{63B3BB69-23CF-44E3-9099-C40C66FF867C}">
                  <a14:compatExt spid="_x0000_s36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272</xdr:row>
          <xdr:rowOff>28575</xdr:rowOff>
        </xdr:to>
        <xdr:sp macro="" textlink="">
          <xdr:nvSpPr>
            <xdr:cNvPr id="36429" name="Check Box 589" hidden="1">
              <a:extLst>
                <a:ext uri="{63B3BB69-23CF-44E3-9099-C40C66FF867C}">
                  <a14:compatExt spid="_x0000_s36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30" name="Check Box 590" hidden="1">
              <a:extLst>
                <a:ext uri="{63B3BB69-23CF-44E3-9099-C40C66FF867C}">
                  <a14:compatExt spid="_x0000_s36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431" name="Check Box 591" hidden="1">
              <a:extLst>
                <a:ext uri="{63B3BB69-23CF-44E3-9099-C40C66FF867C}">
                  <a14:compatExt spid="_x0000_s36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432" name="Check Box 592" hidden="1">
              <a:extLst>
                <a:ext uri="{63B3BB69-23CF-44E3-9099-C40C66FF867C}">
                  <a14:compatExt spid="_x0000_s36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433" name="Check Box 593" hidden="1">
              <a:extLst>
                <a:ext uri="{63B3BB69-23CF-44E3-9099-C40C66FF867C}">
                  <a14:compatExt spid="_x0000_s36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34" name="Check Box 594" hidden="1">
              <a:extLst>
                <a:ext uri="{63B3BB69-23CF-44E3-9099-C40C66FF867C}">
                  <a14:compatExt spid="_x0000_s36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35" name="Check Box 595" hidden="1">
              <a:extLst>
                <a:ext uri="{63B3BB69-23CF-44E3-9099-C40C66FF867C}">
                  <a14:compatExt spid="_x0000_s36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142875</xdr:rowOff>
        </xdr:to>
        <xdr:sp macro="" textlink="">
          <xdr:nvSpPr>
            <xdr:cNvPr id="36436" name="Check Box 596" hidden="1">
              <a:extLst>
                <a:ext uri="{63B3BB69-23CF-44E3-9099-C40C66FF867C}">
                  <a14:compatExt spid="_x0000_s36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28575</xdr:rowOff>
        </xdr:to>
        <xdr:sp macro="" textlink="">
          <xdr:nvSpPr>
            <xdr:cNvPr id="36437" name="Check Box 597" hidden="1">
              <a:extLst>
                <a:ext uri="{63B3BB69-23CF-44E3-9099-C40C66FF867C}">
                  <a14:compatExt spid="_x0000_s36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271</xdr:row>
          <xdr:rowOff>85725</xdr:rowOff>
        </xdr:to>
        <xdr:sp macro="" textlink="">
          <xdr:nvSpPr>
            <xdr:cNvPr id="36438" name="Check Box 598" hidden="1">
              <a:extLst>
                <a:ext uri="{63B3BB69-23CF-44E3-9099-C40C66FF867C}">
                  <a14:compatExt spid="_x0000_s36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39" name="Check Box 599" hidden="1">
              <a:extLst>
                <a:ext uri="{63B3BB69-23CF-44E3-9099-C40C66FF867C}">
                  <a14:compatExt spid="_x0000_s36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440" name="Check Box 600" hidden="1">
              <a:extLst>
                <a:ext uri="{63B3BB69-23CF-44E3-9099-C40C66FF867C}">
                  <a14:compatExt spid="_x0000_s36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275</xdr:row>
          <xdr:rowOff>76200</xdr:rowOff>
        </xdr:to>
        <xdr:sp macro="" textlink="">
          <xdr:nvSpPr>
            <xdr:cNvPr id="36441" name="Check Box 601" hidden="1">
              <a:extLst>
                <a:ext uri="{63B3BB69-23CF-44E3-9099-C40C66FF867C}">
                  <a14:compatExt spid="_x0000_s36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274</xdr:row>
          <xdr:rowOff>19050</xdr:rowOff>
        </xdr:to>
        <xdr:sp macro="" textlink="">
          <xdr:nvSpPr>
            <xdr:cNvPr id="36442" name="Check Box 602" hidden="1">
              <a:extLst>
                <a:ext uri="{63B3BB69-23CF-44E3-9099-C40C66FF867C}">
                  <a14:compatExt spid="_x0000_s36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274</xdr:row>
          <xdr:rowOff>57150</xdr:rowOff>
        </xdr:to>
        <xdr:sp macro="" textlink="">
          <xdr:nvSpPr>
            <xdr:cNvPr id="36443" name="Check Box 603" hidden="1">
              <a:extLst>
                <a:ext uri="{63B3BB69-23CF-44E3-9099-C40C66FF867C}">
                  <a14:compatExt spid="_x0000_s36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272</xdr:row>
          <xdr:rowOff>47625</xdr:rowOff>
        </xdr:to>
        <xdr:sp macro="" textlink="">
          <xdr:nvSpPr>
            <xdr:cNvPr id="36444" name="Check Box 604" hidden="1">
              <a:extLst>
                <a:ext uri="{63B3BB69-23CF-44E3-9099-C40C66FF867C}">
                  <a14:compatExt spid="_x0000_s36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272</xdr:row>
          <xdr:rowOff>28575</xdr:rowOff>
        </xdr:from>
        <xdr:to>
          <xdr:col>9</xdr:col>
          <xdr:colOff>714375</xdr:colOff>
          <xdr:row>273</xdr:row>
          <xdr:rowOff>47625</xdr:rowOff>
        </xdr:to>
        <xdr:sp macro="" textlink="">
          <xdr:nvSpPr>
            <xdr:cNvPr id="36445" name="Check Box 605" hidden="1">
              <a:extLst>
                <a:ext uri="{63B3BB69-23CF-44E3-9099-C40C66FF867C}">
                  <a14:compatExt spid="_x0000_s36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281</xdr:row>
          <xdr:rowOff>38100</xdr:rowOff>
        </xdr:to>
        <xdr:sp macro="" textlink="">
          <xdr:nvSpPr>
            <xdr:cNvPr id="36446" name="Check Box 606" hidden="1">
              <a:extLst>
                <a:ext uri="{63B3BB69-23CF-44E3-9099-C40C66FF867C}">
                  <a14:compatExt spid="_x0000_s36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280</xdr:row>
          <xdr:rowOff>85725</xdr:rowOff>
        </xdr:to>
        <xdr:sp macro="" textlink="">
          <xdr:nvSpPr>
            <xdr:cNvPr id="36447" name="Check Box 607" hidden="1">
              <a:extLst>
                <a:ext uri="{63B3BB69-23CF-44E3-9099-C40C66FF867C}">
                  <a14:compatExt spid="_x0000_s36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280</xdr:row>
          <xdr:rowOff>190500</xdr:rowOff>
        </xdr:to>
        <xdr:sp macro="" textlink="">
          <xdr:nvSpPr>
            <xdr:cNvPr id="36448" name="Check Box 608" hidden="1">
              <a:extLst>
                <a:ext uri="{63B3BB69-23CF-44E3-9099-C40C66FF867C}">
                  <a14:compatExt spid="_x0000_s36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278</xdr:row>
          <xdr:rowOff>123825</xdr:rowOff>
        </xdr:to>
        <xdr:sp macro="" textlink="">
          <xdr:nvSpPr>
            <xdr:cNvPr id="36449" name="Check Box 609" hidden="1">
              <a:extLst>
                <a:ext uri="{63B3BB69-23CF-44E3-9099-C40C66FF867C}">
                  <a14:compatExt spid="_x0000_s36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278</xdr:row>
          <xdr:rowOff>104775</xdr:rowOff>
        </xdr:from>
        <xdr:to>
          <xdr:col>9</xdr:col>
          <xdr:colOff>714375</xdr:colOff>
          <xdr:row>279</xdr:row>
          <xdr:rowOff>123825</xdr:rowOff>
        </xdr:to>
        <xdr:sp macro="" textlink="">
          <xdr:nvSpPr>
            <xdr:cNvPr id="36450" name="Check Box 610" hidden="1">
              <a:extLst>
                <a:ext uri="{63B3BB69-23CF-44E3-9099-C40C66FF867C}">
                  <a14:compatExt spid="_x0000_s36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283</xdr:row>
          <xdr:rowOff>85725</xdr:rowOff>
        </xdr:from>
        <xdr:to>
          <xdr:col>9</xdr:col>
          <xdr:colOff>714375</xdr:colOff>
          <xdr:row>287</xdr:row>
          <xdr:rowOff>133350</xdr:rowOff>
        </xdr:to>
        <xdr:sp macro="" textlink="">
          <xdr:nvSpPr>
            <xdr:cNvPr id="36451" name="Check Box 611" hidden="1">
              <a:extLst>
                <a:ext uri="{63B3BB69-23CF-44E3-9099-C40C66FF867C}">
                  <a14:compatExt spid="_x0000_s36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283</xdr:row>
          <xdr:rowOff>85725</xdr:rowOff>
        </xdr:from>
        <xdr:to>
          <xdr:col>9</xdr:col>
          <xdr:colOff>714375</xdr:colOff>
          <xdr:row>286</xdr:row>
          <xdr:rowOff>76200</xdr:rowOff>
        </xdr:to>
        <xdr:sp macro="" textlink="">
          <xdr:nvSpPr>
            <xdr:cNvPr id="36452" name="Check Box 612" hidden="1">
              <a:extLst>
                <a:ext uri="{63B3BB69-23CF-44E3-9099-C40C66FF867C}">
                  <a14:compatExt spid="_x0000_s36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283</xdr:row>
          <xdr:rowOff>85725</xdr:rowOff>
        </xdr:from>
        <xdr:to>
          <xdr:col>9</xdr:col>
          <xdr:colOff>714375</xdr:colOff>
          <xdr:row>287</xdr:row>
          <xdr:rowOff>57150</xdr:rowOff>
        </xdr:to>
        <xdr:sp macro="" textlink="">
          <xdr:nvSpPr>
            <xdr:cNvPr id="36453" name="Check Box 613" hidden="1">
              <a:extLst>
                <a:ext uri="{63B3BB69-23CF-44E3-9099-C40C66FF867C}">
                  <a14:compatExt spid="_x0000_s36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283</xdr:row>
          <xdr:rowOff>85725</xdr:rowOff>
        </xdr:from>
        <xdr:to>
          <xdr:col>9</xdr:col>
          <xdr:colOff>714375</xdr:colOff>
          <xdr:row>284</xdr:row>
          <xdr:rowOff>104775</xdr:rowOff>
        </xdr:to>
        <xdr:sp macro="" textlink="">
          <xdr:nvSpPr>
            <xdr:cNvPr id="36454" name="Check Box 614" hidden="1">
              <a:extLst>
                <a:ext uri="{63B3BB69-23CF-44E3-9099-C40C66FF867C}">
                  <a14:compatExt spid="_x0000_s36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284</xdr:row>
          <xdr:rowOff>85725</xdr:rowOff>
        </xdr:from>
        <xdr:to>
          <xdr:col>9</xdr:col>
          <xdr:colOff>714375</xdr:colOff>
          <xdr:row>285</xdr:row>
          <xdr:rowOff>104775</xdr:rowOff>
        </xdr:to>
        <xdr:sp macro="" textlink="">
          <xdr:nvSpPr>
            <xdr:cNvPr id="36455" name="Check Box 615" hidden="1">
              <a:extLst>
                <a:ext uri="{63B3BB69-23CF-44E3-9099-C40C66FF867C}">
                  <a14:compatExt spid="_x0000_s36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56" name="Check Box 616" hidden="1">
              <a:extLst>
                <a:ext uri="{63B3BB69-23CF-44E3-9099-C40C66FF867C}">
                  <a14:compatExt spid="_x0000_s36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57" name="Check Box 617" hidden="1">
              <a:extLst>
                <a:ext uri="{63B3BB69-23CF-44E3-9099-C40C66FF867C}">
                  <a14:compatExt spid="_x0000_s36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58" name="Check Box 618" hidden="1">
              <a:extLst>
                <a:ext uri="{63B3BB69-23CF-44E3-9099-C40C66FF867C}">
                  <a14:compatExt spid="_x0000_s36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59" name="Check Box 619" hidden="1">
              <a:extLst>
                <a:ext uri="{63B3BB69-23CF-44E3-9099-C40C66FF867C}">
                  <a14:compatExt spid="_x0000_s36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60" name="Check Box 620" hidden="1">
              <a:extLst>
                <a:ext uri="{63B3BB69-23CF-44E3-9099-C40C66FF867C}">
                  <a14:compatExt spid="_x0000_s36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61" name="Check Box 621" hidden="1">
              <a:extLst>
                <a:ext uri="{63B3BB69-23CF-44E3-9099-C40C66FF867C}">
                  <a14:compatExt spid="_x0000_s36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62" name="Check Box 622" hidden="1">
              <a:extLst>
                <a:ext uri="{63B3BB69-23CF-44E3-9099-C40C66FF867C}">
                  <a14:compatExt spid="_x0000_s36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63" name="Check Box 623" hidden="1">
              <a:extLst>
                <a:ext uri="{63B3BB69-23CF-44E3-9099-C40C66FF867C}">
                  <a14:compatExt spid="_x0000_s36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64" name="Check Box 624" hidden="1">
              <a:extLst>
                <a:ext uri="{63B3BB69-23CF-44E3-9099-C40C66FF867C}">
                  <a14:compatExt spid="_x0000_s36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65" name="Check Box 625" hidden="1">
              <a:extLst>
                <a:ext uri="{63B3BB69-23CF-44E3-9099-C40C66FF867C}">
                  <a14:compatExt spid="_x0000_s36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66" name="Check Box 626" hidden="1">
              <a:extLst>
                <a:ext uri="{63B3BB69-23CF-44E3-9099-C40C66FF867C}">
                  <a14:compatExt spid="_x0000_s36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67" name="Check Box 627" hidden="1">
              <a:extLst>
                <a:ext uri="{63B3BB69-23CF-44E3-9099-C40C66FF867C}">
                  <a14:compatExt spid="_x0000_s36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68" name="Check Box 628" hidden="1">
              <a:extLst>
                <a:ext uri="{63B3BB69-23CF-44E3-9099-C40C66FF867C}">
                  <a14:compatExt spid="_x0000_s36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69" name="Check Box 629" hidden="1">
              <a:extLst>
                <a:ext uri="{63B3BB69-23CF-44E3-9099-C40C66FF867C}">
                  <a14:compatExt spid="_x0000_s36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70" name="Check Box 630" hidden="1">
              <a:extLst>
                <a:ext uri="{63B3BB69-23CF-44E3-9099-C40C66FF867C}">
                  <a14:compatExt spid="_x0000_s36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71" name="Check Box 631" hidden="1">
              <a:extLst>
                <a:ext uri="{63B3BB69-23CF-44E3-9099-C40C66FF867C}">
                  <a14:compatExt spid="_x0000_s36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72" name="Check Box 632" hidden="1">
              <a:extLst>
                <a:ext uri="{63B3BB69-23CF-44E3-9099-C40C66FF867C}">
                  <a14:compatExt spid="_x0000_s36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73" name="Check Box 633" hidden="1">
              <a:extLst>
                <a:ext uri="{63B3BB69-23CF-44E3-9099-C40C66FF867C}">
                  <a14:compatExt spid="_x0000_s36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74" name="Check Box 634" hidden="1">
              <a:extLst>
                <a:ext uri="{63B3BB69-23CF-44E3-9099-C40C66FF867C}">
                  <a14:compatExt spid="_x0000_s36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75" name="Check Box 635" hidden="1">
              <a:extLst>
                <a:ext uri="{63B3BB69-23CF-44E3-9099-C40C66FF867C}">
                  <a14:compatExt spid="_x0000_s36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76" name="Check Box 636" hidden="1">
              <a:extLst>
                <a:ext uri="{63B3BB69-23CF-44E3-9099-C40C66FF867C}">
                  <a14:compatExt spid="_x0000_s36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77" name="Check Box 637" hidden="1">
              <a:extLst>
                <a:ext uri="{63B3BB69-23CF-44E3-9099-C40C66FF867C}">
                  <a14:compatExt spid="_x0000_s36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78" name="Check Box 638" hidden="1">
              <a:extLst>
                <a:ext uri="{63B3BB69-23CF-44E3-9099-C40C66FF867C}">
                  <a14:compatExt spid="_x0000_s36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79" name="Check Box 639" hidden="1">
              <a:extLst>
                <a:ext uri="{63B3BB69-23CF-44E3-9099-C40C66FF867C}">
                  <a14:compatExt spid="_x0000_s36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80" name="Check Box 640" hidden="1">
              <a:extLst>
                <a:ext uri="{63B3BB69-23CF-44E3-9099-C40C66FF867C}">
                  <a14:compatExt spid="_x0000_s36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81" name="Check Box 641" hidden="1">
              <a:extLst>
                <a:ext uri="{63B3BB69-23CF-44E3-9099-C40C66FF867C}">
                  <a14:compatExt spid="_x0000_s36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82" name="Check Box 642" hidden="1">
              <a:extLst>
                <a:ext uri="{63B3BB69-23CF-44E3-9099-C40C66FF867C}">
                  <a14:compatExt spid="_x0000_s36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83" name="Check Box 643" hidden="1">
              <a:extLst>
                <a:ext uri="{63B3BB69-23CF-44E3-9099-C40C66FF867C}">
                  <a14:compatExt spid="_x0000_s36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84" name="Check Box 644" hidden="1">
              <a:extLst>
                <a:ext uri="{63B3BB69-23CF-44E3-9099-C40C66FF867C}">
                  <a14:compatExt spid="_x0000_s36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485" name="Check Box 645" hidden="1">
              <a:extLst>
                <a:ext uri="{63B3BB69-23CF-44E3-9099-C40C66FF867C}">
                  <a14:compatExt spid="_x0000_s36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86" name="Check Box 646" hidden="1">
              <a:extLst>
                <a:ext uri="{63B3BB69-23CF-44E3-9099-C40C66FF867C}">
                  <a14:compatExt spid="_x0000_s36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87" name="Check Box 647" hidden="1">
              <a:extLst>
                <a:ext uri="{63B3BB69-23CF-44E3-9099-C40C66FF867C}">
                  <a14:compatExt spid="_x0000_s36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88" name="Check Box 648" hidden="1">
              <a:extLst>
                <a:ext uri="{63B3BB69-23CF-44E3-9099-C40C66FF867C}">
                  <a14:compatExt spid="_x0000_s36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89" name="Check Box 649" hidden="1">
              <a:extLst>
                <a:ext uri="{63B3BB69-23CF-44E3-9099-C40C66FF867C}">
                  <a14:compatExt spid="_x0000_s36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90" name="Check Box 650" hidden="1">
              <a:extLst>
                <a:ext uri="{63B3BB69-23CF-44E3-9099-C40C66FF867C}">
                  <a14:compatExt spid="_x0000_s36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491" name="Check Box 651" hidden="1">
              <a:extLst>
                <a:ext uri="{63B3BB69-23CF-44E3-9099-C40C66FF867C}">
                  <a14:compatExt spid="_x0000_s36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492" name="Check Box 652" hidden="1">
              <a:extLst>
                <a:ext uri="{63B3BB69-23CF-44E3-9099-C40C66FF867C}">
                  <a14:compatExt spid="_x0000_s36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493" name="Check Box 653" hidden="1">
              <a:extLst>
                <a:ext uri="{63B3BB69-23CF-44E3-9099-C40C66FF867C}">
                  <a14:compatExt spid="_x0000_s36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94" name="Check Box 654" hidden="1">
              <a:extLst>
                <a:ext uri="{63B3BB69-23CF-44E3-9099-C40C66FF867C}">
                  <a14:compatExt spid="_x0000_s36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495" name="Check Box 655" hidden="1">
              <a:extLst>
                <a:ext uri="{63B3BB69-23CF-44E3-9099-C40C66FF867C}">
                  <a14:compatExt spid="_x0000_s36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496" name="Check Box 656" hidden="1">
              <a:extLst>
                <a:ext uri="{63B3BB69-23CF-44E3-9099-C40C66FF867C}">
                  <a14:compatExt spid="_x0000_s36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497" name="Check Box 657" hidden="1">
              <a:extLst>
                <a:ext uri="{63B3BB69-23CF-44E3-9099-C40C66FF867C}">
                  <a14:compatExt spid="_x0000_s36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498" name="Check Box 658" hidden="1">
              <a:extLst>
                <a:ext uri="{63B3BB69-23CF-44E3-9099-C40C66FF867C}">
                  <a14:compatExt spid="_x0000_s36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499" name="Check Box 659" hidden="1">
              <a:extLst>
                <a:ext uri="{63B3BB69-23CF-44E3-9099-C40C66FF867C}">
                  <a14:compatExt spid="_x0000_s36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00" name="Check Box 660" hidden="1">
              <a:extLst>
                <a:ext uri="{63B3BB69-23CF-44E3-9099-C40C66FF867C}">
                  <a14:compatExt spid="_x0000_s36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501" name="Check Box 661" hidden="1">
              <a:extLst>
                <a:ext uri="{63B3BB69-23CF-44E3-9099-C40C66FF867C}">
                  <a14:compatExt spid="_x0000_s36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02" name="Check Box 662" hidden="1">
              <a:extLst>
                <a:ext uri="{63B3BB69-23CF-44E3-9099-C40C66FF867C}">
                  <a14:compatExt spid="_x0000_s36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03" name="Check Box 663" hidden="1">
              <a:extLst>
                <a:ext uri="{63B3BB69-23CF-44E3-9099-C40C66FF867C}">
                  <a14:compatExt spid="_x0000_s36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504" name="Check Box 664" hidden="1">
              <a:extLst>
                <a:ext uri="{63B3BB69-23CF-44E3-9099-C40C66FF867C}">
                  <a14:compatExt spid="_x0000_s36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05" name="Check Box 665" hidden="1">
              <a:extLst>
                <a:ext uri="{63B3BB69-23CF-44E3-9099-C40C66FF867C}">
                  <a14:compatExt spid="_x0000_s36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506" name="Check Box 666" hidden="1">
              <a:extLst>
                <a:ext uri="{63B3BB69-23CF-44E3-9099-C40C66FF867C}">
                  <a14:compatExt spid="_x0000_s36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07" name="Check Box 667" hidden="1">
              <a:extLst>
                <a:ext uri="{63B3BB69-23CF-44E3-9099-C40C66FF867C}">
                  <a14:compatExt spid="_x0000_s36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08" name="Check Box 668" hidden="1">
              <a:extLst>
                <a:ext uri="{63B3BB69-23CF-44E3-9099-C40C66FF867C}">
                  <a14:compatExt spid="_x0000_s36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509" name="Check Box 669" hidden="1">
              <a:extLst>
                <a:ext uri="{63B3BB69-23CF-44E3-9099-C40C66FF867C}">
                  <a14:compatExt spid="_x0000_s36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10" name="Check Box 670" hidden="1">
              <a:extLst>
                <a:ext uri="{63B3BB69-23CF-44E3-9099-C40C66FF867C}">
                  <a14:compatExt spid="_x0000_s36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511" name="Check Box 671" hidden="1">
              <a:extLst>
                <a:ext uri="{63B3BB69-23CF-44E3-9099-C40C66FF867C}">
                  <a14:compatExt spid="_x0000_s36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12" name="Check Box 672" hidden="1">
              <a:extLst>
                <a:ext uri="{63B3BB69-23CF-44E3-9099-C40C66FF867C}">
                  <a14:compatExt spid="_x0000_s36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13" name="Check Box 673" hidden="1">
              <a:extLst>
                <a:ext uri="{63B3BB69-23CF-44E3-9099-C40C66FF867C}">
                  <a14:compatExt spid="_x0000_s36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514" name="Check Box 674" hidden="1">
              <a:extLst>
                <a:ext uri="{63B3BB69-23CF-44E3-9099-C40C66FF867C}">
                  <a14:compatExt spid="_x0000_s36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15" name="Check Box 675" hidden="1">
              <a:extLst>
                <a:ext uri="{63B3BB69-23CF-44E3-9099-C40C66FF867C}">
                  <a14:compatExt spid="_x0000_s36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516" name="Check Box 676" hidden="1">
              <a:extLst>
                <a:ext uri="{63B3BB69-23CF-44E3-9099-C40C66FF867C}">
                  <a14:compatExt spid="_x0000_s36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17" name="Check Box 677" hidden="1">
              <a:extLst>
                <a:ext uri="{63B3BB69-23CF-44E3-9099-C40C66FF867C}">
                  <a14:compatExt spid="_x0000_s36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18" name="Check Box 678" hidden="1">
              <a:extLst>
                <a:ext uri="{63B3BB69-23CF-44E3-9099-C40C66FF867C}">
                  <a14:compatExt spid="_x0000_s36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519" name="Check Box 679" hidden="1">
              <a:extLst>
                <a:ext uri="{63B3BB69-23CF-44E3-9099-C40C66FF867C}">
                  <a14:compatExt spid="_x0000_s36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20" name="Check Box 680" hidden="1">
              <a:extLst>
                <a:ext uri="{63B3BB69-23CF-44E3-9099-C40C66FF867C}">
                  <a14:compatExt spid="_x0000_s36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521" name="Check Box 681" hidden="1">
              <a:extLst>
                <a:ext uri="{63B3BB69-23CF-44E3-9099-C40C66FF867C}">
                  <a14:compatExt spid="_x0000_s36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22" name="Check Box 682" hidden="1">
              <a:extLst>
                <a:ext uri="{63B3BB69-23CF-44E3-9099-C40C66FF867C}">
                  <a14:compatExt spid="_x0000_s36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23" name="Check Box 683" hidden="1">
              <a:extLst>
                <a:ext uri="{63B3BB69-23CF-44E3-9099-C40C66FF867C}">
                  <a14:compatExt spid="_x0000_s36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524" name="Check Box 684" hidden="1">
              <a:extLst>
                <a:ext uri="{63B3BB69-23CF-44E3-9099-C40C66FF867C}">
                  <a14:compatExt spid="_x0000_s36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25" name="Check Box 685" hidden="1">
              <a:extLst>
                <a:ext uri="{63B3BB69-23CF-44E3-9099-C40C66FF867C}">
                  <a14:compatExt spid="_x0000_s36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526" name="Check Box 686" hidden="1">
              <a:extLst>
                <a:ext uri="{63B3BB69-23CF-44E3-9099-C40C66FF867C}">
                  <a14:compatExt spid="_x0000_s36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27" name="Check Box 687" hidden="1">
              <a:extLst>
                <a:ext uri="{63B3BB69-23CF-44E3-9099-C40C66FF867C}">
                  <a14:compatExt spid="_x0000_s36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28" name="Check Box 688" hidden="1">
              <a:extLst>
                <a:ext uri="{63B3BB69-23CF-44E3-9099-C40C66FF867C}">
                  <a14:compatExt spid="_x0000_s36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85725</xdr:rowOff>
        </xdr:to>
        <xdr:sp macro="" textlink="">
          <xdr:nvSpPr>
            <xdr:cNvPr id="36529" name="Check Box 689" hidden="1">
              <a:extLst>
                <a:ext uri="{63B3BB69-23CF-44E3-9099-C40C66FF867C}">
                  <a14:compatExt spid="_x0000_s36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133350</xdr:rowOff>
        </xdr:to>
        <xdr:sp macro="" textlink="">
          <xdr:nvSpPr>
            <xdr:cNvPr id="36530" name="Check Box 690" hidden="1">
              <a:extLst>
                <a:ext uri="{63B3BB69-23CF-44E3-9099-C40C66FF867C}">
                  <a14:compatExt spid="_x0000_s36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9525</xdr:rowOff>
        </xdr:to>
        <xdr:sp macro="" textlink="">
          <xdr:nvSpPr>
            <xdr:cNvPr id="36531" name="Check Box 691" hidden="1">
              <a:extLst>
                <a:ext uri="{63B3BB69-23CF-44E3-9099-C40C66FF867C}">
                  <a14:compatExt spid="_x0000_s36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32" name="Check Box 692" hidden="1">
              <a:extLst>
                <a:ext uri="{63B3BB69-23CF-44E3-9099-C40C66FF867C}">
                  <a14:compatExt spid="_x0000_s36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33" name="Check Box 693" hidden="1">
              <a:extLst>
                <a:ext uri="{63B3BB69-23CF-44E3-9099-C40C66FF867C}">
                  <a14:compatExt spid="_x0000_s36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133350</xdr:rowOff>
        </xdr:to>
        <xdr:sp macro="" textlink="">
          <xdr:nvSpPr>
            <xdr:cNvPr id="36534" name="Check Box 694" hidden="1">
              <a:extLst>
                <a:ext uri="{63B3BB69-23CF-44E3-9099-C40C66FF867C}">
                  <a14:compatExt spid="_x0000_s36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35" name="Check Box 695" hidden="1">
              <a:extLst>
                <a:ext uri="{63B3BB69-23CF-44E3-9099-C40C66FF867C}">
                  <a14:compatExt spid="_x0000_s36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133350</xdr:rowOff>
        </xdr:to>
        <xdr:sp macro="" textlink="">
          <xdr:nvSpPr>
            <xdr:cNvPr id="36536" name="Check Box 696" hidden="1">
              <a:extLst>
                <a:ext uri="{63B3BB69-23CF-44E3-9099-C40C66FF867C}">
                  <a14:compatExt spid="_x0000_s36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37" name="Check Box 697" hidden="1">
              <a:extLst>
                <a:ext uri="{63B3BB69-23CF-44E3-9099-C40C66FF867C}">
                  <a14:compatExt spid="_x0000_s36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66675</xdr:rowOff>
        </xdr:to>
        <xdr:sp macro="" textlink="">
          <xdr:nvSpPr>
            <xdr:cNvPr id="36538" name="Check Box 698" hidden="1">
              <a:extLst>
                <a:ext uri="{63B3BB69-23CF-44E3-9099-C40C66FF867C}">
                  <a14:compatExt spid="_x0000_s36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123825</xdr:rowOff>
        </xdr:to>
        <xdr:sp macro="" textlink="">
          <xdr:nvSpPr>
            <xdr:cNvPr id="36539" name="Check Box 699" hidden="1">
              <a:extLst>
                <a:ext uri="{63B3BB69-23CF-44E3-9099-C40C66FF867C}">
                  <a14:compatExt spid="_x0000_s36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28575</xdr:rowOff>
        </xdr:to>
        <xdr:sp macro="" textlink="">
          <xdr:nvSpPr>
            <xdr:cNvPr id="36540" name="Check Box 700" hidden="1">
              <a:extLst>
                <a:ext uri="{63B3BB69-23CF-44E3-9099-C40C66FF867C}">
                  <a14:compatExt spid="_x0000_s36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41" name="Check Box 701" hidden="1">
              <a:extLst>
                <a:ext uri="{63B3BB69-23CF-44E3-9099-C40C66FF867C}">
                  <a14:compatExt spid="_x0000_s36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42" name="Check Box 702" hidden="1">
              <a:extLst>
                <a:ext uri="{63B3BB69-23CF-44E3-9099-C40C66FF867C}">
                  <a14:compatExt spid="_x0000_s36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66675</xdr:rowOff>
        </xdr:to>
        <xdr:sp macro="" textlink="">
          <xdr:nvSpPr>
            <xdr:cNvPr id="36543" name="Check Box 703" hidden="1">
              <a:extLst>
                <a:ext uri="{63B3BB69-23CF-44E3-9099-C40C66FF867C}">
                  <a14:compatExt spid="_x0000_s36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123825</xdr:rowOff>
        </xdr:to>
        <xdr:sp macro="" textlink="">
          <xdr:nvSpPr>
            <xdr:cNvPr id="36544" name="Check Box 704" hidden="1">
              <a:extLst>
                <a:ext uri="{63B3BB69-23CF-44E3-9099-C40C66FF867C}">
                  <a14:compatExt spid="_x0000_s36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28575</xdr:rowOff>
        </xdr:to>
        <xdr:sp macro="" textlink="">
          <xdr:nvSpPr>
            <xdr:cNvPr id="36545" name="Check Box 705" hidden="1">
              <a:extLst>
                <a:ext uri="{63B3BB69-23CF-44E3-9099-C40C66FF867C}">
                  <a14:compatExt spid="_x0000_s365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46" name="Check Box 706" hidden="1">
              <a:extLst>
                <a:ext uri="{63B3BB69-23CF-44E3-9099-C40C66FF867C}">
                  <a14:compatExt spid="_x0000_s365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47" name="Check Box 707" hidden="1">
              <a:extLst>
                <a:ext uri="{63B3BB69-23CF-44E3-9099-C40C66FF867C}">
                  <a14:compatExt spid="_x0000_s365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66675</xdr:rowOff>
        </xdr:to>
        <xdr:sp macro="" textlink="">
          <xdr:nvSpPr>
            <xdr:cNvPr id="36548" name="Check Box 708" hidden="1">
              <a:extLst>
                <a:ext uri="{63B3BB69-23CF-44E3-9099-C40C66FF867C}">
                  <a14:compatExt spid="_x0000_s365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123825</xdr:rowOff>
        </xdr:to>
        <xdr:sp macro="" textlink="">
          <xdr:nvSpPr>
            <xdr:cNvPr id="36549" name="Check Box 709" hidden="1">
              <a:extLst>
                <a:ext uri="{63B3BB69-23CF-44E3-9099-C40C66FF867C}">
                  <a14:compatExt spid="_x0000_s36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28575</xdr:rowOff>
        </xdr:to>
        <xdr:sp macro="" textlink="">
          <xdr:nvSpPr>
            <xdr:cNvPr id="36550" name="Check Box 710" hidden="1">
              <a:extLst>
                <a:ext uri="{63B3BB69-23CF-44E3-9099-C40C66FF867C}">
                  <a14:compatExt spid="_x0000_s365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51" name="Check Box 711" hidden="1">
              <a:extLst>
                <a:ext uri="{63B3BB69-23CF-44E3-9099-C40C66FF867C}">
                  <a14:compatExt spid="_x0000_s365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52" name="Check Box 712" hidden="1">
              <a:extLst>
                <a:ext uri="{63B3BB69-23CF-44E3-9099-C40C66FF867C}">
                  <a14:compatExt spid="_x0000_s365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123825</xdr:rowOff>
        </xdr:to>
        <xdr:sp macro="" textlink="">
          <xdr:nvSpPr>
            <xdr:cNvPr id="36553" name="Check Box 713" hidden="1">
              <a:extLst>
                <a:ext uri="{63B3BB69-23CF-44E3-9099-C40C66FF867C}">
                  <a14:compatExt spid="_x0000_s365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54" name="Check Box 714" hidden="1">
              <a:extLst>
                <a:ext uri="{63B3BB69-23CF-44E3-9099-C40C66FF867C}">
                  <a14:compatExt spid="_x0000_s36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55" name="Check Box 715" hidden="1">
              <a:extLst>
                <a:ext uri="{63B3BB69-23CF-44E3-9099-C40C66FF867C}">
                  <a14:compatExt spid="_x0000_s365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56" name="Check Box 716" hidden="1">
              <a:extLst>
                <a:ext uri="{63B3BB69-23CF-44E3-9099-C40C66FF867C}">
                  <a14:compatExt spid="_x0000_s365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85725</xdr:rowOff>
        </xdr:to>
        <xdr:sp macro="" textlink="">
          <xdr:nvSpPr>
            <xdr:cNvPr id="36557" name="Check Box 717" hidden="1">
              <a:extLst>
                <a:ext uri="{63B3BB69-23CF-44E3-9099-C40C66FF867C}">
                  <a14:compatExt spid="_x0000_s365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133350</xdr:rowOff>
        </xdr:to>
        <xdr:sp macro="" textlink="">
          <xdr:nvSpPr>
            <xdr:cNvPr id="36558" name="Check Box 718" hidden="1">
              <a:extLst>
                <a:ext uri="{63B3BB69-23CF-44E3-9099-C40C66FF867C}">
                  <a14:compatExt spid="_x0000_s365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9525</xdr:rowOff>
        </xdr:to>
        <xdr:sp macro="" textlink="">
          <xdr:nvSpPr>
            <xdr:cNvPr id="36559" name="Check Box 719" hidden="1">
              <a:extLst>
                <a:ext uri="{63B3BB69-23CF-44E3-9099-C40C66FF867C}">
                  <a14:compatExt spid="_x0000_s365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60" name="Check Box 720" hidden="1">
              <a:extLst>
                <a:ext uri="{63B3BB69-23CF-44E3-9099-C40C66FF867C}">
                  <a14:compatExt spid="_x0000_s365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61" name="Check Box 721" hidden="1">
              <a:extLst>
                <a:ext uri="{63B3BB69-23CF-44E3-9099-C40C66FF867C}">
                  <a14:compatExt spid="_x0000_s365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62" name="Check Box 722" hidden="1">
              <a:extLst>
                <a:ext uri="{63B3BB69-23CF-44E3-9099-C40C66FF867C}">
                  <a14:compatExt spid="_x0000_s365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85725</xdr:rowOff>
        </xdr:to>
        <xdr:sp macro="" textlink="">
          <xdr:nvSpPr>
            <xdr:cNvPr id="36563" name="Check Box 723" hidden="1">
              <a:extLst>
                <a:ext uri="{63B3BB69-23CF-44E3-9099-C40C66FF867C}">
                  <a14:compatExt spid="_x0000_s365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133350</xdr:rowOff>
        </xdr:to>
        <xdr:sp macro="" textlink="">
          <xdr:nvSpPr>
            <xdr:cNvPr id="36564" name="Check Box 724" hidden="1">
              <a:extLst>
                <a:ext uri="{63B3BB69-23CF-44E3-9099-C40C66FF867C}">
                  <a14:compatExt spid="_x0000_s36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9525</xdr:rowOff>
        </xdr:to>
        <xdr:sp macro="" textlink="">
          <xdr:nvSpPr>
            <xdr:cNvPr id="36565" name="Check Box 725" hidden="1">
              <a:extLst>
                <a:ext uri="{63B3BB69-23CF-44E3-9099-C40C66FF867C}">
                  <a14:compatExt spid="_x0000_s365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66" name="Check Box 726" hidden="1">
              <a:extLst>
                <a:ext uri="{63B3BB69-23CF-44E3-9099-C40C66FF867C}">
                  <a14:compatExt spid="_x0000_s365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67" name="Check Box 727" hidden="1">
              <a:extLst>
                <a:ext uri="{63B3BB69-23CF-44E3-9099-C40C66FF867C}">
                  <a14:compatExt spid="_x0000_s365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76200</xdr:rowOff>
        </xdr:to>
        <xdr:sp macro="" textlink="">
          <xdr:nvSpPr>
            <xdr:cNvPr id="36568" name="Check Box 728" hidden="1">
              <a:extLst>
                <a:ext uri="{63B3BB69-23CF-44E3-9099-C40C66FF867C}">
                  <a14:compatExt spid="_x0000_s365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66675</xdr:rowOff>
        </xdr:to>
        <xdr:sp macro="" textlink="">
          <xdr:nvSpPr>
            <xdr:cNvPr id="36569" name="Check Box 729" hidden="1">
              <a:extLst>
                <a:ext uri="{63B3BB69-23CF-44E3-9099-C40C66FF867C}">
                  <a14:compatExt spid="_x0000_s365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123825</xdr:rowOff>
        </xdr:to>
        <xdr:sp macro="" textlink="">
          <xdr:nvSpPr>
            <xdr:cNvPr id="36570" name="Check Box 730" hidden="1">
              <a:extLst>
                <a:ext uri="{63B3BB69-23CF-44E3-9099-C40C66FF867C}">
                  <a14:compatExt spid="_x0000_s365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289</xdr:row>
          <xdr:rowOff>28575</xdr:rowOff>
        </xdr:to>
        <xdr:sp macro="" textlink="">
          <xdr:nvSpPr>
            <xdr:cNvPr id="36571" name="Check Box 731" hidden="1">
              <a:extLst>
                <a:ext uri="{63B3BB69-23CF-44E3-9099-C40C66FF867C}">
                  <a14:compatExt spid="_x0000_s365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72" name="Check Box 732" hidden="1">
              <a:extLst>
                <a:ext uri="{63B3BB69-23CF-44E3-9099-C40C66FF867C}">
                  <a14:compatExt spid="_x0000_s365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573" name="Check Box 733" hidden="1">
              <a:extLst>
                <a:ext uri="{63B3BB69-23CF-44E3-9099-C40C66FF867C}">
                  <a14:compatExt spid="_x0000_s365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74" name="Check Box 734" hidden="1">
              <a:extLst>
                <a:ext uri="{63B3BB69-23CF-44E3-9099-C40C66FF867C}">
                  <a14:compatExt spid="_x0000_s365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575" name="Check Box 735" hidden="1">
              <a:extLst>
                <a:ext uri="{63B3BB69-23CF-44E3-9099-C40C66FF867C}">
                  <a14:compatExt spid="_x0000_s365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76" name="Check Box 736" hidden="1">
              <a:extLst>
                <a:ext uri="{63B3BB69-23CF-44E3-9099-C40C66FF867C}">
                  <a14:compatExt spid="_x0000_s365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77" name="Check Box 737" hidden="1">
              <a:extLst>
                <a:ext uri="{63B3BB69-23CF-44E3-9099-C40C66FF867C}">
                  <a14:compatExt spid="_x0000_s36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180975</xdr:rowOff>
        </xdr:to>
        <xdr:sp macro="" textlink="">
          <xdr:nvSpPr>
            <xdr:cNvPr id="36578" name="Check Box 738" hidden="1">
              <a:extLst>
                <a:ext uri="{63B3BB69-23CF-44E3-9099-C40C66FF867C}">
                  <a14:compatExt spid="_x0000_s365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38100</xdr:rowOff>
        </xdr:to>
        <xdr:sp macro="" textlink="">
          <xdr:nvSpPr>
            <xdr:cNvPr id="36579" name="Check Box 739" hidden="1">
              <a:extLst>
                <a:ext uri="{63B3BB69-23CF-44E3-9099-C40C66FF867C}">
                  <a14:compatExt spid="_x0000_s365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288</xdr:row>
          <xdr:rowOff>104775</xdr:rowOff>
        </xdr:to>
        <xdr:sp macro="" textlink="">
          <xdr:nvSpPr>
            <xdr:cNvPr id="36580" name="Check Box 740" hidden="1">
              <a:extLst>
                <a:ext uri="{63B3BB69-23CF-44E3-9099-C40C66FF867C}">
                  <a14:compatExt spid="_x0000_s365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81" name="Check Box 741" hidden="1">
              <a:extLst>
                <a:ext uri="{63B3BB69-23CF-44E3-9099-C40C66FF867C}">
                  <a14:compatExt spid="_x0000_s365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285</xdr:row>
          <xdr:rowOff>57150</xdr:rowOff>
        </xdr:from>
        <xdr:to>
          <xdr:col>9</xdr:col>
          <xdr:colOff>714375</xdr:colOff>
          <xdr:row>286</xdr:row>
          <xdr:rowOff>0</xdr:rowOff>
        </xdr:to>
        <xdr:sp macro="" textlink="">
          <xdr:nvSpPr>
            <xdr:cNvPr id="36582" name="Check Box 742" hidden="1">
              <a:extLst>
                <a:ext uri="{63B3BB69-23CF-44E3-9099-C40C66FF867C}">
                  <a14:compatExt spid="_x0000_s365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292</xdr:row>
          <xdr:rowOff>19050</xdr:rowOff>
        </xdr:to>
        <xdr:sp macro="" textlink="">
          <xdr:nvSpPr>
            <xdr:cNvPr id="36583" name="Check Box 743" hidden="1">
              <a:extLst>
                <a:ext uri="{63B3BB69-23CF-44E3-9099-C40C66FF867C}">
                  <a14:compatExt spid="_x0000_s36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290</xdr:row>
          <xdr:rowOff>171450</xdr:rowOff>
        </xdr:to>
        <xdr:sp macro="" textlink="">
          <xdr:nvSpPr>
            <xdr:cNvPr id="36584" name="Check Box 744" hidden="1">
              <a:extLst>
                <a:ext uri="{63B3BB69-23CF-44E3-9099-C40C66FF867C}">
                  <a14:compatExt spid="_x0000_s365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291</xdr:row>
          <xdr:rowOff>38100</xdr:rowOff>
        </xdr:to>
        <xdr:sp macro="" textlink="">
          <xdr:nvSpPr>
            <xdr:cNvPr id="36585" name="Check Box 745" hidden="1">
              <a:extLst>
                <a:ext uri="{63B3BB69-23CF-44E3-9099-C40C66FF867C}">
                  <a14:compatExt spid="_x0000_s36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288</xdr:row>
          <xdr:rowOff>200025</xdr:rowOff>
        </xdr:to>
        <xdr:sp macro="" textlink="">
          <xdr:nvSpPr>
            <xdr:cNvPr id="36586" name="Check Box 746" hidden="1">
              <a:extLst>
                <a:ext uri="{63B3BB69-23CF-44E3-9099-C40C66FF867C}">
                  <a14:compatExt spid="_x0000_s365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288</xdr:row>
          <xdr:rowOff>180975</xdr:rowOff>
        </xdr:from>
        <xdr:to>
          <xdr:col>9</xdr:col>
          <xdr:colOff>714375</xdr:colOff>
          <xdr:row>289</xdr:row>
          <xdr:rowOff>200025</xdr:rowOff>
        </xdr:to>
        <xdr:sp macro="" textlink="">
          <xdr:nvSpPr>
            <xdr:cNvPr id="36587" name="Check Box 747" hidden="1">
              <a:extLst>
                <a:ext uri="{63B3BB69-23CF-44E3-9099-C40C66FF867C}">
                  <a14:compatExt spid="_x0000_s365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297</xdr:row>
          <xdr:rowOff>180975</xdr:rowOff>
        </xdr:to>
        <xdr:sp macro="" textlink="">
          <xdr:nvSpPr>
            <xdr:cNvPr id="36588" name="Check Box 748" hidden="1">
              <a:extLst>
                <a:ext uri="{63B3BB69-23CF-44E3-9099-C40C66FF867C}">
                  <a14:compatExt spid="_x0000_s365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297</xdr:row>
          <xdr:rowOff>28575</xdr:rowOff>
        </xdr:to>
        <xdr:sp macro="" textlink="">
          <xdr:nvSpPr>
            <xdr:cNvPr id="36589" name="Check Box 749" hidden="1">
              <a:extLst>
                <a:ext uri="{63B3BB69-23CF-44E3-9099-C40C66FF867C}">
                  <a14:compatExt spid="_x0000_s365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297</xdr:row>
          <xdr:rowOff>133350</xdr:rowOff>
        </xdr:to>
        <xdr:sp macro="" textlink="">
          <xdr:nvSpPr>
            <xdr:cNvPr id="36590" name="Check Box 750" hidden="1">
              <a:extLst>
                <a:ext uri="{63B3BB69-23CF-44E3-9099-C40C66FF867C}">
                  <a14:compatExt spid="_x0000_s365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295</xdr:row>
          <xdr:rowOff>66675</xdr:rowOff>
        </xdr:to>
        <xdr:sp macro="" textlink="">
          <xdr:nvSpPr>
            <xdr:cNvPr id="36591" name="Check Box 751" hidden="1">
              <a:extLst>
                <a:ext uri="{63B3BB69-23CF-44E3-9099-C40C66FF867C}">
                  <a14:compatExt spid="_x0000_s365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295</xdr:row>
          <xdr:rowOff>47625</xdr:rowOff>
        </xdr:from>
        <xdr:to>
          <xdr:col>9</xdr:col>
          <xdr:colOff>714375</xdr:colOff>
          <xdr:row>296</xdr:row>
          <xdr:rowOff>66675</xdr:rowOff>
        </xdr:to>
        <xdr:sp macro="" textlink="">
          <xdr:nvSpPr>
            <xdr:cNvPr id="36592" name="Check Box 752" hidden="1">
              <a:extLst>
                <a:ext uri="{63B3BB69-23CF-44E3-9099-C40C66FF867C}">
                  <a14:compatExt spid="_x0000_s365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300</xdr:row>
          <xdr:rowOff>38100</xdr:rowOff>
        </xdr:from>
        <xdr:to>
          <xdr:col>9</xdr:col>
          <xdr:colOff>714375</xdr:colOff>
          <xdr:row>304</xdr:row>
          <xdr:rowOff>28575</xdr:rowOff>
        </xdr:to>
        <xdr:sp macro="" textlink="">
          <xdr:nvSpPr>
            <xdr:cNvPr id="36593" name="Check Box 753" hidden="1">
              <a:extLst>
                <a:ext uri="{63B3BB69-23CF-44E3-9099-C40C66FF867C}">
                  <a14:compatExt spid="_x0000_s365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300</xdr:row>
          <xdr:rowOff>38100</xdr:rowOff>
        </xdr:from>
        <xdr:to>
          <xdr:col>9</xdr:col>
          <xdr:colOff>714375</xdr:colOff>
          <xdr:row>303</xdr:row>
          <xdr:rowOff>0</xdr:rowOff>
        </xdr:to>
        <xdr:sp macro="" textlink="">
          <xdr:nvSpPr>
            <xdr:cNvPr id="36594" name="Check Box 754" hidden="1">
              <a:extLst>
                <a:ext uri="{63B3BB69-23CF-44E3-9099-C40C66FF867C}">
                  <a14:compatExt spid="_x0000_s365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300</xdr:row>
          <xdr:rowOff>38100</xdr:rowOff>
        </xdr:from>
        <xdr:to>
          <xdr:col>9</xdr:col>
          <xdr:colOff>714375</xdr:colOff>
          <xdr:row>303</xdr:row>
          <xdr:rowOff>66675</xdr:rowOff>
        </xdr:to>
        <xdr:sp macro="" textlink="">
          <xdr:nvSpPr>
            <xdr:cNvPr id="36595" name="Check Box 755" hidden="1">
              <a:extLst>
                <a:ext uri="{63B3BB69-23CF-44E3-9099-C40C66FF867C}">
                  <a14:compatExt spid="_x0000_s36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300</xdr:row>
          <xdr:rowOff>38100</xdr:rowOff>
        </xdr:from>
        <xdr:to>
          <xdr:col>9</xdr:col>
          <xdr:colOff>714375</xdr:colOff>
          <xdr:row>301</xdr:row>
          <xdr:rowOff>38100</xdr:rowOff>
        </xdr:to>
        <xdr:sp macro="" textlink="">
          <xdr:nvSpPr>
            <xdr:cNvPr id="36596" name="Check Box 756" hidden="1">
              <a:extLst>
                <a:ext uri="{63B3BB69-23CF-44E3-9099-C40C66FF867C}">
                  <a14:compatExt spid="_x0000_s365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301</xdr:row>
          <xdr:rowOff>28575</xdr:rowOff>
        </xdr:from>
        <xdr:to>
          <xdr:col>9</xdr:col>
          <xdr:colOff>714375</xdr:colOff>
          <xdr:row>302</xdr:row>
          <xdr:rowOff>47625</xdr:rowOff>
        </xdr:to>
        <xdr:sp macro="" textlink="">
          <xdr:nvSpPr>
            <xdr:cNvPr id="36597" name="Check Box 757" hidden="1">
              <a:extLst>
                <a:ext uri="{63B3BB69-23CF-44E3-9099-C40C66FF867C}">
                  <a14:compatExt spid="_x0000_s365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598" name="Check Box 758" hidden="1">
              <a:extLst>
                <a:ext uri="{63B3BB69-23CF-44E3-9099-C40C66FF867C}">
                  <a14:compatExt spid="_x0000_s365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599" name="Check Box 759" hidden="1">
              <a:extLst>
                <a:ext uri="{63B3BB69-23CF-44E3-9099-C40C66FF867C}">
                  <a14:compatExt spid="_x0000_s365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00" name="Check Box 760" hidden="1">
              <a:extLst>
                <a:ext uri="{63B3BB69-23CF-44E3-9099-C40C66FF867C}">
                  <a14:compatExt spid="_x0000_s36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01" name="Check Box 761" hidden="1">
              <a:extLst>
                <a:ext uri="{63B3BB69-23CF-44E3-9099-C40C66FF867C}">
                  <a14:compatExt spid="_x0000_s36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02" name="Check Box 762" hidden="1">
              <a:extLst>
                <a:ext uri="{63B3BB69-23CF-44E3-9099-C40C66FF867C}">
                  <a14:compatExt spid="_x0000_s36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03" name="Check Box 763" hidden="1">
              <a:extLst>
                <a:ext uri="{63B3BB69-23CF-44E3-9099-C40C66FF867C}">
                  <a14:compatExt spid="_x0000_s36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04" name="Check Box 764" hidden="1">
              <a:extLst>
                <a:ext uri="{63B3BB69-23CF-44E3-9099-C40C66FF867C}">
                  <a14:compatExt spid="_x0000_s36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05" name="Check Box 765" hidden="1">
              <a:extLst>
                <a:ext uri="{63B3BB69-23CF-44E3-9099-C40C66FF867C}">
                  <a14:compatExt spid="_x0000_s36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06" name="Check Box 766" hidden="1">
              <a:extLst>
                <a:ext uri="{63B3BB69-23CF-44E3-9099-C40C66FF867C}">
                  <a14:compatExt spid="_x0000_s36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07" name="Check Box 767" hidden="1">
              <a:extLst>
                <a:ext uri="{63B3BB69-23CF-44E3-9099-C40C66FF867C}">
                  <a14:compatExt spid="_x0000_s36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08" name="Check Box 768" hidden="1">
              <a:extLst>
                <a:ext uri="{63B3BB69-23CF-44E3-9099-C40C66FF867C}">
                  <a14:compatExt spid="_x0000_s366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237</xdr:row>
          <xdr:rowOff>133350</xdr:rowOff>
        </xdr:from>
        <xdr:to>
          <xdr:col>9</xdr:col>
          <xdr:colOff>714375</xdr:colOff>
          <xdr:row>242</xdr:row>
          <xdr:rowOff>123825</xdr:rowOff>
        </xdr:to>
        <xdr:sp macro="" textlink="">
          <xdr:nvSpPr>
            <xdr:cNvPr id="36609" name="Check Box 769" hidden="1">
              <a:extLst>
                <a:ext uri="{63B3BB69-23CF-44E3-9099-C40C66FF867C}">
                  <a14:compatExt spid="_x0000_s366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237</xdr:row>
          <xdr:rowOff>133350</xdr:rowOff>
        </xdr:from>
        <xdr:to>
          <xdr:col>9</xdr:col>
          <xdr:colOff>714375</xdr:colOff>
          <xdr:row>241</xdr:row>
          <xdr:rowOff>38100</xdr:rowOff>
        </xdr:to>
        <xdr:sp macro="" textlink="">
          <xdr:nvSpPr>
            <xdr:cNvPr id="36610" name="Check Box 770" hidden="1">
              <a:extLst>
                <a:ext uri="{63B3BB69-23CF-44E3-9099-C40C66FF867C}">
                  <a14:compatExt spid="_x0000_s366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237</xdr:row>
          <xdr:rowOff>133350</xdr:rowOff>
        </xdr:from>
        <xdr:to>
          <xdr:col>9</xdr:col>
          <xdr:colOff>714375</xdr:colOff>
          <xdr:row>242</xdr:row>
          <xdr:rowOff>28575</xdr:rowOff>
        </xdr:to>
        <xdr:sp macro="" textlink="">
          <xdr:nvSpPr>
            <xdr:cNvPr id="36611" name="Check Box 771" hidden="1">
              <a:extLst>
                <a:ext uri="{63B3BB69-23CF-44E3-9099-C40C66FF867C}">
                  <a14:compatExt spid="_x0000_s366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237</xdr:row>
          <xdr:rowOff>133350</xdr:rowOff>
        </xdr:from>
        <xdr:to>
          <xdr:col>9</xdr:col>
          <xdr:colOff>714375</xdr:colOff>
          <xdr:row>238</xdr:row>
          <xdr:rowOff>171450</xdr:rowOff>
        </xdr:to>
        <xdr:sp macro="" textlink="">
          <xdr:nvSpPr>
            <xdr:cNvPr id="36612" name="Check Box 772" hidden="1">
              <a:extLst>
                <a:ext uri="{63B3BB69-23CF-44E3-9099-C40C66FF867C}">
                  <a14:compatExt spid="_x0000_s36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238</xdr:row>
          <xdr:rowOff>133350</xdr:rowOff>
        </xdr:from>
        <xdr:to>
          <xdr:col>9</xdr:col>
          <xdr:colOff>714375</xdr:colOff>
          <xdr:row>239</xdr:row>
          <xdr:rowOff>152400</xdr:rowOff>
        </xdr:to>
        <xdr:sp macro="" textlink="">
          <xdr:nvSpPr>
            <xdr:cNvPr id="36613" name="Check Box 773" hidden="1">
              <a:extLst>
                <a:ext uri="{63B3BB69-23CF-44E3-9099-C40C66FF867C}">
                  <a14:compatExt spid="_x0000_s36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250</xdr:row>
          <xdr:rowOff>190500</xdr:rowOff>
        </xdr:from>
        <xdr:to>
          <xdr:col>9</xdr:col>
          <xdr:colOff>714375</xdr:colOff>
          <xdr:row>251</xdr:row>
          <xdr:rowOff>161925</xdr:rowOff>
        </xdr:to>
        <xdr:sp macro="" textlink="">
          <xdr:nvSpPr>
            <xdr:cNvPr id="36614" name="Check Box 774" hidden="1">
              <a:extLst>
                <a:ext uri="{63B3BB69-23CF-44E3-9099-C40C66FF867C}">
                  <a14:compatExt spid="_x0000_s36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250</xdr:row>
          <xdr:rowOff>190500</xdr:rowOff>
        </xdr:from>
        <xdr:to>
          <xdr:col>9</xdr:col>
          <xdr:colOff>714375</xdr:colOff>
          <xdr:row>251</xdr:row>
          <xdr:rowOff>161925</xdr:rowOff>
        </xdr:to>
        <xdr:sp macro="" textlink="">
          <xdr:nvSpPr>
            <xdr:cNvPr id="36615" name="Check Box 775" hidden="1">
              <a:extLst>
                <a:ext uri="{63B3BB69-23CF-44E3-9099-C40C66FF867C}">
                  <a14:compatExt spid="_x0000_s36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250</xdr:row>
          <xdr:rowOff>190500</xdr:rowOff>
        </xdr:from>
        <xdr:to>
          <xdr:col>9</xdr:col>
          <xdr:colOff>714375</xdr:colOff>
          <xdr:row>251</xdr:row>
          <xdr:rowOff>161925</xdr:rowOff>
        </xdr:to>
        <xdr:sp macro="" textlink="">
          <xdr:nvSpPr>
            <xdr:cNvPr id="36616" name="Check Box 776" hidden="1">
              <a:extLst>
                <a:ext uri="{63B3BB69-23CF-44E3-9099-C40C66FF867C}">
                  <a14:compatExt spid="_x0000_s36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250</xdr:row>
          <xdr:rowOff>190500</xdr:rowOff>
        </xdr:from>
        <xdr:to>
          <xdr:col>9</xdr:col>
          <xdr:colOff>714375</xdr:colOff>
          <xdr:row>251</xdr:row>
          <xdr:rowOff>161925</xdr:rowOff>
        </xdr:to>
        <xdr:sp macro="" textlink="">
          <xdr:nvSpPr>
            <xdr:cNvPr id="36617" name="Check Box 777" hidden="1">
              <a:extLst>
                <a:ext uri="{63B3BB69-23CF-44E3-9099-C40C66FF867C}">
                  <a14:compatExt spid="_x0000_s36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18" name="Check Box 778" hidden="1">
              <a:extLst>
                <a:ext uri="{63B3BB69-23CF-44E3-9099-C40C66FF867C}">
                  <a14:compatExt spid="_x0000_s36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19" name="Check Box 779" hidden="1">
              <a:extLst>
                <a:ext uri="{63B3BB69-23CF-44E3-9099-C40C66FF867C}">
                  <a14:compatExt spid="_x0000_s36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20" name="Check Box 780" hidden="1">
              <a:extLst>
                <a:ext uri="{63B3BB69-23CF-44E3-9099-C40C66FF867C}">
                  <a14:compatExt spid="_x0000_s36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21" name="Check Box 781" hidden="1">
              <a:extLst>
                <a:ext uri="{63B3BB69-23CF-44E3-9099-C40C66FF867C}">
                  <a14:compatExt spid="_x0000_s36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22" name="Check Box 782" hidden="1">
              <a:extLst>
                <a:ext uri="{63B3BB69-23CF-44E3-9099-C40C66FF867C}">
                  <a14:compatExt spid="_x0000_s36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23" name="Check Box 783" hidden="1">
              <a:extLst>
                <a:ext uri="{63B3BB69-23CF-44E3-9099-C40C66FF867C}">
                  <a14:compatExt spid="_x0000_s36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24" name="Check Box 784" hidden="1">
              <a:extLst>
                <a:ext uri="{63B3BB69-23CF-44E3-9099-C40C66FF867C}">
                  <a14:compatExt spid="_x0000_s366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25" name="Check Box 785" hidden="1">
              <a:extLst>
                <a:ext uri="{63B3BB69-23CF-44E3-9099-C40C66FF867C}">
                  <a14:compatExt spid="_x0000_s3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26" name="Check Box 786" hidden="1">
              <a:extLst>
                <a:ext uri="{63B3BB69-23CF-44E3-9099-C40C66FF867C}">
                  <a14:compatExt spid="_x0000_s3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27" name="Check Box 787" hidden="1">
              <a:extLst>
                <a:ext uri="{63B3BB69-23CF-44E3-9099-C40C66FF867C}">
                  <a14:compatExt spid="_x0000_s366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28" name="Check Box 788" hidden="1">
              <a:extLst>
                <a:ext uri="{63B3BB69-23CF-44E3-9099-C40C66FF867C}">
                  <a14:compatExt spid="_x0000_s366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29" name="Check Box 789" hidden="1">
              <a:extLst>
                <a:ext uri="{63B3BB69-23CF-44E3-9099-C40C66FF867C}">
                  <a14:compatExt spid="_x0000_s366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30" name="Check Box 790" hidden="1">
              <a:extLst>
                <a:ext uri="{63B3BB69-23CF-44E3-9099-C40C66FF867C}">
                  <a14:compatExt spid="_x0000_s366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31" name="Check Box 791" hidden="1">
              <a:extLst>
                <a:ext uri="{63B3BB69-23CF-44E3-9099-C40C66FF867C}">
                  <a14:compatExt spid="_x0000_s366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32" name="Check Box 792" hidden="1">
              <a:extLst>
                <a:ext uri="{63B3BB69-23CF-44E3-9099-C40C66FF867C}">
                  <a14:compatExt spid="_x0000_s36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33" name="Check Box 793" hidden="1">
              <a:extLst>
                <a:ext uri="{63B3BB69-23CF-44E3-9099-C40C66FF867C}">
                  <a14:compatExt spid="_x0000_s36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34" name="Check Box 794" hidden="1">
              <a:extLst>
                <a:ext uri="{63B3BB69-23CF-44E3-9099-C40C66FF867C}">
                  <a14:compatExt spid="_x0000_s366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35" name="Check Box 795" hidden="1">
              <a:extLst>
                <a:ext uri="{63B3BB69-23CF-44E3-9099-C40C66FF867C}">
                  <a14:compatExt spid="_x0000_s366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76200</xdr:rowOff>
        </xdr:to>
        <xdr:sp macro="" textlink="">
          <xdr:nvSpPr>
            <xdr:cNvPr id="36636" name="Check Box 796" hidden="1">
              <a:extLst>
                <a:ext uri="{63B3BB69-23CF-44E3-9099-C40C66FF867C}">
                  <a14:compatExt spid="_x0000_s366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243</xdr:row>
          <xdr:rowOff>0</xdr:rowOff>
        </xdr:from>
        <xdr:to>
          <xdr:col>9</xdr:col>
          <xdr:colOff>714375</xdr:colOff>
          <xdr:row>246</xdr:row>
          <xdr:rowOff>123825</xdr:rowOff>
        </xdr:to>
        <xdr:sp macro="" textlink="">
          <xdr:nvSpPr>
            <xdr:cNvPr id="36637" name="Check Box 797" hidden="1">
              <a:extLst>
                <a:ext uri="{63B3BB69-23CF-44E3-9099-C40C66FF867C}">
                  <a14:compatExt spid="_x0000_s366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243</xdr:row>
          <xdr:rowOff>0</xdr:rowOff>
        </xdr:from>
        <xdr:to>
          <xdr:col>9</xdr:col>
          <xdr:colOff>714375</xdr:colOff>
          <xdr:row>245</xdr:row>
          <xdr:rowOff>161925</xdr:rowOff>
        </xdr:to>
        <xdr:sp macro="" textlink="">
          <xdr:nvSpPr>
            <xdr:cNvPr id="36638" name="Check Box 798" hidden="1">
              <a:extLst>
                <a:ext uri="{63B3BB69-23CF-44E3-9099-C40C66FF867C}">
                  <a14:compatExt spid="_x0000_s366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243</xdr:row>
          <xdr:rowOff>0</xdr:rowOff>
        </xdr:from>
        <xdr:to>
          <xdr:col>9</xdr:col>
          <xdr:colOff>714375</xdr:colOff>
          <xdr:row>245</xdr:row>
          <xdr:rowOff>200025</xdr:rowOff>
        </xdr:to>
        <xdr:sp macro="" textlink="">
          <xdr:nvSpPr>
            <xdr:cNvPr id="36639" name="Check Box 799" hidden="1">
              <a:extLst>
                <a:ext uri="{63B3BB69-23CF-44E3-9099-C40C66FF867C}">
                  <a14:compatExt spid="_x0000_s366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243</xdr:row>
          <xdr:rowOff>0</xdr:rowOff>
        </xdr:from>
        <xdr:to>
          <xdr:col>9</xdr:col>
          <xdr:colOff>714375</xdr:colOff>
          <xdr:row>244</xdr:row>
          <xdr:rowOff>19050</xdr:rowOff>
        </xdr:to>
        <xdr:sp macro="" textlink="">
          <xdr:nvSpPr>
            <xdr:cNvPr id="36640" name="Check Box 800" hidden="1">
              <a:extLst>
                <a:ext uri="{63B3BB69-23CF-44E3-9099-C40C66FF867C}">
                  <a14:compatExt spid="_x0000_s366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244</xdr:row>
          <xdr:rowOff>0</xdr:rowOff>
        </xdr:from>
        <xdr:to>
          <xdr:col>9</xdr:col>
          <xdr:colOff>714375</xdr:colOff>
          <xdr:row>245</xdr:row>
          <xdr:rowOff>0</xdr:rowOff>
        </xdr:to>
        <xdr:sp macro="" textlink="">
          <xdr:nvSpPr>
            <xdr:cNvPr id="36641" name="Check Box 801" hidden="1">
              <a:extLst>
                <a:ext uri="{63B3BB69-23CF-44E3-9099-C40C66FF867C}">
                  <a14:compatExt spid="_x0000_s366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247</xdr:row>
          <xdr:rowOff>85725</xdr:rowOff>
        </xdr:from>
        <xdr:to>
          <xdr:col>9</xdr:col>
          <xdr:colOff>714375</xdr:colOff>
          <xdr:row>251</xdr:row>
          <xdr:rowOff>133350</xdr:rowOff>
        </xdr:to>
        <xdr:sp macro="" textlink="">
          <xdr:nvSpPr>
            <xdr:cNvPr id="36642" name="Check Box 802" hidden="1">
              <a:extLst>
                <a:ext uri="{63B3BB69-23CF-44E3-9099-C40C66FF867C}">
                  <a14:compatExt spid="_x0000_s366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247</xdr:row>
          <xdr:rowOff>85725</xdr:rowOff>
        </xdr:from>
        <xdr:to>
          <xdr:col>9</xdr:col>
          <xdr:colOff>714375</xdr:colOff>
          <xdr:row>250</xdr:row>
          <xdr:rowOff>180975</xdr:rowOff>
        </xdr:to>
        <xdr:sp macro="" textlink="">
          <xdr:nvSpPr>
            <xdr:cNvPr id="36643" name="Check Box 803" hidden="1">
              <a:extLst>
                <a:ext uri="{63B3BB69-23CF-44E3-9099-C40C66FF867C}">
                  <a14:compatExt spid="_x0000_s366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247</xdr:row>
          <xdr:rowOff>85725</xdr:rowOff>
        </xdr:from>
        <xdr:to>
          <xdr:col>9</xdr:col>
          <xdr:colOff>714375</xdr:colOff>
          <xdr:row>251</xdr:row>
          <xdr:rowOff>57150</xdr:rowOff>
        </xdr:to>
        <xdr:sp macro="" textlink="">
          <xdr:nvSpPr>
            <xdr:cNvPr id="36644" name="Check Box 804" hidden="1">
              <a:extLst>
                <a:ext uri="{63B3BB69-23CF-44E3-9099-C40C66FF867C}">
                  <a14:compatExt spid="_x0000_s366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247</xdr:row>
          <xdr:rowOff>85725</xdr:rowOff>
        </xdr:from>
        <xdr:to>
          <xdr:col>9</xdr:col>
          <xdr:colOff>714375</xdr:colOff>
          <xdr:row>249</xdr:row>
          <xdr:rowOff>9525</xdr:rowOff>
        </xdr:to>
        <xdr:sp macro="" textlink="">
          <xdr:nvSpPr>
            <xdr:cNvPr id="36645" name="Check Box 805" hidden="1">
              <a:extLst>
                <a:ext uri="{63B3BB69-23CF-44E3-9099-C40C66FF867C}">
                  <a14:compatExt spid="_x0000_s366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248</xdr:row>
          <xdr:rowOff>190500</xdr:rowOff>
        </xdr:from>
        <xdr:to>
          <xdr:col>9</xdr:col>
          <xdr:colOff>714375</xdr:colOff>
          <xdr:row>250</xdr:row>
          <xdr:rowOff>0</xdr:rowOff>
        </xdr:to>
        <xdr:sp macro="" textlink="">
          <xdr:nvSpPr>
            <xdr:cNvPr id="36646" name="Check Box 806" hidden="1">
              <a:extLst>
                <a:ext uri="{63B3BB69-23CF-44E3-9099-C40C66FF867C}">
                  <a14:compatExt spid="_x0000_s366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47" name="Check Box 807" hidden="1">
              <a:extLst>
                <a:ext uri="{63B3BB69-23CF-44E3-9099-C40C66FF867C}">
                  <a14:compatExt spid="_x0000_s366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48" name="Check Box 808" hidden="1">
              <a:extLst>
                <a:ext uri="{63B3BB69-23CF-44E3-9099-C40C66FF867C}">
                  <a14:compatExt spid="_x0000_s366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49" name="Check Box 809" hidden="1">
              <a:extLst>
                <a:ext uri="{63B3BB69-23CF-44E3-9099-C40C66FF867C}">
                  <a14:compatExt spid="_x0000_s36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50" name="Check Box 810" hidden="1">
              <a:extLst>
                <a:ext uri="{63B3BB69-23CF-44E3-9099-C40C66FF867C}">
                  <a14:compatExt spid="_x0000_s36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251</xdr:row>
          <xdr:rowOff>66675</xdr:rowOff>
        </xdr:from>
        <xdr:to>
          <xdr:col>9</xdr:col>
          <xdr:colOff>714375</xdr:colOff>
          <xdr:row>252</xdr:row>
          <xdr:rowOff>47625</xdr:rowOff>
        </xdr:to>
        <xdr:sp macro="" textlink="">
          <xdr:nvSpPr>
            <xdr:cNvPr id="36651" name="Check Box 811" hidden="1">
              <a:extLst>
                <a:ext uri="{63B3BB69-23CF-44E3-9099-C40C66FF867C}">
                  <a14:compatExt spid="_x0000_s366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259</xdr:row>
          <xdr:rowOff>28575</xdr:rowOff>
        </xdr:to>
        <xdr:sp macro="" textlink="">
          <xdr:nvSpPr>
            <xdr:cNvPr id="36652" name="Check Box 812" hidden="1">
              <a:extLst>
                <a:ext uri="{63B3BB69-23CF-44E3-9099-C40C66FF867C}">
                  <a14:compatExt spid="_x0000_s366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257</xdr:row>
          <xdr:rowOff>57150</xdr:rowOff>
        </xdr:to>
        <xdr:sp macro="" textlink="">
          <xdr:nvSpPr>
            <xdr:cNvPr id="36653" name="Check Box 813" hidden="1">
              <a:extLst>
                <a:ext uri="{63B3BB69-23CF-44E3-9099-C40C66FF867C}">
                  <a14:compatExt spid="_x0000_s366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258</xdr:row>
          <xdr:rowOff>47625</xdr:rowOff>
        </xdr:to>
        <xdr:sp macro="" textlink="">
          <xdr:nvSpPr>
            <xdr:cNvPr id="36654" name="Check Box 814" hidden="1">
              <a:extLst>
                <a:ext uri="{63B3BB69-23CF-44E3-9099-C40C66FF867C}">
                  <a14:compatExt spid="_x0000_s366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255</xdr:row>
          <xdr:rowOff>95250</xdr:rowOff>
        </xdr:to>
        <xdr:sp macro="" textlink="">
          <xdr:nvSpPr>
            <xdr:cNvPr id="36655" name="Check Box 815" hidden="1">
              <a:extLst>
                <a:ext uri="{63B3BB69-23CF-44E3-9099-C40C66FF867C}">
                  <a14:compatExt spid="_x0000_s36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255</xdr:row>
          <xdr:rowOff>76200</xdr:rowOff>
        </xdr:from>
        <xdr:to>
          <xdr:col>9</xdr:col>
          <xdr:colOff>714375</xdr:colOff>
          <xdr:row>256</xdr:row>
          <xdr:rowOff>95250</xdr:rowOff>
        </xdr:to>
        <xdr:sp macro="" textlink="">
          <xdr:nvSpPr>
            <xdr:cNvPr id="36656" name="Check Box 816" hidden="1">
              <a:extLst>
                <a:ext uri="{63B3BB69-23CF-44E3-9099-C40C66FF867C}">
                  <a14:compatExt spid="_x0000_s366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57" name="Check Box 817" hidden="1">
              <a:extLst>
                <a:ext uri="{63B3BB69-23CF-44E3-9099-C40C66FF867C}">
                  <a14:compatExt spid="_x0000_s366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58" name="Check Box 818" hidden="1">
              <a:extLst>
                <a:ext uri="{63B3BB69-23CF-44E3-9099-C40C66FF867C}">
                  <a14:compatExt spid="_x0000_s36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59" name="Check Box 819" hidden="1">
              <a:extLst>
                <a:ext uri="{63B3BB69-23CF-44E3-9099-C40C66FF867C}">
                  <a14:compatExt spid="_x0000_s366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60" name="Check Box 820" hidden="1">
              <a:extLst>
                <a:ext uri="{63B3BB69-23CF-44E3-9099-C40C66FF867C}">
                  <a14:compatExt spid="_x0000_s366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61" name="Check Box 821" hidden="1">
              <a:extLst>
                <a:ext uri="{63B3BB69-23CF-44E3-9099-C40C66FF867C}">
                  <a14:compatExt spid="_x0000_s366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62" name="Check Box 822" hidden="1">
              <a:extLst>
                <a:ext uri="{63B3BB69-23CF-44E3-9099-C40C66FF867C}">
                  <a14:compatExt spid="_x0000_s366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63" name="Check Box 823" hidden="1">
              <a:extLst>
                <a:ext uri="{63B3BB69-23CF-44E3-9099-C40C66FF867C}">
                  <a14:compatExt spid="_x0000_s36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64" name="Check Box 824" hidden="1">
              <a:extLst>
                <a:ext uri="{63B3BB69-23CF-44E3-9099-C40C66FF867C}">
                  <a14:compatExt spid="_x0000_s366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65" name="Check Box 825" hidden="1">
              <a:extLst>
                <a:ext uri="{63B3BB69-23CF-44E3-9099-C40C66FF867C}">
                  <a14:compatExt spid="_x0000_s366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66" name="Check Box 826" hidden="1">
              <a:extLst>
                <a:ext uri="{63B3BB69-23CF-44E3-9099-C40C66FF867C}">
                  <a14:compatExt spid="_x0000_s366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67" name="Check Box 827" hidden="1">
              <a:extLst>
                <a:ext uri="{63B3BB69-23CF-44E3-9099-C40C66FF867C}">
                  <a14:compatExt spid="_x0000_s366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19050</xdr:rowOff>
        </xdr:to>
        <xdr:sp macro="" textlink="">
          <xdr:nvSpPr>
            <xdr:cNvPr id="36668" name="Check Box 828" hidden="1">
              <a:extLst>
                <a:ext uri="{63B3BB69-23CF-44E3-9099-C40C66FF867C}">
                  <a14:compatExt spid="_x0000_s366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19050</xdr:rowOff>
        </xdr:to>
        <xdr:sp macro="" textlink="">
          <xdr:nvSpPr>
            <xdr:cNvPr id="36669" name="Check Box 829" hidden="1">
              <a:extLst>
                <a:ext uri="{63B3BB69-23CF-44E3-9099-C40C66FF867C}">
                  <a14:compatExt spid="_x0000_s36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19050</xdr:rowOff>
        </xdr:to>
        <xdr:sp macro="" textlink="">
          <xdr:nvSpPr>
            <xdr:cNvPr id="36670" name="Check Box 830" hidden="1">
              <a:extLst>
                <a:ext uri="{63B3BB69-23CF-44E3-9099-C40C66FF867C}">
                  <a14:compatExt spid="_x0000_s36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19050</xdr:rowOff>
        </xdr:to>
        <xdr:sp macro="" textlink="">
          <xdr:nvSpPr>
            <xdr:cNvPr id="36671" name="Check Box 831" hidden="1">
              <a:extLst>
                <a:ext uri="{63B3BB69-23CF-44E3-9099-C40C66FF867C}">
                  <a14:compatExt spid="_x0000_s36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72" name="Check Box 832" hidden="1">
              <a:extLst>
                <a:ext uri="{63B3BB69-23CF-44E3-9099-C40C66FF867C}">
                  <a14:compatExt spid="_x0000_s36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73" name="Check Box 833" hidden="1">
              <a:extLst>
                <a:ext uri="{63B3BB69-23CF-44E3-9099-C40C66FF867C}">
                  <a14:compatExt spid="_x0000_s36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74" name="Check Box 834" hidden="1">
              <a:extLst>
                <a:ext uri="{63B3BB69-23CF-44E3-9099-C40C66FF867C}">
                  <a14:compatExt spid="_x0000_s36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75" name="Check Box 835" hidden="1">
              <a:extLst>
                <a:ext uri="{63B3BB69-23CF-44E3-9099-C40C66FF867C}">
                  <a14:compatExt spid="_x0000_s36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76" name="Check Box 836" hidden="1">
              <a:extLst>
                <a:ext uri="{63B3BB69-23CF-44E3-9099-C40C66FF867C}">
                  <a14:compatExt spid="_x0000_s36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77" name="Check Box 837" hidden="1">
              <a:extLst>
                <a:ext uri="{63B3BB69-23CF-44E3-9099-C40C66FF867C}">
                  <a14:compatExt spid="_x0000_s36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78" name="Check Box 838" hidden="1">
              <a:extLst>
                <a:ext uri="{63B3BB69-23CF-44E3-9099-C40C66FF867C}">
                  <a14:compatExt spid="_x0000_s36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79" name="Check Box 839" hidden="1">
              <a:extLst>
                <a:ext uri="{63B3BB69-23CF-44E3-9099-C40C66FF867C}">
                  <a14:compatExt spid="_x0000_s36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80" name="Check Box 840" hidden="1">
              <a:extLst>
                <a:ext uri="{63B3BB69-23CF-44E3-9099-C40C66FF867C}">
                  <a14:compatExt spid="_x0000_s36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81" name="Check Box 841" hidden="1">
              <a:extLst>
                <a:ext uri="{63B3BB69-23CF-44E3-9099-C40C66FF867C}">
                  <a14:compatExt spid="_x0000_s36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82" name="Check Box 842" hidden="1">
              <a:extLst>
                <a:ext uri="{63B3BB69-23CF-44E3-9099-C40C66FF867C}">
                  <a14:compatExt spid="_x0000_s36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683" name="Check Box 843" hidden="1">
              <a:extLst>
                <a:ext uri="{63B3BB69-23CF-44E3-9099-C40C66FF867C}">
                  <a14:compatExt spid="_x0000_s36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84" name="Check Box 844" hidden="1">
              <a:extLst>
                <a:ext uri="{63B3BB69-23CF-44E3-9099-C40C66FF867C}">
                  <a14:compatExt spid="_x0000_s36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85" name="Check Box 845" hidden="1">
              <a:extLst>
                <a:ext uri="{63B3BB69-23CF-44E3-9099-C40C66FF867C}">
                  <a14:compatExt spid="_x0000_s36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86" name="Check Box 846" hidden="1">
              <a:extLst>
                <a:ext uri="{63B3BB69-23CF-44E3-9099-C40C66FF867C}">
                  <a14:compatExt spid="_x0000_s36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87" name="Check Box 847" hidden="1">
              <a:extLst>
                <a:ext uri="{63B3BB69-23CF-44E3-9099-C40C66FF867C}">
                  <a14:compatExt spid="_x0000_s36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88" name="Check Box 848" hidden="1">
              <a:extLst>
                <a:ext uri="{63B3BB69-23CF-44E3-9099-C40C66FF867C}">
                  <a14:compatExt spid="_x0000_s36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89" name="Check Box 849" hidden="1">
              <a:extLst>
                <a:ext uri="{63B3BB69-23CF-44E3-9099-C40C66FF867C}">
                  <a14:compatExt spid="_x0000_s36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690" name="Check Box 850" hidden="1">
              <a:extLst>
                <a:ext uri="{63B3BB69-23CF-44E3-9099-C40C66FF867C}">
                  <a14:compatExt spid="_x0000_s36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259</xdr:row>
          <xdr:rowOff>180975</xdr:rowOff>
        </xdr:from>
        <xdr:to>
          <xdr:col>9</xdr:col>
          <xdr:colOff>714375</xdr:colOff>
          <xdr:row>263</xdr:row>
          <xdr:rowOff>95250</xdr:rowOff>
        </xdr:to>
        <xdr:sp macro="" textlink="">
          <xdr:nvSpPr>
            <xdr:cNvPr id="36691" name="Check Box 851" hidden="1">
              <a:extLst>
                <a:ext uri="{63B3BB69-23CF-44E3-9099-C40C66FF867C}">
                  <a14:compatExt spid="_x0000_s36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259</xdr:row>
          <xdr:rowOff>180975</xdr:rowOff>
        </xdr:from>
        <xdr:to>
          <xdr:col>9</xdr:col>
          <xdr:colOff>714375</xdr:colOff>
          <xdr:row>262</xdr:row>
          <xdr:rowOff>142875</xdr:rowOff>
        </xdr:to>
        <xdr:sp macro="" textlink="">
          <xdr:nvSpPr>
            <xdr:cNvPr id="36692" name="Check Box 852" hidden="1">
              <a:extLst>
                <a:ext uri="{63B3BB69-23CF-44E3-9099-C40C66FF867C}">
                  <a14:compatExt spid="_x0000_s36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259</xdr:row>
          <xdr:rowOff>180975</xdr:rowOff>
        </xdr:from>
        <xdr:to>
          <xdr:col>9</xdr:col>
          <xdr:colOff>714375</xdr:colOff>
          <xdr:row>263</xdr:row>
          <xdr:rowOff>19050</xdr:rowOff>
        </xdr:to>
        <xdr:sp macro="" textlink="">
          <xdr:nvSpPr>
            <xdr:cNvPr id="36693" name="Check Box 853" hidden="1">
              <a:extLst>
                <a:ext uri="{63B3BB69-23CF-44E3-9099-C40C66FF867C}">
                  <a14:compatExt spid="_x0000_s36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259</xdr:row>
          <xdr:rowOff>180975</xdr:rowOff>
        </xdr:from>
        <xdr:to>
          <xdr:col>9</xdr:col>
          <xdr:colOff>714375</xdr:colOff>
          <xdr:row>260</xdr:row>
          <xdr:rowOff>180975</xdr:rowOff>
        </xdr:to>
        <xdr:sp macro="" textlink="">
          <xdr:nvSpPr>
            <xdr:cNvPr id="36694" name="Check Box 854" hidden="1">
              <a:extLst>
                <a:ext uri="{63B3BB69-23CF-44E3-9099-C40C66FF867C}">
                  <a14:compatExt spid="_x0000_s36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260</xdr:row>
          <xdr:rowOff>152400</xdr:rowOff>
        </xdr:from>
        <xdr:to>
          <xdr:col>9</xdr:col>
          <xdr:colOff>714375</xdr:colOff>
          <xdr:row>261</xdr:row>
          <xdr:rowOff>171450</xdr:rowOff>
        </xdr:to>
        <xdr:sp macro="" textlink="">
          <xdr:nvSpPr>
            <xdr:cNvPr id="36695" name="Check Box 855" hidden="1">
              <a:extLst>
                <a:ext uri="{63B3BB69-23CF-44E3-9099-C40C66FF867C}">
                  <a14:compatExt spid="_x0000_s36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265</xdr:row>
          <xdr:rowOff>142875</xdr:rowOff>
        </xdr:from>
        <xdr:to>
          <xdr:col>9</xdr:col>
          <xdr:colOff>714375</xdr:colOff>
          <xdr:row>270</xdr:row>
          <xdr:rowOff>0</xdr:rowOff>
        </xdr:to>
        <xdr:sp macro="" textlink="">
          <xdr:nvSpPr>
            <xdr:cNvPr id="36696" name="Check Box 856" hidden="1">
              <a:extLst>
                <a:ext uri="{63B3BB69-23CF-44E3-9099-C40C66FF867C}">
                  <a14:compatExt spid="_x0000_s36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265</xdr:row>
          <xdr:rowOff>142875</xdr:rowOff>
        </xdr:from>
        <xdr:to>
          <xdr:col>9</xdr:col>
          <xdr:colOff>714375</xdr:colOff>
          <xdr:row>268</xdr:row>
          <xdr:rowOff>142875</xdr:rowOff>
        </xdr:to>
        <xdr:sp macro="" textlink="">
          <xdr:nvSpPr>
            <xdr:cNvPr id="36697" name="Check Box 857" hidden="1">
              <a:extLst>
                <a:ext uri="{63B3BB69-23CF-44E3-9099-C40C66FF867C}">
                  <a14:compatExt spid="_x0000_s36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265</xdr:row>
          <xdr:rowOff>142875</xdr:rowOff>
        </xdr:from>
        <xdr:to>
          <xdr:col>9</xdr:col>
          <xdr:colOff>714375</xdr:colOff>
          <xdr:row>269</xdr:row>
          <xdr:rowOff>19050</xdr:rowOff>
        </xdr:to>
        <xdr:sp macro="" textlink="">
          <xdr:nvSpPr>
            <xdr:cNvPr id="36698" name="Check Box 858" hidden="1">
              <a:extLst>
                <a:ext uri="{63B3BB69-23CF-44E3-9099-C40C66FF867C}">
                  <a14:compatExt spid="_x0000_s366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265</xdr:row>
          <xdr:rowOff>142875</xdr:rowOff>
        </xdr:from>
        <xdr:to>
          <xdr:col>9</xdr:col>
          <xdr:colOff>714375</xdr:colOff>
          <xdr:row>266</xdr:row>
          <xdr:rowOff>180975</xdr:rowOff>
        </xdr:to>
        <xdr:sp macro="" textlink="">
          <xdr:nvSpPr>
            <xdr:cNvPr id="36699" name="Check Box 859" hidden="1">
              <a:extLst>
                <a:ext uri="{63B3BB69-23CF-44E3-9099-C40C66FF867C}">
                  <a14:compatExt spid="_x0000_s366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266</xdr:row>
          <xdr:rowOff>133350</xdr:rowOff>
        </xdr:from>
        <xdr:to>
          <xdr:col>9</xdr:col>
          <xdr:colOff>714375</xdr:colOff>
          <xdr:row>267</xdr:row>
          <xdr:rowOff>152400</xdr:rowOff>
        </xdr:to>
        <xdr:sp macro="" textlink="">
          <xdr:nvSpPr>
            <xdr:cNvPr id="36700" name="Check Box 860" hidden="1">
              <a:extLst>
                <a:ext uri="{63B3BB69-23CF-44E3-9099-C40C66FF867C}">
                  <a14:compatExt spid="_x0000_s367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01" name="Check Box 861" hidden="1">
              <a:extLst>
                <a:ext uri="{63B3BB69-23CF-44E3-9099-C40C66FF867C}">
                  <a14:compatExt spid="_x0000_s367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02" name="Check Box 862" hidden="1">
              <a:extLst>
                <a:ext uri="{63B3BB69-23CF-44E3-9099-C40C66FF867C}">
                  <a14:compatExt spid="_x0000_s367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03" name="Check Box 863" hidden="1">
              <a:extLst>
                <a:ext uri="{63B3BB69-23CF-44E3-9099-C40C66FF867C}">
                  <a14:compatExt spid="_x0000_s367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04" name="Check Box 864" hidden="1">
              <a:extLst>
                <a:ext uri="{63B3BB69-23CF-44E3-9099-C40C66FF867C}">
                  <a14:compatExt spid="_x0000_s367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05" name="Check Box 865" hidden="1">
              <a:extLst>
                <a:ext uri="{63B3BB69-23CF-44E3-9099-C40C66FF867C}">
                  <a14:compatExt spid="_x0000_s367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06" name="Check Box 866" hidden="1">
              <a:extLst>
                <a:ext uri="{63B3BB69-23CF-44E3-9099-C40C66FF867C}">
                  <a14:compatExt spid="_x0000_s367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07" name="Check Box 867" hidden="1">
              <a:extLst>
                <a:ext uri="{63B3BB69-23CF-44E3-9099-C40C66FF867C}">
                  <a14:compatExt spid="_x0000_s367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08" name="Check Box 868" hidden="1">
              <a:extLst>
                <a:ext uri="{63B3BB69-23CF-44E3-9099-C40C66FF867C}">
                  <a14:compatExt spid="_x0000_s367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09" name="Check Box 869" hidden="1">
              <a:extLst>
                <a:ext uri="{63B3BB69-23CF-44E3-9099-C40C66FF867C}">
                  <a14:compatExt spid="_x0000_s367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10" name="Check Box 870" hidden="1">
              <a:extLst>
                <a:ext uri="{63B3BB69-23CF-44E3-9099-C40C66FF867C}">
                  <a14:compatExt spid="_x0000_s367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11" name="Check Box 871" hidden="1">
              <a:extLst>
                <a:ext uri="{63B3BB69-23CF-44E3-9099-C40C66FF867C}">
                  <a14:compatExt spid="_x0000_s367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12" name="Check Box 872" hidden="1">
              <a:extLst>
                <a:ext uri="{63B3BB69-23CF-44E3-9099-C40C66FF867C}">
                  <a14:compatExt spid="_x0000_s367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13" name="Check Box 873" hidden="1">
              <a:extLst>
                <a:ext uri="{63B3BB69-23CF-44E3-9099-C40C66FF867C}">
                  <a14:compatExt spid="_x0000_s367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14" name="Check Box 874" hidden="1">
              <a:extLst>
                <a:ext uri="{63B3BB69-23CF-44E3-9099-C40C66FF867C}">
                  <a14:compatExt spid="_x0000_s367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15" name="Check Box 875" hidden="1">
              <a:extLst>
                <a:ext uri="{63B3BB69-23CF-44E3-9099-C40C66FF867C}">
                  <a14:compatExt spid="_x0000_s367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16" name="Check Box 876" hidden="1">
              <a:extLst>
                <a:ext uri="{63B3BB69-23CF-44E3-9099-C40C66FF867C}">
                  <a14:compatExt spid="_x0000_s367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17" name="Check Box 877" hidden="1">
              <a:extLst>
                <a:ext uri="{63B3BB69-23CF-44E3-9099-C40C66FF867C}">
                  <a14:compatExt spid="_x0000_s367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18" name="Check Box 878" hidden="1">
              <a:extLst>
                <a:ext uri="{63B3BB69-23CF-44E3-9099-C40C66FF867C}">
                  <a14:compatExt spid="_x0000_s367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19" name="Check Box 879" hidden="1">
              <a:extLst>
                <a:ext uri="{63B3BB69-23CF-44E3-9099-C40C66FF867C}">
                  <a14:compatExt spid="_x0000_s367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20" name="Check Box 880" hidden="1">
              <a:extLst>
                <a:ext uri="{63B3BB69-23CF-44E3-9099-C40C66FF867C}">
                  <a14:compatExt spid="_x0000_s367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21" name="Check Box 881" hidden="1">
              <a:extLst>
                <a:ext uri="{63B3BB69-23CF-44E3-9099-C40C66FF867C}">
                  <a14:compatExt spid="_x0000_s367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22" name="Check Box 882" hidden="1">
              <a:extLst>
                <a:ext uri="{63B3BB69-23CF-44E3-9099-C40C66FF867C}">
                  <a14:compatExt spid="_x0000_s367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23" name="Check Box 883" hidden="1">
              <a:extLst>
                <a:ext uri="{63B3BB69-23CF-44E3-9099-C40C66FF867C}">
                  <a14:compatExt spid="_x0000_s367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24" name="Check Box 884" hidden="1">
              <a:extLst>
                <a:ext uri="{63B3BB69-23CF-44E3-9099-C40C66FF867C}">
                  <a14:compatExt spid="_x0000_s367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25" name="Check Box 885" hidden="1">
              <a:extLst>
                <a:ext uri="{63B3BB69-23CF-44E3-9099-C40C66FF867C}">
                  <a14:compatExt spid="_x0000_s367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26" name="Check Box 886" hidden="1">
              <a:extLst>
                <a:ext uri="{63B3BB69-23CF-44E3-9099-C40C66FF867C}">
                  <a14:compatExt spid="_x0000_s367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27" name="Check Box 887" hidden="1">
              <a:extLst>
                <a:ext uri="{63B3BB69-23CF-44E3-9099-C40C66FF867C}">
                  <a14:compatExt spid="_x0000_s367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28" name="Check Box 888" hidden="1">
              <a:extLst>
                <a:ext uri="{63B3BB69-23CF-44E3-9099-C40C66FF867C}">
                  <a14:compatExt spid="_x0000_s367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29" name="Check Box 889" hidden="1">
              <a:extLst>
                <a:ext uri="{63B3BB69-23CF-44E3-9099-C40C66FF867C}">
                  <a14:compatExt spid="_x0000_s367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30" name="Check Box 890" hidden="1">
              <a:extLst>
                <a:ext uri="{63B3BB69-23CF-44E3-9099-C40C66FF867C}">
                  <a14:compatExt spid="_x0000_s367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31" name="Check Box 891" hidden="1">
              <a:extLst>
                <a:ext uri="{63B3BB69-23CF-44E3-9099-C40C66FF867C}">
                  <a14:compatExt spid="_x0000_s367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32" name="Check Box 892" hidden="1">
              <a:extLst>
                <a:ext uri="{63B3BB69-23CF-44E3-9099-C40C66FF867C}">
                  <a14:compatExt spid="_x0000_s367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33" name="Check Box 893" hidden="1">
              <a:extLst>
                <a:ext uri="{63B3BB69-23CF-44E3-9099-C40C66FF867C}">
                  <a14:compatExt spid="_x0000_s367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34" name="Check Box 894" hidden="1">
              <a:extLst>
                <a:ext uri="{63B3BB69-23CF-44E3-9099-C40C66FF867C}">
                  <a14:compatExt spid="_x0000_s367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35" name="Check Box 895" hidden="1">
              <a:extLst>
                <a:ext uri="{63B3BB69-23CF-44E3-9099-C40C66FF867C}">
                  <a14:compatExt spid="_x0000_s367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36" name="Check Box 896" hidden="1">
              <a:extLst>
                <a:ext uri="{63B3BB69-23CF-44E3-9099-C40C66FF867C}">
                  <a14:compatExt spid="_x0000_s367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37" name="Check Box 897" hidden="1">
              <a:extLst>
                <a:ext uri="{63B3BB69-23CF-44E3-9099-C40C66FF867C}">
                  <a14:compatExt spid="_x0000_s367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38" name="Check Box 898" hidden="1">
              <a:extLst>
                <a:ext uri="{63B3BB69-23CF-44E3-9099-C40C66FF867C}">
                  <a14:compatExt spid="_x0000_s367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39" name="Check Box 899" hidden="1">
              <a:extLst>
                <a:ext uri="{63B3BB69-23CF-44E3-9099-C40C66FF867C}">
                  <a14:compatExt spid="_x0000_s367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0" name="Check Box 900" hidden="1">
              <a:extLst>
                <a:ext uri="{63B3BB69-23CF-44E3-9099-C40C66FF867C}">
                  <a14:compatExt spid="_x0000_s367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1" name="Check Box 901" hidden="1">
              <a:extLst>
                <a:ext uri="{63B3BB69-23CF-44E3-9099-C40C66FF867C}">
                  <a14:compatExt spid="_x0000_s367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2" name="Check Box 902" hidden="1">
              <a:extLst>
                <a:ext uri="{63B3BB69-23CF-44E3-9099-C40C66FF867C}">
                  <a14:compatExt spid="_x0000_s367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3" name="Check Box 903" hidden="1">
              <a:extLst>
                <a:ext uri="{63B3BB69-23CF-44E3-9099-C40C66FF867C}">
                  <a14:compatExt spid="_x0000_s367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4" name="Check Box 904" hidden="1">
              <a:extLst>
                <a:ext uri="{63B3BB69-23CF-44E3-9099-C40C66FF867C}">
                  <a14:compatExt spid="_x0000_s367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5" name="Check Box 905" hidden="1">
              <a:extLst>
                <a:ext uri="{63B3BB69-23CF-44E3-9099-C40C66FF867C}">
                  <a14:compatExt spid="_x0000_s367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6" name="Check Box 906" hidden="1">
              <a:extLst>
                <a:ext uri="{63B3BB69-23CF-44E3-9099-C40C66FF867C}">
                  <a14:compatExt spid="_x0000_s367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7" name="Check Box 907" hidden="1">
              <a:extLst>
                <a:ext uri="{63B3BB69-23CF-44E3-9099-C40C66FF867C}">
                  <a14:compatExt spid="_x0000_s36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8" name="Check Box 908" hidden="1">
              <a:extLst>
                <a:ext uri="{63B3BB69-23CF-44E3-9099-C40C66FF867C}">
                  <a14:compatExt spid="_x0000_s367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49" name="Check Box 909" hidden="1">
              <a:extLst>
                <a:ext uri="{63B3BB69-23CF-44E3-9099-C40C66FF867C}">
                  <a14:compatExt spid="_x0000_s367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50" name="Check Box 910" hidden="1">
              <a:extLst>
                <a:ext uri="{63B3BB69-23CF-44E3-9099-C40C66FF867C}">
                  <a14:compatExt spid="_x0000_s367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51" name="Check Box 911" hidden="1">
              <a:extLst>
                <a:ext uri="{63B3BB69-23CF-44E3-9099-C40C66FF867C}">
                  <a14:compatExt spid="_x0000_s367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259</xdr:row>
          <xdr:rowOff>66675</xdr:rowOff>
        </xdr:to>
        <xdr:sp macro="" textlink="">
          <xdr:nvSpPr>
            <xdr:cNvPr id="36752" name="Check Box 912" hidden="1">
              <a:extLst>
                <a:ext uri="{63B3BB69-23CF-44E3-9099-C40C66FF867C}">
                  <a14:compatExt spid="_x0000_s367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257</xdr:row>
          <xdr:rowOff>76200</xdr:rowOff>
        </xdr:to>
        <xdr:sp macro="" textlink="">
          <xdr:nvSpPr>
            <xdr:cNvPr id="36753" name="Check Box 913" hidden="1">
              <a:extLst>
                <a:ext uri="{63B3BB69-23CF-44E3-9099-C40C66FF867C}">
                  <a14:compatExt spid="_x0000_s367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258</xdr:row>
          <xdr:rowOff>66675</xdr:rowOff>
        </xdr:to>
        <xdr:sp macro="" textlink="">
          <xdr:nvSpPr>
            <xdr:cNvPr id="36754" name="Check Box 914" hidden="1">
              <a:extLst>
                <a:ext uri="{63B3BB69-23CF-44E3-9099-C40C66FF867C}">
                  <a14:compatExt spid="_x0000_s367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254</xdr:row>
          <xdr:rowOff>76200</xdr:rowOff>
        </xdr:from>
        <xdr:to>
          <xdr:col>9</xdr:col>
          <xdr:colOff>714375</xdr:colOff>
          <xdr:row>255</xdr:row>
          <xdr:rowOff>114300</xdr:rowOff>
        </xdr:to>
        <xdr:sp macro="" textlink="">
          <xdr:nvSpPr>
            <xdr:cNvPr id="36755" name="Check Box 915" hidden="1">
              <a:extLst>
                <a:ext uri="{63B3BB69-23CF-44E3-9099-C40C66FF867C}">
                  <a14:compatExt spid="_x0000_s367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255</xdr:row>
          <xdr:rowOff>76200</xdr:rowOff>
        </xdr:from>
        <xdr:to>
          <xdr:col>9</xdr:col>
          <xdr:colOff>714375</xdr:colOff>
          <xdr:row>256</xdr:row>
          <xdr:rowOff>95250</xdr:rowOff>
        </xdr:to>
        <xdr:sp macro="" textlink="">
          <xdr:nvSpPr>
            <xdr:cNvPr id="36756" name="Check Box 916" hidden="1">
              <a:extLst>
                <a:ext uri="{63B3BB69-23CF-44E3-9099-C40C66FF867C}">
                  <a14:compatExt spid="_x0000_s367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267</xdr:row>
          <xdr:rowOff>133350</xdr:rowOff>
        </xdr:from>
        <xdr:to>
          <xdr:col>9</xdr:col>
          <xdr:colOff>714375</xdr:colOff>
          <xdr:row>268</xdr:row>
          <xdr:rowOff>104775</xdr:rowOff>
        </xdr:to>
        <xdr:sp macro="" textlink="">
          <xdr:nvSpPr>
            <xdr:cNvPr id="36757" name="Check Box 917" hidden="1">
              <a:extLst>
                <a:ext uri="{63B3BB69-23CF-44E3-9099-C40C66FF867C}">
                  <a14:compatExt spid="_x0000_s367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267</xdr:row>
          <xdr:rowOff>133350</xdr:rowOff>
        </xdr:from>
        <xdr:to>
          <xdr:col>9</xdr:col>
          <xdr:colOff>714375</xdr:colOff>
          <xdr:row>268</xdr:row>
          <xdr:rowOff>104775</xdr:rowOff>
        </xdr:to>
        <xdr:sp macro="" textlink="">
          <xdr:nvSpPr>
            <xdr:cNvPr id="36758" name="Check Box 918" hidden="1">
              <a:extLst>
                <a:ext uri="{63B3BB69-23CF-44E3-9099-C40C66FF867C}">
                  <a14:compatExt spid="_x0000_s367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267</xdr:row>
          <xdr:rowOff>133350</xdr:rowOff>
        </xdr:from>
        <xdr:to>
          <xdr:col>9</xdr:col>
          <xdr:colOff>714375</xdr:colOff>
          <xdr:row>268</xdr:row>
          <xdr:rowOff>104775</xdr:rowOff>
        </xdr:to>
        <xdr:sp macro="" textlink="">
          <xdr:nvSpPr>
            <xdr:cNvPr id="36759" name="Check Box 919" hidden="1">
              <a:extLst>
                <a:ext uri="{63B3BB69-23CF-44E3-9099-C40C66FF867C}">
                  <a14:compatExt spid="_x0000_s367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267</xdr:row>
          <xdr:rowOff>133350</xdr:rowOff>
        </xdr:from>
        <xdr:to>
          <xdr:col>9</xdr:col>
          <xdr:colOff>714375</xdr:colOff>
          <xdr:row>268</xdr:row>
          <xdr:rowOff>104775</xdr:rowOff>
        </xdr:to>
        <xdr:sp macro="" textlink="">
          <xdr:nvSpPr>
            <xdr:cNvPr id="36760" name="Check Box 920" hidden="1">
              <a:extLst>
                <a:ext uri="{63B3BB69-23CF-44E3-9099-C40C66FF867C}">
                  <a14:compatExt spid="_x0000_s36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61" name="Check Box 921" hidden="1">
              <a:extLst>
                <a:ext uri="{63B3BB69-23CF-44E3-9099-C40C66FF867C}">
                  <a14:compatExt spid="_x0000_s367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62" name="Check Box 922" hidden="1">
              <a:extLst>
                <a:ext uri="{63B3BB69-23CF-44E3-9099-C40C66FF867C}">
                  <a14:compatExt spid="_x0000_s367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63" name="Check Box 923" hidden="1">
              <a:extLst>
                <a:ext uri="{63B3BB69-23CF-44E3-9099-C40C66FF867C}">
                  <a14:compatExt spid="_x0000_s367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64" name="Check Box 924" hidden="1">
              <a:extLst>
                <a:ext uri="{63B3BB69-23CF-44E3-9099-C40C66FF867C}">
                  <a14:compatExt spid="_x0000_s367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65" name="Check Box 925" hidden="1">
              <a:extLst>
                <a:ext uri="{63B3BB69-23CF-44E3-9099-C40C66FF867C}">
                  <a14:compatExt spid="_x0000_s367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66" name="Check Box 926" hidden="1">
              <a:extLst>
                <a:ext uri="{63B3BB69-23CF-44E3-9099-C40C66FF867C}">
                  <a14:compatExt spid="_x0000_s367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67" name="Check Box 927" hidden="1">
              <a:extLst>
                <a:ext uri="{63B3BB69-23CF-44E3-9099-C40C66FF867C}">
                  <a14:compatExt spid="_x0000_s367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68" name="Check Box 928" hidden="1">
              <a:extLst>
                <a:ext uri="{63B3BB69-23CF-44E3-9099-C40C66FF867C}">
                  <a14:compatExt spid="_x0000_s367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69" name="Check Box 929" hidden="1">
              <a:extLst>
                <a:ext uri="{63B3BB69-23CF-44E3-9099-C40C66FF867C}">
                  <a14:compatExt spid="_x0000_s367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70" name="Check Box 930" hidden="1">
              <a:extLst>
                <a:ext uri="{63B3BB69-23CF-44E3-9099-C40C66FF867C}">
                  <a14:compatExt spid="_x0000_s367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71" name="Check Box 931" hidden="1">
              <a:extLst>
                <a:ext uri="{63B3BB69-23CF-44E3-9099-C40C66FF867C}">
                  <a14:compatExt spid="_x0000_s367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72" name="Check Box 932" hidden="1">
              <a:extLst>
                <a:ext uri="{63B3BB69-23CF-44E3-9099-C40C66FF867C}">
                  <a14:compatExt spid="_x0000_s367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73" name="Check Box 933" hidden="1">
              <a:extLst>
                <a:ext uri="{63B3BB69-23CF-44E3-9099-C40C66FF867C}">
                  <a14:compatExt spid="_x0000_s367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74" name="Check Box 934" hidden="1">
              <a:extLst>
                <a:ext uri="{63B3BB69-23CF-44E3-9099-C40C66FF867C}">
                  <a14:compatExt spid="_x0000_s367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75" name="Check Box 935" hidden="1">
              <a:extLst>
                <a:ext uri="{63B3BB69-23CF-44E3-9099-C40C66FF867C}">
                  <a14:compatExt spid="_x0000_s367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76" name="Check Box 936" hidden="1">
              <a:extLst>
                <a:ext uri="{63B3BB69-23CF-44E3-9099-C40C66FF867C}">
                  <a14:compatExt spid="_x0000_s367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77" name="Check Box 937" hidden="1">
              <a:extLst>
                <a:ext uri="{63B3BB69-23CF-44E3-9099-C40C66FF867C}">
                  <a14:compatExt spid="_x0000_s367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78" name="Check Box 938" hidden="1">
              <a:extLst>
                <a:ext uri="{63B3BB69-23CF-44E3-9099-C40C66FF867C}">
                  <a14:compatExt spid="_x0000_s367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28575</xdr:rowOff>
        </xdr:to>
        <xdr:sp macro="" textlink="">
          <xdr:nvSpPr>
            <xdr:cNvPr id="36779" name="Check Box 939" hidden="1">
              <a:extLst>
                <a:ext uri="{63B3BB69-23CF-44E3-9099-C40C66FF867C}">
                  <a14:compatExt spid="_x0000_s367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259</xdr:row>
          <xdr:rowOff>180975</xdr:rowOff>
        </xdr:from>
        <xdr:to>
          <xdr:col>9</xdr:col>
          <xdr:colOff>714375</xdr:colOff>
          <xdr:row>263</xdr:row>
          <xdr:rowOff>76200</xdr:rowOff>
        </xdr:to>
        <xdr:sp macro="" textlink="">
          <xdr:nvSpPr>
            <xdr:cNvPr id="36780" name="Check Box 940" hidden="1">
              <a:extLst>
                <a:ext uri="{63B3BB69-23CF-44E3-9099-C40C66FF867C}">
                  <a14:compatExt spid="_x0000_s367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259</xdr:row>
          <xdr:rowOff>180975</xdr:rowOff>
        </xdr:from>
        <xdr:to>
          <xdr:col>9</xdr:col>
          <xdr:colOff>714375</xdr:colOff>
          <xdr:row>262</xdr:row>
          <xdr:rowOff>114300</xdr:rowOff>
        </xdr:to>
        <xdr:sp macro="" textlink="">
          <xdr:nvSpPr>
            <xdr:cNvPr id="36781" name="Check Box 941" hidden="1">
              <a:extLst>
                <a:ext uri="{63B3BB69-23CF-44E3-9099-C40C66FF867C}">
                  <a14:compatExt spid="_x0000_s367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259</xdr:row>
          <xdr:rowOff>180975</xdr:rowOff>
        </xdr:from>
        <xdr:to>
          <xdr:col>9</xdr:col>
          <xdr:colOff>714375</xdr:colOff>
          <xdr:row>262</xdr:row>
          <xdr:rowOff>152400</xdr:rowOff>
        </xdr:to>
        <xdr:sp macro="" textlink="">
          <xdr:nvSpPr>
            <xdr:cNvPr id="36782" name="Check Box 942" hidden="1">
              <a:extLst>
                <a:ext uri="{63B3BB69-23CF-44E3-9099-C40C66FF867C}">
                  <a14:compatExt spid="_x0000_s367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259</xdr:row>
          <xdr:rowOff>180975</xdr:rowOff>
        </xdr:from>
        <xdr:to>
          <xdr:col>9</xdr:col>
          <xdr:colOff>714375</xdr:colOff>
          <xdr:row>260</xdr:row>
          <xdr:rowOff>180975</xdr:rowOff>
        </xdr:to>
        <xdr:sp macro="" textlink="">
          <xdr:nvSpPr>
            <xdr:cNvPr id="36783" name="Check Box 943" hidden="1">
              <a:extLst>
                <a:ext uri="{63B3BB69-23CF-44E3-9099-C40C66FF867C}">
                  <a14:compatExt spid="_x0000_s367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260</xdr:row>
          <xdr:rowOff>152400</xdr:rowOff>
        </xdr:from>
        <xdr:to>
          <xdr:col>9</xdr:col>
          <xdr:colOff>714375</xdr:colOff>
          <xdr:row>261</xdr:row>
          <xdr:rowOff>152400</xdr:rowOff>
        </xdr:to>
        <xdr:sp macro="" textlink="">
          <xdr:nvSpPr>
            <xdr:cNvPr id="36784" name="Check Box 944" hidden="1">
              <a:extLst>
                <a:ext uri="{63B3BB69-23CF-44E3-9099-C40C66FF867C}">
                  <a14:compatExt spid="_x0000_s367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264</xdr:row>
          <xdr:rowOff>28575</xdr:rowOff>
        </xdr:from>
        <xdr:to>
          <xdr:col>9</xdr:col>
          <xdr:colOff>714375</xdr:colOff>
          <xdr:row>268</xdr:row>
          <xdr:rowOff>76200</xdr:rowOff>
        </xdr:to>
        <xdr:sp macro="" textlink="">
          <xdr:nvSpPr>
            <xdr:cNvPr id="36785" name="Check Box 945" hidden="1">
              <a:extLst>
                <a:ext uri="{63B3BB69-23CF-44E3-9099-C40C66FF867C}">
                  <a14:compatExt spid="_x0000_s367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264</xdr:row>
          <xdr:rowOff>28575</xdr:rowOff>
        </xdr:from>
        <xdr:to>
          <xdr:col>9</xdr:col>
          <xdr:colOff>714375</xdr:colOff>
          <xdr:row>267</xdr:row>
          <xdr:rowOff>123825</xdr:rowOff>
        </xdr:to>
        <xdr:sp macro="" textlink="">
          <xdr:nvSpPr>
            <xdr:cNvPr id="36786" name="Check Box 946" hidden="1">
              <a:extLst>
                <a:ext uri="{63B3BB69-23CF-44E3-9099-C40C66FF867C}">
                  <a14:compatExt spid="_x0000_s367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264</xdr:row>
          <xdr:rowOff>28575</xdr:rowOff>
        </xdr:from>
        <xdr:to>
          <xdr:col>9</xdr:col>
          <xdr:colOff>714375</xdr:colOff>
          <xdr:row>268</xdr:row>
          <xdr:rowOff>0</xdr:rowOff>
        </xdr:to>
        <xdr:sp macro="" textlink="">
          <xdr:nvSpPr>
            <xdr:cNvPr id="36787" name="Check Box 947" hidden="1">
              <a:extLst>
                <a:ext uri="{63B3BB69-23CF-44E3-9099-C40C66FF867C}">
                  <a14:compatExt spid="_x0000_s367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264</xdr:row>
          <xdr:rowOff>28575</xdr:rowOff>
        </xdr:from>
        <xdr:to>
          <xdr:col>9</xdr:col>
          <xdr:colOff>714375</xdr:colOff>
          <xdr:row>265</xdr:row>
          <xdr:rowOff>161925</xdr:rowOff>
        </xdr:to>
        <xdr:sp macro="" textlink="">
          <xdr:nvSpPr>
            <xdr:cNvPr id="36788" name="Check Box 948" hidden="1">
              <a:extLst>
                <a:ext uri="{63B3BB69-23CF-44E3-9099-C40C66FF867C}">
                  <a14:compatExt spid="_x0000_s367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265</xdr:row>
          <xdr:rowOff>142875</xdr:rowOff>
        </xdr:from>
        <xdr:to>
          <xdr:col>9</xdr:col>
          <xdr:colOff>714375</xdr:colOff>
          <xdr:row>266</xdr:row>
          <xdr:rowOff>161925</xdr:rowOff>
        </xdr:to>
        <xdr:sp macro="" textlink="">
          <xdr:nvSpPr>
            <xdr:cNvPr id="36789" name="Check Box 949" hidden="1">
              <a:extLst>
                <a:ext uri="{63B3BB69-23CF-44E3-9099-C40C66FF867C}">
                  <a14:compatExt spid="_x0000_s367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90" name="Check Box 950" hidden="1">
              <a:extLst>
                <a:ext uri="{63B3BB69-23CF-44E3-9099-C40C66FF867C}">
                  <a14:compatExt spid="_x0000_s367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91" name="Check Box 951" hidden="1">
              <a:extLst>
                <a:ext uri="{63B3BB69-23CF-44E3-9099-C40C66FF867C}">
                  <a14:compatExt spid="_x0000_s367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92" name="Check Box 952" hidden="1">
              <a:extLst>
                <a:ext uri="{63B3BB69-23CF-44E3-9099-C40C66FF867C}">
                  <a14:compatExt spid="_x0000_s367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93" name="Check Box 953" hidden="1">
              <a:extLst>
                <a:ext uri="{63B3BB69-23CF-44E3-9099-C40C66FF867C}">
                  <a14:compatExt spid="_x0000_s367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268</xdr:row>
          <xdr:rowOff>19050</xdr:rowOff>
        </xdr:from>
        <xdr:to>
          <xdr:col>9</xdr:col>
          <xdr:colOff>714375</xdr:colOff>
          <xdr:row>269</xdr:row>
          <xdr:rowOff>0</xdr:rowOff>
        </xdr:to>
        <xdr:sp macro="" textlink="">
          <xdr:nvSpPr>
            <xdr:cNvPr id="36794" name="Check Box 954" hidden="1">
              <a:extLst>
                <a:ext uri="{63B3BB69-23CF-44E3-9099-C40C66FF867C}">
                  <a14:compatExt spid="_x0000_s367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275</xdr:row>
          <xdr:rowOff>76200</xdr:rowOff>
        </xdr:to>
        <xdr:sp macro="" textlink="">
          <xdr:nvSpPr>
            <xdr:cNvPr id="36795" name="Check Box 955" hidden="1">
              <a:extLst>
                <a:ext uri="{63B3BB69-23CF-44E3-9099-C40C66FF867C}">
                  <a14:compatExt spid="_x0000_s367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274</xdr:row>
          <xdr:rowOff>9525</xdr:rowOff>
        </xdr:to>
        <xdr:sp macro="" textlink="">
          <xdr:nvSpPr>
            <xdr:cNvPr id="36796" name="Check Box 956" hidden="1">
              <a:extLst>
                <a:ext uri="{63B3BB69-23CF-44E3-9099-C40C66FF867C}">
                  <a14:compatExt spid="_x0000_s367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275</xdr:row>
          <xdr:rowOff>0</xdr:rowOff>
        </xdr:to>
        <xdr:sp macro="" textlink="">
          <xdr:nvSpPr>
            <xdr:cNvPr id="36797" name="Check Box 957" hidden="1">
              <a:extLst>
                <a:ext uri="{63B3BB69-23CF-44E3-9099-C40C66FF867C}">
                  <a14:compatExt spid="_x0000_s367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272</xdr:row>
          <xdr:rowOff>47625</xdr:rowOff>
        </xdr:to>
        <xdr:sp macro="" textlink="">
          <xdr:nvSpPr>
            <xdr:cNvPr id="36798" name="Check Box 958" hidden="1">
              <a:extLst>
                <a:ext uri="{63B3BB69-23CF-44E3-9099-C40C66FF867C}">
                  <a14:compatExt spid="_x0000_s367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272</xdr:row>
          <xdr:rowOff>28575</xdr:rowOff>
        </xdr:from>
        <xdr:to>
          <xdr:col>9</xdr:col>
          <xdr:colOff>714375</xdr:colOff>
          <xdr:row>273</xdr:row>
          <xdr:rowOff>47625</xdr:rowOff>
        </xdr:to>
        <xdr:sp macro="" textlink="">
          <xdr:nvSpPr>
            <xdr:cNvPr id="36799" name="Check Box 959" hidden="1">
              <a:extLst>
                <a:ext uri="{63B3BB69-23CF-44E3-9099-C40C66FF867C}">
                  <a14:compatExt spid="_x0000_s367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281</xdr:row>
          <xdr:rowOff>38100</xdr:rowOff>
        </xdr:to>
        <xdr:sp macro="" textlink="">
          <xdr:nvSpPr>
            <xdr:cNvPr id="36800" name="Check Box 960" hidden="1">
              <a:extLst>
                <a:ext uri="{63B3BB69-23CF-44E3-9099-C40C66FF867C}">
                  <a14:compatExt spid="_x0000_s368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280</xdr:row>
          <xdr:rowOff>66675</xdr:rowOff>
        </xdr:to>
        <xdr:sp macro="" textlink="">
          <xdr:nvSpPr>
            <xdr:cNvPr id="36801" name="Check Box 961" hidden="1">
              <a:extLst>
                <a:ext uri="{63B3BB69-23CF-44E3-9099-C40C66FF867C}">
                  <a14:compatExt spid="_x0000_s368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280</xdr:row>
          <xdr:rowOff>133350</xdr:rowOff>
        </xdr:to>
        <xdr:sp macro="" textlink="">
          <xdr:nvSpPr>
            <xdr:cNvPr id="36802" name="Check Box 962" hidden="1">
              <a:extLst>
                <a:ext uri="{63B3BB69-23CF-44E3-9099-C40C66FF867C}">
                  <a14:compatExt spid="_x0000_s368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278</xdr:row>
          <xdr:rowOff>104775</xdr:rowOff>
        </xdr:to>
        <xdr:sp macro="" textlink="">
          <xdr:nvSpPr>
            <xdr:cNvPr id="36803" name="Check Box 963" hidden="1">
              <a:extLst>
                <a:ext uri="{63B3BB69-23CF-44E3-9099-C40C66FF867C}">
                  <a14:compatExt spid="_x0000_s368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278</xdr:row>
          <xdr:rowOff>104775</xdr:rowOff>
        </xdr:from>
        <xdr:to>
          <xdr:col>9</xdr:col>
          <xdr:colOff>714375</xdr:colOff>
          <xdr:row>279</xdr:row>
          <xdr:rowOff>123825</xdr:rowOff>
        </xdr:to>
        <xdr:sp macro="" textlink="">
          <xdr:nvSpPr>
            <xdr:cNvPr id="36804" name="Check Box 964" hidden="1">
              <a:extLst>
                <a:ext uri="{63B3BB69-23CF-44E3-9099-C40C66FF867C}">
                  <a14:compatExt spid="_x0000_s368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283</xdr:row>
          <xdr:rowOff>85725</xdr:rowOff>
        </xdr:from>
        <xdr:to>
          <xdr:col>9</xdr:col>
          <xdr:colOff>714375</xdr:colOff>
          <xdr:row>284</xdr:row>
          <xdr:rowOff>104775</xdr:rowOff>
        </xdr:to>
        <xdr:sp macro="" textlink="">
          <xdr:nvSpPr>
            <xdr:cNvPr id="36805" name="Check Box 965" hidden="1">
              <a:extLst>
                <a:ext uri="{63B3BB69-23CF-44E3-9099-C40C66FF867C}">
                  <a14:compatExt spid="_x0000_s368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275</xdr:row>
          <xdr:rowOff>76200</xdr:rowOff>
        </xdr:to>
        <xdr:sp macro="" textlink="">
          <xdr:nvSpPr>
            <xdr:cNvPr id="36806" name="Check Box 966" hidden="1">
              <a:extLst>
                <a:ext uri="{63B3BB69-23CF-44E3-9099-C40C66FF867C}">
                  <a14:compatExt spid="_x0000_s368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274</xdr:row>
          <xdr:rowOff>9525</xdr:rowOff>
        </xdr:to>
        <xdr:sp macro="" textlink="">
          <xdr:nvSpPr>
            <xdr:cNvPr id="36807" name="Check Box 967" hidden="1">
              <a:extLst>
                <a:ext uri="{63B3BB69-23CF-44E3-9099-C40C66FF867C}">
                  <a14:compatExt spid="_x0000_s368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275</xdr:row>
          <xdr:rowOff>0</xdr:rowOff>
        </xdr:to>
        <xdr:sp macro="" textlink="">
          <xdr:nvSpPr>
            <xdr:cNvPr id="36808" name="Check Box 968" hidden="1">
              <a:extLst>
                <a:ext uri="{63B3BB69-23CF-44E3-9099-C40C66FF867C}">
                  <a14:compatExt spid="_x0000_s368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272</xdr:row>
          <xdr:rowOff>47625</xdr:rowOff>
        </xdr:to>
        <xdr:sp macro="" textlink="">
          <xdr:nvSpPr>
            <xdr:cNvPr id="36809" name="Check Box 969" hidden="1">
              <a:extLst>
                <a:ext uri="{63B3BB69-23CF-44E3-9099-C40C66FF867C}">
                  <a14:compatExt spid="_x0000_s368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272</xdr:row>
          <xdr:rowOff>28575</xdr:rowOff>
        </xdr:from>
        <xdr:to>
          <xdr:col>9</xdr:col>
          <xdr:colOff>714375</xdr:colOff>
          <xdr:row>273</xdr:row>
          <xdr:rowOff>47625</xdr:rowOff>
        </xdr:to>
        <xdr:sp macro="" textlink="">
          <xdr:nvSpPr>
            <xdr:cNvPr id="36810" name="Check Box 970" hidden="1">
              <a:extLst>
                <a:ext uri="{63B3BB69-23CF-44E3-9099-C40C66FF867C}">
                  <a14:compatExt spid="_x0000_s368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276</xdr:row>
          <xdr:rowOff>123825</xdr:rowOff>
        </xdr:from>
        <xdr:to>
          <xdr:col>9</xdr:col>
          <xdr:colOff>714375</xdr:colOff>
          <xdr:row>280</xdr:row>
          <xdr:rowOff>38100</xdr:rowOff>
        </xdr:to>
        <xdr:sp macro="" textlink="">
          <xdr:nvSpPr>
            <xdr:cNvPr id="36811" name="Check Box 971" hidden="1">
              <a:extLst>
                <a:ext uri="{63B3BB69-23CF-44E3-9099-C40C66FF867C}">
                  <a14:compatExt spid="_x0000_s368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276</xdr:row>
          <xdr:rowOff>123825</xdr:rowOff>
        </xdr:from>
        <xdr:to>
          <xdr:col>9</xdr:col>
          <xdr:colOff>714375</xdr:colOff>
          <xdr:row>279</xdr:row>
          <xdr:rowOff>85725</xdr:rowOff>
        </xdr:to>
        <xdr:sp macro="" textlink="">
          <xdr:nvSpPr>
            <xdr:cNvPr id="36812" name="Check Box 972" hidden="1">
              <a:extLst>
                <a:ext uri="{63B3BB69-23CF-44E3-9099-C40C66FF867C}">
                  <a14:compatExt spid="_x0000_s368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276</xdr:row>
          <xdr:rowOff>123825</xdr:rowOff>
        </xdr:from>
        <xdr:to>
          <xdr:col>9</xdr:col>
          <xdr:colOff>714375</xdr:colOff>
          <xdr:row>279</xdr:row>
          <xdr:rowOff>171450</xdr:rowOff>
        </xdr:to>
        <xdr:sp macro="" textlink="">
          <xdr:nvSpPr>
            <xdr:cNvPr id="36813" name="Check Box 973" hidden="1">
              <a:extLst>
                <a:ext uri="{63B3BB69-23CF-44E3-9099-C40C66FF867C}">
                  <a14:compatExt spid="_x0000_s368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276</xdr:row>
          <xdr:rowOff>123825</xdr:rowOff>
        </xdr:from>
        <xdr:to>
          <xdr:col>9</xdr:col>
          <xdr:colOff>714375</xdr:colOff>
          <xdr:row>277</xdr:row>
          <xdr:rowOff>123825</xdr:rowOff>
        </xdr:to>
        <xdr:sp macro="" textlink="">
          <xdr:nvSpPr>
            <xdr:cNvPr id="36814" name="Check Box 974" hidden="1">
              <a:extLst>
                <a:ext uri="{63B3BB69-23CF-44E3-9099-C40C66FF867C}">
                  <a14:compatExt spid="_x0000_s368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278</xdr:row>
          <xdr:rowOff>123825</xdr:rowOff>
        </xdr:to>
        <xdr:sp macro="" textlink="">
          <xdr:nvSpPr>
            <xdr:cNvPr id="36815" name="Check Box 975" hidden="1">
              <a:extLst>
                <a:ext uri="{63B3BB69-23CF-44E3-9099-C40C66FF867C}">
                  <a14:compatExt spid="_x0000_s368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282</xdr:row>
          <xdr:rowOff>85725</xdr:rowOff>
        </xdr:from>
        <xdr:to>
          <xdr:col>9</xdr:col>
          <xdr:colOff>714375</xdr:colOff>
          <xdr:row>283</xdr:row>
          <xdr:rowOff>123825</xdr:rowOff>
        </xdr:to>
        <xdr:sp macro="" textlink="">
          <xdr:nvSpPr>
            <xdr:cNvPr id="36816" name="Check Box 976" hidden="1">
              <a:extLst>
                <a:ext uri="{63B3BB69-23CF-44E3-9099-C40C66FF867C}">
                  <a14:compatExt spid="_x0000_s368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283</xdr:row>
          <xdr:rowOff>85725</xdr:rowOff>
        </xdr:from>
        <xdr:to>
          <xdr:col>9</xdr:col>
          <xdr:colOff>714375</xdr:colOff>
          <xdr:row>284</xdr:row>
          <xdr:rowOff>104775</xdr:rowOff>
        </xdr:to>
        <xdr:sp macro="" textlink="">
          <xdr:nvSpPr>
            <xdr:cNvPr id="36817" name="Check Box 977" hidden="1">
              <a:extLst>
                <a:ext uri="{63B3BB69-23CF-44E3-9099-C40C66FF867C}">
                  <a14:compatExt spid="_x0000_s368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276</xdr:row>
          <xdr:rowOff>19050</xdr:rowOff>
        </xdr:to>
        <xdr:sp macro="" textlink="">
          <xdr:nvSpPr>
            <xdr:cNvPr id="36818" name="Check Box 978" hidden="1">
              <a:extLst>
                <a:ext uri="{63B3BB69-23CF-44E3-9099-C40C66FF867C}">
                  <a14:compatExt spid="_x0000_s368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274</xdr:row>
          <xdr:rowOff>28575</xdr:rowOff>
        </xdr:to>
        <xdr:sp macro="" textlink="">
          <xdr:nvSpPr>
            <xdr:cNvPr id="36819" name="Check Box 979" hidden="1">
              <a:extLst>
                <a:ext uri="{63B3BB69-23CF-44E3-9099-C40C66FF867C}">
                  <a14:compatExt spid="_x0000_s368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275</xdr:row>
          <xdr:rowOff>19050</xdr:rowOff>
        </xdr:to>
        <xdr:sp macro="" textlink="">
          <xdr:nvSpPr>
            <xdr:cNvPr id="36820" name="Check Box 980" hidden="1">
              <a:extLst>
                <a:ext uri="{63B3BB69-23CF-44E3-9099-C40C66FF867C}">
                  <a14:compatExt spid="_x0000_s36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271</xdr:row>
          <xdr:rowOff>28575</xdr:rowOff>
        </xdr:from>
        <xdr:to>
          <xdr:col>9</xdr:col>
          <xdr:colOff>714375</xdr:colOff>
          <xdr:row>272</xdr:row>
          <xdr:rowOff>66675</xdr:rowOff>
        </xdr:to>
        <xdr:sp macro="" textlink="">
          <xdr:nvSpPr>
            <xdr:cNvPr id="36821" name="Check Box 981" hidden="1">
              <a:extLst>
                <a:ext uri="{63B3BB69-23CF-44E3-9099-C40C66FF867C}">
                  <a14:compatExt spid="_x0000_s36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272</xdr:row>
          <xdr:rowOff>28575</xdr:rowOff>
        </xdr:from>
        <xdr:to>
          <xdr:col>9</xdr:col>
          <xdr:colOff>714375</xdr:colOff>
          <xdr:row>273</xdr:row>
          <xdr:rowOff>47625</xdr:rowOff>
        </xdr:to>
        <xdr:sp macro="" textlink="">
          <xdr:nvSpPr>
            <xdr:cNvPr id="36822" name="Check Box 982" hidden="1">
              <a:extLst>
                <a:ext uri="{63B3BB69-23CF-44E3-9099-C40C66FF867C}">
                  <a14:compatExt spid="_x0000_s36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284</xdr:row>
          <xdr:rowOff>85725</xdr:rowOff>
        </xdr:from>
        <xdr:to>
          <xdr:col>9</xdr:col>
          <xdr:colOff>714375</xdr:colOff>
          <xdr:row>285</xdr:row>
          <xdr:rowOff>66675</xdr:rowOff>
        </xdr:to>
        <xdr:sp macro="" textlink="">
          <xdr:nvSpPr>
            <xdr:cNvPr id="36823" name="Check Box 983" hidden="1">
              <a:extLst>
                <a:ext uri="{63B3BB69-23CF-44E3-9099-C40C66FF867C}">
                  <a14:compatExt spid="_x0000_s36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284</xdr:row>
          <xdr:rowOff>85725</xdr:rowOff>
        </xdr:from>
        <xdr:to>
          <xdr:col>9</xdr:col>
          <xdr:colOff>714375</xdr:colOff>
          <xdr:row>285</xdr:row>
          <xdr:rowOff>66675</xdr:rowOff>
        </xdr:to>
        <xdr:sp macro="" textlink="">
          <xdr:nvSpPr>
            <xdr:cNvPr id="36824" name="Check Box 984" hidden="1">
              <a:extLst>
                <a:ext uri="{63B3BB69-23CF-44E3-9099-C40C66FF867C}">
                  <a14:compatExt spid="_x0000_s36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284</xdr:row>
          <xdr:rowOff>85725</xdr:rowOff>
        </xdr:from>
        <xdr:to>
          <xdr:col>9</xdr:col>
          <xdr:colOff>714375</xdr:colOff>
          <xdr:row>285</xdr:row>
          <xdr:rowOff>66675</xdr:rowOff>
        </xdr:to>
        <xdr:sp macro="" textlink="">
          <xdr:nvSpPr>
            <xdr:cNvPr id="36825" name="Check Box 985" hidden="1">
              <a:extLst>
                <a:ext uri="{63B3BB69-23CF-44E3-9099-C40C66FF867C}">
                  <a14:compatExt spid="_x0000_s368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284</xdr:row>
          <xdr:rowOff>85725</xdr:rowOff>
        </xdr:from>
        <xdr:to>
          <xdr:col>9</xdr:col>
          <xdr:colOff>714375</xdr:colOff>
          <xdr:row>285</xdr:row>
          <xdr:rowOff>66675</xdr:rowOff>
        </xdr:to>
        <xdr:sp macro="" textlink="">
          <xdr:nvSpPr>
            <xdr:cNvPr id="36826" name="Check Box 986" hidden="1">
              <a:extLst>
                <a:ext uri="{63B3BB69-23CF-44E3-9099-C40C66FF867C}">
                  <a14:compatExt spid="_x0000_s368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276</xdr:row>
          <xdr:rowOff>123825</xdr:rowOff>
        </xdr:from>
        <xdr:to>
          <xdr:col>9</xdr:col>
          <xdr:colOff>714375</xdr:colOff>
          <xdr:row>280</xdr:row>
          <xdr:rowOff>19050</xdr:rowOff>
        </xdr:to>
        <xdr:sp macro="" textlink="">
          <xdr:nvSpPr>
            <xdr:cNvPr id="36827" name="Check Box 987" hidden="1">
              <a:extLst>
                <a:ext uri="{63B3BB69-23CF-44E3-9099-C40C66FF867C}">
                  <a14:compatExt spid="_x0000_s36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276</xdr:row>
          <xdr:rowOff>123825</xdr:rowOff>
        </xdr:from>
        <xdr:to>
          <xdr:col>9</xdr:col>
          <xdr:colOff>714375</xdr:colOff>
          <xdr:row>279</xdr:row>
          <xdr:rowOff>57150</xdr:rowOff>
        </xdr:to>
        <xdr:sp macro="" textlink="">
          <xdr:nvSpPr>
            <xdr:cNvPr id="36828" name="Check Box 988" hidden="1">
              <a:extLst>
                <a:ext uri="{63B3BB69-23CF-44E3-9099-C40C66FF867C}">
                  <a14:compatExt spid="_x0000_s368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276</xdr:row>
          <xdr:rowOff>123825</xdr:rowOff>
        </xdr:from>
        <xdr:to>
          <xdr:col>9</xdr:col>
          <xdr:colOff>714375</xdr:colOff>
          <xdr:row>279</xdr:row>
          <xdr:rowOff>95250</xdr:rowOff>
        </xdr:to>
        <xdr:sp macro="" textlink="">
          <xdr:nvSpPr>
            <xdr:cNvPr id="36829" name="Check Box 989" hidden="1">
              <a:extLst>
                <a:ext uri="{63B3BB69-23CF-44E3-9099-C40C66FF867C}">
                  <a14:compatExt spid="_x0000_s368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276</xdr:row>
          <xdr:rowOff>123825</xdr:rowOff>
        </xdr:from>
        <xdr:to>
          <xdr:col>9</xdr:col>
          <xdr:colOff>714375</xdr:colOff>
          <xdr:row>277</xdr:row>
          <xdr:rowOff>123825</xdr:rowOff>
        </xdr:to>
        <xdr:sp macro="" textlink="">
          <xdr:nvSpPr>
            <xdr:cNvPr id="36830" name="Check Box 990" hidden="1">
              <a:extLst>
                <a:ext uri="{63B3BB69-23CF-44E3-9099-C40C66FF867C}">
                  <a14:compatExt spid="_x0000_s368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277</xdr:row>
          <xdr:rowOff>104775</xdr:rowOff>
        </xdr:from>
        <xdr:to>
          <xdr:col>9</xdr:col>
          <xdr:colOff>714375</xdr:colOff>
          <xdr:row>278</xdr:row>
          <xdr:rowOff>104775</xdr:rowOff>
        </xdr:to>
        <xdr:sp macro="" textlink="">
          <xdr:nvSpPr>
            <xdr:cNvPr id="36831" name="Check Box 991" hidden="1">
              <a:extLst>
                <a:ext uri="{63B3BB69-23CF-44E3-9099-C40C66FF867C}">
                  <a14:compatExt spid="_x0000_s368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280</xdr:row>
          <xdr:rowOff>190500</xdr:rowOff>
        </xdr:from>
        <xdr:to>
          <xdr:col>9</xdr:col>
          <xdr:colOff>714375</xdr:colOff>
          <xdr:row>285</xdr:row>
          <xdr:rowOff>28575</xdr:rowOff>
        </xdr:to>
        <xdr:sp macro="" textlink="">
          <xdr:nvSpPr>
            <xdr:cNvPr id="36832" name="Check Box 992" hidden="1">
              <a:extLst>
                <a:ext uri="{63B3BB69-23CF-44E3-9099-C40C66FF867C}">
                  <a14:compatExt spid="_x0000_s368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280</xdr:row>
          <xdr:rowOff>190500</xdr:rowOff>
        </xdr:from>
        <xdr:to>
          <xdr:col>9</xdr:col>
          <xdr:colOff>714375</xdr:colOff>
          <xdr:row>284</xdr:row>
          <xdr:rowOff>76200</xdr:rowOff>
        </xdr:to>
        <xdr:sp macro="" textlink="">
          <xdr:nvSpPr>
            <xdr:cNvPr id="36833" name="Check Box 993" hidden="1">
              <a:extLst>
                <a:ext uri="{63B3BB69-23CF-44E3-9099-C40C66FF867C}">
                  <a14:compatExt spid="_x0000_s368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280</xdr:row>
          <xdr:rowOff>190500</xdr:rowOff>
        </xdr:from>
        <xdr:to>
          <xdr:col>9</xdr:col>
          <xdr:colOff>714375</xdr:colOff>
          <xdr:row>284</xdr:row>
          <xdr:rowOff>161925</xdr:rowOff>
        </xdr:to>
        <xdr:sp macro="" textlink="">
          <xdr:nvSpPr>
            <xdr:cNvPr id="36834" name="Check Box 994" hidden="1">
              <a:extLst>
                <a:ext uri="{63B3BB69-23CF-44E3-9099-C40C66FF867C}">
                  <a14:compatExt spid="_x0000_s368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280</xdr:row>
          <xdr:rowOff>190500</xdr:rowOff>
        </xdr:from>
        <xdr:to>
          <xdr:col>9</xdr:col>
          <xdr:colOff>714375</xdr:colOff>
          <xdr:row>282</xdr:row>
          <xdr:rowOff>114300</xdr:rowOff>
        </xdr:to>
        <xdr:sp macro="" textlink="">
          <xdr:nvSpPr>
            <xdr:cNvPr id="36835" name="Check Box 995" hidden="1">
              <a:extLst>
                <a:ext uri="{63B3BB69-23CF-44E3-9099-C40C66FF867C}">
                  <a14:compatExt spid="_x0000_s368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282</xdr:row>
          <xdr:rowOff>85725</xdr:rowOff>
        </xdr:from>
        <xdr:to>
          <xdr:col>9</xdr:col>
          <xdr:colOff>714375</xdr:colOff>
          <xdr:row>283</xdr:row>
          <xdr:rowOff>104775</xdr:rowOff>
        </xdr:to>
        <xdr:sp macro="" textlink="">
          <xdr:nvSpPr>
            <xdr:cNvPr id="36836" name="Check Box 996" hidden="1">
              <a:extLst>
                <a:ext uri="{63B3BB69-23CF-44E3-9099-C40C66FF867C}">
                  <a14:compatExt spid="_x0000_s368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292</xdr:row>
          <xdr:rowOff>19050</xdr:rowOff>
        </xdr:to>
        <xdr:sp macro="" textlink="">
          <xdr:nvSpPr>
            <xdr:cNvPr id="36837" name="Check Box 997" hidden="1">
              <a:extLst>
                <a:ext uri="{63B3BB69-23CF-44E3-9099-C40C66FF867C}">
                  <a14:compatExt spid="_x0000_s368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290</xdr:row>
          <xdr:rowOff>142875</xdr:rowOff>
        </xdr:to>
        <xdr:sp macro="" textlink="">
          <xdr:nvSpPr>
            <xdr:cNvPr id="36838" name="Check Box 998" hidden="1">
              <a:extLst>
                <a:ext uri="{63B3BB69-23CF-44E3-9099-C40C66FF867C}">
                  <a14:compatExt spid="_x0000_s368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291</xdr:row>
          <xdr:rowOff>0</xdr:rowOff>
        </xdr:to>
        <xdr:sp macro="" textlink="">
          <xdr:nvSpPr>
            <xdr:cNvPr id="36839" name="Check Box 999" hidden="1">
              <a:extLst>
                <a:ext uri="{63B3BB69-23CF-44E3-9099-C40C66FF867C}">
                  <a14:compatExt spid="_x0000_s368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288</xdr:row>
          <xdr:rowOff>200025</xdr:rowOff>
        </xdr:to>
        <xdr:sp macro="" textlink="">
          <xdr:nvSpPr>
            <xdr:cNvPr id="36840" name="Check Box 1000" hidden="1">
              <a:extLst>
                <a:ext uri="{63B3BB69-23CF-44E3-9099-C40C66FF867C}">
                  <a14:compatExt spid="_x0000_s368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288</xdr:row>
          <xdr:rowOff>180975</xdr:rowOff>
        </xdr:from>
        <xdr:to>
          <xdr:col>9</xdr:col>
          <xdr:colOff>714375</xdr:colOff>
          <xdr:row>289</xdr:row>
          <xdr:rowOff>200025</xdr:rowOff>
        </xdr:to>
        <xdr:sp macro="" textlink="">
          <xdr:nvSpPr>
            <xdr:cNvPr id="36841" name="Check Box 1001" hidden="1">
              <a:extLst>
                <a:ext uri="{63B3BB69-23CF-44E3-9099-C40C66FF867C}">
                  <a14:compatExt spid="_x0000_s36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297</xdr:row>
          <xdr:rowOff>180975</xdr:rowOff>
        </xdr:to>
        <xdr:sp macro="" textlink="">
          <xdr:nvSpPr>
            <xdr:cNvPr id="36842" name="Check Box 1002" hidden="1">
              <a:extLst>
                <a:ext uri="{63B3BB69-23CF-44E3-9099-C40C66FF867C}">
                  <a14:compatExt spid="_x0000_s368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297</xdr:row>
          <xdr:rowOff>28575</xdr:rowOff>
        </xdr:to>
        <xdr:sp macro="" textlink="">
          <xdr:nvSpPr>
            <xdr:cNvPr id="36843" name="Check Box 1003" hidden="1">
              <a:extLst>
                <a:ext uri="{63B3BB69-23CF-44E3-9099-C40C66FF867C}">
                  <a14:compatExt spid="_x0000_s368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297</xdr:row>
          <xdr:rowOff>114300</xdr:rowOff>
        </xdr:to>
        <xdr:sp macro="" textlink="">
          <xdr:nvSpPr>
            <xdr:cNvPr id="36844" name="Check Box 1004" hidden="1">
              <a:extLst>
                <a:ext uri="{63B3BB69-23CF-44E3-9099-C40C66FF867C}">
                  <a14:compatExt spid="_x0000_s368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295</xdr:row>
          <xdr:rowOff>66675</xdr:rowOff>
        </xdr:to>
        <xdr:sp macro="" textlink="">
          <xdr:nvSpPr>
            <xdr:cNvPr id="36845" name="Check Box 1005" hidden="1">
              <a:extLst>
                <a:ext uri="{63B3BB69-23CF-44E3-9099-C40C66FF867C}">
                  <a14:compatExt spid="_x0000_s368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295</xdr:row>
          <xdr:rowOff>47625</xdr:rowOff>
        </xdr:from>
        <xdr:to>
          <xdr:col>9</xdr:col>
          <xdr:colOff>714375</xdr:colOff>
          <xdr:row>296</xdr:row>
          <xdr:rowOff>66675</xdr:rowOff>
        </xdr:to>
        <xdr:sp macro="" textlink="">
          <xdr:nvSpPr>
            <xdr:cNvPr id="36846" name="Check Box 1006" hidden="1">
              <a:extLst>
                <a:ext uri="{63B3BB69-23CF-44E3-9099-C40C66FF867C}">
                  <a14:compatExt spid="_x0000_s368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300</xdr:row>
          <xdr:rowOff>38100</xdr:rowOff>
        </xdr:from>
        <xdr:to>
          <xdr:col>9</xdr:col>
          <xdr:colOff>714375</xdr:colOff>
          <xdr:row>303</xdr:row>
          <xdr:rowOff>19050</xdr:rowOff>
        </xdr:to>
        <xdr:sp macro="" textlink="">
          <xdr:nvSpPr>
            <xdr:cNvPr id="36847" name="Check Box 1007" hidden="1">
              <a:extLst>
                <a:ext uri="{63B3BB69-23CF-44E3-9099-C40C66FF867C}">
                  <a14:compatExt spid="_x0000_s368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300</xdr:row>
          <xdr:rowOff>38100</xdr:rowOff>
        </xdr:from>
        <xdr:to>
          <xdr:col>9</xdr:col>
          <xdr:colOff>714375</xdr:colOff>
          <xdr:row>301</xdr:row>
          <xdr:rowOff>57150</xdr:rowOff>
        </xdr:to>
        <xdr:sp macro="" textlink="">
          <xdr:nvSpPr>
            <xdr:cNvPr id="36848" name="Check Box 1008" hidden="1">
              <a:extLst>
                <a:ext uri="{63B3BB69-23CF-44E3-9099-C40C66FF867C}">
                  <a14:compatExt spid="_x0000_s368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301</xdr:row>
          <xdr:rowOff>28575</xdr:rowOff>
        </xdr:from>
        <xdr:to>
          <xdr:col>9</xdr:col>
          <xdr:colOff>714375</xdr:colOff>
          <xdr:row>302</xdr:row>
          <xdr:rowOff>47625</xdr:rowOff>
        </xdr:to>
        <xdr:sp macro="" textlink="">
          <xdr:nvSpPr>
            <xdr:cNvPr id="36849" name="Check Box 1009" hidden="1">
              <a:extLst>
                <a:ext uri="{63B3BB69-23CF-44E3-9099-C40C66FF867C}">
                  <a14:compatExt spid="_x0000_s368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292</xdr:row>
          <xdr:rowOff>19050</xdr:rowOff>
        </xdr:to>
        <xdr:sp macro="" textlink="">
          <xdr:nvSpPr>
            <xdr:cNvPr id="36850" name="Check Box 1010" hidden="1">
              <a:extLst>
                <a:ext uri="{63B3BB69-23CF-44E3-9099-C40C66FF867C}">
                  <a14:compatExt spid="_x0000_s368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290</xdr:row>
          <xdr:rowOff>161925</xdr:rowOff>
        </xdr:to>
        <xdr:sp macro="" textlink="">
          <xdr:nvSpPr>
            <xdr:cNvPr id="36851" name="Check Box 1011" hidden="1">
              <a:extLst>
                <a:ext uri="{63B3BB69-23CF-44E3-9099-C40C66FF867C}">
                  <a14:compatExt spid="_x0000_s368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291</xdr:row>
          <xdr:rowOff>38100</xdr:rowOff>
        </xdr:to>
        <xdr:sp macro="" textlink="">
          <xdr:nvSpPr>
            <xdr:cNvPr id="36852" name="Check Box 1012" hidden="1">
              <a:extLst>
                <a:ext uri="{63B3BB69-23CF-44E3-9099-C40C66FF867C}">
                  <a14:compatExt spid="_x0000_s368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288</xdr:row>
          <xdr:rowOff>200025</xdr:rowOff>
        </xdr:to>
        <xdr:sp macro="" textlink="">
          <xdr:nvSpPr>
            <xdr:cNvPr id="36853" name="Check Box 1013" hidden="1">
              <a:extLst>
                <a:ext uri="{63B3BB69-23CF-44E3-9099-C40C66FF867C}">
                  <a14:compatExt spid="_x0000_s368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288</xdr:row>
          <xdr:rowOff>180975</xdr:rowOff>
        </xdr:from>
        <xdr:to>
          <xdr:col>9</xdr:col>
          <xdr:colOff>714375</xdr:colOff>
          <xdr:row>289</xdr:row>
          <xdr:rowOff>200025</xdr:rowOff>
        </xdr:to>
        <xdr:sp macro="" textlink="">
          <xdr:nvSpPr>
            <xdr:cNvPr id="36854" name="Check Box 1014" hidden="1">
              <a:extLst>
                <a:ext uri="{63B3BB69-23CF-44E3-9099-C40C66FF867C}">
                  <a14:compatExt spid="_x0000_s368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297</xdr:row>
          <xdr:rowOff>180975</xdr:rowOff>
        </xdr:to>
        <xdr:sp macro="" textlink="">
          <xdr:nvSpPr>
            <xdr:cNvPr id="36855" name="Check Box 1015" hidden="1">
              <a:extLst>
                <a:ext uri="{63B3BB69-23CF-44E3-9099-C40C66FF867C}">
                  <a14:compatExt spid="_x0000_s368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297</xdr:row>
          <xdr:rowOff>9525</xdr:rowOff>
        </xdr:to>
        <xdr:sp macro="" textlink="">
          <xdr:nvSpPr>
            <xdr:cNvPr id="36856" name="Check Box 1016" hidden="1">
              <a:extLst>
                <a:ext uri="{63B3BB69-23CF-44E3-9099-C40C66FF867C}">
                  <a14:compatExt spid="_x0000_s368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297</xdr:row>
          <xdr:rowOff>76200</xdr:rowOff>
        </xdr:to>
        <xdr:sp macro="" textlink="">
          <xdr:nvSpPr>
            <xdr:cNvPr id="36857" name="Check Box 1017" hidden="1">
              <a:extLst>
                <a:ext uri="{63B3BB69-23CF-44E3-9099-C40C66FF867C}">
                  <a14:compatExt spid="_x0000_s368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295</xdr:row>
          <xdr:rowOff>47625</xdr:rowOff>
        </xdr:to>
        <xdr:sp macro="" textlink="">
          <xdr:nvSpPr>
            <xdr:cNvPr id="36858" name="Check Box 1018" hidden="1">
              <a:extLst>
                <a:ext uri="{63B3BB69-23CF-44E3-9099-C40C66FF867C}">
                  <a14:compatExt spid="_x0000_s368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295</xdr:row>
          <xdr:rowOff>47625</xdr:rowOff>
        </xdr:from>
        <xdr:to>
          <xdr:col>9</xdr:col>
          <xdr:colOff>714375</xdr:colOff>
          <xdr:row>296</xdr:row>
          <xdr:rowOff>66675</xdr:rowOff>
        </xdr:to>
        <xdr:sp macro="" textlink="">
          <xdr:nvSpPr>
            <xdr:cNvPr id="36859" name="Check Box 1019" hidden="1">
              <a:extLst>
                <a:ext uri="{63B3BB69-23CF-44E3-9099-C40C66FF867C}">
                  <a14:compatExt spid="_x0000_s368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300</xdr:row>
          <xdr:rowOff>38100</xdr:rowOff>
        </xdr:from>
        <xdr:to>
          <xdr:col>9</xdr:col>
          <xdr:colOff>714375</xdr:colOff>
          <xdr:row>301</xdr:row>
          <xdr:rowOff>57150</xdr:rowOff>
        </xdr:to>
        <xdr:sp macro="" textlink="">
          <xdr:nvSpPr>
            <xdr:cNvPr id="36860" name="Check Box 1020" hidden="1">
              <a:extLst>
                <a:ext uri="{63B3BB69-23CF-44E3-9099-C40C66FF867C}">
                  <a14:compatExt spid="_x0000_s368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292</xdr:row>
          <xdr:rowOff>19050</xdr:rowOff>
        </xdr:to>
        <xdr:sp macro="" textlink="">
          <xdr:nvSpPr>
            <xdr:cNvPr id="36861" name="Check Box 1021" hidden="1">
              <a:extLst>
                <a:ext uri="{63B3BB69-23CF-44E3-9099-C40C66FF867C}">
                  <a14:compatExt spid="_x0000_s368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290</xdr:row>
          <xdr:rowOff>161925</xdr:rowOff>
        </xdr:to>
        <xdr:sp macro="" textlink="">
          <xdr:nvSpPr>
            <xdr:cNvPr id="36862" name="Check Box 1022" hidden="1">
              <a:extLst>
                <a:ext uri="{63B3BB69-23CF-44E3-9099-C40C66FF867C}">
                  <a14:compatExt spid="_x0000_s368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291</xdr:row>
          <xdr:rowOff>38100</xdr:rowOff>
        </xdr:to>
        <xdr:sp macro="" textlink="">
          <xdr:nvSpPr>
            <xdr:cNvPr id="36863" name="Check Box 1023" hidden="1">
              <a:extLst>
                <a:ext uri="{63B3BB69-23CF-44E3-9099-C40C66FF867C}">
                  <a14:compatExt spid="_x0000_s368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288</xdr:row>
          <xdr:rowOff>200025</xdr:rowOff>
        </xdr:to>
        <xdr:sp macro="" textlink="">
          <xdr:nvSpPr>
            <xdr:cNvPr id="48128" name="Check Box 1024" hidden="1">
              <a:extLst>
                <a:ext uri="{63B3BB69-23CF-44E3-9099-C40C66FF867C}">
                  <a14:compatExt spid="_x0000_s48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288</xdr:row>
          <xdr:rowOff>180975</xdr:rowOff>
        </xdr:from>
        <xdr:to>
          <xdr:col>9</xdr:col>
          <xdr:colOff>714375</xdr:colOff>
          <xdr:row>289</xdr:row>
          <xdr:rowOff>200025</xdr:rowOff>
        </xdr:to>
        <xdr:sp macro="" textlink="">
          <xdr:nvSpPr>
            <xdr:cNvPr id="48129" name="Check Box 1025" hidden="1">
              <a:extLst>
                <a:ext uri="{63B3BB69-23CF-44E3-9099-C40C66FF867C}">
                  <a14:compatExt spid="_x0000_s48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293</xdr:row>
          <xdr:rowOff>76200</xdr:rowOff>
        </xdr:from>
        <xdr:to>
          <xdr:col>9</xdr:col>
          <xdr:colOff>714375</xdr:colOff>
          <xdr:row>296</xdr:row>
          <xdr:rowOff>190500</xdr:rowOff>
        </xdr:to>
        <xdr:sp macro="" textlink="">
          <xdr:nvSpPr>
            <xdr:cNvPr id="48130" name="Check Box 1026" hidden="1">
              <a:extLst>
                <a:ext uri="{63B3BB69-23CF-44E3-9099-C40C66FF867C}">
                  <a14:compatExt spid="_x0000_s48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293</xdr:row>
          <xdr:rowOff>76200</xdr:rowOff>
        </xdr:from>
        <xdr:to>
          <xdr:col>9</xdr:col>
          <xdr:colOff>714375</xdr:colOff>
          <xdr:row>296</xdr:row>
          <xdr:rowOff>38100</xdr:rowOff>
        </xdr:to>
        <xdr:sp macro="" textlink="">
          <xdr:nvSpPr>
            <xdr:cNvPr id="48131" name="Check Box 1027" hidden="1">
              <a:extLst>
                <a:ext uri="{63B3BB69-23CF-44E3-9099-C40C66FF867C}">
                  <a14:compatExt spid="_x0000_s48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293</xdr:row>
          <xdr:rowOff>76200</xdr:rowOff>
        </xdr:from>
        <xdr:to>
          <xdr:col>9</xdr:col>
          <xdr:colOff>714375</xdr:colOff>
          <xdr:row>296</xdr:row>
          <xdr:rowOff>123825</xdr:rowOff>
        </xdr:to>
        <xdr:sp macro="" textlink="">
          <xdr:nvSpPr>
            <xdr:cNvPr id="48132" name="Check Box 1028" hidden="1">
              <a:extLst>
                <a:ext uri="{63B3BB69-23CF-44E3-9099-C40C66FF867C}">
                  <a14:compatExt spid="_x0000_s48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293</xdr:row>
          <xdr:rowOff>76200</xdr:rowOff>
        </xdr:from>
        <xdr:to>
          <xdr:col>9</xdr:col>
          <xdr:colOff>714375</xdr:colOff>
          <xdr:row>294</xdr:row>
          <xdr:rowOff>66675</xdr:rowOff>
        </xdr:to>
        <xdr:sp macro="" textlink="">
          <xdr:nvSpPr>
            <xdr:cNvPr id="48133" name="Check Box 1029" hidden="1">
              <a:extLst>
                <a:ext uri="{63B3BB69-23CF-44E3-9099-C40C66FF867C}">
                  <a14:compatExt spid="_x0000_s48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295</xdr:row>
          <xdr:rowOff>66675</xdr:rowOff>
        </xdr:to>
        <xdr:sp macro="" textlink="">
          <xdr:nvSpPr>
            <xdr:cNvPr id="48134" name="Check Box 1030" hidden="1">
              <a:extLst>
                <a:ext uri="{63B3BB69-23CF-44E3-9099-C40C66FF867C}">
                  <a14:compatExt spid="_x0000_s48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299</xdr:row>
          <xdr:rowOff>38100</xdr:rowOff>
        </xdr:from>
        <xdr:to>
          <xdr:col>9</xdr:col>
          <xdr:colOff>714375</xdr:colOff>
          <xdr:row>300</xdr:row>
          <xdr:rowOff>76200</xdr:rowOff>
        </xdr:to>
        <xdr:sp macro="" textlink="">
          <xdr:nvSpPr>
            <xdr:cNvPr id="48135" name="Check Box 1031" hidden="1">
              <a:extLst>
                <a:ext uri="{63B3BB69-23CF-44E3-9099-C40C66FF867C}">
                  <a14:compatExt spid="_x0000_s48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300</xdr:row>
          <xdr:rowOff>38100</xdr:rowOff>
        </xdr:from>
        <xdr:to>
          <xdr:col>9</xdr:col>
          <xdr:colOff>714375</xdr:colOff>
          <xdr:row>301</xdr:row>
          <xdr:rowOff>57150</xdr:rowOff>
        </xdr:to>
        <xdr:sp macro="" textlink="">
          <xdr:nvSpPr>
            <xdr:cNvPr id="48136" name="Check Box 1032" hidden="1">
              <a:extLst>
                <a:ext uri="{63B3BB69-23CF-44E3-9099-C40C66FF867C}">
                  <a14:compatExt spid="_x0000_s48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292</xdr:row>
          <xdr:rowOff>57150</xdr:rowOff>
        </xdr:to>
        <xdr:sp macro="" textlink="">
          <xdr:nvSpPr>
            <xdr:cNvPr id="48137" name="Check Box 1033" hidden="1">
              <a:extLst>
                <a:ext uri="{63B3BB69-23CF-44E3-9099-C40C66FF867C}">
                  <a14:compatExt spid="_x0000_s48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290</xdr:row>
          <xdr:rowOff>180975</xdr:rowOff>
        </xdr:to>
        <xdr:sp macro="" textlink="">
          <xdr:nvSpPr>
            <xdr:cNvPr id="48138" name="Check Box 1034" hidden="1">
              <a:extLst>
                <a:ext uri="{63B3BB69-23CF-44E3-9099-C40C66FF867C}">
                  <a14:compatExt spid="_x0000_s48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291</xdr:row>
          <xdr:rowOff>57150</xdr:rowOff>
        </xdr:to>
        <xdr:sp macro="" textlink="">
          <xdr:nvSpPr>
            <xdr:cNvPr id="48139" name="Check Box 1035" hidden="1">
              <a:extLst>
                <a:ext uri="{63B3BB69-23CF-44E3-9099-C40C66FF867C}">
                  <a14:compatExt spid="_x0000_s48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287</xdr:row>
          <xdr:rowOff>180975</xdr:rowOff>
        </xdr:from>
        <xdr:to>
          <xdr:col>9</xdr:col>
          <xdr:colOff>714375</xdr:colOff>
          <xdr:row>289</xdr:row>
          <xdr:rowOff>9525</xdr:rowOff>
        </xdr:to>
        <xdr:sp macro="" textlink="">
          <xdr:nvSpPr>
            <xdr:cNvPr id="48140" name="Check Box 1036" hidden="1">
              <a:extLst>
                <a:ext uri="{63B3BB69-23CF-44E3-9099-C40C66FF867C}">
                  <a14:compatExt spid="_x0000_s48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288</xdr:row>
          <xdr:rowOff>180975</xdr:rowOff>
        </xdr:from>
        <xdr:to>
          <xdr:col>9</xdr:col>
          <xdr:colOff>714375</xdr:colOff>
          <xdr:row>289</xdr:row>
          <xdr:rowOff>200025</xdr:rowOff>
        </xdr:to>
        <xdr:sp macro="" textlink="">
          <xdr:nvSpPr>
            <xdr:cNvPr id="48141" name="Check Box 1037" hidden="1">
              <a:extLst>
                <a:ext uri="{63B3BB69-23CF-44E3-9099-C40C66FF867C}">
                  <a14:compatExt spid="_x0000_s48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301</xdr:row>
          <xdr:rowOff>28575</xdr:rowOff>
        </xdr:from>
        <xdr:to>
          <xdr:col>9</xdr:col>
          <xdr:colOff>714375</xdr:colOff>
          <xdr:row>302</xdr:row>
          <xdr:rowOff>9525</xdr:rowOff>
        </xdr:to>
        <xdr:sp macro="" textlink="">
          <xdr:nvSpPr>
            <xdr:cNvPr id="48142" name="Check Box 1038" hidden="1">
              <a:extLst>
                <a:ext uri="{63B3BB69-23CF-44E3-9099-C40C66FF867C}">
                  <a14:compatExt spid="_x0000_s48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301</xdr:row>
          <xdr:rowOff>28575</xdr:rowOff>
        </xdr:from>
        <xdr:to>
          <xdr:col>9</xdr:col>
          <xdr:colOff>714375</xdr:colOff>
          <xdr:row>302</xdr:row>
          <xdr:rowOff>9525</xdr:rowOff>
        </xdr:to>
        <xdr:sp macro="" textlink="">
          <xdr:nvSpPr>
            <xdr:cNvPr id="48143" name="Check Box 1039" hidden="1">
              <a:extLst>
                <a:ext uri="{63B3BB69-23CF-44E3-9099-C40C66FF867C}">
                  <a14:compatExt spid="_x0000_s48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301</xdr:row>
          <xdr:rowOff>28575</xdr:rowOff>
        </xdr:from>
        <xdr:to>
          <xdr:col>9</xdr:col>
          <xdr:colOff>714375</xdr:colOff>
          <xdr:row>302</xdr:row>
          <xdr:rowOff>9525</xdr:rowOff>
        </xdr:to>
        <xdr:sp macro="" textlink="">
          <xdr:nvSpPr>
            <xdr:cNvPr id="48144" name="Check Box 1040" hidden="1">
              <a:extLst>
                <a:ext uri="{63B3BB69-23CF-44E3-9099-C40C66FF867C}">
                  <a14:compatExt spid="_x0000_s48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301</xdr:row>
          <xdr:rowOff>28575</xdr:rowOff>
        </xdr:from>
        <xdr:to>
          <xdr:col>9</xdr:col>
          <xdr:colOff>714375</xdr:colOff>
          <xdr:row>302</xdr:row>
          <xdr:rowOff>9525</xdr:rowOff>
        </xdr:to>
        <xdr:sp macro="" textlink="">
          <xdr:nvSpPr>
            <xdr:cNvPr id="48145" name="Check Box 1041" hidden="1">
              <a:extLst>
                <a:ext uri="{63B3BB69-23CF-44E3-9099-C40C66FF867C}">
                  <a14:compatExt spid="_x0000_s48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293</xdr:row>
          <xdr:rowOff>76200</xdr:rowOff>
        </xdr:from>
        <xdr:to>
          <xdr:col>9</xdr:col>
          <xdr:colOff>714375</xdr:colOff>
          <xdr:row>296</xdr:row>
          <xdr:rowOff>180975</xdr:rowOff>
        </xdr:to>
        <xdr:sp macro="" textlink="">
          <xdr:nvSpPr>
            <xdr:cNvPr id="48146" name="Check Box 1042" hidden="1">
              <a:extLst>
                <a:ext uri="{63B3BB69-23CF-44E3-9099-C40C66FF867C}">
                  <a14:compatExt spid="_x0000_s48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293</xdr:row>
          <xdr:rowOff>76200</xdr:rowOff>
        </xdr:from>
        <xdr:to>
          <xdr:col>9</xdr:col>
          <xdr:colOff>714375</xdr:colOff>
          <xdr:row>296</xdr:row>
          <xdr:rowOff>9525</xdr:rowOff>
        </xdr:to>
        <xdr:sp macro="" textlink="">
          <xdr:nvSpPr>
            <xdr:cNvPr id="48147" name="Check Box 1043" hidden="1">
              <a:extLst>
                <a:ext uri="{63B3BB69-23CF-44E3-9099-C40C66FF867C}">
                  <a14:compatExt spid="_x0000_s48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293</xdr:row>
          <xdr:rowOff>76200</xdr:rowOff>
        </xdr:from>
        <xdr:to>
          <xdr:col>9</xdr:col>
          <xdr:colOff>714375</xdr:colOff>
          <xdr:row>296</xdr:row>
          <xdr:rowOff>47625</xdr:rowOff>
        </xdr:to>
        <xdr:sp macro="" textlink="">
          <xdr:nvSpPr>
            <xdr:cNvPr id="48148" name="Check Box 1044" hidden="1">
              <a:extLst>
                <a:ext uri="{63B3BB69-23CF-44E3-9099-C40C66FF867C}">
                  <a14:compatExt spid="_x0000_s48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293</xdr:row>
          <xdr:rowOff>76200</xdr:rowOff>
        </xdr:from>
        <xdr:to>
          <xdr:col>9</xdr:col>
          <xdr:colOff>714375</xdr:colOff>
          <xdr:row>294</xdr:row>
          <xdr:rowOff>66675</xdr:rowOff>
        </xdr:to>
        <xdr:sp macro="" textlink="">
          <xdr:nvSpPr>
            <xdr:cNvPr id="48149" name="Check Box 1045" hidden="1">
              <a:extLst>
                <a:ext uri="{63B3BB69-23CF-44E3-9099-C40C66FF867C}">
                  <a14:compatExt spid="_x0000_s48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294</xdr:row>
          <xdr:rowOff>47625</xdr:rowOff>
        </xdr:from>
        <xdr:to>
          <xdr:col>9</xdr:col>
          <xdr:colOff>714375</xdr:colOff>
          <xdr:row>295</xdr:row>
          <xdr:rowOff>47625</xdr:rowOff>
        </xdr:to>
        <xdr:sp macro="" textlink="">
          <xdr:nvSpPr>
            <xdr:cNvPr id="48150" name="Check Box 1046" hidden="1">
              <a:extLst>
                <a:ext uri="{63B3BB69-23CF-44E3-9099-C40C66FF867C}">
                  <a14:compatExt spid="_x0000_s48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297</xdr:row>
          <xdr:rowOff>133350</xdr:rowOff>
        </xdr:from>
        <xdr:to>
          <xdr:col>9</xdr:col>
          <xdr:colOff>714375</xdr:colOff>
          <xdr:row>301</xdr:row>
          <xdr:rowOff>180975</xdr:rowOff>
        </xdr:to>
        <xdr:sp macro="" textlink="">
          <xdr:nvSpPr>
            <xdr:cNvPr id="48151" name="Check Box 1047" hidden="1">
              <a:extLst>
                <a:ext uri="{63B3BB69-23CF-44E3-9099-C40C66FF867C}">
                  <a14:compatExt spid="_x0000_s48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297</xdr:row>
          <xdr:rowOff>133350</xdr:rowOff>
        </xdr:from>
        <xdr:to>
          <xdr:col>9</xdr:col>
          <xdr:colOff>714375</xdr:colOff>
          <xdr:row>301</xdr:row>
          <xdr:rowOff>19050</xdr:rowOff>
        </xdr:to>
        <xdr:sp macro="" textlink="">
          <xdr:nvSpPr>
            <xdr:cNvPr id="48152" name="Check Box 1048" hidden="1">
              <a:extLst>
                <a:ext uri="{63B3BB69-23CF-44E3-9099-C40C66FF867C}">
                  <a14:compatExt spid="_x0000_s48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297</xdr:row>
          <xdr:rowOff>133350</xdr:rowOff>
        </xdr:from>
        <xdr:to>
          <xdr:col>9</xdr:col>
          <xdr:colOff>714375</xdr:colOff>
          <xdr:row>301</xdr:row>
          <xdr:rowOff>104775</xdr:rowOff>
        </xdr:to>
        <xdr:sp macro="" textlink="">
          <xdr:nvSpPr>
            <xdr:cNvPr id="48153" name="Check Box 1049" hidden="1">
              <a:extLst>
                <a:ext uri="{63B3BB69-23CF-44E3-9099-C40C66FF867C}">
                  <a14:compatExt spid="_x0000_s48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297</xdr:row>
          <xdr:rowOff>133350</xdr:rowOff>
        </xdr:from>
        <xdr:to>
          <xdr:col>9</xdr:col>
          <xdr:colOff>714375</xdr:colOff>
          <xdr:row>299</xdr:row>
          <xdr:rowOff>57150</xdr:rowOff>
        </xdr:to>
        <xdr:sp macro="" textlink="">
          <xdr:nvSpPr>
            <xdr:cNvPr id="48154" name="Check Box 1050" hidden="1">
              <a:extLst>
                <a:ext uri="{63B3BB69-23CF-44E3-9099-C40C66FF867C}">
                  <a14:compatExt spid="_x0000_s48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299</xdr:row>
          <xdr:rowOff>38100</xdr:rowOff>
        </xdr:from>
        <xdr:to>
          <xdr:col>9</xdr:col>
          <xdr:colOff>714375</xdr:colOff>
          <xdr:row>300</xdr:row>
          <xdr:rowOff>57150</xdr:rowOff>
        </xdr:to>
        <xdr:sp macro="" textlink="">
          <xdr:nvSpPr>
            <xdr:cNvPr id="48155" name="Check Box 1051" hidden="1">
              <a:extLst>
                <a:ext uri="{63B3BB69-23CF-44E3-9099-C40C66FF867C}">
                  <a14:compatExt spid="_x0000_s48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312</xdr:row>
          <xdr:rowOff>219075</xdr:rowOff>
        </xdr:from>
        <xdr:to>
          <xdr:col>3</xdr:col>
          <xdr:colOff>352425</xdr:colOff>
          <xdr:row>314</xdr:row>
          <xdr:rowOff>0</xdr:rowOff>
        </xdr:to>
        <xdr:sp macro="" textlink="">
          <xdr:nvSpPr>
            <xdr:cNvPr id="48156" name="Check Box 1052" hidden="1">
              <a:extLst>
                <a:ext uri="{63B3BB69-23CF-44E3-9099-C40C66FF867C}">
                  <a14:compatExt spid="_x0000_s48156"/>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3</xdr:col>
      <xdr:colOff>1257300</xdr:colOff>
      <xdr:row>43</xdr:row>
      <xdr:rowOff>133350</xdr:rowOff>
    </xdr:from>
    <xdr:to>
      <xdr:col>6</xdr:col>
      <xdr:colOff>333375</xdr:colOff>
      <xdr:row>46</xdr:row>
      <xdr:rowOff>219075</xdr:rowOff>
    </xdr:to>
    <xdr:pic>
      <xdr:nvPicPr>
        <xdr:cNvPr id="19562"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7056" r="17728"/>
        <a:stretch>
          <a:fillRect/>
        </a:stretch>
      </xdr:blipFill>
      <xdr:spPr bwMode="auto">
        <a:xfrm>
          <a:off x="2009775" y="9791700"/>
          <a:ext cx="23907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1257300</xdr:colOff>
      <xdr:row>43</xdr:row>
      <xdr:rowOff>133350</xdr:rowOff>
    </xdr:from>
    <xdr:to>
      <xdr:col>6</xdr:col>
      <xdr:colOff>333375</xdr:colOff>
      <xdr:row>46</xdr:row>
      <xdr:rowOff>219075</xdr:rowOff>
    </xdr:to>
    <xdr:pic>
      <xdr:nvPicPr>
        <xdr:cNvPr id="23649"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7056" r="17728"/>
        <a:stretch>
          <a:fillRect/>
        </a:stretch>
      </xdr:blipFill>
      <xdr:spPr bwMode="auto">
        <a:xfrm>
          <a:off x="2009775" y="9791700"/>
          <a:ext cx="23907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82361</xdr:colOff>
      <xdr:row>1</xdr:row>
      <xdr:rowOff>107016</xdr:rowOff>
    </xdr:from>
    <xdr:to>
      <xdr:col>24</xdr:col>
      <xdr:colOff>224118</xdr:colOff>
      <xdr:row>9</xdr:row>
      <xdr:rowOff>238125</xdr:rowOff>
    </xdr:to>
    <xdr:sp macro="" textlink="">
      <xdr:nvSpPr>
        <xdr:cNvPr id="2" name="Text Box 334"/>
        <xdr:cNvSpPr txBox="1">
          <a:spLocks noChangeArrowheads="1"/>
        </xdr:cNvSpPr>
      </xdr:nvSpPr>
      <xdr:spPr bwMode="auto">
        <a:xfrm>
          <a:off x="8102411" y="297516"/>
          <a:ext cx="2884957" cy="1540809"/>
        </a:xfrm>
        <a:prstGeom prst="rect">
          <a:avLst/>
        </a:prstGeom>
        <a:ln>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ctr" upright="1"/>
        <a:lstStyle/>
        <a:p>
          <a:pPr algn="l" rtl="0">
            <a:lnSpc>
              <a:spcPts val="1300"/>
            </a:lnSpc>
            <a:defRPr sz="1000"/>
          </a:pPr>
          <a:r>
            <a:rPr lang="ja-JP" altLang="ja-JP" sz="1200" b="0" i="0" baseline="0">
              <a:solidFill>
                <a:srgbClr val="FF0000"/>
              </a:solidFill>
              <a:latin typeface="ＭＳ ゴシック" pitchFamily="49" charset="-128"/>
              <a:ea typeface="ＭＳ ゴシック" pitchFamily="49" charset="-128"/>
              <a:cs typeface="+mn-cs"/>
            </a:rPr>
            <a:t>申請書は白黒</a:t>
          </a:r>
          <a:r>
            <a:rPr lang="ja-JP" altLang="en-US" sz="1200" b="0" i="0" u="none" strike="noStrike" baseline="0">
              <a:solidFill>
                <a:srgbClr val="FF0000"/>
              </a:solidFill>
              <a:latin typeface="ＭＳ ゴシック" pitchFamily="49" charset="-128"/>
              <a:ea typeface="ＭＳ ゴシック" pitchFamily="49" charset="-128"/>
            </a:rPr>
            <a:t>印刷（セル</a:t>
          </a:r>
          <a:r>
            <a:rPr lang="ja-JP" altLang="ja-JP" sz="1200" b="0" i="0" baseline="0">
              <a:solidFill>
                <a:srgbClr val="FF0000"/>
              </a:solidFill>
              <a:latin typeface="ＭＳ ゴシック" pitchFamily="49" charset="-128"/>
              <a:ea typeface="ＭＳ ゴシック" pitchFamily="49" charset="-128"/>
              <a:cs typeface="+mn-cs"/>
            </a:rPr>
            <a:t>着色</a:t>
          </a:r>
          <a:r>
            <a:rPr lang="ja-JP" altLang="en-US" sz="1200" b="0" i="0" baseline="0">
              <a:solidFill>
                <a:srgbClr val="FF0000"/>
              </a:solidFill>
              <a:latin typeface="ＭＳ ゴシック" pitchFamily="49" charset="-128"/>
              <a:ea typeface="ＭＳ ゴシック" pitchFamily="49" charset="-128"/>
              <a:cs typeface="+mn-cs"/>
            </a:rPr>
            <a:t>を除去 </a:t>
          </a:r>
          <a:r>
            <a:rPr lang="ja-JP" altLang="en-US" sz="1200" b="0" i="0" u="none" strike="noStrike" baseline="0">
              <a:solidFill>
                <a:srgbClr val="FF0000"/>
              </a:solidFill>
              <a:latin typeface="ＭＳ ゴシック" pitchFamily="49" charset="-128"/>
              <a:ea typeface="ＭＳ ゴシック" pitchFamily="49" charset="-128"/>
            </a:rPr>
            <a:t>）</a:t>
          </a:r>
          <a:endParaRPr lang="en-US" altLang="ja-JP" sz="1200" b="0" i="0" u="none" strike="noStrike" baseline="0">
            <a:solidFill>
              <a:srgbClr val="FF0000"/>
            </a:solidFill>
            <a:latin typeface="ＭＳ ゴシック" pitchFamily="49" charset="-128"/>
            <a:ea typeface="ＭＳ ゴシック" pitchFamily="49" charset="-128"/>
          </a:endParaRPr>
        </a:p>
        <a:p>
          <a:pPr algn="l" rtl="0">
            <a:lnSpc>
              <a:spcPts val="1300"/>
            </a:lnSpc>
            <a:defRPr sz="1000"/>
          </a:pPr>
          <a:r>
            <a:rPr lang="ja-JP" altLang="en-US" sz="1200" b="0" i="0" u="none" strike="noStrike" baseline="0">
              <a:solidFill>
                <a:srgbClr val="FF0000"/>
              </a:solidFill>
              <a:latin typeface="ＭＳ ゴシック" pitchFamily="49" charset="-128"/>
              <a:ea typeface="ＭＳ ゴシック" pitchFamily="49" charset="-128"/>
            </a:rPr>
            <a:t>で提出下さい。 着色版は受付けません。</a:t>
          </a:r>
          <a:endParaRPr lang="en-US" altLang="ja-JP" sz="1200" b="0" i="0" u="none" strike="noStrike" baseline="0">
            <a:solidFill>
              <a:srgbClr val="FF0000"/>
            </a:solidFill>
            <a:latin typeface="ＭＳ ゴシック" pitchFamily="49" charset="-128"/>
            <a:ea typeface="ＭＳ ゴシック" pitchFamily="49" charset="-128"/>
          </a:endParaRPr>
        </a:p>
        <a:p>
          <a:pPr algn="l" rtl="0">
            <a:lnSpc>
              <a:spcPts val="1300"/>
            </a:lnSpc>
            <a:defRPr sz="1000"/>
          </a:pPr>
          <a:endParaRPr lang="ja-JP" altLang="en-US" sz="1200" b="0" i="0" u="none" strike="noStrike" baseline="0">
            <a:solidFill>
              <a:srgbClr val="FF0000"/>
            </a:solidFill>
            <a:latin typeface="ＭＳ ゴシック" pitchFamily="49" charset="-128"/>
            <a:ea typeface="ＭＳ ゴシック" pitchFamily="49" charset="-128"/>
          </a:endParaRPr>
        </a:p>
        <a:p>
          <a:pPr algn="l" rtl="0">
            <a:lnSpc>
              <a:spcPts val="1200"/>
            </a:lnSpc>
            <a:defRPr sz="1000"/>
          </a:pPr>
          <a:r>
            <a:rPr lang="ja-JP" altLang="en-US" sz="1200" b="0" i="0" u="none" strike="noStrike" baseline="0">
              <a:solidFill>
                <a:srgbClr val="FF0000"/>
              </a:solidFill>
              <a:latin typeface="ＭＳ ゴシック" pitchFamily="49" charset="-128"/>
              <a:ea typeface="ＭＳ ゴシック" pitchFamily="49" charset="-128"/>
            </a:rPr>
            <a:t>印刷方法は「記載・印刷要領」シート </a:t>
          </a:r>
          <a:endParaRPr lang="en-US" altLang="ja-JP" sz="1200" b="0" i="0" u="none" strike="noStrike" baseline="0">
            <a:solidFill>
              <a:srgbClr val="FF0000"/>
            </a:solidFill>
            <a:latin typeface="ＭＳ ゴシック" pitchFamily="49" charset="-128"/>
            <a:ea typeface="ＭＳ ゴシック" pitchFamily="49" charset="-128"/>
          </a:endParaRPr>
        </a:p>
        <a:p>
          <a:pPr algn="l" rtl="0">
            <a:defRPr sz="1000"/>
          </a:pPr>
          <a:r>
            <a:rPr lang="ja-JP" altLang="en-US" sz="1200" b="0" i="0" u="none" strike="noStrike" baseline="0">
              <a:solidFill>
                <a:srgbClr val="FF0000"/>
              </a:solidFill>
              <a:latin typeface="ＭＳ ゴシック" pitchFamily="49" charset="-128"/>
              <a:ea typeface="ＭＳ ゴシック" pitchFamily="49" charset="-128"/>
            </a:rPr>
            <a:t>に解説が有ります。</a:t>
          </a:r>
          <a:endParaRPr lang="en-US" altLang="ja-JP" sz="1200" b="0" i="0" u="none" strike="noStrike" baseline="0">
            <a:solidFill>
              <a:srgbClr val="FF0000"/>
            </a:solidFill>
            <a:latin typeface="ＭＳ ゴシック" pitchFamily="49" charset="-128"/>
            <a:ea typeface="ＭＳ ゴシック" pitchFamily="49" charset="-128"/>
          </a:endParaRPr>
        </a:p>
        <a:p>
          <a:pPr algn="l" rtl="0">
            <a:defRPr sz="1000"/>
          </a:pPr>
          <a:r>
            <a:rPr lang="ja-JP" altLang="en-US" sz="1200" b="0" i="0" u="none" strike="noStrike" baseline="0">
              <a:solidFill>
                <a:srgbClr val="FF0000"/>
              </a:solidFill>
              <a:latin typeface="ＭＳ ゴシック" pitchFamily="49" charset="-128"/>
              <a:ea typeface="ＭＳ ゴシック" pitchFamily="49" charset="-128"/>
            </a:rPr>
            <a:t>必ず、ご一読下さい。</a:t>
          </a:r>
        </a:p>
      </xdr:txBody>
    </xdr:sp>
    <xdr:clientData/>
  </xdr:twoCellAnchor>
  <mc:AlternateContent xmlns:mc="http://schemas.openxmlformats.org/markup-compatibility/2006">
    <mc:Choice xmlns:a14="http://schemas.microsoft.com/office/drawing/2010/main" Requires="a14">
      <xdr:twoCellAnchor editAs="oneCell">
        <xdr:from>
          <xdr:col>14</xdr:col>
          <xdr:colOff>57150</xdr:colOff>
          <xdr:row>38</xdr:row>
          <xdr:rowOff>9525</xdr:rowOff>
        </xdr:from>
        <xdr:to>
          <xdr:col>14</xdr:col>
          <xdr:colOff>333375</xdr:colOff>
          <xdr:row>40</xdr:row>
          <xdr:rowOff>361950</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23</xdr:col>
      <xdr:colOff>193221</xdr:colOff>
      <xdr:row>1</xdr:row>
      <xdr:rowOff>50346</xdr:rowOff>
    </xdr:from>
    <xdr:to>
      <xdr:col>27</xdr:col>
      <xdr:colOff>371475</xdr:colOff>
      <xdr:row>5</xdr:row>
      <xdr:rowOff>172811</xdr:rowOff>
    </xdr:to>
    <xdr:sp macro="" textlink="">
      <xdr:nvSpPr>
        <xdr:cNvPr id="2" name="フローチャート : 代替処理 1"/>
        <xdr:cNvSpPr/>
      </xdr:nvSpPr>
      <xdr:spPr>
        <a:xfrm>
          <a:off x="7698921" y="240846"/>
          <a:ext cx="2921454" cy="893990"/>
        </a:xfrm>
        <a:prstGeom prst="flowChartAlternateProcess">
          <a:avLst/>
        </a:prstGeom>
        <a:solidFill>
          <a:srgbClr val="FFFF66"/>
        </a:solidFill>
        <a:ln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600" b="1">
              <a:solidFill>
                <a:srgbClr val="FF0000"/>
              </a:solidFill>
            </a:rPr>
            <a:t>補助対象事業者と導入施設の所有者が異なる場合に提出してください。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685800</xdr:colOff>
          <xdr:row>44</xdr:row>
          <xdr:rowOff>190500</xdr:rowOff>
        </xdr:from>
        <xdr:to>
          <xdr:col>9</xdr:col>
          <xdr:colOff>714375</xdr:colOff>
          <xdr:row>48</xdr:row>
          <xdr:rowOff>19050</xdr:rowOff>
        </xdr:to>
        <xdr:sp macro="" textlink="">
          <xdr:nvSpPr>
            <xdr:cNvPr id="6160" name="Check Box 16" hidden="1">
              <a:extLst>
                <a:ext uri="{63B3BB69-23CF-44E3-9099-C40C66FF867C}">
                  <a14:compatExt spid="_x0000_s6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44</xdr:row>
          <xdr:rowOff>190500</xdr:rowOff>
        </xdr:from>
        <xdr:to>
          <xdr:col>9</xdr:col>
          <xdr:colOff>714375</xdr:colOff>
          <xdr:row>47</xdr:row>
          <xdr:rowOff>95250</xdr:rowOff>
        </xdr:to>
        <xdr:sp macro="" textlink="">
          <xdr:nvSpPr>
            <xdr:cNvPr id="6161" name="Check Box 17" hidden="1">
              <a:extLst>
                <a:ext uri="{63B3BB69-23CF-44E3-9099-C40C66FF867C}">
                  <a14:compatExt spid="_x0000_s6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44</xdr:row>
          <xdr:rowOff>190500</xdr:rowOff>
        </xdr:from>
        <xdr:to>
          <xdr:col>9</xdr:col>
          <xdr:colOff>714375</xdr:colOff>
          <xdr:row>47</xdr:row>
          <xdr:rowOff>180975</xdr:rowOff>
        </xdr:to>
        <xdr:sp macro="" textlink="">
          <xdr:nvSpPr>
            <xdr:cNvPr id="6162" name="Check Box 18" hidden="1">
              <a:extLst>
                <a:ext uri="{63B3BB69-23CF-44E3-9099-C40C66FF867C}">
                  <a14:compatExt spid="_x0000_s6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44</xdr:row>
          <xdr:rowOff>190500</xdr:rowOff>
        </xdr:from>
        <xdr:to>
          <xdr:col>9</xdr:col>
          <xdr:colOff>714375</xdr:colOff>
          <xdr:row>45</xdr:row>
          <xdr:rowOff>171450</xdr:rowOff>
        </xdr:to>
        <xdr:sp macro="" textlink="">
          <xdr:nvSpPr>
            <xdr:cNvPr id="6163" name="Check Box 19" hidden="1">
              <a:extLst>
                <a:ext uri="{63B3BB69-23CF-44E3-9099-C40C66FF867C}">
                  <a14:compatExt spid="_x0000_s616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685800</xdr:colOff>
          <xdr:row>43</xdr:row>
          <xdr:rowOff>209550</xdr:rowOff>
        </xdr:from>
        <xdr:to>
          <xdr:col>9</xdr:col>
          <xdr:colOff>714375</xdr:colOff>
          <xdr:row>47</xdr:row>
          <xdr:rowOff>38100</xdr:rowOff>
        </xdr:to>
        <xdr:sp macro="" textlink="">
          <xdr:nvSpPr>
            <xdr:cNvPr id="24577" name="Check Box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209550</xdr:rowOff>
        </xdr:from>
        <xdr:to>
          <xdr:col>9</xdr:col>
          <xdr:colOff>714375</xdr:colOff>
          <xdr:row>46</xdr:row>
          <xdr:rowOff>114300</xdr:rowOff>
        </xdr:to>
        <xdr:sp macro="" textlink="">
          <xdr:nvSpPr>
            <xdr:cNvPr id="24578" name="Check Box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209550</xdr:rowOff>
        </xdr:from>
        <xdr:to>
          <xdr:col>9</xdr:col>
          <xdr:colOff>714375</xdr:colOff>
          <xdr:row>46</xdr:row>
          <xdr:rowOff>200025</xdr:rowOff>
        </xdr:to>
        <xdr:sp macro="" textlink="">
          <xdr:nvSpPr>
            <xdr:cNvPr id="24579" name="Check Box 3" hidden="1">
              <a:extLst>
                <a:ext uri="{63B3BB69-23CF-44E3-9099-C40C66FF867C}">
                  <a14:compatExt spid="_x0000_s245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209550</xdr:rowOff>
        </xdr:from>
        <xdr:to>
          <xdr:col>9</xdr:col>
          <xdr:colOff>714375</xdr:colOff>
          <xdr:row>44</xdr:row>
          <xdr:rowOff>190500</xdr:rowOff>
        </xdr:to>
        <xdr:sp macro="" textlink="">
          <xdr:nvSpPr>
            <xdr:cNvPr id="24580" name="Check Box 4" hidden="1">
              <a:extLst>
                <a:ext uri="{63B3BB69-23CF-44E3-9099-C40C66FF867C}">
                  <a14:compatExt spid="_x0000_s24580"/>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685800</xdr:colOff>
          <xdr:row>69</xdr:row>
          <xdr:rowOff>95250</xdr:rowOff>
        </xdr:from>
        <xdr:to>
          <xdr:col>9</xdr:col>
          <xdr:colOff>714375</xdr:colOff>
          <xdr:row>72</xdr:row>
          <xdr:rowOff>142875</xdr:rowOff>
        </xdr:to>
        <xdr:sp macro="" textlink="">
          <xdr:nvSpPr>
            <xdr:cNvPr id="25601" name="Check Box 1" hidden="1">
              <a:extLst>
                <a:ext uri="{63B3BB69-23CF-44E3-9099-C40C66FF867C}">
                  <a14:compatExt spid="_x0000_s25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69</xdr:row>
          <xdr:rowOff>95250</xdr:rowOff>
        </xdr:from>
        <xdr:to>
          <xdr:col>9</xdr:col>
          <xdr:colOff>714375</xdr:colOff>
          <xdr:row>72</xdr:row>
          <xdr:rowOff>0</xdr:rowOff>
        </xdr:to>
        <xdr:sp macro="" textlink="">
          <xdr:nvSpPr>
            <xdr:cNvPr id="25602" name="Check Box 2" hidden="1">
              <a:extLst>
                <a:ext uri="{63B3BB69-23CF-44E3-9099-C40C66FF867C}">
                  <a14:compatExt spid="_x0000_s25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69</xdr:row>
          <xdr:rowOff>95250</xdr:rowOff>
        </xdr:from>
        <xdr:to>
          <xdr:col>9</xdr:col>
          <xdr:colOff>714375</xdr:colOff>
          <xdr:row>72</xdr:row>
          <xdr:rowOff>85725</xdr:rowOff>
        </xdr:to>
        <xdr:sp macro="" textlink="">
          <xdr:nvSpPr>
            <xdr:cNvPr id="25603" name="Check Box 3" hidden="1">
              <a:extLst>
                <a:ext uri="{63B3BB69-23CF-44E3-9099-C40C66FF867C}">
                  <a14:compatExt spid="_x0000_s25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69</xdr:row>
          <xdr:rowOff>95250</xdr:rowOff>
        </xdr:from>
        <xdr:to>
          <xdr:col>9</xdr:col>
          <xdr:colOff>714375</xdr:colOff>
          <xdr:row>70</xdr:row>
          <xdr:rowOff>76200</xdr:rowOff>
        </xdr:to>
        <xdr:sp macro="" textlink="">
          <xdr:nvSpPr>
            <xdr:cNvPr id="25604" name="Check Box 4" hidden="1">
              <a:extLst>
                <a:ext uri="{63B3BB69-23CF-44E3-9099-C40C66FF867C}">
                  <a14:compatExt spid="_x0000_s25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209550</xdr:rowOff>
        </xdr:from>
        <xdr:to>
          <xdr:col>9</xdr:col>
          <xdr:colOff>714375</xdr:colOff>
          <xdr:row>47</xdr:row>
          <xdr:rowOff>38100</xdr:rowOff>
        </xdr:to>
        <xdr:sp macro="" textlink="">
          <xdr:nvSpPr>
            <xdr:cNvPr id="25605" name="Check Box 5" hidden="1">
              <a:extLst>
                <a:ext uri="{63B3BB69-23CF-44E3-9099-C40C66FF867C}">
                  <a14:compatExt spid="_x0000_s25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209550</xdr:rowOff>
        </xdr:from>
        <xdr:to>
          <xdr:col>9</xdr:col>
          <xdr:colOff>714375</xdr:colOff>
          <xdr:row>46</xdr:row>
          <xdr:rowOff>114300</xdr:rowOff>
        </xdr:to>
        <xdr:sp macro="" textlink="">
          <xdr:nvSpPr>
            <xdr:cNvPr id="25606" name="Check Box 6" hidden="1">
              <a:extLst>
                <a:ext uri="{63B3BB69-23CF-44E3-9099-C40C66FF867C}">
                  <a14:compatExt spid="_x0000_s25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209550</xdr:rowOff>
        </xdr:from>
        <xdr:to>
          <xdr:col>9</xdr:col>
          <xdr:colOff>714375</xdr:colOff>
          <xdr:row>46</xdr:row>
          <xdr:rowOff>200025</xdr:rowOff>
        </xdr:to>
        <xdr:sp macro="" textlink="">
          <xdr:nvSpPr>
            <xdr:cNvPr id="25607" name="Check Box 7" hidden="1">
              <a:extLst>
                <a:ext uri="{63B3BB69-23CF-44E3-9099-C40C66FF867C}">
                  <a14:compatExt spid="_x0000_s25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209550</xdr:rowOff>
        </xdr:from>
        <xdr:to>
          <xdr:col>9</xdr:col>
          <xdr:colOff>714375</xdr:colOff>
          <xdr:row>44</xdr:row>
          <xdr:rowOff>190500</xdr:rowOff>
        </xdr:to>
        <xdr:sp macro="" textlink="">
          <xdr:nvSpPr>
            <xdr:cNvPr id="25608" name="Check Box 8" hidden="1">
              <a:extLst>
                <a:ext uri="{63B3BB69-23CF-44E3-9099-C40C66FF867C}">
                  <a14:compatExt spid="_x0000_s256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65</xdr:row>
          <xdr:rowOff>180975</xdr:rowOff>
        </xdr:from>
        <xdr:to>
          <xdr:col>9</xdr:col>
          <xdr:colOff>714375</xdr:colOff>
          <xdr:row>70</xdr:row>
          <xdr:rowOff>28575</xdr:rowOff>
        </xdr:to>
        <xdr:sp macro="" textlink="">
          <xdr:nvSpPr>
            <xdr:cNvPr id="25609" name="Check Box 9" hidden="1">
              <a:extLst>
                <a:ext uri="{63B3BB69-23CF-44E3-9099-C40C66FF867C}">
                  <a14:compatExt spid="_x0000_s256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65</xdr:row>
          <xdr:rowOff>180975</xdr:rowOff>
        </xdr:from>
        <xdr:to>
          <xdr:col>9</xdr:col>
          <xdr:colOff>714375</xdr:colOff>
          <xdr:row>69</xdr:row>
          <xdr:rowOff>114300</xdr:rowOff>
        </xdr:to>
        <xdr:sp macro="" textlink="">
          <xdr:nvSpPr>
            <xdr:cNvPr id="25610" name="Check Box 10" hidden="1">
              <a:extLst>
                <a:ext uri="{63B3BB69-23CF-44E3-9099-C40C66FF867C}">
                  <a14:compatExt spid="_x0000_s256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65</xdr:row>
          <xdr:rowOff>180975</xdr:rowOff>
        </xdr:from>
        <xdr:to>
          <xdr:col>9</xdr:col>
          <xdr:colOff>714375</xdr:colOff>
          <xdr:row>69</xdr:row>
          <xdr:rowOff>200025</xdr:rowOff>
        </xdr:to>
        <xdr:sp macro="" textlink="">
          <xdr:nvSpPr>
            <xdr:cNvPr id="25611" name="Check Box 11" hidden="1">
              <a:extLst>
                <a:ext uri="{63B3BB69-23CF-44E3-9099-C40C66FF867C}">
                  <a14:compatExt spid="_x0000_s256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65</xdr:row>
          <xdr:rowOff>180975</xdr:rowOff>
        </xdr:from>
        <xdr:to>
          <xdr:col>9</xdr:col>
          <xdr:colOff>714375</xdr:colOff>
          <xdr:row>66</xdr:row>
          <xdr:rowOff>171450</xdr:rowOff>
        </xdr:to>
        <xdr:sp macro="" textlink="">
          <xdr:nvSpPr>
            <xdr:cNvPr id="25612" name="Check Box 12" hidden="1">
              <a:extLst>
                <a:ext uri="{63B3BB69-23CF-44E3-9099-C40C66FF867C}">
                  <a14:compatExt spid="_x0000_s25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51</xdr:row>
          <xdr:rowOff>38100</xdr:rowOff>
        </xdr:from>
        <xdr:to>
          <xdr:col>9</xdr:col>
          <xdr:colOff>714375</xdr:colOff>
          <xdr:row>55</xdr:row>
          <xdr:rowOff>0</xdr:rowOff>
        </xdr:to>
        <xdr:sp macro="" textlink="">
          <xdr:nvSpPr>
            <xdr:cNvPr id="25613" name="Check Box 13" hidden="1">
              <a:extLst>
                <a:ext uri="{63B3BB69-23CF-44E3-9099-C40C66FF867C}">
                  <a14:compatExt spid="_x0000_s25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51</xdr:row>
          <xdr:rowOff>38100</xdr:rowOff>
        </xdr:from>
        <xdr:to>
          <xdr:col>9</xdr:col>
          <xdr:colOff>714375</xdr:colOff>
          <xdr:row>54</xdr:row>
          <xdr:rowOff>76200</xdr:rowOff>
        </xdr:to>
        <xdr:sp macro="" textlink="">
          <xdr:nvSpPr>
            <xdr:cNvPr id="25614" name="Check Box 14" hidden="1">
              <a:extLst>
                <a:ext uri="{63B3BB69-23CF-44E3-9099-C40C66FF867C}">
                  <a14:compatExt spid="_x0000_s25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51</xdr:row>
          <xdr:rowOff>38100</xdr:rowOff>
        </xdr:from>
        <xdr:to>
          <xdr:col>9</xdr:col>
          <xdr:colOff>714375</xdr:colOff>
          <xdr:row>54</xdr:row>
          <xdr:rowOff>161925</xdr:rowOff>
        </xdr:to>
        <xdr:sp macro="" textlink="">
          <xdr:nvSpPr>
            <xdr:cNvPr id="25615" name="Check Box 15" hidden="1">
              <a:extLst>
                <a:ext uri="{63B3BB69-23CF-44E3-9099-C40C66FF867C}">
                  <a14:compatExt spid="_x0000_s25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51</xdr:row>
          <xdr:rowOff>38100</xdr:rowOff>
        </xdr:from>
        <xdr:to>
          <xdr:col>9</xdr:col>
          <xdr:colOff>714375</xdr:colOff>
          <xdr:row>52</xdr:row>
          <xdr:rowOff>152400</xdr:rowOff>
        </xdr:to>
        <xdr:sp macro="" textlink="">
          <xdr:nvSpPr>
            <xdr:cNvPr id="25616" name="Check Box 16" hidden="1">
              <a:extLst>
                <a:ext uri="{63B3BB69-23CF-44E3-9099-C40C66FF867C}">
                  <a14:compatExt spid="_x0000_s2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59</xdr:row>
          <xdr:rowOff>0</xdr:rowOff>
        </xdr:from>
        <xdr:to>
          <xdr:col>9</xdr:col>
          <xdr:colOff>714375</xdr:colOff>
          <xdr:row>62</xdr:row>
          <xdr:rowOff>180975</xdr:rowOff>
        </xdr:to>
        <xdr:sp macro="" textlink="">
          <xdr:nvSpPr>
            <xdr:cNvPr id="25617" name="Check Box 17" hidden="1">
              <a:extLst>
                <a:ext uri="{63B3BB69-23CF-44E3-9099-C40C66FF867C}">
                  <a14:compatExt spid="_x0000_s25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59</xdr:row>
          <xdr:rowOff>0</xdr:rowOff>
        </xdr:from>
        <xdr:to>
          <xdr:col>9</xdr:col>
          <xdr:colOff>714375</xdr:colOff>
          <xdr:row>62</xdr:row>
          <xdr:rowOff>38100</xdr:rowOff>
        </xdr:to>
        <xdr:sp macro="" textlink="">
          <xdr:nvSpPr>
            <xdr:cNvPr id="25618" name="Check Box 18" hidden="1">
              <a:extLst>
                <a:ext uri="{63B3BB69-23CF-44E3-9099-C40C66FF867C}">
                  <a14:compatExt spid="_x0000_s25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59</xdr:row>
          <xdr:rowOff>0</xdr:rowOff>
        </xdr:from>
        <xdr:to>
          <xdr:col>9</xdr:col>
          <xdr:colOff>714375</xdr:colOff>
          <xdr:row>62</xdr:row>
          <xdr:rowOff>123825</xdr:rowOff>
        </xdr:to>
        <xdr:sp macro="" textlink="">
          <xdr:nvSpPr>
            <xdr:cNvPr id="25619" name="Check Box 19" hidden="1">
              <a:extLst>
                <a:ext uri="{63B3BB69-23CF-44E3-9099-C40C66FF867C}">
                  <a14:compatExt spid="_x0000_s25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59</xdr:row>
          <xdr:rowOff>0</xdr:rowOff>
        </xdr:from>
        <xdr:to>
          <xdr:col>9</xdr:col>
          <xdr:colOff>714375</xdr:colOff>
          <xdr:row>60</xdr:row>
          <xdr:rowOff>114300</xdr:rowOff>
        </xdr:to>
        <xdr:sp macro="" textlink="">
          <xdr:nvSpPr>
            <xdr:cNvPr id="25620" name="Check Box 20" hidden="1">
              <a:extLst>
                <a:ext uri="{63B3BB69-23CF-44E3-9099-C40C66FF867C}">
                  <a14:compatExt spid="_x0000_s25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89</xdr:row>
          <xdr:rowOff>0</xdr:rowOff>
        </xdr:from>
        <xdr:to>
          <xdr:col>9</xdr:col>
          <xdr:colOff>714375</xdr:colOff>
          <xdr:row>92</xdr:row>
          <xdr:rowOff>47625</xdr:rowOff>
        </xdr:to>
        <xdr:sp macro="" textlink="">
          <xdr:nvSpPr>
            <xdr:cNvPr id="25621" name="Check Box 21" hidden="1">
              <a:extLst>
                <a:ext uri="{63B3BB69-23CF-44E3-9099-C40C66FF867C}">
                  <a14:compatExt spid="_x0000_s25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89</xdr:row>
          <xdr:rowOff>0</xdr:rowOff>
        </xdr:from>
        <xdr:to>
          <xdr:col>9</xdr:col>
          <xdr:colOff>714375</xdr:colOff>
          <xdr:row>91</xdr:row>
          <xdr:rowOff>114300</xdr:rowOff>
        </xdr:to>
        <xdr:sp macro="" textlink="">
          <xdr:nvSpPr>
            <xdr:cNvPr id="25622" name="Check Box 22" hidden="1">
              <a:extLst>
                <a:ext uri="{63B3BB69-23CF-44E3-9099-C40C66FF867C}">
                  <a14:compatExt spid="_x0000_s25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89</xdr:row>
          <xdr:rowOff>0</xdr:rowOff>
        </xdr:from>
        <xdr:to>
          <xdr:col>9</xdr:col>
          <xdr:colOff>714375</xdr:colOff>
          <xdr:row>92</xdr:row>
          <xdr:rowOff>0</xdr:rowOff>
        </xdr:to>
        <xdr:sp macro="" textlink="">
          <xdr:nvSpPr>
            <xdr:cNvPr id="25623" name="Check Box 23" hidden="1">
              <a:extLst>
                <a:ext uri="{63B3BB69-23CF-44E3-9099-C40C66FF867C}">
                  <a14:compatExt spid="_x0000_s25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89</xdr:row>
          <xdr:rowOff>0</xdr:rowOff>
        </xdr:from>
        <xdr:to>
          <xdr:col>9</xdr:col>
          <xdr:colOff>714375</xdr:colOff>
          <xdr:row>89</xdr:row>
          <xdr:rowOff>209550</xdr:rowOff>
        </xdr:to>
        <xdr:sp macro="" textlink="">
          <xdr:nvSpPr>
            <xdr:cNvPr id="25624" name="Check Box 24" hidden="1">
              <a:extLst>
                <a:ext uri="{63B3BB69-23CF-44E3-9099-C40C66FF867C}">
                  <a14:compatExt spid="_x0000_s256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85</xdr:row>
          <xdr:rowOff>95250</xdr:rowOff>
        </xdr:from>
        <xdr:to>
          <xdr:col>9</xdr:col>
          <xdr:colOff>714375</xdr:colOff>
          <xdr:row>89</xdr:row>
          <xdr:rowOff>171450</xdr:rowOff>
        </xdr:to>
        <xdr:sp macro="" textlink="">
          <xdr:nvSpPr>
            <xdr:cNvPr id="25625" name="Check Box 25" hidden="1">
              <a:extLst>
                <a:ext uri="{63B3BB69-23CF-44E3-9099-C40C66FF867C}">
                  <a14:compatExt spid="_x0000_s25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85</xdr:row>
          <xdr:rowOff>95250</xdr:rowOff>
        </xdr:from>
        <xdr:to>
          <xdr:col>9</xdr:col>
          <xdr:colOff>714375</xdr:colOff>
          <xdr:row>89</xdr:row>
          <xdr:rowOff>28575</xdr:rowOff>
        </xdr:to>
        <xdr:sp macro="" textlink="">
          <xdr:nvSpPr>
            <xdr:cNvPr id="25626" name="Check Box 26" hidden="1">
              <a:extLst>
                <a:ext uri="{63B3BB69-23CF-44E3-9099-C40C66FF867C}">
                  <a14:compatExt spid="_x0000_s25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85</xdr:row>
          <xdr:rowOff>95250</xdr:rowOff>
        </xdr:from>
        <xdr:to>
          <xdr:col>9</xdr:col>
          <xdr:colOff>714375</xdr:colOff>
          <xdr:row>89</xdr:row>
          <xdr:rowOff>114300</xdr:rowOff>
        </xdr:to>
        <xdr:sp macro="" textlink="">
          <xdr:nvSpPr>
            <xdr:cNvPr id="25627" name="Check Box 27" hidden="1">
              <a:extLst>
                <a:ext uri="{63B3BB69-23CF-44E3-9099-C40C66FF867C}">
                  <a14:compatExt spid="_x0000_s256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85</xdr:row>
          <xdr:rowOff>95250</xdr:rowOff>
        </xdr:from>
        <xdr:to>
          <xdr:col>9</xdr:col>
          <xdr:colOff>714375</xdr:colOff>
          <xdr:row>86</xdr:row>
          <xdr:rowOff>85725</xdr:rowOff>
        </xdr:to>
        <xdr:sp macro="" textlink="">
          <xdr:nvSpPr>
            <xdr:cNvPr id="25628" name="Check Box 28" hidden="1">
              <a:extLst>
                <a:ext uri="{63B3BB69-23CF-44E3-9099-C40C66FF867C}">
                  <a14:compatExt spid="_x0000_s256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108</xdr:row>
          <xdr:rowOff>9525</xdr:rowOff>
        </xdr:from>
        <xdr:to>
          <xdr:col>9</xdr:col>
          <xdr:colOff>714375</xdr:colOff>
          <xdr:row>111</xdr:row>
          <xdr:rowOff>180975</xdr:rowOff>
        </xdr:to>
        <xdr:sp macro="" textlink="">
          <xdr:nvSpPr>
            <xdr:cNvPr id="25629" name="Check Box 29" hidden="1">
              <a:extLst>
                <a:ext uri="{63B3BB69-23CF-44E3-9099-C40C66FF867C}">
                  <a14:compatExt spid="_x0000_s256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108</xdr:row>
          <xdr:rowOff>9525</xdr:rowOff>
        </xdr:from>
        <xdr:to>
          <xdr:col>9</xdr:col>
          <xdr:colOff>714375</xdr:colOff>
          <xdr:row>111</xdr:row>
          <xdr:rowOff>38100</xdr:rowOff>
        </xdr:to>
        <xdr:sp macro="" textlink="">
          <xdr:nvSpPr>
            <xdr:cNvPr id="25630" name="Check Box 30" hidden="1">
              <a:extLst>
                <a:ext uri="{63B3BB69-23CF-44E3-9099-C40C66FF867C}">
                  <a14:compatExt spid="_x0000_s256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108</xdr:row>
          <xdr:rowOff>9525</xdr:rowOff>
        </xdr:from>
        <xdr:to>
          <xdr:col>9</xdr:col>
          <xdr:colOff>714375</xdr:colOff>
          <xdr:row>111</xdr:row>
          <xdr:rowOff>123825</xdr:rowOff>
        </xdr:to>
        <xdr:sp macro="" textlink="">
          <xdr:nvSpPr>
            <xdr:cNvPr id="25631" name="Check Box 31" hidden="1">
              <a:extLst>
                <a:ext uri="{63B3BB69-23CF-44E3-9099-C40C66FF867C}">
                  <a14:compatExt spid="_x0000_s256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108</xdr:row>
          <xdr:rowOff>9525</xdr:rowOff>
        </xdr:from>
        <xdr:to>
          <xdr:col>9</xdr:col>
          <xdr:colOff>714375</xdr:colOff>
          <xdr:row>109</xdr:row>
          <xdr:rowOff>123825</xdr:rowOff>
        </xdr:to>
        <xdr:sp macro="" textlink="">
          <xdr:nvSpPr>
            <xdr:cNvPr id="25632" name="Check Box 32" hidden="1">
              <a:extLst>
                <a:ext uri="{63B3BB69-23CF-44E3-9099-C40C66FF867C}">
                  <a14:compatExt spid="_x0000_s25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105</xdr:row>
          <xdr:rowOff>9525</xdr:rowOff>
        </xdr:from>
        <xdr:to>
          <xdr:col>9</xdr:col>
          <xdr:colOff>714375</xdr:colOff>
          <xdr:row>109</xdr:row>
          <xdr:rowOff>85725</xdr:rowOff>
        </xdr:to>
        <xdr:sp macro="" textlink="">
          <xdr:nvSpPr>
            <xdr:cNvPr id="25633" name="Check Box 33" hidden="1">
              <a:extLst>
                <a:ext uri="{63B3BB69-23CF-44E3-9099-C40C66FF867C}">
                  <a14:compatExt spid="_x0000_s25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105</xdr:row>
          <xdr:rowOff>9525</xdr:rowOff>
        </xdr:from>
        <xdr:to>
          <xdr:col>9</xdr:col>
          <xdr:colOff>714375</xdr:colOff>
          <xdr:row>108</xdr:row>
          <xdr:rowOff>38100</xdr:rowOff>
        </xdr:to>
        <xdr:sp macro="" textlink="">
          <xdr:nvSpPr>
            <xdr:cNvPr id="25634" name="Check Box 34" hidden="1">
              <a:extLst>
                <a:ext uri="{63B3BB69-23CF-44E3-9099-C40C66FF867C}">
                  <a14:compatExt spid="_x0000_s256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105</xdr:row>
          <xdr:rowOff>9525</xdr:rowOff>
        </xdr:from>
        <xdr:to>
          <xdr:col>9</xdr:col>
          <xdr:colOff>714375</xdr:colOff>
          <xdr:row>109</xdr:row>
          <xdr:rowOff>28575</xdr:rowOff>
        </xdr:to>
        <xdr:sp macro="" textlink="">
          <xdr:nvSpPr>
            <xdr:cNvPr id="25635" name="Check Box 35" hidden="1">
              <a:extLst>
                <a:ext uri="{63B3BB69-23CF-44E3-9099-C40C66FF867C}">
                  <a14:compatExt spid="_x0000_s256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105</xdr:row>
          <xdr:rowOff>9525</xdr:rowOff>
        </xdr:from>
        <xdr:to>
          <xdr:col>9</xdr:col>
          <xdr:colOff>714375</xdr:colOff>
          <xdr:row>106</xdr:row>
          <xdr:rowOff>0</xdr:rowOff>
        </xdr:to>
        <xdr:sp macro="" textlink="">
          <xdr:nvSpPr>
            <xdr:cNvPr id="25636" name="Check Box 36" hidden="1">
              <a:extLst>
                <a:ext uri="{63B3BB69-23CF-44E3-9099-C40C66FF867C}">
                  <a14:compatExt spid="_x0000_s25636"/>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685800</xdr:colOff>
          <xdr:row>46</xdr:row>
          <xdr:rowOff>190500</xdr:rowOff>
        </xdr:from>
        <xdr:to>
          <xdr:col>9</xdr:col>
          <xdr:colOff>714375</xdr:colOff>
          <xdr:row>50</xdr:row>
          <xdr:rowOff>19050</xdr:rowOff>
        </xdr:to>
        <xdr:sp macro="" textlink="">
          <xdr:nvSpPr>
            <xdr:cNvPr id="26625" name="Check Box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46</xdr:row>
          <xdr:rowOff>190500</xdr:rowOff>
        </xdr:from>
        <xdr:to>
          <xdr:col>9</xdr:col>
          <xdr:colOff>714375</xdr:colOff>
          <xdr:row>49</xdr:row>
          <xdr:rowOff>95250</xdr:rowOff>
        </xdr:to>
        <xdr:sp macro="" textlink="">
          <xdr:nvSpPr>
            <xdr:cNvPr id="26626" name="Check Box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46</xdr:row>
          <xdr:rowOff>190500</xdr:rowOff>
        </xdr:from>
        <xdr:to>
          <xdr:col>9</xdr:col>
          <xdr:colOff>714375</xdr:colOff>
          <xdr:row>49</xdr:row>
          <xdr:rowOff>180975</xdr:rowOff>
        </xdr:to>
        <xdr:sp macro="" textlink="">
          <xdr:nvSpPr>
            <xdr:cNvPr id="26627" name="Check Box 3" hidden="1">
              <a:extLst>
                <a:ext uri="{63B3BB69-23CF-44E3-9099-C40C66FF867C}">
                  <a14:compatExt spid="_x0000_s266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46</xdr:row>
          <xdr:rowOff>190500</xdr:rowOff>
        </xdr:from>
        <xdr:to>
          <xdr:col>9</xdr:col>
          <xdr:colOff>714375</xdr:colOff>
          <xdr:row>47</xdr:row>
          <xdr:rowOff>171450</xdr:rowOff>
        </xdr:to>
        <xdr:sp macro="" textlink="">
          <xdr:nvSpPr>
            <xdr:cNvPr id="26628" name="Check Box 4" hidden="1">
              <a:extLst>
                <a:ext uri="{63B3BB69-23CF-44E3-9099-C40C66FF867C}">
                  <a14:compatExt spid="_x0000_s266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66</xdr:row>
          <xdr:rowOff>95250</xdr:rowOff>
        </xdr:from>
        <xdr:to>
          <xdr:col>9</xdr:col>
          <xdr:colOff>714375</xdr:colOff>
          <xdr:row>69</xdr:row>
          <xdr:rowOff>142875</xdr:rowOff>
        </xdr:to>
        <xdr:sp macro="" textlink="">
          <xdr:nvSpPr>
            <xdr:cNvPr id="26629" name="Check Box 5" hidden="1">
              <a:extLst>
                <a:ext uri="{63B3BB69-23CF-44E3-9099-C40C66FF867C}">
                  <a14:compatExt spid="_x0000_s266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66</xdr:row>
          <xdr:rowOff>95250</xdr:rowOff>
        </xdr:from>
        <xdr:to>
          <xdr:col>9</xdr:col>
          <xdr:colOff>714375</xdr:colOff>
          <xdr:row>69</xdr:row>
          <xdr:rowOff>0</xdr:rowOff>
        </xdr:to>
        <xdr:sp macro="" textlink="">
          <xdr:nvSpPr>
            <xdr:cNvPr id="26630" name="Check Box 6" hidden="1">
              <a:extLst>
                <a:ext uri="{63B3BB69-23CF-44E3-9099-C40C66FF867C}">
                  <a14:compatExt spid="_x0000_s266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66</xdr:row>
          <xdr:rowOff>95250</xdr:rowOff>
        </xdr:from>
        <xdr:to>
          <xdr:col>9</xdr:col>
          <xdr:colOff>714375</xdr:colOff>
          <xdr:row>69</xdr:row>
          <xdr:rowOff>85725</xdr:rowOff>
        </xdr:to>
        <xdr:sp macro="" textlink="">
          <xdr:nvSpPr>
            <xdr:cNvPr id="26631" name="Check Box 7" hidden="1">
              <a:extLst>
                <a:ext uri="{63B3BB69-23CF-44E3-9099-C40C66FF867C}">
                  <a14:compatExt spid="_x0000_s266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66</xdr:row>
          <xdr:rowOff>95250</xdr:rowOff>
        </xdr:from>
        <xdr:to>
          <xdr:col>9</xdr:col>
          <xdr:colOff>714375</xdr:colOff>
          <xdr:row>67</xdr:row>
          <xdr:rowOff>76200</xdr:rowOff>
        </xdr:to>
        <xdr:sp macro="" textlink="">
          <xdr:nvSpPr>
            <xdr:cNvPr id="26632" name="Check Box 8" hidden="1">
              <a:extLst>
                <a:ext uri="{63B3BB69-23CF-44E3-9099-C40C66FF867C}">
                  <a14:compatExt spid="_x0000_s26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86</xdr:row>
          <xdr:rowOff>0</xdr:rowOff>
        </xdr:from>
        <xdr:to>
          <xdr:col>9</xdr:col>
          <xdr:colOff>714375</xdr:colOff>
          <xdr:row>89</xdr:row>
          <xdr:rowOff>47625</xdr:rowOff>
        </xdr:to>
        <xdr:sp macro="" textlink="">
          <xdr:nvSpPr>
            <xdr:cNvPr id="26633" name="Check Box 9" hidden="1">
              <a:extLst>
                <a:ext uri="{63B3BB69-23CF-44E3-9099-C40C66FF867C}">
                  <a14:compatExt spid="_x0000_s26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86</xdr:row>
          <xdr:rowOff>0</xdr:rowOff>
        </xdr:from>
        <xdr:to>
          <xdr:col>9</xdr:col>
          <xdr:colOff>714375</xdr:colOff>
          <xdr:row>88</xdr:row>
          <xdr:rowOff>114300</xdr:rowOff>
        </xdr:to>
        <xdr:sp macro="" textlink="">
          <xdr:nvSpPr>
            <xdr:cNvPr id="26634" name="Check Box 10" hidden="1">
              <a:extLst>
                <a:ext uri="{63B3BB69-23CF-44E3-9099-C40C66FF867C}">
                  <a14:compatExt spid="_x0000_s266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86</xdr:row>
          <xdr:rowOff>0</xdr:rowOff>
        </xdr:from>
        <xdr:to>
          <xdr:col>9</xdr:col>
          <xdr:colOff>714375</xdr:colOff>
          <xdr:row>89</xdr:row>
          <xdr:rowOff>0</xdr:rowOff>
        </xdr:to>
        <xdr:sp macro="" textlink="">
          <xdr:nvSpPr>
            <xdr:cNvPr id="26635" name="Check Box 11" hidden="1">
              <a:extLst>
                <a:ext uri="{63B3BB69-23CF-44E3-9099-C40C66FF867C}">
                  <a14:compatExt spid="_x0000_s266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86</xdr:row>
          <xdr:rowOff>0</xdr:rowOff>
        </xdr:from>
        <xdr:to>
          <xdr:col>9</xdr:col>
          <xdr:colOff>714375</xdr:colOff>
          <xdr:row>86</xdr:row>
          <xdr:rowOff>209550</xdr:rowOff>
        </xdr:to>
        <xdr:sp macro="" textlink="">
          <xdr:nvSpPr>
            <xdr:cNvPr id="26636" name="Check Box 12" hidden="1">
              <a:extLst>
                <a:ext uri="{63B3BB69-23CF-44E3-9099-C40C66FF867C}">
                  <a14:compatExt spid="_x0000_s266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86</xdr:row>
          <xdr:rowOff>219075</xdr:rowOff>
        </xdr:from>
        <xdr:to>
          <xdr:col>9</xdr:col>
          <xdr:colOff>714375</xdr:colOff>
          <xdr:row>87</xdr:row>
          <xdr:rowOff>200025</xdr:rowOff>
        </xdr:to>
        <xdr:sp macro="" textlink="">
          <xdr:nvSpPr>
            <xdr:cNvPr id="26637" name="Check Box 13" hidden="1">
              <a:extLst>
                <a:ext uri="{63B3BB69-23CF-44E3-9099-C40C66FF867C}">
                  <a14:compatExt spid="_x0000_s266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92</xdr:row>
          <xdr:rowOff>133350</xdr:rowOff>
        </xdr:from>
        <xdr:to>
          <xdr:col>9</xdr:col>
          <xdr:colOff>714375</xdr:colOff>
          <xdr:row>96</xdr:row>
          <xdr:rowOff>19050</xdr:rowOff>
        </xdr:to>
        <xdr:sp macro="" textlink="">
          <xdr:nvSpPr>
            <xdr:cNvPr id="26638" name="Check Box 14" hidden="1">
              <a:extLst>
                <a:ext uri="{63B3BB69-23CF-44E3-9099-C40C66FF867C}">
                  <a14:compatExt spid="_x0000_s266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92</xdr:row>
          <xdr:rowOff>133350</xdr:rowOff>
        </xdr:from>
        <xdr:to>
          <xdr:col>9</xdr:col>
          <xdr:colOff>714375</xdr:colOff>
          <xdr:row>95</xdr:row>
          <xdr:rowOff>95250</xdr:rowOff>
        </xdr:to>
        <xdr:sp macro="" textlink="">
          <xdr:nvSpPr>
            <xdr:cNvPr id="26639" name="Check Box 15" hidden="1">
              <a:extLst>
                <a:ext uri="{63B3BB69-23CF-44E3-9099-C40C66FF867C}">
                  <a14:compatExt spid="_x0000_s266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92</xdr:row>
          <xdr:rowOff>133350</xdr:rowOff>
        </xdr:from>
        <xdr:to>
          <xdr:col>9</xdr:col>
          <xdr:colOff>714375</xdr:colOff>
          <xdr:row>95</xdr:row>
          <xdr:rowOff>180975</xdr:rowOff>
        </xdr:to>
        <xdr:sp macro="" textlink="">
          <xdr:nvSpPr>
            <xdr:cNvPr id="26640" name="Check Box 16" hidden="1">
              <a:extLst>
                <a:ext uri="{63B3BB69-23CF-44E3-9099-C40C66FF867C}">
                  <a14:compatExt spid="_x0000_s266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92</xdr:row>
          <xdr:rowOff>133350</xdr:rowOff>
        </xdr:from>
        <xdr:to>
          <xdr:col>9</xdr:col>
          <xdr:colOff>714375</xdr:colOff>
          <xdr:row>93</xdr:row>
          <xdr:rowOff>123825</xdr:rowOff>
        </xdr:to>
        <xdr:sp macro="" textlink="">
          <xdr:nvSpPr>
            <xdr:cNvPr id="26641" name="Check Box 17" hidden="1">
              <a:extLst>
                <a:ext uri="{63B3BB69-23CF-44E3-9099-C40C66FF867C}">
                  <a14:compatExt spid="_x0000_s266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93</xdr:row>
          <xdr:rowOff>123825</xdr:rowOff>
        </xdr:from>
        <xdr:to>
          <xdr:col>9</xdr:col>
          <xdr:colOff>714375</xdr:colOff>
          <xdr:row>94</xdr:row>
          <xdr:rowOff>161925</xdr:rowOff>
        </xdr:to>
        <xdr:sp macro="" textlink="">
          <xdr:nvSpPr>
            <xdr:cNvPr id="26642" name="Check Box 18" hidden="1">
              <a:extLst>
                <a:ext uri="{63B3BB69-23CF-44E3-9099-C40C66FF867C}">
                  <a14:compatExt spid="_x0000_s266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99</xdr:row>
          <xdr:rowOff>95250</xdr:rowOff>
        </xdr:from>
        <xdr:to>
          <xdr:col>9</xdr:col>
          <xdr:colOff>714375</xdr:colOff>
          <xdr:row>102</xdr:row>
          <xdr:rowOff>200025</xdr:rowOff>
        </xdr:to>
        <xdr:sp macro="" textlink="">
          <xdr:nvSpPr>
            <xdr:cNvPr id="26643" name="Check Box 19" hidden="1">
              <a:extLst>
                <a:ext uri="{63B3BB69-23CF-44E3-9099-C40C66FF867C}">
                  <a14:compatExt spid="_x0000_s266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99</xdr:row>
          <xdr:rowOff>95250</xdr:rowOff>
        </xdr:from>
        <xdr:to>
          <xdr:col>9</xdr:col>
          <xdr:colOff>714375</xdr:colOff>
          <xdr:row>102</xdr:row>
          <xdr:rowOff>57150</xdr:rowOff>
        </xdr:to>
        <xdr:sp macro="" textlink="">
          <xdr:nvSpPr>
            <xdr:cNvPr id="26644" name="Check Box 20" hidden="1">
              <a:extLst>
                <a:ext uri="{63B3BB69-23CF-44E3-9099-C40C66FF867C}">
                  <a14:compatExt spid="_x0000_s266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99</xdr:row>
          <xdr:rowOff>95250</xdr:rowOff>
        </xdr:from>
        <xdr:to>
          <xdr:col>9</xdr:col>
          <xdr:colOff>714375</xdr:colOff>
          <xdr:row>102</xdr:row>
          <xdr:rowOff>142875</xdr:rowOff>
        </xdr:to>
        <xdr:sp macro="" textlink="">
          <xdr:nvSpPr>
            <xdr:cNvPr id="26645" name="Check Box 21" hidden="1">
              <a:extLst>
                <a:ext uri="{63B3BB69-23CF-44E3-9099-C40C66FF867C}">
                  <a14:compatExt spid="_x0000_s266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99</xdr:row>
          <xdr:rowOff>95250</xdr:rowOff>
        </xdr:from>
        <xdr:to>
          <xdr:col>9</xdr:col>
          <xdr:colOff>714375</xdr:colOff>
          <xdr:row>100</xdr:row>
          <xdr:rowOff>95250</xdr:rowOff>
        </xdr:to>
        <xdr:sp macro="" textlink="">
          <xdr:nvSpPr>
            <xdr:cNvPr id="26646" name="Check Box 22" hidden="1">
              <a:extLst>
                <a:ext uri="{63B3BB69-23CF-44E3-9099-C40C66FF867C}">
                  <a14:compatExt spid="_x0000_s266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100</xdr:row>
          <xdr:rowOff>95250</xdr:rowOff>
        </xdr:from>
        <xdr:to>
          <xdr:col>9</xdr:col>
          <xdr:colOff>714375</xdr:colOff>
          <xdr:row>101</xdr:row>
          <xdr:rowOff>133350</xdr:rowOff>
        </xdr:to>
        <xdr:sp macro="" textlink="">
          <xdr:nvSpPr>
            <xdr:cNvPr id="26647" name="Check Box 23" hidden="1">
              <a:extLst>
                <a:ext uri="{63B3BB69-23CF-44E3-9099-C40C66FF867C}">
                  <a14:compatExt spid="_x0000_s266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108</xdr:row>
          <xdr:rowOff>66675</xdr:rowOff>
        </xdr:from>
        <xdr:to>
          <xdr:col>9</xdr:col>
          <xdr:colOff>714375</xdr:colOff>
          <xdr:row>111</xdr:row>
          <xdr:rowOff>161925</xdr:rowOff>
        </xdr:to>
        <xdr:sp macro="" textlink="">
          <xdr:nvSpPr>
            <xdr:cNvPr id="26648" name="Check Box 24" hidden="1">
              <a:extLst>
                <a:ext uri="{63B3BB69-23CF-44E3-9099-C40C66FF867C}">
                  <a14:compatExt spid="_x0000_s266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108</xdr:row>
          <xdr:rowOff>66675</xdr:rowOff>
        </xdr:from>
        <xdr:to>
          <xdr:col>9</xdr:col>
          <xdr:colOff>714375</xdr:colOff>
          <xdr:row>111</xdr:row>
          <xdr:rowOff>9525</xdr:rowOff>
        </xdr:to>
        <xdr:sp macro="" textlink="">
          <xdr:nvSpPr>
            <xdr:cNvPr id="26649" name="Check Box 25" hidden="1">
              <a:extLst>
                <a:ext uri="{63B3BB69-23CF-44E3-9099-C40C66FF867C}">
                  <a14:compatExt spid="_x0000_s26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108</xdr:row>
          <xdr:rowOff>66675</xdr:rowOff>
        </xdr:from>
        <xdr:to>
          <xdr:col>9</xdr:col>
          <xdr:colOff>714375</xdr:colOff>
          <xdr:row>111</xdr:row>
          <xdr:rowOff>104775</xdr:rowOff>
        </xdr:to>
        <xdr:sp macro="" textlink="">
          <xdr:nvSpPr>
            <xdr:cNvPr id="26650" name="Check Box 26" hidden="1">
              <a:extLst>
                <a:ext uri="{63B3BB69-23CF-44E3-9099-C40C66FF867C}">
                  <a14:compatExt spid="_x0000_s26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108</xdr:row>
          <xdr:rowOff>66675</xdr:rowOff>
        </xdr:from>
        <xdr:to>
          <xdr:col>9</xdr:col>
          <xdr:colOff>714375</xdr:colOff>
          <xdr:row>109</xdr:row>
          <xdr:rowOff>104775</xdr:rowOff>
        </xdr:to>
        <xdr:sp macro="" textlink="">
          <xdr:nvSpPr>
            <xdr:cNvPr id="26651" name="Check Box 27" hidden="1">
              <a:extLst>
                <a:ext uri="{63B3BB69-23CF-44E3-9099-C40C66FF867C}">
                  <a14:compatExt spid="_x0000_s26651"/>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552450</xdr:colOff>
          <xdr:row>63</xdr:row>
          <xdr:rowOff>152400</xdr:rowOff>
        </xdr:from>
        <xdr:to>
          <xdr:col>9</xdr:col>
          <xdr:colOff>581025</xdr:colOff>
          <xdr:row>67</xdr:row>
          <xdr:rowOff>66675</xdr:rowOff>
        </xdr:to>
        <xdr:sp macro="" textlink="">
          <xdr:nvSpPr>
            <xdr:cNvPr id="27649" name="Check Box 1" hidden="1">
              <a:extLst>
                <a:ext uri="{63B3BB69-23CF-44E3-9099-C40C66FF867C}">
                  <a14:compatExt spid="_x0000_s27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63</xdr:row>
          <xdr:rowOff>152400</xdr:rowOff>
        </xdr:from>
        <xdr:to>
          <xdr:col>9</xdr:col>
          <xdr:colOff>581025</xdr:colOff>
          <xdr:row>66</xdr:row>
          <xdr:rowOff>133350</xdr:rowOff>
        </xdr:to>
        <xdr:sp macro="" textlink="">
          <xdr:nvSpPr>
            <xdr:cNvPr id="27650" name="Check Box 2" hidden="1">
              <a:extLst>
                <a:ext uri="{63B3BB69-23CF-44E3-9099-C40C66FF867C}">
                  <a14:compatExt spid="_x0000_s27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63</xdr:row>
          <xdr:rowOff>152400</xdr:rowOff>
        </xdr:from>
        <xdr:to>
          <xdr:col>9</xdr:col>
          <xdr:colOff>581025</xdr:colOff>
          <xdr:row>67</xdr:row>
          <xdr:rowOff>9525</xdr:rowOff>
        </xdr:to>
        <xdr:sp macro="" textlink="">
          <xdr:nvSpPr>
            <xdr:cNvPr id="27651" name="Check Box 3" hidden="1">
              <a:extLst>
                <a:ext uri="{63B3BB69-23CF-44E3-9099-C40C66FF867C}">
                  <a14:compatExt spid="_x0000_s276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63</xdr:row>
          <xdr:rowOff>152400</xdr:rowOff>
        </xdr:from>
        <xdr:to>
          <xdr:col>9</xdr:col>
          <xdr:colOff>581025</xdr:colOff>
          <xdr:row>65</xdr:row>
          <xdr:rowOff>19050</xdr:rowOff>
        </xdr:to>
        <xdr:sp macro="" textlink="">
          <xdr:nvSpPr>
            <xdr:cNvPr id="27652" name="Check Box 4" hidden="1">
              <a:extLst>
                <a:ext uri="{63B3BB69-23CF-44E3-9099-C40C66FF867C}">
                  <a14:compatExt spid="_x0000_s276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104</xdr:row>
          <xdr:rowOff>104775</xdr:rowOff>
        </xdr:from>
        <xdr:to>
          <xdr:col>9</xdr:col>
          <xdr:colOff>581025</xdr:colOff>
          <xdr:row>107</xdr:row>
          <xdr:rowOff>133350</xdr:rowOff>
        </xdr:to>
        <xdr:sp macro="" textlink="">
          <xdr:nvSpPr>
            <xdr:cNvPr id="27653" name="Check Box 5" hidden="1">
              <a:extLst>
                <a:ext uri="{63B3BB69-23CF-44E3-9099-C40C66FF867C}">
                  <a14:compatExt spid="_x0000_s276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104</xdr:row>
          <xdr:rowOff>104775</xdr:rowOff>
        </xdr:from>
        <xdr:to>
          <xdr:col>9</xdr:col>
          <xdr:colOff>581025</xdr:colOff>
          <xdr:row>107</xdr:row>
          <xdr:rowOff>0</xdr:rowOff>
        </xdr:to>
        <xdr:sp macro="" textlink="">
          <xdr:nvSpPr>
            <xdr:cNvPr id="27654" name="Check Box 6" hidden="1">
              <a:extLst>
                <a:ext uri="{63B3BB69-23CF-44E3-9099-C40C66FF867C}">
                  <a14:compatExt spid="_x0000_s276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104</xdr:row>
          <xdr:rowOff>104775</xdr:rowOff>
        </xdr:from>
        <xdr:to>
          <xdr:col>9</xdr:col>
          <xdr:colOff>581025</xdr:colOff>
          <xdr:row>107</xdr:row>
          <xdr:rowOff>76200</xdr:rowOff>
        </xdr:to>
        <xdr:sp macro="" textlink="">
          <xdr:nvSpPr>
            <xdr:cNvPr id="27655" name="Check Box 7" hidden="1">
              <a:extLst>
                <a:ext uri="{63B3BB69-23CF-44E3-9099-C40C66FF867C}">
                  <a14:compatExt spid="_x0000_s27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104</xdr:row>
          <xdr:rowOff>104775</xdr:rowOff>
        </xdr:from>
        <xdr:to>
          <xdr:col>9</xdr:col>
          <xdr:colOff>581025</xdr:colOff>
          <xdr:row>105</xdr:row>
          <xdr:rowOff>85725</xdr:rowOff>
        </xdr:to>
        <xdr:sp macro="" textlink="">
          <xdr:nvSpPr>
            <xdr:cNvPr id="27656" name="Check Box 8" hidden="1">
              <a:extLst>
                <a:ext uri="{63B3BB69-23CF-44E3-9099-C40C66FF867C}">
                  <a14:compatExt spid="_x0000_s276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130</xdr:row>
          <xdr:rowOff>28575</xdr:rowOff>
        </xdr:from>
        <xdr:to>
          <xdr:col>9</xdr:col>
          <xdr:colOff>581025</xdr:colOff>
          <xdr:row>133</xdr:row>
          <xdr:rowOff>123825</xdr:rowOff>
        </xdr:to>
        <xdr:sp macro="" textlink="">
          <xdr:nvSpPr>
            <xdr:cNvPr id="27657" name="Check Box 9" hidden="1">
              <a:extLst>
                <a:ext uri="{63B3BB69-23CF-44E3-9099-C40C66FF867C}">
                  <a14:compatExt spid="_x0000_s276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130</xdr:row>
          <xdr:rowOff>28575</xdr:rowOff>
        </xdr:from>
        <xdr:to>
          <xdr:col>9</xdr:col>
          <xdr:colOff>581025</xdr:colOff>
          <xdr:row>132</xdr:row>
          <xdr:rowOff>152400</xdr:rowOff>
        </xdr:to>
        <xdr:sp macro="" textlink="">
          <xdr:nvSpPr>
            <xdr:cNvPr id="27658" name="Check Box 10" hidden="1">
              <a:extLst>
                <a:ext uri="{63B3BB69-23CF-44E3-9099-C40C66FF867C}">
                  <a14:compatExt spid="_x0000_s27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130</xdr:row>
          <xdr:rowOff>28575</xdr:rowOff>
        </xdr:from>
        <xdr:to>
          <xdr:col>9</xdr:col>
          <xdr:colOff>581025</xdr:colOff>
          <xdr:row>133</xdr:row>
          <xdr:rowOff>66675</xdr:rowOff>
        </xdr:to>
        <xdr:sp macro="" textlink="">
          <xdr:nvSpPr>
            <xdr:cNvPr id="27659" name="Check Box 11" hidden="1">
              <a:extLst>
                <a:ext uri="{63B3BB69-23CF-44E3-9099-C40C66FF867C}">
                  <a14:compatExt spid="_x0000_s276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130</xdr:row>
          <xdr:rowOff>28575</xdr:rowOff>
        </xdr:from>
        <xdr:to>
          <xdr:col>9</xdr:col>
          <xdr:colOff>581025</xdr:colOff>
          <xdr:row>131</xdr:row>
          <xdr:rowOff>19050</xdr:rowOff>
        </xdr:to>
        <xdr:sp macro="" textlink="">
          <xdr:nvSpPr>
            <xdr:cNvPr id="27660" name="Check Box 12" hidden="1">
              <a:extLst>
                <a:ext uri="{63B3BB69-23CF-44E3-9099-C40C66FF867C}">
                  <a14:compatExt spid="_x0000_s276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131</xdr:row>
          <xdr:rowOff>19050</xdr:rowOff>
        </xdr:from>
        <xdr:to>
          <xdr:col>9</xdr:col>
          <xdr:colOff>581025</xdr:colOff>
          <xdr:row>132</xdr:row>
          <xdr:rowOff>9525</xdr:rowOff>
        </xdr:to>
        <xdr:sp macro="" textlink="">
          <xdr:nvSpPr>
            <xdr:cNvPr id="27661" name="Check Box 13" hidden="1">
              <a:extLst>
                <a:ext uri="{63B3BB69-23CF-44E3-9099-C40C66FF867C}">
                  <a14:compatExt spid="_x0000_s276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137</xdr:row>
          <xdr:rowOff>9525</xdr:rowOff>
        </xdr:from>
        <xdr:to>
          <xdr:col>9</xdr:col>
          <xdr:colOff>581025</xdr:colOff>
          <xdr:row>140</xdr:row>
          <xdr:rowOff>57150</xdr:rowOff>
        </xdr:to>
        <xdr:sp macro="" textlink="">
          <xdr:nvSpPr>
            <xdr:cNvPr id="27662" name="Check Box 14" hidden="1">
              <a:extLst>
                <a:ext uri="{63B3BB69-23CF-44E3-9099-C40C66FF867C}">
                  <a14:compatExt spid="_x0000_s276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137</xdr:row>
          <xdr:rowOff>9525</xdr:rowOff>
        </xdr:from>
        <xdr:to>
          <xdr:col>9</xdr:col>
          <xdr:colOff>581025</xdr:colOff>
          <xdr:row>139</xdr:row>
          <xdr:rowOff>133350</xdr:rowOff>
        </xdr:to>
        <xdr:sp macro="" textlink="">
          <xdr:nvSpPr>
            <xdr:cNvPr id="27663" name="Check Box 15" hidden="1">
              <a:extLst>
                <a:ext uri="{63B3BB69-23CF-44E3-9099-C40C66FF867C}">
                  <a14:compatExt spid="_x0000_s2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137</xdr:row>
          <xdr:rowOff>9525</xdr:rowOff>
        </xdr:from>
        <xdr:to>
          <xdr:col>9</xdr:col>
          <xdr:colOff>581025</xdr:colOff>
          <xdr:row>140</xdr:row>
          <xdr:rowOff>0</xdr:rowOff>
        </xdr:to>
        <xdr:sp macro="" textlink="">
          <xdr:nvSpPr>
            <xdr:cNvPr id="27664" name="Check Box 16" hidden="1">
              <a:extLst>
                <a:ext uri="{63B3BB69-23CF-44E3-9099-C40C66FF867C}">
                  <a14:compatExt spid="_x0000_s276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137</xdr:row>
          <xdr:rowOff>9525</xdr:rowOff>
        </xdr:from>
        <xdr:to>
          <xdr:col>9</xdr:col>
          <xdr:colOff>581025</xdr:colOff>
          <xdr:row>138</xdr:row>
          <xdr:rowOff>0</xdr:rowOff>
        </xdr:to>
        <xdr:sp macro="" textlink="">
          <xdr:nvSpPr>
            <xdr:cNvPr id="27665" name="Check Box 17" hidden="1">
              <a:extLst>
                <a:ext uri="{63B3BB69-23CF-44E3-9099-C40C66FF867C}">
                  <a14:compatExt spid="_x0000_s276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138</xdr:row>
          <xdr:rowOff>0</xdr:rowOff>
        </xdr:from>
        <xdr:to>
          <xdr:col>9</xdr:col>
          <xdr:colOff>581025</xdr:colOff>
          <xdr:row>138</xdr:row>
          <xdr:rowOff>200025</xdr:rowOff>
        </xdr:to>
        <xdr:sp macro="" textlink="">
          <xdr:nvSpPr>
            <xdr:cNvPr id="27666" name="Check Box 18" hidden="1">
              <a:extLst>
                <a:ext uri="{63B3BB69-23CF-44E3-9099-C40C66FF867C}">
                  <a14:compatExt spid="_x0000_s276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143</xdr:row>
          <xdr:rowOff>161925</xdr:rowOff>
        </xdr:from>
        <xdr:to>
          <xdr:col>9</xdr:col>
          <xdr:colOff>581025</xdr:colOff>
          <xdr:row>147</xdr:row>
          <xdr:rowOff>0</xdr:rowOff>
        </xdr:to>
        <xdr:sp macro="" textlink="">
          <xdr:nvSpPr>
            <xdr:cNvPr id="27667" name="Check Box 19" hidden="1">
              <a:extLst>
                <a:ext uri="{63B3BB69-23CF-44E3-9099-C40C66FF867C}">
                  <a14:compatExt spid="_x0000_s276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143</xdr:row>
          <xdr:rowOff>161925</xdr:rowOff>
        </xdr:from>
        <xdr:to>
          <xdr:col>9</xdr:col>
          <xdr:colOff>581025</xdr:colOff>
          <xdr:row>146</xdr:row>
          <xdr:rowOff>66675</xdr:rowOff>
        </xdr:to>
        <xdr:sp macro="" textlink="">
          <xdr:nvSpPr>
            <xdr:cNvPr id="27668" name="Check Box 20" hidden="1">
              <a:extLst>
                <a:ext uri="{63B3BB69-23CF-44E3-9099-C40C66FF867C}">
                  <a14:compatExt spid="_x0000_s276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143</xdr:row>
          <xdr:rowOff>161925</xdr:rowOff>
        </xdr:from>
        <xdr:to>
          <xdr:col>9</xdr:col>
          <xdr:colOff>581025</xdr:colOff>
          <xdr:row>146</xdr:row>
          <xdr:rowOff>152400</xdr:rowOff>
        </xdr:to>
        <xdr:sp macro="" textlink="">
          <xdr:nvSpPr>
            <xdr:cNvPr id="27669" name="Check Box 21" hidden="1">
              <a:extLst>
                <a:ext uri="{63B3BB69-23CF-44E3-9099-C40C66FF867C}">
                  <a14:compatExt spid="_x0000_s27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143</xdr:row>
          <xdr:rowOff>161925</xdr:rowOff>
        </xdr:from>
        <xdr:to>
          <xdr:col>9</xdr:col>
          <xdr:colOff>581025</xdr:colOff>
          <xdr:row>144</xdr:row>
          <xdr:rowOff>152400</xdr:rowOff>
        </xdr:to>
        <xdr:sp macro="" textlink="">
          <xdr:nvSpPr>
            <xdr:cNvPr id="27670" name="Check Box 22" hidden="1">
              <a:extLst>
                <a:ext uri="{63B3BB69-23CF-44E3-9099-C40C66FF867C}">
                  <a14:compatExt spid="_x0000_s27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144</xdr:row>
          <xdr:rowOff>152400</xdr:rowOff>
        </xdr:from>
        <xdr:to>
          <xdr:col>9</xdr:col>
          <xdr:colOff>581025</xdr:colOff>
          <xdr:row>145</xdr:row>
          <xdr:rowOff>142875</xdr:rowOff>
        </xdr:to>
        <xdr:sp macro="" textlink="">
          <xdr:nvSpPr>
            <xdr:cNvPr id="27671" name="Check Box 23" hidden="1">
              <a:extLst>
                <a:ext uri="{63B3BB69-23CF-44E3-9099-C40C66FF867C}">
                  <a14:compatExt spid="_x0000_s27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149</xdr:row>
          <xdr:rowOff>114300</xdr:rowOff>
        </xdr:from>
        <xdr:to>
          <xdr:col>9</xdr:col>
          <xdr:colOff>581025</xdr:colOff>
          <xdr:row>152</xdr:row>
          <xdr:rowOff>152400</xdr:rowOff>
        </xdr:to>
        <xdr:sp macro="" textlink="">
          <xdr:nvSpPr>
            <xdr:cNvPr id="27672" name="Check Box 24" hidden="1">
              <a:extLst>
                <a:ext uri="{63B3BB69-23CF-44E3-9099-C40C66FF867C}">
                  <a14:compatExt spid="_x0000_s27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149</xdr:row>
          <xdr:rowOff>114300</xdr:rowOff>
        </xdr:from>
        <xdr:to>
          <xdr:col>9</xdr:col>
          <xdr:colOff>581025</xdr:colOff>
          <xdr:row>152</xdr:row>
          <xdr:rowOff>0</xdr:rowOff>
        </xdr:to>
        <xdr:sp macro="" textlink="">
          <xdr:nvSpPr>
            <xdr:cNvPr id="27673" name="Check Box 25" hidden="1">
              <a:extLst>
                <a:ext uri="{63B3BB69-23CF-44E3-9099-C40C66FF867C}">
                  <a14:compatExt spid="_x0000_s27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149</xdr:row>
          <xdr:rowOff>114300</xdr:rowOff>
        </xdr:from>
        <xdr:to>
          <xdr:col>9</xdr:col>
          <xdr:colOff>581025</xdr:colOff>
          <xdr:row>152</xdr:row>
          <xdr:rowOff>95250</xdr:rowOff>
        </xdr:to>
        <xdr:sp macro="" textlink="">
          <xdr:nvSpPr>
            <xdr:cNvPr id="27674" name="Check Box 26" hidden="1">
              <a:extLst>
                <a:ext uri="{63B3BB69-23CF-44E3-9099-C40C66FF867C}">
                  <a14:compatExt spid="_x0000_s27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149</xdr:row>
          <xdr:rowOff>114300</xdr:rowOff>
        </xdr:from>
        <xdr:to>
          <xdr:col>9</xdr:col>
          <xdr:colOff>581025</xdr:colOff>
          <xdr:row>150</xdr:row>
          <xdr:rowOff>95250</xdr:rowOff>
        </xdr:to>
        <xdr:sp macro="" textlink="">
          <xdr:nvSpPr>
            <xdr:cNvPr id="27675" name="Check Box 27" hidden="1">
              <a:extLst>
                <a:ext uri="{63B3BB69-23CF-44E3-9099-C40C66FF867C}">
                  <a14:compatExt spid="_x0000_s27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65</xdr:row>
          <xdr:rowOff>19050</xdr:rowOff>
        </xdr:from>
        <xdr:to>
          <xdr:col>9</xdr:col>
          <xdr:colOff>581025</xdr:colOff>
          <xdr:row>66</xdr:row>
          <xdr:rowOff>0</xdr:rowOff>
        </xdr:to>
        <xdr:sp macro="" textlink="">
          <xdr:nvSpPr>
            <xdr:cNvPr id="27676" name="Check Box 28" hidden="1">
              <a:extLst>
                <a:ext uri="{63B3BB69-23CF-44E3-9099-C40C66FF867C}">
                  <a14:compatExt spid="_x0000_s27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70</xdr:row>
          <xdr:rowOff>133350</xdr:rowOff>
        </xdr:from>
        <xdr:to>
          <xdr:col>9</xdr:col>
          <xdr:colOff>581025</xdr:colOff>
          <xdr:row>73</xdr:row>
          <xdr:rowOff>85725</xdr:rowOff>
        </xdr:to>
        <xdr:sp macro="" textlink="">
          <xdr:nvSpPr>
            <xdr:cNvPr id="27678" name="Check Box 30" hidden="1">
              <a:extLst>
                <a:ext uri="{63B3BB69-23CF-44E3-9099-C40C66FF867C}">
                  <a14:compatExt spid="_x0000_s27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71</xdr:row>
          <xdr:rowOff>123825</xdr:rowOff>
        </xdr:from>
        <xdr:to>
          <xdr:col>9</xdr:col>
          <xdr:colOff>581025</xdr:colOff>
          <xdr:row>72</xdr:row>
          <xdr:rowOff>114300</xdr:rowOff>
        </xdr:to>
        <xdr:sp macro="" textlink="">
          <xdr:nvSpPr>
            <xdr:cNvPr id="27679" name="Check Box 31" hidden="1">
              <a:extLst>
                <a:ext uri="{63B3BB69-23CF-44E3-9099-C40C66FF867C}">
                  <a14:compatExt spid="_x0000_s27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77</xdr:row>
          <xdr:rowOff>76200</xdr:rowOff>
        </xdr:from>
        <xdr:to>
          <xdr:col>9</xdr:col>
          <xdr:colOff>581025</xdr:colOff>
          <xdr:row>80</xdr:row>
          <xdr:rowOff>28575</xdr:rowOff>
        </xdr:to>
        <xdr:sp macro="" textlink="">
          <xdr:nvSpPr>
            <xdr:cNvPr id="27680" name="Check Box 32" hidden="1">
              <a:extLst>
                <a:ext uri="{63B3BB69-23CF-44E3-9099-C40C66FF867C}">
                  <a14:compatExt spid="_x0000_s27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78</xdr:row>
          <xdr:rowOff>66675</xdr:rowOff>
        </xdr:from>
        <xdr:to>
          <xdr:col>9</xdr:col>
          <xdr:colOff>581025</xdr:colOff>
          <xdr:row>79</xdr:row>
          <xdr:rowOff>57150</xdr:rowOff>
        </xdr:to>
        <xdr:sp macro="" textlink="">
          <xdr:nvSpPr>
            <xdr:cNvPr id="27681" name="Check Box 33" hidden="1">
              <a:extLst>
                <a:ext uri="{63B3BB69-23CF-44E3-9099-C40C66FF867C}">
                  <a14:compatExt spid="_x0000_s27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42</xdr:row>
          <xdr:rowOff>152400</xdr:rowOff>
        </xdr:from>
        <xdr:to>
          <xdr:col>9</xdr:col>
          <xdr:colOff>581025</xdr:colOff>
          <xdr:row>46</xdr:row>
          <xdr:rowOff>19050</xdr:rowOff>
        </xdr:to>
        <xdr:sp macro="" textlink="">
          <xdr:nvSpPr>
            <xdr:cNvPr id="27682" name="Check Box 34" hidden="1">
              <a:extLst>
                <a:ext uri="{63B3BB69-23CF-44E3-9099-C40C66FF867C}">
                  <a14:compatExt spid="_x0000_s27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42</xdr:row>
          <xdr:rowOff>152400</xdr:rowOff>
        </xdr:from>
        <xdr:to>
          <xdr:col>9</xdr:col>
          <xdr:colOff>581025</xdr:colOff>
          <xdr:row>45</xdr:row>
          <xdr:rowOff>95250</xdr:rowOff>
        </xdr:to>
        <xdr:sp macro="" textlink="">
          <xdr:nvSpPr>
            <xdr:cNvPr id="27683" name="Check Box 35" hidden="1">
              <a:extLst>
                <a:ext uri="{63B3BB69-23CF-44E3-9099-C40C66FF867C}">
                  <a14:compatExt spid="_x0000_s27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42</xdr:row>
          <xdr:rowOff>152400</xdr:rowOff>
        </xdr:from>
        <xdr:to>
          <xdr:col>9</xdr:col>
          <xdr:colOff>581025</xdr:colOff>
          <xdr:row>45</xdr:row>
          <xdr:rowOff>180975</xdr:rowOff>
        </xdr:to>
        <xdr:sp macro="" textlink="">
          <xdr:nvSpPr>
            <xdr:cNvPr id="27684" name="Check Box 36" hidden="1">
              <a:extLst>
                <a:ext uri="{63B3BB69-23CF-44E3-9099-C40C66FF867C}">
                  <a14:compatExt spid="_x0000_s27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42</xdr:row>
          <xdr:rowOff>152400</xdr:rowOff>
        </xdr:from>
        <xdr:to>
          <xdr:col>9</xdr:col>
          <xdr:colOff>581025</xdr:colOff>
          <xdr:row>43</xdr:row>
          <xdr:rowOff>190500</xdr:rowOff>
        </xdr:to>
        <xdr:sp macro="" textlink="">
          <xdr:nvSpPr>
            <xdr:cNvPr id="27685" name="Check Box 37" hidden="1">
              <a:extLst>
                <a:ext uri="{63B3BB69-23CF-44E3-9099-C40C66FF867C}">
                  <a14:compatExt spid="_x0000_s27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43</xdr:row>
          <xdr:rowOff>190500</xdr:rowOff>
        </xdr:from>
        <xdr:to>
          <xdr:col>9</xdr:col>
          <xdr:colOff>581025</xdr:colOff>
          <xdr:row>44</xdr:row>
          <xdr:rowOff>171450</xdr:rowOff>
        </xdr:to>
        <xdr:sp macro="" textlink="">
          <xdr:nvSpPr>
            <xdr:cNvPr id="27686" name="Check Box 38" hidden="1">
              <a:extLst>
                <a:ext uri="{63B3BB69-23CF-44E3-9099-C40C66FF867C}">
                  <a14:compatExt spid="_x0000_s27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55</xdr:row>
          <xdr:rowOff>47625</xdr:rowOff>
        </xdr:from>
        <xdr:to>
          <xdr:col>9</xdr:col>
          <xdr:colOff>581025</xdr:colOff>
          <xdr:row>58</xdr:row>
          <xdr:rowOff>123825</xdr:rowOff>
        </xdr:to>
        <xdr:sp macro="" textlink="">
          <xdr:nvSpPr>
            <xdr:cNvPr id="27687" name="Check Box 39" hidden="1">
              <a:extLst>
                <a:ext uri="{63B3BB69-23CF-44E3-9099-C40C66FF867C}">
                  <a14:compatExt spid="_x0000_s27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55</xdr:row>
          <xdr:rowOff>47625</xdr:rowOff>
        </xdr:from>
        <xdr:to>
          <xdr:col>9</xdr:col>
          <xdr:colOff>581025</xdr:colOff>
          <xdr:row>57</xdr:row>
          <xdr:rowOff>200025</xdr:rowOff>
        </xdr:to>
        <xdr:sp macro="" textlink="">
          <xdr:nvSpPr>
            <xdr:cNvPr id="27688" name="Check Box 40" hidden="1">
              <a:extLst>
                <a:ext uri="{63B3BB69-23CF-44E3-9099-C40C66FF867C}">
                  <a14:compatExt spid="_x0000_s27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55</xdr:row>
          <xdr:rowOff>47625</xdr:rowOff>
        </xdr:from>
        <xdr:to>
          <xdr:col>9</xdr:col>
          <xdr:colOff>581025</xdr:colOff>
          <xdr:row>58</xdr:row>
          <xdr:rowOff>76200</xdr:rowOff>
        </xdr:to>
        <xdr:sp macro="" textlink="">
          <xdr:nvSpPr>
            <xdr:cNvPr id="27689" name="Check Box 41" hidden="1">
              <a:extLst>
                <a:ext uri="{63B3BB69-23CF-44E3-9099-C40C66FF867C}">
                  <a14:compatExt spid="_x0000_s27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55</xdr:row>
          <xdr:rowOff>47625</xdr:rowOff>
        </xdr:from>
        <xdr:to>
          <xdr:col>9</xdr:col>
          <xdr:colOff>581025</xdr:colOff>
          <xdr:row>56</xdr:row>
          <xdr:rowOff>85725</xdr:rowOff>
        </xdr:to>
        <xdr:sp macro="" textlink="">
          <xdr:nvSpPr>
            <xdr:cNvPr id="27690" name="Check Box 42" hidden="1">
              <a:extLst>
                <a:ext uri="{63B3BB69-23CF-44E3-9099-C40C66FF867C}">
                  <a14:compatExt spid="_x0000_s27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56</xdr:row>
          <xdr:rowOff>85725</xdr:rowOff>
        </xdr:from>
        <xdr:to>
          <xdr:col>9</xdr:col>
          <xdr:colOff>581025</xdr:colOff>
          <xdr:row>57</xdr:row>
          <xdr:rowOff>66675</xdr:rowOff>
        </xdr:to>
        <xdr:sp macro="" textlink="">
          <xdr:nvSpPr>
            <xdr:cNvPr id="27691" name="Check Box 43" hidden="1">
              <a:extLst>
                <a:ext uri="{63B3BB69-23CF-44E3-9099-C40C66FF867C}">
                  <a14:compatExt spid="_x0000_s27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48</xdr:row>
          <xdr:rowOff>66675</xdr:rowOff>
        </xdr:from>
        <xdr:to>
          <xdr:col>9</xdr:col>
          <xdr:colOff>581025</xdr:colOff>
          <xdr:row>51</xdr:row>
          <xdr:rowOff>47625</xdr:rowOff>
        </xdr:to>
        <xdr:sp macro="" textlink="">
          <xdr:nvSpPr>
            <xdr:cNvPr id="27692" name="Check Box 44" hidden="1">
              <a:extLst>
                <a:ext uri="{63B3BB69-23CF-44E3-9099-C40C66FF867C}">
                  <a14:compatExt spid="_x0000_s27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48</xdr:row>
          <xdr:rowOff>66675</xdr:rowOff>
        </xdr:from>
        <xdr:to>
          <xdr:col>9</xdr:col>
          <xdr:colOff>581025</xdr:colOff>
          <xdr:row>49</xdr:row>
          <xdr:rowOff>104775</xdr:rowOff>
        </xdr:to>
        <xdr:sp macro="" textlink="">
          <xdr:nvSpPr>
            <xdr:cNvPr id="27693" name="Check Box 45" hidden="1">
              <a:extLst>
                <a:ext uri="{63B3BB69-23CF-44E3-9099-C40C66FF867C}">
                  <a14:compatExt spid="_x0000_s27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49</xdr:row>
          <xdr:rowOff>104775</xdr:rowOff>
        </xdr:from>
        <xdr:to>
          <xdr:col>9</xdr:col>
          <xdr:colOff>581025</xdr:colOff>
          <xdr:row>50</xdr:row>
          <xdr:rowOff>142875</xdr:rowOff>
        </xdr:to>
        <xdr:sp macro="" textlink="">
          <xdr:nvSpPr>
            <xdr:cNvPr id="27694" name="Check Box 46" hidden="1">
              <a:extLst>
                <a:ext uri="{63B3BB69-23CF-44E3-9099-C40C66FF867C}">
                  <a14:compatExt spid="_x0000_s27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58</xdr:row>
          <xdr:rowOff>57150</xdr:rowOff>
        </xdr:from>
        <xdr:to>
          <xdr:col>9</xdr:col>
          <xdr:colOff>581025</xdr:colOff>
          <xdr:row>61</xdr:row>
          <xdr:rowOff>104775</xdr:rowOff>
        </xdr:to>
        <xdr:sp macro="" textlink="">
          <xdr:nvSpPr>
            <xdr:cNvPr id="27695" name="Check Box 47" hidden="1">
              <a:extLst>
                <a:ext uri="{63B3BB69-23CF-44E3-9099-C40C66FF867C}">
                  <a14:compatExt spid="_x0000_s27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58</xdr:row>
          <xdr:rowOff>57150</xdr:rowOff>
        </xdr:from>
        <xdr:to>
          <xdr:col>9</xdr:col>
          <xdr:colOff>581025</xdr:colOff>
          <xdr:row>60</xdr:row>
          <xdr:rowOff>180975</xdr:rowOff>
        </xdr:to>
        <xdr:sp macro="" textlink="">
          <xdr:nvSpPr>
            <xdr:cNvPr id="27696" name="Check Box 48" hidden="1">
              <a:extLst>
                <a:ext uri="{63B3BB69-23CF-44E3-9099-C40C66FF867C}">
                  <a14:compatExt spid="_x0000_s27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58</xdr:row>
          <xdr:rowOff>57150</xdr:rowOff>
        </xdr:from>
        <xdr:to>
          <xdr:col>9</xdr:col>
          <xdr:colOff>581025</xdr:colOff>
          <xdr:row>61</xdr:row>
          <xdr:rowOff>47625</xdr:rowOff>
        </xdr:to>
        <xdr:sp macro="" textlink="">
          <xdr:nvSpPr>
            <xdr:cNvPr id="27697" name="Check Box 49" hidden="1">
              <a:extLst>
                <a:ext uri="{63B3BB69-23CF-44E3-9099-C40C66FF867C}">
                  <a14:compatExt spid="_x0000_s27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58</xdr:row>
          <xdr:rowOff>57150</xdr:rowOff>
        </xdr:from>
        <xdr:to>
          <xdr:col>9</xdr:col>
          <xdr:colOff>581025</xdr:colOff>
          <xdr:row>59</xdr:row>
          <xdr:rowOff>47625</xdr:rowOff>
        </xdr:to>
        <xdr:sp macro="" textlink="">
          <xdr:nvSpPr>
            <xdr:cNvPr id="27698" name="Check Box 50" hidden="1">
              <a:extLst>
                <a:ext uri="{63B3BB69-23CF-44E3-9099-C40C66FF867C}">
                  <a14:compatExt spid="_x0000_s276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59</xdr:row>
          <xdr:rowOff>47625</xdr:rowOff>
        </xdr:from>
        <xdr:to>
          <xdr:col>9</xdr:col>
          <xdr:colOff>581025</xdr:colOff>
          <xdr:row>60</xdr:row>
          <xdr:rowOff>38100</xdr:rowOff>
        </xdr:to>
        <xdr:sp macro="" textlink="">
          <xdr:nvSpPr>
            <xdr:cNvPr id="27699" name="Check Box 51" hidden="1">
              <a:extLst>
                <a:ext uri="{63B3BB69-23CF-44E3-9099-C40C66FF867C}">
                  <a14:compatExt spid="_x0000_s276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63</xdr:row>
          <xdr:rowOff>76200</xdr:rowOff>
        </xdr:to>
        <xdr:sp macro="" textlink="">
          <xdr:nvSpPr>
            <xdr:cNvPr id="27700" name="Check Box 52" hidden="1">
              <a:extLst>
                <a:ext uri="{63B3BB69-23CF-44E3-9099-C40C66FF867C}">
                  <a14:compatExt spid="_x0000_s277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62</xdr:row>
          <xdr:rowOff>152400</xdr:rowOff>
        </xdr:to>
        <xdr:sp macro="" textlink="">
          <xdr:nvSpPr>
            <xdr:cNvPr id="27701" name="Check Box 53" hidden="1">
              <a:extLst>
                <a:ext uri="{63B3BB69-23CF-44E3-9099-C40C66FF867C}">
                  <a14:compatExt spid="_x0000_s277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63</xdr:row>
          <xdr:rowOff>19050</xdr:rowOff>
        </xdr:to>
        <xdr:sp macro="" textlink="">
          <xdr:nvSpPr>
            <xdr:cNvPr id="27702" name="Check Box 54" hidden="1">
              <a:extLst>
                <a:ext uri="{63B3BB69-23CF-44E3-9099-C40C66FF867C}">
                  <a14:compatExt spid="_x0000_s277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61</xdr:row>
          <xdr:rowOff>28575</xdr:rowOff>
        </xdr:to>
        <xdr:sp macro="" textlink="">
          <xdr:nvSpPr>
            <xdr:cNvPr id="27703" name="Check Box 55" hidden="1">
              <a:extLst>
                <a:ext uri="{63B3BB69-23CF-44E3-9099-C40C66FF867C}">
                  <a14:compatExt spid="_x0000_s277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61</xdr:row>
          <xdr:rowOff>28575</xdr:rowOff>
        </xdr:to>
        <xdr:sp macro="" textlink="">
          <xdr:nvSpPr>
            <xdr:cNvPr id="27704" name="Check Box 56" hidden="1">
              <a:extLst>
                <a:ext uri="{63B3BB69-23CF-44E3-9099-C40C66FF867C}">
                  <a14:compatExt spid="_x0000_s277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63</xdr:row>
          <xdr:rowOff>76200</xdr:rowOff>
        </xdr:to>
        <xdr:sp macro="" textlink="">
          <xdr:nvSpPr>
            <xdr:cNvPr id="27705" name="Check Box 57" hidden="1">
              <a:extLst>
                <a:ext uri="{63B3BB69-23CF-44E3-9099-C40C66FF867C}">
                  <a14:compatExt spid="_x0000_s277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62</xdr:row>
          <xdr:rowOff>152400</xdr:rowOff>
        </xdr:to>
        <xdr:sp macro="" textlink="">
          <xdr:nvSpPr>
            <xdr:cNvPr id="27706" name="Check Box 58" hidden="1">
              <a:extLst>
                <a:ext uri="{63B3BB69-23CF-44E3-9099-C40C66FF867C}">
                  <a14:compatExt spid="_x0000_s277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63</xdr:row>
          <xdr:rowOff>19050</xdr:rowOff>
        </xdr:to>
        <xdr:sp macro="" textlink="">
          <xdr:nvSpPr>
            <xdr:cNvPr id="27707" name="Check Box 59" hidden="1">
              <a:extLst>
                <a:ext uri="{63B3BB69-23CF-44E3-9099-C40C66FF867C}">
                  <a14:compatExt spid="_x0000_s277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61</xdr:row>
          <xdr:rowOff>28575</xdr:rowOff>
        </xdr:to>
        <xdr:sp macro="" textlink="">
          <xdr:nvSpPr>
            <xdr:cNvPr id="27708" name="Check Box 60" hidden="1">
              <a:extLst>
                <a:ext uri="{63B3BB69-23CF-44E3-9099-C40C66FF867C}">
                  <a14:compatExt spid="_x0000_s277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61</xdr:row>
          <xdr:rowOff>28575</xdr:rowOff>
        </xdr:to>
        <xdr:sp macro="" textlink="">
          <xdr:nvSpPr>
            <xdr:cNvPr id="27709" name="Check Box 61" hidden="1">
              <a:extLst>
                <a:ext uri="{63B3BB69-23CF-44E3-9099-C40C66FF867C}">
                  <a14:compatExt spid="_x0000_s277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63</xdr:row>
          <xdr:rowOff>76200</xdr:rowOff>
        </xdr:to>
        <xdr:sp macro="" textlink="">
          <xdr:nvSpPr>
            <xdr:cNvPr id="27710" name="Check Box 62" hidden="1">
              <a:extLst>
                <a:ext uri="{63B3BB69-23CF-44E3-9099-C40C66FF867C}">
                  <a14:compatExt spid="_x0000_s277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62</xdr:row>
          <xdr:rowOff>152400</xdr:rowOff>
        </xdr:to>
        <xdr:sp macro="" textlink="">
          <xdr:nvSpPr>
            <xdr:cNvPr id="27711" name="Check Box 63" hidden="1">
              <a:extLst>
                <a:ext uri="{63B3BB69-23CF-44E3-9099-C40C66FF867C}">
                  <a14:compatExt spid="_x0000_s277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63</xdr:row>
          <xdr:rowOff>19050</xdr:rowOff>
        </xdr:to>
        <xdr:sp macro="" textlink="">
          <xdr:nvSpPr>
            <xdr:cNvPr id="27712" name="Check Box 64" hidden="1">
              <a:extLst>
                <a:ext uri="{63B3BB69-23CF-44E3-9099-C40C66FF867C}">
                  <a14:compatExt spid="_x0000_s277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61</xdr:row>
          <xdr:rowOff>28575</xdr:rowOff>
        </xdr:to>
        <xdr:sp macro="" textlink="">
          <xdr:nvSpPr>
            <xdr:cNvPr id="27713" name="Check Box 65" hidden="1">
              <a:extLst>
                <a:ext uri="{63B3BB69-23CF-44E3-9099-C40C66FF867C}">
                  <a14:compatExt spid="_x0000_s277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61</xdr:row>
          <xdr:rowOff>28575</xdr:rowOff>
        </xdr:to>
        <xdr:sp macro="" textlink="">
          <xdr:nvSpPr>
            <xdr:cNvPr id="27714" name="Check Box 66" hidden="1">
              <a:extLst>
                <a:ext uri="{63B3BB69-23CF-44E3-9099-C40C66FF867C}">
                  <a14:compatExt spid="_x0000_s277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62</xdr:row>
          <xdr:rowOff>152400</xdr:rowOff>
        </xdr:to>
        <xdr:sp macro="" textlink="">
          <xdr:nvSpPr>
            <xdr:cNvPr id="27715" name="Check Box 67" hidden="1">
              <a:extLst>
                <a:ext uri="{63B3BB69-23CF-44E3-9099-C40C66FF867C}">
                  <a14:compatExt spid="_x0000_s277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61</xdr:row>
          <xdr:rowOff>28575</xdr:rowOff>
        </xdr:to>
        <xdr:sp macro="" textlink="">
          <xdr:nvSpPr>
            <xdr:cNvPr id="27716" name="Check Box 68" hidden="1">
              <a:extLst>
                <a:ext uri="{63B3BB69-23CF-44E3-9099-C40C66FF867C}">
                  <a14:compatExt spid="_x0000_s277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60</xdr:row>
          <xdr:rowOff>38100</xdr:rowOff>
        </xdr:from>
        <xdr:to>
          <xdr:col>9</xdr:col>
          <xdr:colOff>581025</xdr:colOff>
          <xdr:row>61</xdr:row>
          <xdr:rowOff>28575</xdr:rowOff>
        </xdr:to>
        <xdr:sp macro="" textlink="">
          <xdr:nvSpPr>
            <xdr:cNvPr id="27717" name="Check Box 69" hidden="1">
              <a:extLst>
                <a:ext uri="{63B3BB69-23CF-44E3-9099-C40C66FF867C}">
                  <a14:compatExt spid="_x0000_s277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85</xdr:row>
          <xdr:rowOff>180975</xdr:rowOff>
        </xdr:from>
        <xdr:to>
          <xdr:col>9</xdr:col>
          <xdr:colOff>581025</xdr:colOff>
          <xdr:row>89</xdr:row>
          <xdr:rowOff>95250</xdr:rowOff>
        </xdr:to>
        <xdr:sp macro="" textlink="">
          <xdr:nvSpPr>
            <xdr:cNvPr id="27718" name="Check Box 70" hidden="1">
              <a:extLst>
                <a:ext uri="{63B3BB69-23CF-44E3-9099-C40C66FF867C}">
                  <a14:compatExt spid="_x0000_s277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85</xdr:row>
          <xdr:rowOff>180975</xdr:rowOff>
        </xdr:from>
        <xdr:to>
          <xdr:col>9</xdr:col>
          <xdr:colOff>581025</xdr:colOff>
          <xdr:row>88</xdr:row>
          <xdr:rowOff>180975</xdr:rowOff>
        </xdr:to>
        <xdr:sp macro="" textlink="">
          <xdr:nvSpPr>
            <xdr:cNvPr id="27719" name="Check Box 71" hidden="1">
              <a:extLst>
                <a:ext uri="{63B3BB69-23CF-44E3-9099-C40C66FF867C}">
                  <a14:compatExt spid="_x0000_s277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85</xdr:row>
          <xdr:rowOff>180975</xdr:rowOff>
        </xdr:from>
        <xdr:to>
          <xdr:col>9</xdr:col>
          <xdr:colOff>581025</xdr:colOff>
          <xdr:row>89</xdr:row>
          <xdr:rowOff>38100</xdr:rowOff>
        </xdr:to>
        <xdr:sp macro="" textlink="">
          <xdr:nvSpPr>
            <xdr:cNvPr id="27720" name="Check Box 72" hidden="1">
              <a:extLst>
                <a:ext uri="{63B3BB69-23CF-44E3-9099-C40C66FF867C}">
                  <a14:compatExt spid="_x0000_s277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85</xdr:row>
          <xdr:rowOff>180975</xdr:rowOff>
        </xdr:from>
        <xdr:to>
          <xdr:col>9</xdr:col>
          <xdr:colOff>581025</xdr:colOff>
          <xdr:row>87</xdr:row>
          <xdr:rowOff>0</xdr:rowOff>
        </xdr:to>
        <xdr:sp macro="" textlink="">
          <xdr:nvSpPr>
            <xdr:cNvPr id="27721" name="Check Box 73" hidden="1">
              <a:extLst>
                <a:ext uri="{63B3BB69-23CF-44E3-9099-C40C66FF867C}">
                  <a14:compatExt spid="_x0000_s277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87</xdr:row>
          <xdr:rowOff>9525</xdr:rowOff>
        </xdr:from>
        <xdr:to>
          <xdr:col>9</xdr:col>
          <xdr:colOff>581025</xdr:colOff>
          <xdr:row>88</xdr:row>
          <xdr:rowOff>47625</xdr:rowOff>
        </xdr:to>
        <xdr:sp macro="" textlink="">
          <xdr:nvSpPr>
            <xdr:cNvPr id="27722" name="Check Box 74" hidden="1">
              <a:extLst>
                <a:ext uri="{63B3BB69-23CF-44E3-9099-C40C66FF867C}">
                  <a14:compatExt spid="_x0000_s277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92</xdr:row>
          <xdr:rowOff>161925</xdr:rowOff>
        </xdr:from>
        <xdr:to>
          <xdr:col>9</xdr:col>
          <xdr:colOff>581025</xdr:colOff>
          <xdr:row>96</xdr:row>
          <xdr:rowOff>38100</xdr:rowOff>
        </xdr:to>
        <xdr:sp macro="" textlink="">
          <xdr:nvSpPr>
            <xdr:cNvPr id="27723" name="Check Box 75" hidden="1">
              <a:extLst>
                <a:ext uri="{63B3BB69-23CF-44E3-9099-C40C66FF867C}">
                  <a14:compatExt spid="_x0000_s277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92</xdr:row>
          <xdr:rowOff>161925</xdr:rowOff>
        </xdr:from>
        <xdr:to>
          <xdr:col>9</xdr:col>
          <xdr:colOff>581025</xdr:colOff>
          <xdr:row>95</xdr:row>
          <xdr:rowOff>66675</xdr:rowOff>
        </xdr:to>
        <xdr:sp macro="" textlink="">
          <xdr:nvSpPr>
            <xdr:cNvPr id="27724" name="Check Box 76" hidden="1">
              <a:extLst>
                <a:ext uri="{63B3BB69-23CF-44E3-9099-C40C66FF867C}">
                  <a14:compatExt spid="_x0000_s277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92</xdr:row>
          <xdr:rowOff>161925</xdr:rowOff>
        </xdr:from>
        <xdr:to>
          <xdr:col>9</xdr:col>
          <xdr:colOff>581025</xdr:colOff>
          <xdr:row>95</xdr:row>
          <xdr:rowOff>152400</xdr:rowOff>
        </xdr:to>
        <xdr:sp macro="" textlink="">
          <xdr:nvSpPr>
            <xdr:cNvPr id="27725" name="Check Box 77" hidden="1">
              <a:extLst>
                <a:ext uri="{63B3BB69-23CF-44E3-9099-C40C66FF867C}">
                  <a14:compatExt spid="_x0000_s277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92</xdr:row>
          <xdr:rowOff>161925</xdr:rowOff>
        </xdr:from>
        <xdr:to>
          <xdr:col>9</xdr:col>
          <xdr:colOff>581025</xdr:colOff>
          <xdr:row>93</xdr:row>
          <xdr:rowOff>152400</xdr:rowOff>
        </xdr:to>
        <xdr:sp macro="" textlink="">
          <xdr:nvSpPr>
            <xdr:cNvPr id="27726" name="Check Box 78" hidden="1">
              <a:extLst>
                <a:ext uri="{63B3BB69-23CF-44E3-9099-C40C66FF867C}">
                  <a14:compatExt spid="_x0000_s277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93</xdr:row>
          <xdr:rowOff>152400</xdr:rowOff>
        </xdr:from>
        <xdr:to>
          <xdr:col>9</xdr:col>
          <xdr:colOff>581025</xdr:colOff>
          <xdr:row>94</xdr:row>
          <xdr:rowOff>142875</xdr:rowOff>
        </xdr:to>
        <xdr:sp macro="" textlink="">
          <xdr:nvSpPr>
            <xdr:cNvPr id="27727" name="Check Box 79" hidden="1">
              <a:extLst>
                <a:ext uri="{63B3BB69-23CF-44E3-9099-C40C66FF867C}">
                  <a14:compatExt spid="_x0000_s277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99</xdr:row>
          <xdr:rowOff>104775</xdr:rowOff>
        </xdr:from>
        <xdr:to>
          <xdr:col>9</xdr:col>
          <xdr:colOff>581025</xdr:colOff>
          <xdr:row>102</xdr:row>
          <xdr:rowOff>152400</xdr:rowOff>
        </xdr:to>
        <xdr:sp macro="" textlink="">
          <xdr:nvSpPr>
            <xdr:cNvPr id="27728" name="Check Box 80" hidden="1">
              <a:extLst>
                <a:ext uri="{63B3BB69-23CF-44E3-9099-C40C66FF867C}">
                  <a14:compatExt spid="_x0000_s277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99</xdr:row>
          <xdr:rowOff>104775</xdr:rowOff>
        </xdr:from>
        <xdr:to>
          <xdr:col>9</xdr:col>
          <xdr:colOff>581025</xdr:colOff>
          <xdr:row>102</xdr:row>
          <xdr:rowOff>9525</xdr:rowOff>
        </xdr:to>
        <xdr:sp macro="" textlink="">
          <xdr:nvSpPr>
            <xdr:cNvPr id="27729" name="Check Box 81" hidden="1">
              <a:extLst>
                <a:ext uri="{63B3BB69-23CF-44E3-9099-C40C66FF867C}">
                  <a14:compatExt spid="_x0000_s277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99</xdr:row>
          <xdr:rowOff>104775</xdr:rowOff>
        </xdr:from>
        <xdr:to>
          <xdr:col>9</xdr:col>
          <xdr:colOff>581025</xdr:colOff>
          <xdr:row>102</xdr:row>
          <xdr:rowOff>95250</xdr:rowOff>
        </xdr:to>
        <xdr:sp macro="" textlink="">
          <xdr:nvSpPr>
            <xdr:cNvPr id="27730" name="Check Box 82" hidden="1">
              <a:extLst>
                <a:ext uri="{63B3BB69-23CF-44E3-9099-C40C66FF867C}">
                  <a14:compatExt spid="_x0000_s277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99</xdr:row>
          <xdr:rowOff>104775</xdr:rowOff>
        </xdr:from>
        <xdr:to>
          <xdr:col>9</xdr:col>
          <xdr:colOff>581025</xdr:colOff>
          <xdr:row>100</xdr:row>
          <xdr:rowOff>95250</xdr:rowOff>
        </xdr:to>
        <xdr:sp macro="" textlink="">
          <xdr:nvSpPr>
            <xdr:cNvPr id="27731" name="Check Box 83" hidden="1">
              <a:extLst>
                <a:ext uri="{63B3BB69-23CF-44E3-9099-C40C66FF867C}">
                  <a14:compatExt spid="_x0000_s277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100</xdr:row>
          <xdr:rowOff>95250</xdr:rowOff>
        </xdr:from>
        <xdr:to>
          <xdr:col>9</xdr:col>
          <xdr:colOff>581025</xdr:colOff>
          <xdr:row>101</xdr:row>
          <xdr:rowOff>85725</xdr:rowOff>
        </xdr:to>
        <xdr:sp macro="" textlink="">
          <xdr:nvSpPr>
            <xdr:cNvPr id="27732" name="Check Box 84" hidden="1">
              <a:extLst>
                <a:ext uri="{63B3BB69-23CF-44E3-9099-C40C66FF867C}">
                  <a14:compatExt spid="_x0000_s277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108</xdr:row>
          <xdr:rowOff>0</xdr:rowOff>
        </xdr:from>
        <xdr:to>
          <xdr:col>9</xdr:col>
          <xdr:colOff>581025</xdr:colOff>
          <xdr:row>111</xdr:row>
          <xdr:rowOff>133350</xdr:rowOff>
        </xdr:to>
        <xdr:sp macro="" textlink="">
          <xdr:nvSpPr>
            <xdr:cNvPr id="27733" name="Check Box 85" hidden="1">
              <a:extLst>
                <a:ext uri="{63B3BB69-23CF-44E3-9099-C40C66FF867C}">
                  <a14:compatExt spid="_x0000_s277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108</xdr:row>
          <xdr:rowOff>0</xdr:rowOff>
        </xdr:from>
        <xdr:to>
          <xdr:col>9</xdr:col>
          <xdr:colOff>581025</xdr:colOff>
          <xdr:row>110</xdr:row>
          <xdr:rowOff>161925</xdr:rowOff>
        </xdr:to>
        <xdr:sp macro="" textlink="">
          <xdr:nvSpPr>
            <xdr:cNvPr id="27734" name="Check Box 86" hidden="1">
              <a:extLst>
                <a:ext uri="{63B3BB69-23CF-44E3-9099-C40C66FF867C}">
                  <a14:compatExt spid="_x0000_s277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108</xdr:row>
          <xdr:rowOff>0</xdr:rowOff>
        </xdr:from>
        <xdr:to>
          <xdr:col>9</xdr:col>
          <xdr:colOff>581025</xdr:colOff>
          <xdr:row>111</xdr:row>
          <xdr:rowOff>85725</xdr:rowOff>
        </xdr:to>
        <xdr:sp macro="" textlink="">
          <xdr:nvSpPr>
            <xdr:cNvPr id="27735" name="Check Box 87" hidden="1">
              <a:extLst>
                <a:ext uri="{63B3BB69-23CF-44E3-9099-C40C66FF867C}">
                  <a14:compatExt spid="_x0000_s277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108</xdr:row>
          <xdr:rowOff>0</xdr:rowOff>
        </xdr:from>
        <xdr:to>
          <xdr:col>9</xdr:col>
          <xdr:colOff>581025</xdr:colOff>
          <xdr:row>109</xdr:row>
          <xdr:rowOff>0</xdr:rowOff>
        </xdr:to>
        <xdr:sp macro="" textlink="">
          <xdr:nvSpPr>
            <xdr:cNvPr id="27736" name="Check Box 88" hidden="1">
              <a:extLst>
                <a:ext uri="{63B3BB69-23CF-44E3-9099-C40C66FF867C}">
                  <a14:compatExt spid="_x0000_s277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109</xdr:row>
          <xdr:rowOff>0</xdr:rowOff>
        </xdr:from>
        <xdr:to>
          <xdr:col>9</xdr:col>
          <xdr:colOff>581025</xdr:colOff>
          <xdr:row>110</xdr:row>
          <xdr:rowOff>28575</xdr:rowOff>
        </xdr:to>
        <xdr:sp macro="" textlink="">
          <xdr:nvSpPr>
            <xdr:cNvPr id="27737" name="Check Box 89" hidden="1">
              <a:extLst>
                <a:ext uri="{63B3BB69-23CF-44E3-9099-C40C66FF867C}">
                  <a14:compatExt spid="_x0000_s277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114</xdr:row>
          <xdr:rowOff>190500</xdr:rowOff>
        </xdr:from>
        <xdr:to>
          <xdr:col>9</xdr:col>
          <xdr:colOff>581025</xdr:colOff>
          <xdr:row>118</xdr:row>
          <xdr:rowOff>19050</xdr:rowOff>
        </xdr:to>
        <xdr:sp macro="" textlink="">
          <xdr:nvSpPr>
            <xdr:cNvPr id="27738" name="Check Box 90" hidden="1">
              <a:extLst>
                <a:ext uri="{63B3BB69-23CF-44E3-9099-C40C66FF867C}">
                  <a14:compatExt spid="_x0000_s277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114</xdr:row>
          <xdr:rowOff>190500</xdr:rowOff>
        </xdr:from>
        <xdr:to>
          <xdr:col>9</xdr:col>
          <xdr:colOff>581025</xdr:colOff>
          <xdr:row>117</xdr:row>
          <xdr:rowOff>95250</xdr:rowOff>
        </xdr:to>
        <xdr:sp macro="" textlink="">
          <xdr:nvSpPr>
            <xdr:cNvPr id="27739" name="Check Box 91" hidden="1">
              <a:extLst>
                <a:ext uri="{63B3BB69-23CF-44E3-9099-C40C66FF867C}">
                  <a14:compatExt spid="_x0000_s277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114</xdr:row>
          <xdr:rowOff>190500</xdr:rowOff>
        </xdr:from>
        <xdr:to>
          <xdr:col>9</xdr:col>
          <xdr:colOff>581025</xdr:colOff>
          <xdr:row>117</xdr:row>
          <xdr:rowOff>180975</xdr:rowOff>
        </xdr:to>
        <xdr:sp macro="" textlink="">
          <xdr:nvSpPr>
            <xdr:cNvPr id="27740" name="Check Box 92" hidden="1">
              <a:extLst>
                <a:ext uri="{63B3BB69-23CF-44E3-9099-C40C66FF867C}">
                  <a14:compatExt spid="_x0000_s277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114</xdr:row>
          <xdr:rowOff>190500</xdr:rowOff>
        </xdr:from>
        <xdr:to>
          <xdr:col>9</xdr:col>
          <xdr:colOff>581025</xdr:colOff>
          <xdr:row>115</xdr:row>
          <xdr:rowOff>180975</xdr:rowOff>
        </xdr:to>
        <xdr:sp macro="" textlink="">
          <xdr:nvSpPr>
            <xdr:cNvPr id="27741" name="Check Box 93" hidden="1">
              <a:extLst>
                <a:ext uri="{63B3BB69-23CF-44E3-9099-C40C66FF867C}">
                  <a14:compatExt spid="_x0000_s277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115</xdr:row>
          <xdr:rowOff>180975</xdr:rowOff>
        </xdr:from>
        <xdr:to>
          <xdr:col>9</xdr:col>
          <xdr:colOff>581025</xdr:colOff>
          <xdr:row>116</xdr:row>
          <xdr:rowOff>171450</xdr:rowOff>
        </xdr:to>
        <xdr:sp macro="" textlink="">
          <xdr:nvSpPr>
            <xdr:cNvPr id="27742" name="Check Box 94" hidden="1">
              <a:extLst>
                <a:ext uri="{63B3BB69-23CF-44E3-9099-C40C66FF867C}">
                  <a14:compatExt spid="_x0000_s277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121</xdr:row>
          <xdr:rowOff>133350</xdr:rowOff>
        </xdr:from>
        <xdr:to>
          <xdr:col>9</xdr:col>
          <xdr:colOff>581025</xdr:colOff>
          <xdr:row>124</xdr:row>
          <xdr:rowOff>180975</xdr:rowOff>
        </xdr:to>
        <xdr:sp macro="" textlink="">
          <xdr:nvSpPr>
            <xdr:cNvPr id="27743" name="Check Box 95" hidden="1">
              <a:extLst>
                <a:ext uri="{63B3BB69-23CF-44E3-9099-C40C66FF867C}">
                  <a14:compatExt spid="_x0000_s277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121</xdr:row>
          <xdr:rowOff>133350</xdr:rowOff>
        </xdr:from>
        <xdr:to>
          <xdr:col>9</xdr:col>
          <xdr:colOff>581025</xdr:colOff>
          <xdr:row>124</xdr:row>
          <xdr:rowOff>38100</xdr:rowOff>
        </xdr:to>
        <xdr:sp macro="" textlink="">
          <xdr:nvSpPr>
            <xdr:cNvPr id="27744" name="Check Box 96" hidden="1">
              <a:extLst>
                <a:ext uri="{63B3BB69-23CF-44E3-9099-C40C66FF867C}">
                  <a14:compatExt spid="_x0000_s277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121</xdr:row>
          <xdr:rowOff>133350</xdr:rowOff>
        </xdr:from>
        <xdr:to>
          <xdr:col>9</xdr:col>
          <xdr:colOff>581025</xdr:colOff>
          <xdr:row>124</xdr:row>
          <xdr:rowOff>123825</xdr:rowOff>
        </xdr:to>
        <xdr:sp macro="" textlink="">
          <xdr:nvSpPr>
            <xdr:cNvPr id="27745" name="Check Box 97" hidden="1">
              <a:extLst>
                <a:ext uri="{63B3BB69-23CF-44E3-9099-C40C66FF867C}">
                  <a14:compatExt spid="_x0000_s277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121</xdr:row>
          <xdr:rowOff>133350</xdr:rowOff>
        </xdr:from>
        <xdr:to>
          <xdr:col>9</xdr:col>
          <xdr:colOff>581025</xdr:colOff>
          <xdr:row>122</xdr:row>
          <xdr:rowOff>123825</xdr:rowOff>
        </xdr:to>
        <xdr:sp macro="" textlink="">
          <xdr:nvSpPr>
            <xdr:cNvPr id="27746" name="Check Box 98" hidden="1">
              <a:extLst>
                <a:ext uri="{63B3BB69-23CF-44E3-9099-C40C66FF867C}">
                  <a14:compatExt spid="_x0000_s277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122</xdr:row>
          <xdr:rowOff>123825</xdr:rowOff>
        </xdr:from>
        <xdr:to>
          <xdr:col>9</xdr:col>
          <xdr:colOff>581025</xdr:colOff>
          <xdr:row>123</xdr:row>
          <xdr:rowOff>114300</xdr:rowOff>
        </xdr:to>
        <xdr:sp macro="" textlink="">
          <xdr:nvSpPr>
            <xdr:cNvPr id="27747" name="Check Box 99" hidden="1">
              <a:extLst>
                <a:ext uri="{63B3BB69-23CF-44E3-9099-C40C66FF867C}">
                  <a14:compatExt spid="_x0000_s27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748" name="Check Box 100" hidden="1">
              <a:extLst>
                <a:ext uri="{63B3BB69-23CF-44E3-9099-C40C66FF867C}">
                  <a14:compatExt spid="_x0000_s277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49" name="Check Box 101" hidden="1">
              <a:extLst>
                <a:ext uri="{63B3BB69-23CF-44E3-9099-C40C66FF867C}">
                  <a14:compatExt spid="_x0000_s277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750" name="Check Box 102" hidden="1">
              <a:extLst>
                <a:ext uri="{63B3BB69-23CF-44E3-9099-C40C66FF867C}">
                  <a14:compatExt spid="_x0000_s277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51" name="Check Box 103" hidden="1">
              <a:extLst>
                <a:ext uri="{63B3BB69-23CF-44E3-9099-C40C66FF867C}">
                  <a14:compatExt spid="_x0000_s277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752" name="Check Box 104" hidden="1">
              <a:extLst>
                <a:ext uri="{63B3BB69-23CF-44E3-9099-C40C66FF867C}">
                  <a14:compatExt spid="_x0000_s277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53" name="Check Box 105" hidden="1">
              <a:extLst>
                <a:ext uri="{63B3BB69-23CF-44E3-9099-C40C66FF867C}">
                  <a14:compatExt spid="_x0000_s277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754" name="Check Box 106" hidden="1">
              <a:extLst>
                <a:ext uri="{63B3BB69-23CF-44E3-9099-C40C66FF867C}">
                  <a14:compatExt spid="_x0000_s277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55" name="Check Box 107" hidden="1">
              <a:extLst>
                <a:ext uri="{63B3BB69-23CF-44E3-9099-C40C66FF867C}">
                  <a14:compatExt spid="_x0000_s277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756" name="Check Box 108" hidden="1">
              <a:extLst>
                <a:ext uri="{63B3BB69-23CF-44E3-9099-C40C66FF867C}">
                  <a14:compatExt spid="_x0000_s277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57" name="Check Box 109" hidden="1">
              <a:extLst>
                <a:ext uri="{63B3BB69-23CF-44E3-9099-C40C66FF867C}">
                  <a14:compatExt spid="_x0000_s277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758" name="Check Box 110" hidden="1">
              <a:extLst>
                <a:ext uri="{63B3BB69-23CF-44E3-9099-C40C66FF867C}">
                  <a14:compatExt spid="_x0000_s277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59" name="Check Box 111" hidden="1">
              <a:extLst>
                <a:ext uri="{63B3BB69-23CF-44E3-9099-C40C66FF867C}">
                  <a14:compatExt spid="_x0000_s277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60" name="Check Box 112" hidden="1">
              <a:extLst>
                <a:ext uri="{63B3BB69-23CF-44E3-9099-C40C66FF867C}">
                  <a14:compatExt spid="_x0000_s27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761" name="Check Box 113" hidden="1">
              <a:extLst>
                <a:ext uri="{63B3BB69-23CF-44E3-9099-C40C66FF867C}">
                  <a14:compatExt spid="_x0000_s277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62" name="Check Box 114" hidden="1">
              <a:extLst>
                <a:ext uri="{63B3BB69-23CF-44E3-9099-C40C66FF867C}">
                  <a14:compatExt spid="_x0000_s277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763" name="Check Box 115" hidden="1">
              <a:extLst>
                <a:ext uri="{63B3BB69-23CF-44E3-9099-C40C66FF867C}">
                  <a14:compatExt spid="_x0000_s277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64" name="Check Box 116" hidden="1">
              <a:extLst>
                <a:ext uri="{63B3BB69-23CF-44E3-9099-C40C66FF867C}">
                  <a14:compatExt spid="_x0000_s277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65" name="Check Box 117" hidden="1">
              <a:extLst>
                <a:ext uri="{63B3BB69-23CF-44E3-9099-C40C66FF867C}">
                  <a14:compatExt spid="_x0000_s277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766" name="Check Box 118" hidden="1">
              <a:extLst>
                <a:ext uri="{63B3BB69-23CF-44E3-9099-C40C66FF867C}">
                  <a14:compatExt spid="_x0000_s277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67" name="Check Box 119" hidden="1">
              <a:extLst>
                <a:ext uri="{63B3BB69-23CF-44E3-9099-C40C66FF867C}">
                  <a14:compatExt spid="_x0000_s277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768" name="Check Box 120" hidden="1">
              <a:extLst>
                <a:ext uri="{63B3BB69-23CF-44E3-9099-C40C66FF867C}">
                  <a14:compatExt spid="_x0000_s277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69" name="Check Box 121" hidden="1">
              <a:extLst>
                <a:ext uri="{63B3BB69-23CF-44E3-9099-C40C66FF867C}">
                  <a14:compatExt spid="_x0000_s277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70" name="Check Box 122" hidden="1">
              <a:extLst>
                <a:ext uri="{63B3BB69-23CF-44E3-9099-C40C66FF867C}">
                  <a14:compatExt spid="_x0000_s277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771" name="Check Box 123" hidden="1">
              <a:extLst>
                <a:ext uri="{63B3BB69-23CF-44E3-9099-C40C66FF867C}">
                  <a14:compatExt spid="_x0000_s277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72" name="Check Box 124" hidden="1">
              <a:extLst>
                <a:ext uri="{63B3BB69-23CF-44E3-9099-C40C66FF867C}">
                  <a14:compatExt spid="_x0000_s277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773" name="Check Box 125" hidden="1">
              <a:extLst>
                <a:ext uri="{63B3BB69-23CF-44E3-9099-C40C66FF867C}">
                  <a14:compatExt spid="_x0000_s277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74" name="Check Box 126" hidden="1">
              <a:extLst>
                <a:ext uri="{63B3BB69-23CF-44E3-9099-C40C66FF867C}">
                  <a14:compatExt spid="_x0000_s277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75" name="Check Box 127" hidden="1">
              <a:extLst>
                <a:ext uri="{63B3BB69-23CF-44E3-9099-C40C66FF867C}">
                  <a14:compatExt spid="_x0000_s277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776" name="Check Box 128" hidden="1">
              <a:extLst>
                <a:ext uri="{63B3BB69-23CF-44E3-9099-C40C66FF867C}">
                  <a14:compatExt spid="_x0000_s277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77" name="Check Box 129" hidden="1">
              <a:extLst>
                <a:ext uri="{63B3BB69-23CF-44E3-9099-C40C66FF867C}">
                  <a14:compatExt spid="_x0000_s277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778" name="Check Box 130" hidden="1">
              <a:extLst>
                <a:ext uri="{63B3BB69-23CF-44E3-9099-C40C66FF867C}">
                  <a14:compatExt spid="_x0000_s277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79" name="Check Box 131" hidden="1">
              <a:extLst>
                <a:ext uri="{63B3BB69-23CF-44E3-9099-C40C66FF867C}">
                  <a14:compatExt spid="_x0000_s277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80" name="Check Box 132" hidden="1">
              <a:extLst>
                <a:ext uri="{63B3BB69-23CF-44E3-9099-C40C66FF867C}">
                  <a14:compatExt spid="_x0000_s277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781" name="Check Box 133" hidden="1">
              <a:extLst>
                <a:ext uri="{63B3BB69-23CF-44E3-9099-C40C66FF867C}">
                  <a14:compatExt spid="_x0000_s277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82" name="Check Box 134" hidden="1">
              <a:extLst>
                <a:ext uri="{63B3BB69-23CF-44E3-9099-C40C66FF867C}">
                  <a14:compatExt spid="_x0000_s277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783" name="Check Box 135" hidden="1">
              <a:extLst>
                <a:ext uri="{63B3BB69-23CF-44E3-9099-C40C66FF867C}">
                  <a14:compatExt spid="_x0000_s277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784" name="Check Box 136" hidden="1">
              <a:extLst>
                <a:ext uri="{63B3BB69-23CF-44E3-9099-C40C66FF867C}">
                  <a14:compatExt spid="_x0000_s277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785" name="Check Box 137" hidden="1">
              <a:extLst>
                <a:ext uri="{63B3BB69-23CF-44E3-9099-C40C66FF867C}">
                  <a14:compatExt spid="_x0000_s277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187</xdr:row>
          <xdr:rowOff>9525</xdr:rowOff>
        </xdr:from>
        <xdr:to>
          <xdr:col>9</xdr:col>
          <xdr:colOff>581025</xdr:colOff>
          <xdr:row>190</xdr:row>
          <xdr:rowOff>57150</xdr:rowOff>
        </xdr:to>
        <xdr:sp macro="" textlink="">
          <xdr:nvSpPr>
            <xdr:cNvPr id="27786" name="Check Box 138" hidden="1">
              <a:extLst>
                <a:ext uri="{63B3BB69-23CF-44E3-9099-C40C66FF867C}">
                  <a14:compatExt spid="_x0000_s277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187</xdr:row>
          <xdr:rowOff>9525</xdr:rowOff>
        </xdr:from>
        <xdr:to>
          <xdr:col>9</xdr:col>
          <xdr:colOff>581025</xdr:colOff>
          <xdr:row>189</xdr:row>
          <xdr:rowOff>95250</xdr:rowOff>
        </xdr:to>
        <xdr:sp macro="" textlink="">
          <xdr:nvSpPr>
            <xdr:cNvPr id="27787" name="Check Box 139" hidden="1">
              <a:extLst>
                <a:ext uri="{63B3BB69-23CF-44E3-9099-C40C66FF867C}">
                  <a14:compatExt spid="_x0000_s277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187</xdr:row>
          <xdr:rowOff>9525</xdr:rowOff>
        </xdr:from>
        <xdr:to>
          <xdr:col>9</xdr:col>
          <xdr:colOff>581025</xdr:colOff>
          <xdr:row>190</xdr:row>
          <xdr:rowOff>19050</xdr:rowOff>
        </xdr:to>
        <xdr:sp macro="" textlink="">
          <xdr:nvSpPr>
            <xdr:cNvPr id="27788" name="Check Box 140" hidden="1">
              <a:extLst>
                <a:ext uri="{63B3BB69-23CF-44E3-9099-C40C66FF867C}">
                  <a14:compatExt spid="_x0000_s277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187</xdr:row>
          <xdr:rowOff>9525</xdr:rowOff>
        </xdr:from>
        <xdr:to>
          <xdr:col>9</xdr:col>
          <xdr:colOff>581025</xdr:colOff>
          <xdr:row>188</xdr:row>
          <xdr:rowOff>38100</xdr:rowOff>
        </xdr:to>
        <xdr:sp macro="" textlink="">
          <xdr:nvSpPr>
            <xdr:cNvPr id="27789" name="Check Box 141" hidden="1">
              <a:extLst>
                <a:ext uri="{63B3BB69-23CF-44E3-9099-C40C66FF867C}">
                  <a14:compatExt spid="_x0000_s277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187</xdr:row>
          <xdr:rowOff>9525</xdr:rowOff>
        </xdr:from>
        <xdr:to>
          <xdr:col>9</xdr:col>
          <xdr:colOff>581025</xdr:colOff>
          <xdr:row>187</xdr:row>
          <xdr:rowOff>152400</xdr:rowOff>
        </xdr:to>
        <xdr:sp macro="" textlink="">
          <xdr:nvSpPr>
            <xdr:cNvPr id="27790" name="Check Box 142" hidden="1">
              <a:extLst>
                <a:ext uri="{63B3BB69-23CF-44E3-9099-C40C66FF867C}">
                  <a14:compatExt spid="_x0000_s277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187</xdr:row>
          <xdr:rowOff>9525</xdr:rowOff>
        </xdr:from>
        <xdr:to>
          <xdr:col>9</xdr:col>
          <xdr:colOff>581025</xdr:colOff>
          <xdr:row>187</xdr:row>
          <xdr:rowOff>152400</xdr:rowOff>
        </xdr:to>
        <xdr:sp macro="" textlink="">
          <xdr:nvSpPr>
            <xdr:cNvPr id="27791" name="Check Box 143" hidden="1">
              <a:extLst>
                <a:ext uri="{63B3BB69-23CF-44E3-9099-C40C66FF867C}">
                  <a14:compatExt spid="_x0000_s277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188</xdr:row>
          <xdr:rowOff>57150</xdr:rowOff>
        </xdr:from>
        <xdr:to>
          <xdr:col>9</xdr:col>
          <xdr:colOff>581025</xdr:colOff>
          <xdr:row>192</xdr:row>
          <xdr:rowOff>0</xdr:rowOff>
        </xdr:to>
        <xdr:sp macro="" textlink="">
          <xdr:nvSpPr>
            <xdr:cNvPr id="27792" name="Check Box 144" hidden="1">
              <a:extLst>
                <a:ext uri="{63B3BB69-23CF-44E3-9099-C40C66FF867C}">
                  <a14:compatExt spid="_x0000_s277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188</xdr:row>
          <xdr:rowOff>57150</xdr:rowOff>
        </xdr:from>
        <xdr:to>
          <xdr:col>9</xdr:col>
          <xdr:colOff>581025</xdr:colOff>
          <xdr:row>189</xdr:row>
          <xdr:rowOff>142875</xdr:rowOff>
        </xdr:to>
        <xdr:sp macro="" textlink="">
          <xdr:nvSpPr>
            <xdr:cNvPr id="27793" name="Check Box 145" hidden="1">
              <a:extLst>
                <a:ext uri="{63B3BB69-23CF-44E3-9099-C40C66FF867C}">
                  <a14:compatExt spid="_x0000_s277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188</xdr:row>
          <xdr:rowOff>57150</xdr:rowOff>
        </xdr:from>
        <xdr:to>
          <xdr:col>9</xdr:col>
          <xdr:colOff>581025</xdr:colOff>
          <xdr:row>189</xdr:row>
          <xdr:rowOff>142875</xdr:rowOff>
        </xdr:to>
        <xdr:sp macro="" textlink="">
          <xdr:nvSpPr>
            <xdr:cNvPr id="27794" name="Check Box 146" hidden="1">
              <a:extLst>
                <a:ext uri="{63B3BB69-23CF-44E3-9099-C40C66FF867C}">
                  <a14:compatExt spid="_x0000_s277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194</xdr:row>
          <xdr:rowOff>0</xdr:rowOff>
        </xdr:to>
        <xdr:sp macro="" textlink="">
          <xdr:nvSpPr>
            <xdr:cNvPr id="27795" name="Check Box 147" hidden="1">
              <a:extLst>
                <a:ext uri="{63B3BB69-23CF-44E3-9099-C40C66FF867C}">
                  <a14:compatExt spid="_x0000_s277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193</xdr:row>
          <xdr:rowOff>66675</xdr:rowOff>
        </xdr:to>
        <xdr:sp macro="" textlink="">
          <xdr:nvSpPr>
            <xdr:cNvPr id="27796" name="Check Box 148" hidden="1">
              <a:extLst>
                <a:ext uri="{63B3BB69-23CF-44E3-9099-C40C66FF867C}">
                  <a14:compatExt spid="_x0000_s277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193</xdr:row>
          <xdr:rowOff>161925</xdr:rowOff>
        </xdr:to>
        <xdr:sp macro="" textlink="">
          <xdr:nvSpPr>
            <xdr:cNvPr id="27797" name="Check Box 149" hidden="1">
              <a:extLst>
                <a:ext uri="{63B3BB69-23CF-44E3-9099-C40C66FF867C}">
                  <a14:compatExt spid="_x0000_s277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133350</xdr:rowOff>
        </xdr:to>
        <xdr:sp macro="" textlink="">
          <xdr:nvSpPr>
            <xdr:cNvPr id="27798" name="Check Box 150" hidden="1">
              <a:extLst>
                <a:ext uri="{63B3BB69-23CF-44E3-9099-C40C66FF867C}">
                  <a14:compatExt spid="_x0000_s277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133350</xdr:rowOff>
        </xdr:to>
        <xdr:sp macro="" textlink="">
          <xdr:nvSpPr>
            <xdr:cNvPr id="27799" name="Check Box 151" hidden="1">
              <a:extLst>
                <a:ext uri="{63B3BB69-23CF-44E3-9099-C40C66FF867C}">
                  <a14:compatExt spid="_x0000_s277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194</xdr:row>
          <xdr:rowOff>38100</xdr:rowOff>
        </xdr:to>
        <xdr:sp macro="" textlink="">
          <xdr:nvSpPr>
            <xdr:cNvPr id="27800" name="Check Box 152" hidden="1">
              <a:extLst>
                <a:ext uri="{63B3BB69-23CF-44E3-9099-C40C66FF867C}">
                  <a14:compatExt spid="_x0000_s278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193</xdr:row>
          <xdr:rowOff>114300</xdr:rowOff>
        </xdr:to>
        <xdr:sp macro="" textlink="">
          <xdr:nvSpPr>
            <xdr:cNvPr id="27801" name="Check Box 153" hidden="1">
              <a:extLst>
                <a:ext uri="{63B3BB69-23CF-44E3-9099-C40C66FF867C}">
                  <a14:compatExt spid="_x0000_s278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194</xdr:row>
          <xdr:rowOff>0</xdr:rowOff>
        </xdr:to>
        <xdr:sp macro="" textlink="">
          <xdr:nvSpPr>
            <xdr:cNvPr id="27802" name="Check Box 154" hidden="1">
              <a:extLst>
                <a:ext uri="{63B3BB69-23CF-44E3-9099-C40C66FF867C}">
                  <a14:compatExt spid="_x0000_s278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03" name="Check Box 155" hidden="1">
              <a:extLst>
                <a:ext uri="{63B3BB69-23CF-44E3-9099-C40C66FF867C}">
                  <a14:compatExt spid="_x0000_s278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04" name="Check Box 156" hidden="1">
              <a:extLst>
                <a:ext uri="{63B3BB69-23CF-44E3-9099-C40C66FF867C}">
                  <a14:compatExt spid="_x0000_s278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05" name="Check Box 157" hidden="1">
              <a:extLst>
                <a:ext uri="{63B3BB69-23CF-44E3-9099-C40C66FF867C}">
                  <a14:compatExt spid="_x0000_s278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06" name="Check Box 158" hidden="1">
              <a:extLst>
                <a:ext uri="{63B3BB69-23CF-44E3-9099-C40C66FF867C}">
                  <a14:compatExt spid="_x0000_s278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07" name="Check Box 159" hidden="1">
              <a:extLst>
                <a:ext uri="{63B3BB69-23CF-44E3-9099-C40C66FF867C}">
                  <a14:compatExt spid="_x0000_s278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08" name="Check Box 160" hidden="1">
              <a:extLst>
                <a:ext uri="{63B3BB69-23CF-44E3-9099-C40C66FF867C}">
                  <a14:compatExt spid="_x0000_s278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09" name="Check Box 161" hidden="1">
              <a:extLst>
                <a:ext uri="{63B3BB69-23CF-44E3-9099-C40C66FF867C}">
                  <a14:compatExt spid="_x0000_s278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10" name="Check Box 162" hidden="1">
              <a:extLst>
                <a:ext uri="{63B3BB69-23CF-44E3-9099-C40C66FF867C}">
                  <a14:compatExt spid="_x0000_s278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11" name="Check Box 163" hidden="1">
              <a:extLst>
                <a:ext uri="{63B3BB69-23CF-44E3-9099-C40C66FF867C}">
                  <a14:compatExt spid="_x0000_s278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190</xdr:row>
          <xdr:rowOff>104775</xdr:rowOff>
        </xdr:from>
        <xdr:to>
          <xdr:col>9</xdr:col>
          <xdr:colOff>581025</xdr:colOff>
          <xdr:row>191</xdr:row>
          <xdr:rowOff>152400</xdr:rowOff>
        </xdr:to>
        <xdr:sp macro="" textlink="">
          <xdr:nvSpPr>
            <xdr:cNvPr id="27812" name="Check Box 164" hidden="1">
              <a:extLst>
                <a:ext uri="{63B3BB69-23CF-44E3-9099-C40C66FF867C}">
                  <a14:compatExt spid="_x0000_s278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201</xdr:row>
          <xdr:rowOff>104775</xdr:rowOff>
        </xdr:to>
        <xdr:sp macro="" textlink="">
          <xdr:nvSpPr>
            <xdr:cNvPr id="27813" name="Check Box 165" hidden="1">
              <a:extLst>
                <a:ext uri="{63B3BB69-23CF-44E3-9099-C40C66FF867C}">
                  <a14:compatExt spid="_x0000_s278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200</xdr:row>
          <xdr:rowOff>38100</xdr:rowOff>
        </xdr:to>
        <xdr:sp macro="" textlink="">
          <xdr:nvSpPr>
            <xdr:cNvPr id="27814" name="Check Box 166" hidden="1">
              <a:extLst>
                <a:ext uri="{63B3BB69-23CF-44E3-9099-C40C66FF867C}">
                  <a14:compatExt spid="_x0000_s278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201</xdr:row>
          <xdr:rowOff>57150</xdr:rowOff>
        </xdr:to>
        <xdr:sp macro="" textlink="">
          <xdr:nvSpPr>
            <xdr:cNvPr id="27815" name="Check Box 167" hidden="1">
              <a:extLst>
                <a:ext uri="{63B3BB69-23CF-44E3-9099-C40C66FF867C}">
                  <a14:compatExt spid="_x0000_s278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198</xdr:row>
          <xdr:rowOff>0</xdr:rowOff>
        </xdr:to>
        <xdr:sp macro="" textlink="">
          <xdr:nvSpPr>
            <xdr:cNvPr id="27816" name="Check Box 168" hidden="1">
              <a:extLst>
                <a:ext uri="{63B3BB69-23CF-44E3-9099-C40C66FF867C}">
                  <a14:compatExt spid="_x0000_s278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193</xdr:row>
          <xdr:rowOff>19050</xdr:rowOff>
        </xdr:from>
        <xdr:to>
          <xdr:col>9</xdr:col>
          <xdr:colOff>581025</xdr:colOff>
          <xdr:row>197</xdr:row>
          <xdr:rowOff>0</xdr:rowOff>
        </xdr:to>
        <xdr:sp macro="" textlink="">
          <xdr:nvSpPr>
            <xdr:cNvPr id="27817" name="Check Box 169" hidden="1">
              <a:extLst>
                <a:ext uri="{63B3BB69-23CF-44E3-9099-C40C66FF867C}">
                  <a14:compatExt spid="_x0000_s278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193</xdr:row>
          <xdr:rowOff>19050</xdr:rowOff>
        </xdr:from>
        <xdr:to>
          <xdr:col>9</xdr:col>
          <xdr:colOff>581025</xdr:colOff>
          <xdr:row>195</xdr:row>
          <xdr:rowOff>57150</xdr:rowOff>
        </xdr:to>
        <xdr:sp macro="" textlink="">
          <xdr:nvSpPr>
            <xdr:cNvPr id="27818" name="Check Box 170" hidden="1">
              <a:extLst>
                <a:ext uri="{63B3BB69-23CF-44E3-9099-C40C66FF867C}">
                  <a14:compatExt spid="_x0000_s278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193</xdr:row>
          <xdr:rowOff>19050</xdr:rowOff>
        </xdr:from>
        <xdr:to>
          <xdr:col>9</xdr:col>
          <xdr:colOff>581025</xdr:colOff>
          <xdr:row>196</xdr:row>
          <xdr:rowOff>47625</xdr:rowOff>
        </xdr:to>
        <xdr:sp macro="" textlink="">
          <xdr:nvSpPr>
            <xdr:cNvPr id="27819" name="Check Box 171" hidden="1">
              <a:extLst>
                <a:ext uri="{63B3BB69-23CF-44E3-9099-C40C66FF867C}">
                  <a14:compatExt spid="_x0000_s278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193</xdr:row>
          <xdr:rowOff>19050</xdr:rowOff>
        </xdr:from>
        <xdr:to>
          <xdr:col>9</xdr:col>
          <xdr:colOff>581025</xdr:colOff>
          <xdr:row>193</xdr:row>
          <xdr:rowOff>180975</xdr:rowOff>
        </xdr:to>
        <xdr:sp macro="" textlink="">
          <xdr:nvSpPr>
            <xdr:cNvPr id="27820" name="Check Box 172" hidden="1">
              <a:extLst>
                <a:ext uri="{63B3BB69-23CF-44E3-9099-C40C66FF867C}">
                  <a14:compatExt spid="_x0000_s27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193</xdr:row>
          <xdr:rowOff>19050</xdr:rowOff>
        </xdr:from>
        <xdr:to>
          <xdr:col>9</xdr:col>
          <xdr:colOff>581025</xdr:colOff>
          <xdr:row>193</xdr:row>
          <xdr:rowOff>180975</xdr:rowOff>
        </xdr:to>
        <xdr:sp macro="" textlink="">
          <xdr:nvSpPr>
            <xdr:cNvPr id="27821" name="Check Box 173" hidden="1">
              <a:extLst>
                <a:ext uri="{63B3BB69-23CF-44E3-9099-C40C66FF867C}">
                  <a14:compatExt spid="_x0000_s27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200</xdr:row>
          <xdr:rowOff>57150</xdr:rowOff>
        </xdr:to>
        <xdr:sp macro="" textlink="">
          <xdr:nvSpPr>
            <xdr:cNvPr id="27822" name="Check Box 174" hidden="1">
              <a:extLst>
                <a:ext uri="{63B3BB69-23CF-44E3-9099-C40C66FF867C}">
                  <a14:compatExt spid="_x0000_s27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199</xdr:row>
          <xdr:rowOff>38100</xdr:rowOff>
        </xdr:to>
        <xdr:sp macro="" textlink="">
          <xdr:nvSpPr>
            <xdr:cNvPr id="27823" name="Check Box 175" hidden="1">
              <a:extLst>
                <a:ext uri="{63B3BB69-23CF-44E3-9099-C40C66FF867C}">
                  <a14:compatExt spid="_x0000_s27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200</xdr:row>
          <xdr:rowOff>19050</xdr:rowOff>
        </xdr:to>
        <xdr:sp macro="" textlink="">
          <xdr:nvSpPr>
            <xdr:cNvPr id="27824" name="Check Box 176" hidden="1">
              <a:extLst>
                <a:ext uri="{63B3BB69-23CF-44E3-9099-C40C66FF867C}">
                  <a14:compatExt spid="_x0000_s27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198</xdr:row>
          <xdr:rowOff>0</xdr:rowOff>
        </xdr:to>
        <xdr:sp macro="" textlink="">
          <xdr:nvSpPr>
            <xdr:cNvPr id="27825" name="Check Box 177" hidden="1">
              <a:extLst>
                <a:ext uri="{63B3BB69-23CF-44E3-9099-C40C66FF867C}">
                  <a14:compatExt spid="_x0000_s278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198</xdr:row>
          <xdr:rowOff>0</xdr:rowOff>
        </xdr:to>
        <xdr:sp macro="" textlink="">
          <xdr:nvSpPr>
            <xdr:cNvPr id="27826" name="Check Box 178" hidden="1">
              <a:extLst>
                <a:ext uri="{63B3BB69-23CF-44E3-9099-C40C66FF867C}">
                  <a14:compatExt spid="_x0000_s278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200</xdr:row>
          <xdr:rowOff>57150</xdr:rowOff>
        </xdr:to>
        <xdr:sp macro="" textlink="">
          <xdr:nvSpPr>
            <xdr:cNvPr id="27827" name="Check Box 179" hidden="1">
              <a:extLst>
                <a:ext uri="{63B3BB69-23CF-44E3-9099-C40C66FF867C}">
                  <a14:compatExt spid="_x0000_s27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199</xdr:row>
          <xdr:rowOff>38100</xdr:rowOff>
        </xdr:to>
        <xdr:sp macro="" textlink="">
          <xdr:nvSpPr>
            <xdr:cNvPr id="27828" name="Check Box 180" hidden="1">
              <a:extLst>
                <a:ext uri="{63B3BB69-23CF-44E3-9099-C40C66FF867C}">
                  <a14:compatExt spid="_x0000_s278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200</xdr:row>
          <xdr:rowOff>19050</xdr:rowOff>
        </xdr:to>
        <xdr:sp macro="" textlink="">
          <xdr:nvSpPr>
            <xdr:cNvPr id="27829" name="Check Box 181" hidden="1">
              <a:extLst>
                <a:ext uri="{63B3BB69-23CF-44E3-9099-C40C66FF867C}">
                  <a14:compatExt spid="_x0000_s278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198</xdr:row>
          <xdr:rowOff>0</xdr:rowOff>
        </xdr:to>
        <xdr:sp macro="" textlink="">
          <xdr:nvSpPr>
            <xdr:cNvPr id="27830" name="Check Box 182" hidden="1">
              <a:extLst>
                <a:ext uri="{63B3BB69-23CF-44E3-9099-C40C66FF867C}">
                  <a14:compatExt spid="_x0000_s278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197</xdr:row>
          <xdr:rowOff>85725</xdr:rowOff>
        </xdr:from>
        <xdr:to>
          <xdr:col>9</xdr:col>
          <xdr:colOff>581025</xdr:colOff>
          <xdr:row>198</xdr:row>
          <xdr:rowOff>0</xdr:rowOff>
        </xdr:to>
        <xdr:sp macro="" textlink="">
          <xdr:nvSpPr>
            <xdr:cNvPr id="27831" name="Check Box 183" hidden="1">
              <a:extLst>
                <a:ext uri="{63B3BB69-23CF-44E3-9099-C40C66FF867C}">
                  <a14:compatExt spid="_x0000_s278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200</xdr:row>
          <xdr:rowOff>57150</xdr:rowOff>
        </xdr:from>
        <xdr:to>
          <xdr:col>9</xdr:col>
          <xdr:colOff>581025</xdr:colOff>
          <xdr:row>204</xdr:row>
          <xdr:rowOff>85725</xdr:rowOff>
        </xdr:to>
        <xdr:sp macro="" textlink="">
          <xdr:nvSpPr>
            <xdr:cNvPr id="27832" name="Check Box 184" hidden="1">
              <a:extLst>
                <a:ext uri="{63B3BB69-23CF-44E3-9099-C40C66FF867C}">
                  <a14:compatExt spid="_x0000_s278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200</xdr:row>
          <xdr:rowOff>57150</xdr:rowOff>
        </xdr:from>
        <xdr:to>
          <xdr:col>9</xdr:col>
          <xdr:colOff>581025</xdr:colOff>
          <xdr:row>203</xdr:row>
          <xdr:rowOff>123825</xdr:rowOff>
        </xdr:to>
        <xdr:sp macro="" textlink="">
          <xdr:nvSpPr>
            <xdr:cNvPr id="27833" name="Check Box 185" hidden="1">
              <a:extLst>
                <a:ext uri="{63B3BB69-23CF-44E3-9099-C40C66FF867C}">
                  <a14:compatExt spid="_x0000_s278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200</xdr:row>
          <xdr:rowOff>57150</xdr:rowOff>
        </xdr:from>
        <xdr:to>
          <xdr:col>9</xdr:col>
          <xdr:colOff>581025</xdr:colOff>
          <xdr:row>204</xdr:row>
          <xdr:rowOff>0</xdr:rowOff>
        </xdr:to>
        <xdr:sp macro="" textlink="">
          <xdr:nvSpPr>
            <xdr:cNvPr id="27834" name="Check Box 186" hidden="1">
              <a:extLst>
                <a:ext uri="{63B3BB69-23CF-44E3-9099-C40C66FF867C}">
                  <a14:compatExt spid="_x0000_s278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200</xdr:row>
          <xdr:rowOff>57150</xdr:rowOff>
        </xdr:from>
        <xdr:to>
          <xdr:col>9</xdr:col>
          <xdr:colOff>581025</xdr:colOff>
          <xdr:row>201</xdr:row>
          <xdr:rowOff>200025</xdr:rowOff>
        </xdr:to>
        <xdr:sp macro="" textlink="">
          <xdr:nvSpPr>
            <xdr:cNvPr id="27835" name="Check Box 187" hidden="1">
              <a:extLst>
                <a:ext uri="{63B3BB69-23CF-44E3-9099-C40C66FF867C}">
                  <a14:compatExt spid="_x0000_s278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201</xdr:row>
          <xdr:rowOff>161925</xdr:rowOff>
        </xdr:from>
        <xdr:to>
          <xdr:col>9</xdr:col>
          <xdr:colOff>581025</xdr:colOff>
          <xdr:row>202</xdr:row>
          <xdr:rowOff>152400</xdr:rowOff>
        </xdr:to>
        <xdr:sp macro="" textlink="">
          <xdr:nvSpPr>
            <xdr:cNvPr id="27836" name="Check Box 188" hidden="1">
              <a:extLst>
                <a:ext uri="{63B3BB69-23CF-44E3-9099-C40C66FF867C}">
                  <a14:compatExt spid="_x0000_s278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216</xdr:row>
          <xdr:rowOff>200025</xdr:rowOff>
        </xdr:to>
        <xdr:sp macro="" textlink="">
          <xdr:nvSpPr>
            <xdr:cNvPr id="27837" name="Check Box 189" hidden="1">
              <a:extLst>
                <a:ext uri="{63B3BB69-23CF-44E3-9099-C40C66FF867C}">
                  <a14:compatExt spid="_x0000_s278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216</xdr:row>
          <xdr:rowOff>47625</xdr:rowOff>
        </xdr:to>
        <xdr:sp macro="" textlink="">
          <xdr:nvSpPr>
            <xdr:cNvPr id="27838" name="Check Box 190" hidden="1">
              <a:extLst>
                <a:ext uri="{63B3BB69-23CF-44E3-9099-C40C66FF867C}">
                  <a14:compatExt spid="_x0000_s278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216</xdr:row>
          <xdr:rowOff>104775</xdr:rowOff>
        </xdr:to>
        <xdr:sp macro="" textlink="">
          <xdr:nvSpPr>
            <xdr:cNvPr id="27839" name="Check Box 191" hidden="1">
              <a:extLst>
                <a:ext uri="{63B3BB69-23CF-44E3-9099-C40C66FF867C}">
                  <a14:compatExt spid="_x0000_s278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214</xdr:row>
          <xdr:rowOff>85725</xdr:rowOff>
        </xdr:to>
        <xdr:sp macro="" textlink="">
          <xdr:nvSpPr>
            <xdr:cNvPr id="27840" name="Check Box 192" hidden="1">
              <a:extLst>
                <a:ext uri="{63B3BB69-23CF-44E3-9099-C40C66FF867C}">
                  <a14:compatExt spid="_x0000_s278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214</xdr:row>
          <xdr:rowOff>85725</xdr:rowOff>
        </xdr:to>
        <xdr:sp macro="" textlink="">
          <xdr:nvSpPr>
            <xdr:cNvPr id="27841" name="Check Box 193" hidden="1">
              <a:extLst>
                <a:ext uri="{63B3BB69-23CF-44E3-9099-C40C66FF867C}">
                  <a14:compatExt spid="_x0000_s27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216</xdr:row>
          <xdr:rowOff>200025</xdr:rowOff>
        </xdr:to>
        <xdr:sp macro="" textlink="">
          <xdr:nvSpPr>
            <xdr:cNvPr id="27842" name="Check Box 194" hidden="1">
              <a:extLst>
                <a:ext uri="{63B3BB69-23CF-44E3-9099-C40C66FF867C}">
                  <a14:compatExt spid="_x0000_s278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216</xdr:row>
          <xdr:rowOff>47625</xdr:rowOff>
        </xdr:to>
        <xdr:sp macro="" textlink="">
          <xdr:nvSpPr>
            <xdr:cNvPr id="27843" name="Check Box 195" hidden="1">
              <a:extLst>
                <a:ext uri="{63B3BB69-23CF-44E3-9099-C40C66FF867C}">
                  <a14:compatExt spid="_x0000_s278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216</xdr:row>
          <xdr:rowOff>104775</xdr:rowOff>
        </xdr:to>
        <xdr:sp macro="" textlink="">
          <xdr:nvSpPr>
            <xdr:cNvPr id="27844" name="Check Box 196" hidden="1">
              <a:extLst>
                <a:ext uri="{63B3BB69-23CF-44E3-9099-C40C66FF867C}">
                  <a14:compatExt spid="_x0000_s278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214</xdr:row>
          <xdr:rowOff>85725</xdr:rowOff>
        </xdr:to>
        <xdr:sp macro="" textlink="">
          <xdr:nvSpPr>
            <xdr:cNvPr id="27845" name="Check Box 197" hidden="1">
              <a:extLst>
                <a:ext uri="{63B3BB69-23CF-44E3-9099-C40C66FF867C}">
                  <a14:compatExt spid="_x0000_s278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213</xdr:row>
          <xdr:rowOff>0</xdr:rowOff>
        </xdr:from>
        <xdr:to>
          <xdr:col>9</xdr:col>
          <xdr:colOff>581025</xdr:colOff>
          <xdr:row>214</xdr:row>
          <xdr:rowOff>85725</xdr:rowOff>
        </xdr:to>
        <xdr:sp macro="" textlink="">
          <xdr:nvSpPr>
            <xdr:cNvPr id="27846" name="Check Box 198" hidden="1">
              <a:extLst>
                <a:ext uri="{63B3BB69-23CF-44E3-9099-C40C66FF867C}">
                  <a14:compatExt spid="_x0000_s278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123825</xdr:rowOff>
        </xdr:to>
        <xdr:sp macro="" textlink="">
          <xdr:nvSpPr>
            <xdr:cNvPr id="27847" name="Check Box 199" hidden="1">
              <a:extLst>
                <a:ext uri="{63B3BB69-23CF-44E3-9099-C40C66FF867C}">
                  <a14:compatExt spid="_x0000_s278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180975</xdr:rowOff>
        </xdr:to>
        <xdr:sp macro="" textlink="">
          <xdr:nvSpPr>
            <xdr:cNvPr id="27848" name="Check Box 200" hidden="1">
              <a:extLst>
                <a:ext uri="{63B3BB69-23CF-44E3-9099-C40C66FF867C}">
                  <a14:compatExt spid="_x0000_s278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47625</xdr:rowOff>
        </xdr:to>
        <xdr:sp macro="" textlink="">
          <xdr:nvSpPr>
            <xdr:cNvPr id="27849" name="Check Box 201" hidden="1">
              <a:extLst>
                <a:ext uri="{63B3BB69-23CF-44E3-9099-C40C66FF867C}">
                  <a14:compatExt spid="_x0000_s278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50" name="Check Box 202" hidden="1">
              <a:extLst>
                <a:ext uri="{63B3BB69-23CF-44E3-9099-C40C66FF867C}">
                  <a14:compatExt spid="_x0000_s278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51" name="Check Box 203" hidden="1">
              <a:extLst>
                <a:ext uri="{63B3BB69-23CF-44E3-9099-C40C66FF867C}">
                  <a14:compatExt spid="_x0000_s278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180975</xdr:rowOff>
        </xdr:to>
        <xdr:sp macro="" textlink="">
          <xdr:nvSpPr>
            <xdr:cNvPr id="27852" name="Check Box 204" hidden="1">
              <a:extLst>
                <a:ext uri="{63B3BB69-23CF-44E3-9099-C40C66FF867C}">
                  <a14:compatExt spid="_x0000_s278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53" name="Check Box 205" hidden="1">
              <a:extLst>
                <a:ext uri="{63B3BB69-23CF-44E3-9099-C40C66FF867C}">
                  <a14:compatExt spid="_x0000_s278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180975</xdr:rowOff>
        </xdr:to>
        <xdr:sp macro="" textlink="">
          <xdr:nvSpPr>
            <xdr:cNvPr id="27854" name="Check Box 206" hidden="1">
              <a:extLst>
                <a:ext uri="{63B3BB69-23CF-44E3-9099-C40C66FF867C}">
                  <a14:compatExt spid="_x0000_s278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55" name="Check Box 207" hidden="1">
              <a:extLst>
                <a:ext uri="{63B3BB69-23CF-44E3-9099-C40C66FF867C}">
                  <a14:compatExt spid="_x0000_s278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104775</xdr:rowOff>
        </xdr:to>
        <xdr:sp macro="" textlink="">
          <xdr:nvSpPr>
            <xdr:cNvPr id="27856" name="Check Box 208" hidden="1">
              <a:extLst>
                <a:ext uri="{63B3BB69-23CF-44E3-9099-C40C66FF867C}">
                  <a14:compatExt spid="_x0000_s278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161925</xdr:rowOff>
        </xdr:to>
        <xdr:sp macro="" textlink="">
          <xdr:nvSpPr>
            <xdr:cNvPr id="27857" name="Check Box 209" hidden="1">
              <a:extLst>
                <a:ext uri="{63B3BB69-23CF-44E3-9099-C40C66FF867C}">
                  <a14:compatExt spid="_x0000_s278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66675</xdr:rowOff>
        </xdr:to>
        <xdr:sp macro="" textlink="">
          <xdr:nvSpPr>
            <xdr:cNvPr id="27858" name="Check Box 210" hidden="1">
              <a:extLst>
                <a:ext uri="{63B3BB69-23CF-44E3-9099-C40C66FF867C}">
                  <a14:compatExt spid="_x0000_s278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859" name="Check Box 211" hidden="1">
              <a:extLst>
                <a:ext uri="{63B3BB69-23CF-44E3-9099-C40C66FF867C}">
                  <a14:compatExt spid="_x0000_s278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860" name="Check Box 212" hidden="1">
              <a:extLst>
                <a:ext uri="{63B3BB69-23CF-44E3-9099-C40C66FF867C}">
                  <a14:compatExt spid="_x0000_s278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104775</xdr:rowOff>
        </xdr:to>
        <xdr:sp macro="" textlink="">
          <xdr:nvSpPr>
            <xdr:cNvPr id="27861" name="Check Box 213" hidden="1">
              <a:extLst>
                <a:ext uri="{63B3BB69-23CF-44E3-9099-C40C66FF867C}">
                  <a14:compatExt spid="_x0000_s278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161925</xdr:rowOff>
        </xdr:to>
        <xdr:sp macro="" textlink="">
          <xdr:nvSpPr>
            <xdr:cNvPr id="27862" name="Check Box 214" hidden="1">
              <a:extLst>
                <a:ext uri="{63B3BB69-23CF-44E3-9099-C40C66FF867C}">
                  <a14:compatExt spid="_x0000_s278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66675</xdr:rowOff>
        </xdr:to>
        <xdr:sp macro="" textlink="">
          <xdr:nvSpPr>
            <xdr:cNvPr id="27863" name="Check Box 215" hidden="1">
              <a:extLst>
                <a:ext uri="{63B3BB69-23CF-44E3-9099-C40C66FF867C}">
                  <a14:compatExt spid="_x0000_s278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864" name="Check Box 216" hidden="1">
              <a:extLst>
                <a:ext uri="{63B3BB69-23CF-44E3-9099-C40C66FF867C}">
                  <a14:compatExt spid="_x0000_s278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865" name="Check Box 217" hidden="1">
              <a:extLst>
                <a:ext uri="{63B3BB69-23CF-44E3-9099-C40C66FF867C}">
                  <a14:compatExt spid="_x0000_s27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104775</xdr:rowOff>
        </xdr:to>
        <xdr:sp macro="" textlink="">
          <xdr:nvSpPr>
            <xdr:cNvPr id="27866" name="Check Box 218" hidden="1">
              <a:extLst>
                <a:ext uri="{63B3BB69-23CF-44E3-9099-C40C66FF867C}">
                  <a14:compatExt spid="_x0000_s278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161925</xdr:rowOff>
        </xdr:to>
        <xdr:sp macro="" textlink="">
          <xdr:nvSpPr>
            <xdr:cNvPr id="27867" name="Check Box 219" hidden="1">
              <a:extLst>
                <a:ext uri="{63B3BB69-23CF-44E3-9099-C40C66FF867C}">
                  <a14:compatExt spid="_x0000_s27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66675</xdr:rowOff>
        </xdr:to>
        <xdr:sp macro="" textlink="">
          <xdr:nvSpPr>
            <xdr:cNvPr id="27868" name="Check Box 220" hidden="1">
              <a:extLst>
                <a:ext uri="{63B3BB69-23CF-44E3-9099-C40C66FF867C}">
                  <a14:compatExt spid="_x0000_s278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869" name="Check Box 221" hidden="1">
              <a:extLst>
                <a:ext uri="{63B3BB69-23CF-44E3-9099-C40C66FF867C}">
                  <a14:compatExt spid="_x0000_s278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870" name="Check Box 222" hidden="1">
              <a:extLst>
                <a:ext uri="{63B3BB69-23CF-44E3-9099-C40C66FF867C}">
                  <a14:compatExt spid="_x0000_s278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161925</xdr:rowOff>
        </xdr:to>
        <xdr:sp macro="" textlink="">
          <xdr:nvSpPr>
            <xdr:cNvPr id="27871" name="Check Box 223" hidden="1">
              <a:extLst>
                <a:ext uri="{63B3BB69-23CF-44E3-9099-C40C66FF867C}">
                  <a14:compatExt spid="_x0000_s278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872" name="Check Box 224" hidden="1">
              <a:extLst>
                <a:ext uri="{63B3BB69-23CF-44E3-9099-C40C66FF867C}">
                  <a14:compatExt spid="_x0000_s278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873" name="Check Box 225" hidden="1">
              <a:extLst>
                <a:ext uri="{63B3BB69-23CF-44E3-9099-C40C66FF867C}">
                  <a14:compatExt spid="_x0000_s278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74" name="Check Box 226" hidden="1">
              <a:extLst>
                <a:ext uri="{63B3BB69-23CF-44E3-9099-C40C66FF867C}">
                  <a14:compatExt spid="_x0000_s278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123825</xdr:rowOff>
        </xdr:to>
        <xdr:sp macro="" textlink="">
          <xdr:nvSpPr>
            <xdr:cNvPr id="27875" name="Check Box 227" hidden="1">
              <a:extLst>
                <a:ext uri="{63B3BB69-23CF-44E3-9099-C40C66FF867C}">
                  <a14:compatExt spid="_x0000_s278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180975</xdr:rowOff>
        </xdr:to>
        <xdr:sp macro="" textlink="">
          <xdr:nvSpPr>
            <xdr:cNvPr id="27876" name="Check Box 228" hidden="1">
              <a:extLst>
                <a:ext uri="{63B3BB69-23CF-44E3-9099-C40C66FF867C}">
                  <a14:compatExt spid="_x0000_s278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47625</xdr:rowOff>
        </xdr:to>
        <xdr:sp macro="" textlink="">
          <xdr:nvSpPr>
            <xdr:cNvPr id="27877" name="Check Box 229" hidden="1">
              <a:extLst>
                <a:ext uri="{63B3BB69-23CF-44E3-9099-C40C66FF867C}">
                  <a14:compatExt spid="_x0000_s278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78" name="Check Box 230" hidden="1">
              <a:extLst>
                <a:ext uri="{63B3BB69-23CF-44E3-9099-C40C66FF867C}">
                  <a14:compatExt spid="_x0000_s278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79" name="Check Box 231" hidden="1">
              <a:extLst>
                <a:ext uri="{63B3BB69-23CF-44E3-9099-C40C66FF867C}">
                  <a14:compatExt spid="_x0000_s278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80" name="Check Box 232" hidden="1">
              <a:extLst>
                <a:ext uri="{63B3BB69-23CF-44E3-9099-C40C66FF867C}">
                  <a14:compatExt spid="_x0000_s278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123825</xdr:rowOff>
        </xdr:to>
        <xdr:sp macro="" textlink="">
          <xdr:nvSpPr>
            <xdr:cNvPr id="27881" name="Check Box 233" hidden="1">
              <a:extLst>
                <a:ext uri="{63B3BB69-23CF-44E3-9099-C40C66FF867C}">
                  <a14:compatExt spid="_x0000_s278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180975</xdr:rowOff>
        </xdr:to>
        <xdr:sp macro="" textlink="">
          <xdr:nvSpPr>
            <xdr:cNvPr id="27882" name="Check Box 234" hidden="1">
              <a:extLst>
                <a:ext uri="{63B3BB69-23CF-44E3-9099-C40C66FF867C}">
                  <a14:compatExt spid="_x0000_s278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47625</xdr:rowOff>
        </xdr:to>
        <xdr:sp macro="" textlink="">
          <xdr:nvSpPr>
            <xdr:cNvPr id="27883" name="Check Box 235" hidden="1">
              <a:extLst>
                <a:ext uri="{63B3BB69-23CF-44E3-9099-C40C66FF867C}">
                  <a14:compatExt spid="_x0000_s278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84" name="Check Box 236" hidden="1">
              <a:extLst>
                <a:ext uri="{63B3BB69-23CF-44E3-9099-C40C66FF867C}">
                  <a14:compatExt spid="_x0000_s278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85" name="Check Box 237" hidden="1">
              <a:extLst>
                <a:ext uri="{63B3BB69-23CF-44E3-9099-C40C66FF867C}">
                  <a14:compatExt spid="_x0000_s278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215</xdr:row>
          <xdr:rowOff>9525</xdr:rowOff>
        </xdr:to>
        <xdr:sp macro="" textlink="">
          <xdr:nvSpPr>
            <xdr:cNvPr id="27886" name="Check Box 238" hidden="1">
              <a:extLst>
                <a:ext uri="{63B3BB69-23CF-44E3-9099-C40C66FF867C}">
                  <a14:compatExt spid="_x0000_s278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204</xdr:row>
          <xdr:rowOff>190500</xdr:rowOff>
        </xdr:from>
        <xdr:to>
          <xdr:col>9</xdr:col>
          <xdr:colOff>581025</xdr:colOff>
          <xdr:row>209</xdr:row>
          <xdr:rowOff>76200</xdr:rowOff>
        </xdr:to>
        <xdr:sp macro="" textlink="">
          <xdr:nvSpPr>
            <xdr:cNvPr id="27887" name="Check Box 239" hidden="1">
              <a:extLst>
                <a:ext uri="{63B3BB69-23CF-44E3-9099-C40C66FF867C}">
                  <a14:compatExt spid="_x0000_s278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204</xdr:row>
          <xdr:rowOff>190500</xdr:rowOff>
        </xdr:from>
        <xdr:to>
          <xdr:col>9</xdr:col>
          <xdr:colOff>581025</xdr:colOff>
          <xdr:row>208</xdr:row>
          <xdr:rowOff>133350</xdr:rowOff>
        </xdr:to>
        <xdr:sp macro="" textlink="">
          <xdr:nvSpPr>
            <xdr:cNvPr id="27888" name="Check Box 240" hidden="1">
              <a:extLst>
                <a:ext uri="{63B3BB69-23CF-44E3-9099-C40C66FF867C}">
                  <a14:compatExt spid="_x0000_s278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204</xdr:row>
          <xdr:rowOff>190500</xdr:rowOff>
        </xdr:from>
        <xdr:to>
          <xdr:col>9</xdr:col>
          <xdr:colOff>581025</xdr:colOff>
          <xdr:row>208</xdr:row>
          <xdr:rowOff>171450</xdr:rowOff>
        </xdr:to>
        <xdr:sp macro="" textlink="">
          <xdr:nvSpPr>
            <xdr:cNvPr id="27889" name="Check Box 241" hidden="1">
              <a:extLst>
                <a:ext uri="{63B3BB69-23CF-44E3-9099-C40C66FF867C}">
                  <a14:compatExt spid="_x0000_s27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204</xdr:row>
          <xdr:rowOff>190500</xdr:rowOff>
        </xdr:from>
        <xdr:to>
          <xdr:col>9</xdr:col>
          <xdr:colOff>581025</xdr:colOff>
          <xdr:row>205</xdr:row>
          <xdr:rowOff>190500</xdr:rowOff>
        </xdr:to>
        <xdr:sp macro="" textlink="">
          <xdr:nvSpPr>
            <xdr:cNvPr id="27890" name="Check Box 242" hidden="1">
              <a:extLst>
                <a:ext uri="{63B3BB69-23CF-44E3-9099-C40C66FF867C}">
                  <a14:compatExt spid="_x0000_s27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205</xdr:row>
          <xdr:rowOff>180975</xdr:rowOff>
        </xdr:from>
        <xdr:to>
          <xdr:col>9</xdr:col>
          <xdr:colOff>581025</xdr:colOff>
          <xdr:row>207</xdr:row>
          <xdr:rowOff>66675</xdr:rowOff>
        </xdr:to>
        <xdr:sp macro="" textlink="">
          <xdr:nvSpPr>
            <xdr:cNvPr id="27891" name="Check Box 243" hidden="1">
              <a:extLst>
                <a:ext uri="{63B3BB69-23CF-44E3-9099-C40C66FF867C}">
                  <a14:compatExt spid="_x0000_s27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210</xdr:row>
          <xdr:rowOff>28575</xdr:rowOff>
        </xdr:from>
        <xdr:to>
          <xdr:col>9</xdr:col>
          <xdr:colOff>581025</xdr:colOff>
          <xdr:row>214</xdr:row>
          <xdr:rowOff>57150</xdr:rowOff>
        </xdr:to>
        <xdr:sp macro="" textlink="">
          <xdr:nvSpPr>
            <xdr:cNvPr id="27892" name="Check Box 244" hidden="1">
              <a:extLst>
                <a:ext uri="{63B3BB69-23CF-44E3-9099-C40C66FF867C}">
                  <a14:compatExt spid="_x0000_s27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210</xdr:row>
          <xdr:rowOff>28575</xdr:rowOff>
        </xdr:from>
        <xdr:to>
          <xdr:col>9</xdr:col>
          <xdr:colOff>581025</xdr:colOff>
          <xdr:row>212</xdr:row>
          <xdr:rowOff>200025</xdr:rowOff>
        </xdr:to>
        <xdr:sp macro="" textlink="">
          <xdr:nvSpPr>
            <xdr:cNvPr id="27893" name="Check Box 245" hidden="1">
              <a:extLst>
                <a:ext uri="{63B3BB69-23CF-44E3-9099-C40C66FF867C}">
                  <a14:compatExt spid="_x0000_s27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210</xdr:row>
          <xdr:rowOff>28575</xdr:rowOff>
        </xdr:from>
        <xdr:to>
          <xdr:col>9</xdr:col>
          <xdr:colOff>581025</xdr:colOff>
          <xdr:row>213</xdr:row>
          <xdr:rowOff>76200</xdr:rowOff>
        </xdr:to>
        <xdr:sp macro="" textlink="">
          <xdr:nvSpPr>
            <xdr:cNvPr id="27894" name="Check Box 246" hidden="1">
              <a:extLst>
                <a:ext uri="{63B3BB69-23CF-44E3-9099-C40C66FF867C}">
                  <a14:compatExt spid="_x0000_s27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210</xdr:row>
          <xdr:rowOff>28575</xdr:rowOff>
        </xdr:from>
        <xdr:to>
          <xdr:col>9</xdr:col>
          <xdr:colOff>581025</xdr:colOff>
          <xdr:row>211</xdr:row>
          <xdr:rowOff>38100</xdr:rowOff>
        </xdr:to>
        <xdr:sp macro="" textlink="">
          <xdr:nvSpPr>
            <xdr:cNvPr id="27895" name="Check Box 247" hidden="1">
              <a:extLst>
                <a:ext uri="{63B3BB69-23CF-44E3-9099-C40C66FF867C}">
                  <a14:compatExt spid="_x0000_s27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211</xdr:row>
          <xdr:rowOff>19050</xdr:rowOff>
        </xdr:from>
        <xdr:to>
          <xdr:col>9</xdr:col>
          <xdr:colOff>581025</xdr:colOff>
          <xdr:row>212</xdr:row>
          <xdr:rowOff>28575</xdr:rowOff>
        </xdr:to>
        <xdr:sp macro="" textlink="">
          <xdr:nvSpPr>
            <xdr:cNvPr id="27896" name="Check Box 248" hidden="1">
              <a:extLst>
                <a:ext uri="{63B3BB69-23CF-44E3-9099-C40C66FF867C}">
                  <a14:compatExt spid="_x0000_s27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104775</xdr:rowOff>
        </xdr:to>
        <xdr:sp macro="" textlink="">
          <xdr:nvSpPr>
            <xdr:cNvPr id="27897" name="Check Box 249" hidden="1">
              <a:extLst>
                <a:ext uri="{63B3BB69-23CF-44E3-9099-C40C66FF867C}">
                  <a14:compatExt spid="_x0000_s278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161925</xdr:rowOff>
        </xdr:to>
        <xdr:sp macro="" textlink="">
          <xdr:nvSpPr>
            <xdr:cNvPr id="27898" name="Check Box 250" hidden="1">
              <a:extLst>
                <a:ext uri="{63B3BB69-23CF-44E3-9099-C40C66FF867C}">
                  <a14:compatExt spid="_x0000_s27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217</xdr:row>
          <xdr:rowOff>66675</xdr:rowOff>
        </xdr:to>
        <xdr:sp macro="" textlink="">
          <xdr:nvSpPr>
            <xdr:cNvPr id="27899" name="Check Box 251" hidden="1">
              <a:extLst>
                <a:ext uri="{63B3BB69-23CF-44E3-9099-C40C66FF867C}">
                  <a14:compatExt spid="_x0000_s27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900" name="Check Box 252" hidden="1">
              <a:extLst>
                <a:ext uri="{63B3BB69-23CF-44E3-9099-C40C66FF867C}">
                  <a14:compatExt spid="_x0000_s279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901" name="Check Box 253" hidden="1">
              <a:extLst>
                <a:ext uri="{63B3BB69-23CF-44E3-9099-C40C66FF867C}">
                  <a14:compatExt spid="_x0000_s279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902" name="Check Box 254" hidden="1">
              <a:extLst>
                <a:ext uri="{63B3BB69-23CF-44E3-9099-C40C66FF867C}">
                  <a14:compatExt spid="_x0000_s279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903" name="Check Box 255" hidden="1">
              <a:extLst>
                <a:ext uri="{63B3BB69-23CF-44E3-9099-C40C66FF867C}">
                  <a14:compatExt spid="_x0000_s279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904" name="Check Box 256" hidden="1">
              <a:extLst>
                <a:ext uri="{63B3BB69-23CF-44E3-9099-C40C66FF867C}">
                  <a14:compatExt spid="_x0000_s279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905" name="Check Box 257" hidden="1">
              <a:extLst>
                <a:ext uri="{63B3BB69-23CF-44E3-9099-C40C66FF867C}">
                  <a14:compatExt spid="_x0000_s27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200025</xdr:rowOff>
        </xdr:to>
        <xdr:sp macro="" textlink="">
          <xdr:nvSpPr>
            <xdr:cNvPr id="27906" name="Check Box 258" hidden="1">
              <a:extLst>
                <a:ext uri="{63B3BB69-23CF-44E3-9099-C40C66FF867C}">
                  <a14:compatExt spid="_x0000_s27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85725</xdr:rowOff>
        </xdr:to>
        <xdr:sp macro="" textlink="">
          <xdr:nvSpPr>
            <xdr:cNvPr id="27907" name="Check Box 259" hidden="1">
              <a:extLst>
                <a:ext uri="{63B3BB69-23CF-44E3-9099-C40C66FF867C}">
                  <a14:compatExt spid="_x0000_s27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216</xdr:row>
          <xdr:rowOff>152400</xdr:rowOff>
        </xdr:to>
        <xdr:sp macro="" textlink="">
          <xdr:nvSpPr>
            <xdr:cNvPr id="27908" name="Check Box 260" hidden="1">
              <a:extLst>
                <a:ext uri="{63B3BB69-23CF-44E3-9099-C40C66FF867C}">
                  <a14:compatExt spid="_x0000_s27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909" name="Check Box 261" hidden="1">
              <a:extLst>
                <a:ext uri="{63B3BB69-23CF-44E3-9099-C40C66FF867C}">
                  <a14:compatExt spid="_x0000_s27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214</xdr:row>
          <xdr:rowOff>0</xdr:rowOff>
        </xdr:from>
        <xdr:to>
          <xdr:col>9</xdr:col>
          <xdr:colOff>581025</xdr:colOff>
          <xdr:row>214</xdr:row>
          <xdr:rowOff>180975</xdr:rowOff>
        </xdr:to>
        <xdr:sp macro="" textlink="">
          <xdr:nvSpPr>
            <xdr:cNvPr id="27910" name="Check Box 262" hidden="1">
              <a:extLst>
                <a:ext uri="{63B3BB69-23CF-44E3-9099-C40C66FF867C}">
                  <a14:compatExt spid="_x0000_s279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216</xdr:row>
          <xdr:rowOff>95250</xdr:rowOff>
        </xdr:from>
        <xdr:to>
          <xdr:col>9</xdr:col>
          <xdr:colOff>581025</xdr:colOff>
          <xdr:row>220</xdr:row>
          <xdr:rowOff>123825</xdr:rowOff>
        </xdr:to>
        <xdr:sp macro="" textlink="">
          <xdr:nvSpPr>
            <xdr:cNvPr id="27911" name="Check Box 263" hidden="1">
              <a:extLst>
                <a:ext uri="{63B3BB69-23CF-44E3-9099-C40C66FF867C}">
                  <a14:compatExt spid="_x0000_s279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216</xdr:row>
          <xdr:rowOff>95250</xdr:rowOff>
        </xdr:from>
        <xdr:to>
          <xdr:col>9</xdr:col>
          <xdr:colOff>581025</xdr:colOff>
          <xdr:row>219</xdr:row>
          <xdr:rowOff>180975</xdr:rowOff>
        </xdr:to>
        <xdr:sp macro="" textlink="">
          <xdr:nvSpPr>
            <xdr:cNvPr id="27912" name="Check Box 264" hidden="1">
              <a:extLst>
                <a:ext uri="{63B3BB69-23CF-44E3-9099-C40C66FF867C}">
                  <a14:compatExt spid="_x0000_s279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216</xdr:row>
          <xdr:rowOff>95250</xdr:rowOff>
        </xdr:from>
        <xdr:to>
          <xdr:col>9</xdr:col>
          <xdr:colOff>581025</xdr:colOff>
          <xdr:row>220</xdr:row>
          <xdr:rowOff>47625</xdr:rowOff>
        </xdr:to>
        <xdr:sp macro="" textlink="">
          <xdr:nvSpPr>
            <xdr:cNvPr id="27913" name="Check Box 265" hidden="1">
              <a:extLst>
                <a:ext uri="{63B3BB69-23CF-44E3-9099-C40C66FF867C}">
                  <a14:compatExt spid="_x0000_s27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216</xdr:row>
          <xdr:rowOff>95250</xdr:rowOff>
        </xdr:from>
        <xdr:to>
          <xdr:col>9</xdr:col>
          <xdr:colOff>581025</xdr:colOff>
          <xdr:row>217</xdr:row>
          <xdr:rowOff>104775</xdr:rowOff>
        </xdr:to>
        <xdr:sp macro="" textlink="">
          <xdr:nvSpPr>
            <xdr:cNvPr id="27914" name="Check Box 266" hidden="1">
              <a:extLst>
                <a:ext uri="{63B3BB69-23CF-44E3-9099-C40C66FF867C}">
                  <a14:compatExt spid="_x0000_s27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217</xdr:row>
          <xdr:rowOff>85725</xdr:rowOff>
        </xdr:from>
        <xdr:to>
          <xdr:col>9</xdr:col>
          <xdr:colOff>581025</xdr:colOff>
          <xdr:row>219</xdr:row>
          <xdr:rowOff>0</xdr:rowOff>
        </xdr:to>
        <xdr:sp macro="" textlink="">
          <xdr:nvSpPr>
            <xdr:cNvPr id="27915" name="Check Box 267" hidden="1">
              <a:extLst>
                <a:ext uri="{63B3BB69-23CF-44E3-9099-C40C66FF867C}">
                  <a14:compatExt spid="_x0000_s27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16" name="Check Box 268" hidden="1">
              <a:extLst>
                <a:ext uri="{63B3BB69-23CF-44E3-9099-C40C66FF867C}">
                  <a14:compatExt spid="_x0000_s27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17" name="Check Box 269" hidden="1">
              <a:extLst>
                <a:ext uri="{63B3BB69-23CF-44E3-9099-C40C66FF867C}">
                  <a14:compatExt spid="_x0000_s27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18" name="Check Box 270" hidden="1">
              <a:extLst>
                <a:ext uri="{63B3BB69-23CF-44E3-9099-C40C66FF867C}">
                  <a14:compatExt spid="_x0000_s27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19" name="Check Box 271" hidden="1">
              <a:extLst>
                <a:ext uri="{63B3BB69-23CF-44E3-9099-C40C66FF867C}">
                  <a14:compatExt spid="_x0000_s279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20" name="Check Box 272" hidden="1">
              <a:extLst>
                <a:ext uri="{63B3BB69-23CF-44E3-9099-C40C66FF867C}">
                  <a14:compatExt spid="_x0000_s279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21" name="Check Box 273" hidden="1">
              <a:extLst>
                <a:ext uri="{63B3BB69-23CF-44E3-9099-C40C66FF867C}">
                  <a14:compatExt spid="_x0000_s279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22" name="Check Box 274" hidden="1">
              <a:extLst>
                <a:ext uri="{63B3BB69-23CF-44E3-9099-C40C66FF867C}">
                  <a14:compatExt spid="_x0000_s279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23" name="Check Box 275" hidden="1">
              <a:extLst>
                <a:ext uri="{63B3BB69-23CF-44E3-9099-C40C66FF867C}">
                  <a14:compatExt spid="_x0000_s279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24" name="Check Box 276" hidden="1">
              <a:extLst>
                <a:ext uri="{63B3BB69-23CF-44E3-9099-C40C66FF867C}">
                  <a14:compatExt spid="_x0000_s279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25" name="Check Box 277" hidden="1">
              <a:extLst>
                <a:ext uri="{63B3BB69-23CF-44E3-9099-C40C66FF867C}">
                  <a14:compatExt spid="_x0000_s279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26" name="Check Box 278" hidden="1">
              <a:extLst>
                <a:ext uri="{63B3BB69-23CF-44E3-9099-C40C66FF867C}">
                  <a14:compatExt spid="_x0000_s279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76200</xdr:rowOff>
        </xdr:to>
        <xdr:sp macro="" textlink="">
          <xdr:nvSpPr>
            <xdr:cNvPr id="27927" name="Check Box 279" hidden="1">
              <a:extLst>
                <a:ext uri="{63B3BB69-23CF-44E3-9099-C40C66FF867C}">
                  <a14:compatExt spid="_x0000_s27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76200</xdr:rowOff>
        </xdr:to>
        <xdr:sp macro="" textlink="">
          <xdr:nvSpPr>
            <xdr:cNvPr id="27928" name="Check Box 280" hidden="1">
              <a:extLst>
                <a:ext uri="{63B3BB69-23CF-44E3-9099-C40C66FF867C}">
                  <a14:compatExt spid="_x0000_s27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76200</xdr:rowOff>
        </xdr:to>
        <xdr:sp macro="" textlink="">
          <xdr:nvSpPr>
            <xdr:cNvPr id="27929" name="Check Box 281" hidden="1">
              <a:extLst>
                <a:ext uri="{63B3BB69-23CF-44E3-9099-C40C66FF867C}">
                  <a14:compatExt spid="_x0000_s27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76200</xdr:rowOff>
        </xdr:to>
        <xdr:sp macro="" textlink="">
          <xdr:nvSpPr>
            <xdr:cNvPr id="27930" name="Check Box 282" hidden="1">
              <a:extLst>
                <a:ext uri="{63B3BB69-23CF-44E3-9099-C40C66FF867C}">
                  <a14:compatExt spid="_x0000_s27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31" name="Check Box 283" hidden="1">
              <a:extLst>
                <a:ext uri="{63B3BB69-23CF-44E3-9099-C40C66FF867C}">
                  <a14:compatExt spid="_x0000_s27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32" name="Check Box 284" hidden="1">
              <a:extLst>
                <a:ext uri="{63B3BB69-23CF-44E3-9099-C40C66FF867C}">
                  <a14:compatExt spid="_x0000_s27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33" name="Check Box 285" hidden="1">
              <a:extLst>
                <a:ext uri="{63B3BB69-23CF-44E3-9099-C40C66FF867C}">
                  <a14:compatExt spid="_x0000_s27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34" name="Check Box 286" hidden="1">
              <a:extLst>
                <a:ext uri="{63B3BB69-23CF-44E3-9099-C40C66FF867C}">
                  <a14:compatExt spid="_x0000_s27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35" name="Check Box 287" hidden="1">
              <a:extLst>
                <a:ext uri="{63B3BB69-23CF-44E3-9099-C40C66FF867C}">
                  <a14:compatExt spid="_x0000_s27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36" name="Check Box 288" hidden="1">
              <a:extLst>
                <a:ext uri="{63B3BB69-23CF-44E3-9099-C40C66FF867C}">
                  <a14:compatExt spid="_x0000_s27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37" name="Check Box 289" hidden="1">
              <a:extLst>
                <a:ext uri="{63B3BB69-23CF-44E3-9099-C40C66FF867C}">
                  <a14:compatExt spid="_x0000_s27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38" name="Check Box 290" hidden="1">
              <a:extLst>
                <a:ext uri="{63B3BB69-23CF-44E3-9099-C40C66FF867C}">
                  <a14:compatExt spid="_x0000_s27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39" name="Check Box 291" hidden="1">
              <a:extLst>
                <a:ext uri="{63B3BB69-23CF-44E3-9099-C40C66FF867C}">
                  <a14:compatExt spid="_x0000_s27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40" name="Check Box 292" hidden="1">
              <a:extLst>
                <a:ext uri="{63B3BB69-23CF-44E3-9099-C40C66FF867C}">
                  <a14:compatExt spid="_x0000_s27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41" name="Check Box 293" hidden="1">
              <a:extLst>
                <a:ext uri="{63B3BB69-23CF-44E3-9099-C40C66FF867C}">
                  <a14:compatExt spid="_x0000_s27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42" name="Check Box 294" hidden="1">
              <a:extLst>
                <a:ext uri="{63B3BB69-23CF-44E3-9099-C40C66FF867C}">
                  <a14:compatExt spid="_x0000_s27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43" name="Check Box 295" hidden="1">
              <a:extLst>
                <a:ext uri="{63B3BB69-23CF-44E3-9099-C40C66FF867C}">
                  <a14:compatExt spid="_x0000_s27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44" name="Check Box 296" hidden="1">
              <a:extLst>
                <a:ext uri="{63B3BB69-23CF-44E3-9099-C40C66FF867C}">
                  <a14:compatExt spid="_x0000_s27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45" name="Check Box 297" hidden="1">
              <a:extLst>
                <a:ext uri="{63B3BB69-23CF-44E3-9099-C40C66FF867C}">
                  <a14:compatExt spid="_x0000_s27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46" name="Check Box 298" hidden="1">
              <a:extLst>
                <a:ext uri="{63B3BB69-23CF-44E3-9099-C40C66FF867C}">
                  <a14:compatExt spid="_x0000_s27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47" name="Check Box 299" hidden="1">
              <a:extLst>
                <a:ext uri="{63B3BB69-23CF-44E3-9099-C40C66FF867C}">
                  <a14:compatExt spid="_x0000_s27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48" name="Check Box 300" hidden="1">
              <a:extLst>
                <a:ext uri="{63B3BB69-23CF-44E3-9099-C40C66FF867C}">
                  <a14:compatExt spid="_x0000_s27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7949" name="Check Box 301" hidden="1">
              <a:extLst>
                <a:ext uri="{63B3BB69-23CF-44E3-9099-C40C66FF867C}">
                  <a14:compatExt spid="_x0000_s27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221</xdr:row>
          <xdr:rowOff>57150</xdr:rowOff>
        </xdr:from>
        <xdr:to>
          <xdr:col>9</xdr:col>
          <xdr:colOff>581025</xdr:colOff>
          <xdr:row>225</xdr:row>
          <xdr:rowOff>200025</xdr:rowOff>
        </xdr:to>
        <xdr:sp macro="" textlink="">
          <xdr:nvSpPr>
            <xdr:cNvPr id="27950" name="Check Box 302" hidden="1">
              <a:extLst>
                <a:ext uri="{63B3BB69-23CF-44E3-9099-C40C66FF867C}">
                  <a14:compatExt spid="_x0000_s27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221</xdr:row>
          <xdr:rowOff>57150</xdr:rowOff>
        </xdr:from>
        <xdr:to>
          <xdr:col>9</xdr:col>
          <xdr:colOff>581025</xdr:colOff>
          <xdr:row>225</xdr:row>
          <xdr:rowOff>47625</xdr:rowOff>
        </xdr:to>
        <xdr:sp macro="" textlink="">
          <xdr:nvSpPr>
            <xdr:cNvPr id="27951" name="Check Box 303" hidden="1">
              <a:extLst>
                <a:ext uri="{63B3BB69-23CF-44E3-9099-C40C66FF867C}">
                  <a14:compatExt spid="_x0000_s27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221</xdr:row>
          <xdr:rowOff>57150</xdr:rowOff>
        </xdr:from>
        <xdr:to>
          <xdr:col>9</xdr:col>
          <xdr:colOff>581025</xdr:colOff>
          <xdr:row>225</xdr:row>
          <xdr:rowOff>123825</xdr:rowOff>
        </xdr:to>
        <xdr:sp macro="" textlink="">
          <xdr:nvSpPr>
            <xdr:cNvPr id="27952" name="Check Box 304" hidden="1">
              <a:extLst>
                <a:ext uri="{63B3BB69-23CF-44E3-9099-C40C66FF867C}">
                  <a14:compatExt spid="_x0000_s27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221</xdr:row>
          <xdr:rowOff>57150</xdr:rowOff>
        </xdr:from>
        <xdr:to>
          <xdr:col>9</xdr:col>
          <xdr:colOff>581025</xdr:colOff>
          <xdr:row>222</xdr:row>
          <xdr:rowOff>66675</xdr:rowOff>
        </xdr:to>
        <xdr:sp macro="" textlink="">
          <xdr:nvSpPr>
            <xdr:cNvPr id="27953" name="Check Box 305" hidden="1">
              <a:extLst>
                <a:ext uri="{63B3BB69-23CF-44E3-9099-C40C66FF867C}">
                  <a14:compatExt spid="_x0000_s27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222</xdr:row>
          <xdr:rowOff>47625</xdr:rowOff>
        </xdr:from>
        <xdr:to>
          <xdr:col>9</xdr:col>
          <xdr:colOff>581025</xdr:colOff>
          <xdr:row>223</xdr:row>
          <xdr:rowOff>57150</xdr:rowOff>
        </xdr:to>
        <xdr:sp macro="" textlink="">
          <xdr:nvSpPr>
            <xdr:cNvPr id="27954" name="Check Box 306" hidden="1">
              <a:extLst>
                <a:ext uri="{63B3BB69-23CF-44E3-9099-C40C66FF867C}">
                  <a14:compatExt spid="_x0000_s27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227</xdr:row>
          <xdr:rowOff>104775</xdr:rowOff>
        </xdr:from>
        <xdr:to>
          <xdr:col>9</xdr:col>
          <xdr:colOff>581025</xdr:colOff>
          <xdr:row>231</xdr:row>
          <xdr:rowOff>152400</xdr:rowOff>
        </xdr:to>
        <xdr:sp macro="" textlink="">
          <xdr:nvSpPr>
            <xdr:cNvPr id="27955" name="Check Box 307" hidden="1">
              <a:extLst>
                <a:ext uri="{63B3BB69-23CF-44E3-9099-C40C66FF867C}">
                  <a14:compatExt spid="_x0000_s27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227</xdr:row>
          <xdr:rowOff>104775</xdr:rowOff>
        </xdr:from>
        <xdr:to>
          <xdr:col>9</xdr:col>
          <xdr:colOff>581025</xdr:colOff>
          <xdr:row>230</xdr:row>
          <xdr:rowOff>85725</xdr:rowOff>
        </xdr:to>
        <xdr:sp macro="" textlink="">
          <xdr:nvSpPr>
            <xdr:cNvPr id="27956" name="Check Box 308" hidden="1">
              <a:extLst>
                <a:ext uri="{63B3BB69-23CF-44E3-9099-C40C66FF867C}">
                  <a14:compatExt spid="_x0000_s27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227</xdr:row>
          <xdr:rowOff>104775</xdr:rowOff>
        </xdr:from>
        <xdr:to>
          <xdr:col>9</xdr:col>
          <xdr:colOff>581025</xdr:colOff>
          <xdr:row>231</xdr:row>
          <xdr:rowOff>76200</xdr:rowOff>
        </xdr:to>
        <xdr:sp macro="" textlink="">
          <xdr:nvSpPr>
            <xdr:cNvPr id="27957" name="Check Box 309" hidden="1">
              <a:extLst>
                <a:ext uri="{63B3BB69-23CF-44E3-9099-C40C66FF867C}">
                  <a14:compatExt spid="_x0000_s27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227</xdr:row>
          <xdr:rowOff>104775</xdr:rowOff>
        </xdr:from>
        <xdr:to>
          <xdr:col>9</xdr:col>
          <xdr:colOff>581025</xdr:colOff>
          <xdr:row>228</xdr:row>
          <xdr:rowOff>133350</xdr:rowOff>
        </xdr:to>
        <xdr:sp macro="" textlink="">
          <xdr:nvSpPr>
            <xdr:cNvPr id="27958" name="Check Box 310" hidden="1">
              <a:extLst>
                <a:ext uri="{63B3BB69-23CF-44E3-9099-C40C66FF867C}">
                  <a14:compatExt spid="_x0000_s279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228</xdr:row>
          <xdr:rowOff>95250</xdr:rowOff>
        </xdr:from>
        <xdr:to>
          <xdr:col>9</xdr:col>
          <xdr:colOff>581025</xdr:colOff>
          <xdr:row>229</xdr:row>
          <xdr:rowOff>104775</xdr:rowOff>
        </xdr:to>
        <xdr:sp macro="" textlink="">
          <xdr:nvSpPr>
            <xdr:cNvPr id="27959" name="Check Box 311" hidden="1">
              <a:extLst>
                <a:ext uri="{63B3BB69-23CF-44E3-9099-C40C66FF867C}">
                  <a14:compatExt spid="_x0000_s27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60" name="Check Box 312" hidden="1">
              <a:extLst>
                <a:ext uri="{63B3BB69-23CF-44E3-9099-C40C66FF867C}">
                  <a14:compatExt spid="_x0000_s27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61" name="Check Box 313" hidden="1">
              <a:extLst>
                <a:ext uri="{63B3BB69-23CF-44E3-9099-C40C66FF867C}">
                  <a14:compatExt spid="_x0000_s27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62" name="Check Box 314" hidden="1">
              <a:extLst>
                <a:ext uri="{63B3BB69-23CF-44E3-9099-C40C66FF867C}">
                  <a14:compatExt spid="_x0000_s27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63" name="Check Box 315" hidden="1">
              <a:extLst>
                <a:ext uri="{63B3BB69-23CF-44E3-9099-C40C66FF867C}">
                  <a14:compatExt spid="_x0000_s27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64" name="Check Box 316" hidden="1">
              <a:extLst>
                <a:ext uri="{63B3BB69-23CF-44E3-9099-C40C66FF867C}">
                  <a14:compatExt spid="_x0000_s27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7965" name="Check Box 317" hidden="1">
              <a:extLst>
                <a:ext uri="{63B3BB69-23CF-44E3-9099-C40C66FF867C}">
                  <a14:compatExt spid="_x0000_s27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66" name="Check Box 318" hidden="1">
              <a:extLst>
                <a:ext uri="{63B3BB69-23CF-44E3-9099-C40C66FF867C}">
                  <a14:compatExt spid="_x0000_s27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7967" name="Check Box 319" hidden="1">
              <a:extLst>
                <a:ext uri="{63B3BB69-23CF-44E3-9099-C40C66FF867C}">
                  <a14:compatExt spid="_x0000_s27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68" name="Check Box 320" hidden="1">
              <a:extLst>
                <a:ext uri="{63B3BB69-23CF-44E3-9099-C40C66FF867C}">
                  <a14:compatExt spid="_x0000_s27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7969" name="Check Box 321" hidden="1">
              <a:extLst>
                <a:ext uri="{63B3BB69-23CF-44E3-9099-C40C66FF867C}">
                  <a14:compatExt spid="_x0000_s27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70" name="Check Box 322" hidden="1">
              <a:extLst>
                <a:ext uri="{63B3BB69-23CF-44E3-9099-C40C66FF867C}">
                  <a14:compatExt spid="_x0000_s27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7971" name="Check Box 323" hidden="1">
              <a:extLst>
                <a:ext uri="{63B3BB69-23CF-44E3-9099-C40C66FF867C}">
                  <a14:compatExt spid="_x0000_s27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72" name="Check Box 324" hidden="1">
              <a:extLst>
                <a:ext uri="{63B3BB69-23CF-44E3-9099-C40C66FF867C}">
                  <a14:compatExt spid="_x0000_s279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7973" name="Check Box 325" hidden="1">
              <a:extLst>
                <a:ext uri="{63B3BB69-23CF-44E3-9099-C40C66FF867C}">
                  <a14:compatExt spid="_x0000_s279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74" name="Check Box 326" hidden="1">
              <a:extLst>
                <a:ext uri="{63B3BB69-23CF-44E3-9099-C40C66FF867C}">
                  <a14:compatExt spid="_x0000_s279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7975" name="Check Box 327" hidden="1">
              <a:extLst>
                <a:ext uri="{63B3BB69-23CF-44E3-9099-C40C66FF867C}">
                  <a14:compatExt spid="_x0000_s279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76" name="Check Box 328" hidden="1">
              <a:extLst>
                <a:ext uri="{63B3BB69-23CF-44E3-9099-C40C66FF867C}">
                  <a14:compatExt spid="_x0000_s27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77" name="Check Box 329" hidden="1">
              <a:extLst>
                <a:ext uri="{63B3BB69-23CF-44E3-9099-C40C66FF867C}">
                  <a14:compatExt spid="_x0000_s27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7978" name="Check Box 330" hidden="1">
              <a:extLst>
                <a:ext uri="{63B3BB69-23CF-44E3-9099-C40C66FF867C}">
                  <a14:compatExt spid="_x0000_s27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79" name="Check Box 331" hidden="1">
              <a:extLst>
                <a:ext uri="{63B3BB69-23CF-44E3-9099-C40C66FF867C}">
                  <a14:compatExt spid="_x0000_s279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7980" name="Check Box 332" hidden="1">
              <a:extLst>
                <a:ext uri="{63B3BB69-23CF-44E3-9099-C40C66FF867C}">
                  <a14:compatExt spid="_x0000_s279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81" name="Check Box 333" hidden="1">
              <a:extLst>
                <a:ext uri="{63B3BB69-23CF-44E3-9099-C40C66FF867C}">
                  <a14:compatExt spid="_x0000_s27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82" name="Check Box 334" hidden="1">
              <a:extLst>
                <a:ext uri="{63B3BB69-23CF-44E3-9099-C40C66FF867C}">
                  <a14:compatExt spid="_x0000_s27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7983" name="Check Box 335" hidden="1">
              <a:extLst>
                <a:ext uri="{63B3BB69-23CF-44E3-9099-C40C66FF867C}">
                  <a14:compatExt spid="_x0000_s27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84" name="Check Box 336" hidden="1">
              <a:extLst>
                <a:ext uri="{63B3BB69-23CF-44E3-9099-C40C66FF867C}">
                  <a14:compatExt spid="_x0000_s27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7985" name="Check Box 337" hidden="1">
              <a:extLst>
                <a:ext uri="{63B3BB69-23CF-44E3-9099-C40C66FF867C}">
                  <a14:compatExt spid="_x0000_s27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86" name="Check Box 338" hidden="1">
              <a:extLst>
                <a:ext uri="{63B3BB69-23CF-44E3-9099-C40C66FF867C}">
                  <a14:compatExt spid="_x0000_s27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87" name="Check Box 339" hidden="1">
              <a:extLst>
                <a:ext uri="{63B3BB69-23CF-44E3-9099-C40C66FF867C}">
                  <a14:compatExt spid="_x0000_s279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7988" name="Check Box 340" hidden="1">
              <a:extLst>
                <a:ext uri="{63B3BB69-23CF-44E3-9099-C40C66FF867C}">
                  <a14:compatExt spid="_x0000_s279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89" name="Check Box 341" hidden="1">
              <a:extLst>
                <a:ext uri="{63B3BB69-23CF-44E3-9099-C40C66FF867C}">
                  <a14:compatExt spid="_x0000_s279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7990" name="Check Box 342" hidden="1">
              <a:extLst>
                <a:ext uri="{63B3BB69-23CF-44E3-9099-C40C66FF867C}">
                  <a14:compatExt spid="_x0000_s279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91" name="Check Box 343" hidden="1">
              <a:extLst>
                <a:ext uri="{63B3BB69-23CF-44E3-9099-C40C66FF867C}">
                  <a14:compatExt spid="_x0000_s279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92" name="Check Box 344" hidden="1">
              <a:extLst>
                <a:ext uri="{63B3BB69-23CF-44E3-9099-C40C66FF867C}">
                  <a14:compatExt spid="_x0000_s279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7993" name="Check Box 345" hidden="1">
              <a:extLst>
                <a:ext uri="{63B3BB69-23CF-44E3-9099-C40C66FF867C}">
                  <a14:compatExt spid="_x0000_s279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94" name="Check Box 346" hidden="1">
              <a:extLst>
                <a:ext uri="{63B3BB69-23CF-44E3-9099-C40C66FF867C}">
                  <a14:compatExt spid="_x0000_s279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7995" name="Check Box 347" hidden="1">
              <a:extLst>
                <a:ext uri="{63B3BB69-23CF-44E3-9099-C40C66FF867C}">
                  <a14:compatExt spid="_x0000_s279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7996" name="Check Box 348" hidden="1">
              <a:extLst>
                <a:ext uri="{63B3BB69-23CF-44E3-9099-C40C66FF867C}">
                  <a14:compatExt spid="_x0000_s279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97" name="Check Box 349" hidden="1">
              <a:extLst>
                <a:ext uri="{63B3BB69-23CF-44E3-9099-C40C66FF867C}">
                  <a14:compatExt spid="_x0000_s27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7998" name="Check Box 350" hidden="1">
              <a:extLst>
                <a:ext uri="{63B3BB69-23CF-44E3-9099-C40C66FF867C}">
                  <a14:compatExt spid="_x0000_s279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7999" name="Check Box 351" hidden="1">
              <a:extLst>
                <a:ext uri="{63B3BB69-23CF-44E3-9099-C40C66FF867C}">
                  <a14:compatExt spid="_x0000_s279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8000" name="Check Box 352" hidden="1">
              <a:extLst>
                <a:ext uri="{63B3BB69-23CF-44E3-9099-C40C66FF867C}">
                  <a14:compatExt spid="_x0000_s28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01" name="Check Box 353" hidden="1">
              <a:extLst>
                <a:ext uri="{63B3BB69-23CF-44E3-9099-C40C66FF867C}">
                  <a14:compatExt spid="_x0000_s280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8002" name="Check Box 354" hidden="1">
              <a:extLst>
                <a:ext uri="{63B3BB69-23CF-44E3-9099-C40C66FF867C}">
                  <a14:compatExt spid="_x0000_s280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171450</xdr:rowOff>
        </xdr:to>
        <xdr:sp macro="" textlink="">
          <xdr:nvSpPr>
            <xdr:cNvPr id="28003" name="Check Box 355" hidden="1">
              <a:extLst>
                <a:ext uri="{63B3BB69-23CF-44E3-9099-C40C66FF867C}">
                  <a14:compatExt spid="_x0000_s280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19050</xdr:rowOff>
        </xdr:to>
        <xdr:sp macro="" textlink="">
          <xdr:nvSpPr>
            <xdr:cNvPr id="28004" name="Check Box 356" hidden="1">
              <a:extLst>
                <a:ext uri="{63B3BB69-23CF-44E3-9099-C40C66FF867C}">
                  <a14:compatExt spid="_x0000_s280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104775</xdr:rowOff>
        </xdr:to>
        <xdr:sp macro="" textlink="">
          <xdr:nvSpPr>
            <xdr:cNvPr id="28005" name="Check Box 357" hidden="1">
              <a:extLst>
                <a:ext uri="{63B3BB69-23CF-44E3-9099-C40C66FF867C}">
                  <a14:compatExt spid="_x0000_s28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06" name="Check Box 358" hidden="1">
              <a:extLst>
                <a:ext uri="{63B3BB69-23CF-44E3-9099-C40C66FF867C}">
                  <a14:compatExt spid="_x0000_s28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07" name="Check Box 359" hidden="1">
              <a:extLst>
                <a:ext uri="{63B3BB69-23CF-44E3-9099-C40C66FF867C}">
                  <a14:compatExt spid="_x0000_s28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19050</xdr:rowOff>
        </xdr:to>
        <xdr:sp macro="" textlink="">
          <xdr:nvSpPr>
            <xdr:cNvPr id="28008" name="Check Box 360" hidden="1">
              <a:extLst>
                <a:ext uri="{63B3BB69-23CF-44E3-9099-C40C66FF867C}">
                  <a14:compatExt spid="_x0000_s280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09" name="Check Box 361" hidden="1">
              <a:extLst>
                <a:ext uri="{63B3BB69-23CF-44E3-9099-C40C66FF867C}">
                  <a14:compatExt spid="_x0000_s28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19050</xdr:rowOff>
        </xdr:to>
        <xdr:sp macro="" textlink="">
          <xdr:nvSpPr>
            <xdr:cNvPr id="28010" name="Check Box 362" hidden="1">
              <a:extLst>
                <a:ext uri="{63B3BB69-23CF-44E3-9099-C40C66FF867C}">
                  <a14:compatExt spid="_x0000_s280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11" name="Check Box 363" hidden="1">
              <a:extLst>
                <a:ext uri="{63B3BB69-23CF-44E3-9099-C40C66FF867C}">
                  <a14:compatExt spid="_x0000_s280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171450</xdr:rowOff>
        </xdr:to>
        <xdr:sp macro="" textlink="">
          <xdr:nvSpPr>
            <xdr:cNvPr id="28012" name="Check Box 364" hidden="1">
              <a:extLst>
                <a:ext uri="{63B3BB69-23CF-44E3-9099-C40C66FF867C}">
                  <a14:compatExt spid="_x0000_s280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9525</xdr:rowOff>
        </xdr:to>
        <xdr:sp macro="" textlink="">
          <xdr:nvSpPr>
            <xdr:cNvPr id="28013" name="Check Box 365" hidden="1">
              <a:extLst>
                <a:ext uri="{63B3BB69-23CF-44E3-9099-C40C66FF867C}">
                  <a14:compatExt spid="_x0000_s28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123825</xdr:rowOff>
        </xdr:to>
        <xdr:sp macro="" textlink="">
          <xdr:nvSpPr>
            <xdr:cNvPr id="28014" name="Check Box 366" hidden="1">
              <a:extLst>
                <a:ext uri="{63B3BB69-23CF-44E3-9099-C40C66FF867C}">
                  <a14:compatExt spid="_x0000_s280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15" name="Check Box 367" hidden="1">
              <a:extLst>
                <a:ext uri="{63B3BB69-23CF-44E3-9099-C40C66FF867C}">
                  <a14:compatExt spid="_x0000_s280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16" name="Check Box 368" hidden="1">
              <a:extLst>
                <a:ext uri="{63B3BB69-23CF-44E3-9099-C40C66FF867C}">
                  <a14:compatExt spid="_x0000_s280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171450</xdr:rowOff>
        </xdr:to>
        <xdr:sp macro="" textlink="">
          <xdr:nvSpPr>
            <xdr:cNvPr id="28017" name="Check Box 369" hidden="1">
              <a:extLst>
                <a:ext uri="{63B3BB69-23CF-44E3-9099-C40C66FF867C}">
                  <a14:compatExt spid="_x0000_s28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9525</xdr:rowOff>
        </xdr:to>
        <xdr:sp macro="" textlink="">
          <xdr:nvSpPr>
            <xdr:cNvPr id="28018" name="Check Box 370" hidden="1">
              <a:extLst>
                <a:ext uri="{63B3BB69-23CF-44E3-9099-C40C66FF867C}">
                  <a14:compatExt spid="_x0000_s28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123825</xdr:rowOff>
        </xdr:to>
        <xdr:sp macro="" textlink="">
          <xdr:nvSpPr>
            <xdr:cNvPr id="28019" name="Check Box 371" hidden="1">
              <a:extLst>
                <a:ext uri="{63B3BB69-23CF-44E3-9099-C40C66FF867C}">
                  <a14:compatExt spid="_x0000_s28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20" name="Check Box 372" hidden="1">
              <a:extLst>
                <a:ext uri="{63B3BB69-23CF-44E3-9099-C40C66FF867C}">
                  <a14:compatExt spid="_x0000_s28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21" name="Check Box 373" hidden="1">
              <a:extLst>
                <a:ext uri="{63B3BB69-23CF-44E3-9099-C40C66FF867C}">
                  <a14:compatExt spid="_x0000_s280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171450</xdr:rowOff>
        </xdr:to>
        <xdr:sp macro="" textlink="">
          <xdr:nvSpPr>
            <xdr:cNvPr id="28022" name="Check Box 374" hidden="1">
              <a:extLst>
                <a:ext uri="{63B3BB69-23CF-44E3-9099-C40C66FF867C}">
                  <a14:compatExt spid="_x0000_s280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9525</xdr:rowOff>
        </xdr:to>
        <xdr:sp macro="" textlink="">
          <xdr:nvSpPr>
            <xdr:cNvPr id="28023" name="Check Box 375" hidden="1">
              <a:extLst>
                <a:ext uri="{63B3BB69-23CF-44E3-9099-C40C66FF867C}">
                  <a14:compatExt spid="_x0000_s280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123825</xdr:rowOff>
        </xdr:to>
        <xdr:sp macro="" textlink="">
          <xdr:nvSpPr>
            <xdr:cNvPr id="28024" name="Check Box 376" hidden="1">
              <a:extLst>
                <a:ext uri="{63B3BB69-23CF-44E3-9099-C40C66FF867C}">
                  <a14:compatExt spid="_x0000_s280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25" name="Check Box 377" hidden="1">
              <a:extLst>
                <a:ext uri="{63B3BB69-23CF-44E3-9099-C40C66FF867C}">
                  <a14:compatExt spid="_x0000_s28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26" name="Check Box 378" hidden="1">
              <a:extLst>
                <a:ext uri="{63B3BB69-23CF-44E3-9099-C40C66FF867C}">
                  <a14:compatExt spid="_x0000_s28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9525</xdr:rowOff>
        </xdr:to>
        <xdr:sp macro="" textlink="">
          <xdr:nvSpPr>
            <xdr:cNvPr id="28027" name="Check Box 379" hidden="1">
              <a:extLst>
                <a:ext uri="{63B3BB69-23CF-44E3-9099-C40C66FF867C}">
                  <a14:compatExt spid="_x0000_s28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28" name="Check Box 380" hidden="1">
              <a:extLst>
                <a:ext uri="{63B3BB69-23CF-44E3-9099-C40C66FF867C}">
                  <a14:compatExt spid="_x0000_s28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29" name="Check Box 381" hidden="1">
              <a:extLst>
                <a:ext uri="{63B3BB69-23CF-44E3-9099-C40C66FF867C}">
                  <a14:compatExt spid="_x0000_s28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30" name="Check Box 382" hidden="1">
              <a:extLst>
                <a:ext uri="{63B3BB69-23CF-44E3-9099-C40C66FF867C}">
                  <a14:compatExt spid="_x0000_s28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171450</xdr:rowOff>
        </xdr:to>
        <xdr:sp macro="" textlink="">
          <xdr:nvSpPr>
            <xdr:cNvPr id="28031" name="Check Box 383" hidden="1">
              <a:extLst>
                <a:ext uri="{63B3BB69-23CF-44E3-9099-C40C66FF867C}">
                  <a14:compatExt spid="_x0000_s28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19050</xdr:rowOff>
        </xdr:to>
        <xdr:sp macro="" textlink="">
          <xdr:nvSpPr>
            <xdr:cNvPr id="28032" name="Check Box 384" hidden="1">
              <a:extLst>
                <a:ext uri="{63B3BB69-23CF-44E3-9099-C40C66FF867C}">
                  <a14:compatExt spid="_x0000_s28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104775</xdr:rowOff>
        </xdr:to>
        <xdr:sp macro="" textlink="">
          <xdr:nvSpPr>
            <xdr:cNvPr id="28033" name="Check Box 385" hidden="1">
              <a:extLst>
                <a:ext uri="{63B3BB69-23CF-44E3-9099-C40C66FF867C}">
                  <a14:compatExt spid="_x0000_s28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34" name="Check Box 386" hidden="1">
              <a:extLst>
                <a:ext uri="{63B3BB69-23CF-44E3-9099-C40C66FF867C}">
                  <a14:compatExt spid="_x0000_s28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35" name="Check Box 387" hidden="1">
              <a:extLst>
                <a:ext uri="{63B3BB69-23CF-44E3-9099-C40C66FF867C}">
                  <a14:compatExt spid="_x0000_s28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36" name="Check Box 388" hidden="1">
              <a:extLst>
                <a:ext uri="{63B3BB69-23CF-44E3-9099-C40C66FF867C}">
                  <a14:compatExt spid="_x0000_s28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171450</xdr:rowOff>
        </xdr:to>
        <xdr:sp macro="" textlink="">
          <xdr:nvSpPr>
            <xdr:cNvPr id="28037" name="Check Box 389" hidden="1">
              <a:extLst>
                <a:ext uri="{63B3BB69-23CF-44E3-9099-C40C66FF867C}">
                  <a14:compatExt spid="_x0000_s28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19050</xdr:rowOff>
        </xdr:to>
        <xdr:sp macro="" textlink="">
          <xdr:nvSpPr>
            <xdr:cNvPr id="28038" name="Check Box 390" hidden="1">
              <a:extLst>
                <a:ext uri="{63B3BB69-23CF-44E3-9099-C40C66FF867C}">
                  <a14:compatExt spid="_x0000_s28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104775</xdr:rowOff>
        </xdr:to>
        <xdr:sp macro="" textlink="">
          <xdr:nvSpPr>
            <xdr:cNvPr id="28039" name="Check Box 391" hidden="1">
              <a:extLst>
                <a:ext uri="{63B3BB69-23CF-44E3-9099-C40C66FF867C}">
                  <a14:compatExt spid="_x0000_s28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40" name="Check Box 392" hidden="1">
              <a:extLst>
                <a:ext uri="{63B3BB69-23CF-44E3-9099-C40C66FF867C}">
                  <a14:compatExt spid="_x0000_s28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41" name="Check Box 393" hidden="1">
              <a:extLst>
                <a:ext uri="{63B3BB69-23CF-44E3-9099-C40C66FF867C}">
                  <a14:compatExt spid="_x0000_s28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042" name="Check Box 394" hidden="1">
              <a:extLst>
                <a:ext uri="{63B3BB69-23CF-44E3-9099-C40C66FF867C}">
                  <a14:compatExt spid="_x0000_s28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171450</xdr:rowOff>
        </xdr:to>
        <xdr:sp macro="" textlink="">
          <xdr:nvSpPr>
            <xdr:cNvPr id="28043" name="Check Box 395" hidden="1">
              <a:extLst>
                <a:ext uri="{63B3BB69-23CF-44E3-9099-C40C66FF867C}">
                  <a14:compatExt spid="_x0000_s28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9525</xdr:rowOff>
        </xdr:to>
        <xdr:sp macro="" textlink="">
          <xdr:nvSpPr>
            <xdr:cNvPr id="28044" name="Check Box 396" hidden="1">
              <a:extLst>
                <a:ext uri="{63B3BB69-23CF-44E3-9099-C40C66FF867C}">
                  <a14:compatExt spid="_x0000_s28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123825</xdr:rowOff>
        </xdr:to>
        <xdr:sp macro="" textlink="">
          <xdr:nvSpPr>
            <xdr:cNvPr id="28045" name="Check Box 397" hidden="1">
              <a:extLst>
                <a:ext uri="{63B3BB69-23CF-44E3-9099-C40C66FF867C}">
                  <a14:compatExt spid="_x0000_s28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46" name="Check Box 398" hidden="1">
              <a:extLst>
                <a:ext uri="{63B3BB69-23CF-44E3-9099-C40C66FF867C}">
                  <a14:compatExt spid="_x0000_s28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8047" name="Check Box 399" hidden="1">
              <a:extLst>
                <a:ext uri="{63B3BB69-23CF-44E3-9099-C40C66FF867C}">
                  <a14:compatExt spid="_x0000_s28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8048" name="Check Box 400" hidden="1">
              <a:extLst>
                <a:ext uri="{63B3BB69-23CF-44E3-9099-C40C66FF867C}">
                  <a14:compatExt spid="_x0000_s28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8049" name="Check Box 401" hidden="1">
              <a:extLst>
                <a:ext uri="{63B3BB69-23CF-44E3-9099-C40C66FF867C}">
                  <a14:compatExt spid="_x0000_s28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50" name="Check Box 402" hidden="1">
              <a:extLst>
                <a:ext uri="{63B3BB69-23CF-44E3-9099-C40C66FF867C}">
                  <a14:compatExt spid="_x0000_s28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51" name="Check Box 403" hidden="1">
              <a:extLst>
                <a:ext uri="{63B3BB69-23CF-44E3-9099-C40C66FF867C}">
                  <a14:compatExt spid="_x0000_s28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233</xdr:row>
          <xdr:rowOff>47625</xdr:rowOff>
        </xdr:to>
        <xdr:sp macro="" textlink="">
          <xdr:nvSpPr>
            <xdr:cNvPr id="28052" name="Check Box 404" hidden="1">
              <a:extLst>
                <a:ext uri="{63B3BB69-23CF-44E3-9099-C40C66FF867C}">
                  <a14:compatExt spid="_x0000_s28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133350</xdr:rowOff>
        </xdr:to>
        <xdr:sp macro="" textlink="">
          <xdr:nvSpPr>
            <xdr:cNvPr id="28053" name="Check Box 405" hidden="1">
              <a:extLst>
                <a:ext uri="{63B3BB69-23CF-44E3-9099-C40C66FF867C}">
                  <a14:compatExt spid="_x0000_s28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232</xdr:row>
          <xdr:rowOff>200025</xdr:rowOff>
        </xdr:to>
        <xdr:sp macro="" textlink="">
          <xdr:nvSpPr>
            <xdr:cNvPr id="28054" name="Check Box 406" hidden="1">
              <a:extLst>
                <a:ext uri="{63B3BB69-23CF-44E3-9099-C40C66FF867C}">
                  <a14:compatExt spid="_x0000_s28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55" name="Check Box 407" hidden="1">
              <a:extLst>
                <a:ext uri="{63B3BB69-23CF-44E3-9099-C40C66FF867C}">
                  <a14:compatExt spid="_x0000_s28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056" name="Check Box 408" hidden="1">
              <a:extLst>
                <a:ext uri="{63B3BB69-23CF-44E3-9099-C40C66FF867C}">
                  <a14:compatExt spid="_x0000_s28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237</xdr:row>
          <xdr:rowOff>0</xdr:rowOff>
        </xdr:to>
        <xdr:sp macro="" textlink="">
          <xdr:nvSpPr>
            <xdr:cNvPr id="28057" name="Check Box 409" hidden="1">
              <a:extLst>
                <a:ext uri="{63B3BB69-23CF-44E3-9099-C40C66FF867C}">
                  <a14:compatExt spid="_x0000_s28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236</xdr:row>
          <xdr:rowOff>57150</xdr:rowOff>
        </xdr:to>
        <xdr:sp macro="" textlink="">
          <xdr:nvSpPr>
            <xdr:cNvPr id="28058" name="Check Box 410" hidden="1">
              <a:extLst>
                <a:ext uri="{63B3BB69-23CF-44E3-9099-C40C66FF867C}">
                  <a14:compatExt spid="_x0000_s28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236</xdr:row>
          <xdr:rowOff>133350</xdr:rowOff>
        </xdr:to>
        <xdr:sp macro="" textlink="">
          <xdr:nvSpPr>
            <xdr:cNvPr id="28059" name="Check Box 411" hidden="1">
              <a:extLst>
                <a:ext uri="{63B3BB69-23CF-44E3-9099-C40C66FF867C}">
                  <a14:compatExt spid="_x0000_s28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233</xdr:row>
          <xdr:rowOff>190500</xdr:rowOff>
        </xdr:to>
        <xdr:sp macro="" textlink="">
          <xdr:nvSpPr>
            <xdr:cNvPr id="28060" name="Check Box 412" hidden="1">
              <a:extLst>
                <a:ext uri="{63B3BB69-23CF-44E3-9099-C40C66FF867C}">
                  <a14:compatExt spid="_x0000_s28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233</xdr:row>
          <xdr:rowOff>171450</xdr:rowOff>
        </xdr:from>
        <xdr:to>
          <xdr:col>9</xdr:col>
          <xdr:colOff>581025</xdr:colOff>
          <xdr:row>234</xdr:row>
          <xdr:rowOff>180975</xdr:rowOff>
        </xdr:to>
        <xdr:sp macro="" textlink="">
          <xdr:nvSpPr>
            <xdr:cNvPr id="28061" name="Check Box 413" hidden="1">
              <a:extLst>
                <a:ext uri="{63B3BB69-23CF-44E3-9099-C40C66FF867C}">
                  <a14:compatExt spid="_x0000_s28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238</xdr:row>
          <xdr:rowOff>133350</xdr:rowOff>
        </xdr:from>
        <xdr:to>
          <xdr:col>9</xdr:col>
          <xdr:colOff>581025</xdr:colOff>
          <xdr:row>243</xdr:row>
          <xdr:rowOff>47625</xdr:rowOff>
        </xdr:to>
        <xdr:sp macro="" textlink="">
          <xdr:nvSpPr>
            <xdr:cNvPr id="28062" name="Check Box 414" hidden="1">
              <a:extLst>
                <a:ext uri="{63B3BB69-23CF-44E3-9099-C40C66FF867C}">
                  <a14:compatExt spid="_x0000_s28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238</xdr:row>
          <xdr:rowOff>133350</xdr:rowOff>
        </xdr:from>
        <xdr:to>
          <xdr:col>9</xdr:col>
          <xdr:colOff>581025</xdr:colOff>
          <xdr:row>242</xdr:row>
          <xdr:rowOff>104775</xdr:rowOff>
        </xdr:to>
        <xdr:sp macro="" textlink="">
          <xdr:nvSpPr>
            <xdr:cNvPr id="28063" name="Check Box 415" hidden="1">
              <a:extLst>
                <a:ext uri="{63B3BB69-23CF-44E3-9099-C40C66FF867C}">
                  <a14:compatExt spid="_x0000_s28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238</xdr:row>
          <xdr:rowOff>133350</xdr:rowOff>
        </xdr:from>
        <xdr:to>
          <xdr:col>9</xdr:col>
          <xdr:colOff>581025</xdr:colOff>
          <xdr:row>242</xdr:row>
          <xdr:rowOff>161925</xdr:rowOff>
        </xdr:to>
        <xdr:sp macro="" textlink="">
          <xdr:nvSpPr>
            <xdr:cNvPr id="28064" name="Check Box 416" hidden="1">
              <a:extLst>
                <a:ext uri="{63B3BB69-23CF-44E3-9099-C40C66FF867C}">
                  <a14:compatExt spid="_x0000_s28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238</xdr:row>
          <xdr:rowOff>133350</xdr:rowOff>
        </xdr:from>
        <xdr:to>
          <xdr:col>9</xdr:col>
          <xdr:colOff>581025</xdr:colOff>
          <xdr:row>239</xdr:row>
          <xdr:rowOff>123825</xdr:rowOff>
        </xdr:to>
        <xdr:sp macro="" textlink="">
          <xdr:nvSpPr>
            <xdr:cNvPr id="28065" name="Check Box 417" hidden="1">
              <a:extLst>
                <a:ext uri="{63B3BB69-23CF-44E3-9099-C40C66FF867C}">
                  <a14:compatExt spid="_x0000_s28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239</xdr:row>
          <xdr:rowOff>123825</xdr:rowOff>
        </xdr:from>
        <xdr:to>
          <xdr:col>9</xdr:col>
          <xdr:colOff>581025</xdr:colOff>
          <xdr:row>241</xdr:row>
          <xdr:rowOff>38100</xdr:rowOff>
        </xdr:to>
        <xdr:sp macro="" textlink="">
          <xdr:nvSpPr>
            <xdr:cNvPr id="28066" name="Check Box 418" hidden="1">
              <a:extLst>
                <a:ext uri="{63B3BB69-23CF-44E3-9099-C40C66FF867C}">
                  <a14:compatExt spid="_x0000_s28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244</xdr:row>
          <xdr:rowOff>180975</xdr:rowOff>
        </xdr:from>
        <xdr:to>
          <xdr:col>9</xdr:col>
          <xdr:colOff>581025</xdr:colOff>
          <xdr:row>248</xdr:row>
          <xdr:rowOff>200025</xdr:rowOff>
        </xdr:to>
        <xdr:sp macro="" textlink="">
          <xdr:nvSpPr>
            <xdr:cNvPr id="28067" name="Check Box 419" hidden="1">
              <a:extLst>
                <a:ext uri="{63B3BB69-23CF-44E3-9099-C40C66FF867C}">
                  <a14:compatExt spid="_x0000_s28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244</xdr:row>
          <xdr:rowOff>180975</xdr:rowOff>
        </xdr:from>
        <xdr:to>
          <xdr:col>9</xdr:col>
          <xdr:colOff>581025</xdr:colOff>
          <xdr:row>248</xdr:row>
          <xdr:rowOff>28575</xdr:rowOff>
        </xdr:to>
        <xdr:sp macro="" textlink="">
          <xdr:nvSpPr>
            <xdr:cNvPr id="28068" name="Check Box 420" hidden="1">
              <a:extLst>
                <a:ext uri="{63B3BB69-23CF-44E3-9099-C40C66FF867C}">
                  <a14:compatExt spid="_x0000_s28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244</xdr:row>
          <xdr:rowOff>180975</xdr:rowOff>
        </xdr:from>
        <xdr:to>
          <xdr:col>9</xdr:col>
          <xdr:colOff>581025</xdr:colOff>
          <xdr:row>248</xdr:row>
          <xdr:rowOff>66675</xdr:rowOff>
        </xdr:to>
        <xdr:sp macro="" textlink="">
          <xdr:nvSpPr>
            <xdr:cNvPr id="28069" name="Check Box 421" hidden="1">
              <a:extLst>
                <a:ext uri="{63B3BB69-23CF-44E3-9099-C40C66FF867C}">
                  <a14:compatExt spid="_x0000_s28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244</xdr:row>
          <xdr:rowOff>180975</xdr:rowOff>
        </xdr:from>
        <xdr:to>
          <xdr:col>9</xdr:col>
          <xdr:colOff>581025</xdr:colOff>
          <xdr:row>245</xdr:row>
          <xdr:rowOff>190500</xdr:rowOff>
        </xdr:to>
        <xdr:sp macro="" textlink="">
          <xdr:nvSpPr>
            <xdr:cNvPr id="28070" name="Check Box 422" hidden="1">
              <a:extLst>
                <a:ext uri="{63B3BB69-23CF-44E3-9099-C40C66FF867C}">
                  <a14:compatExt spid="_x0000_s28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245</xdr:row>
          <xdr:rowOff>171450</xdr:rowOff>
        </xdr:from>
        <xdr:to>
          <xdr:col>9</xdr:col>
          <xdr:colOff>581025</xdr:colOff>
          <xdr:row>246</xdr:row>
          <xdr:rowOff>161925</xdr:rowOff>
        </xdr:to>
        <xdr:sp macro="" textlink="">
          <xdr:nvSpPr>
            <xdr:cNvPr id="28071" name="Check Box 423" hidden="1">
              <a:extLst>
                <a:ext uri="{63B3BB69-23CF-44E3-9099-C40C66FF867C}">
                  <a14:compatExt spid="_x0000_s28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72" name="Check Box 424" hidden="1">
              <a:extLst>
                <a:ext uri="{63B3BB69-23CF-44E3-9099-C40C66FF867C}">
                  <a14:compatExt spid="_x0000_s28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73" name="Check Box 425" hidden="1">
              <a:extLst>
                <a:ext uri="{63B3BB69-23CF-44E3-9099-C40C66FF867C}">
                  <a14:compatExt spid="_x0000_s28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74" name="Check Box 426" hidden="1">
              <a:extLst>
                <a:ext uri="{63B3BB69-23CF-44E3-9099-C40C66FF867C}">
                  <a14:compatExt spid="_x0000_s28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75" name="Check Box 427" hidden="1">
              <a:extLst>
                <a:ext uri="{63B3BB69-23CF-44E3-9099-C40C66FF867C}">
                  <a14:compatExt spid="_x0000_s28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76" name="Check Box 428" hidden="1">
              <a:extLst>
                <a:ext uri="{63B3BB69-23CF-44E3-9099-C40C66FF867C}">
                  <a14:compatExt spid="_x0000_s28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77" name="Check Box 429" hidden="1">
              <a:extLst>
                <a:ext uri="{63B3BB69-23CF-44E3-9099-C40C66FF867C}">
                  <a14:compatExt spid="_x0000_s28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78" name="Check Box 430" hidden="1">
              <a:extLst>
                <a:ext uri="{63B3BB69-23CF-44E3-9099-C40C66FF867C}">
                  <a14:compatExt spid="_x0000_s28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79" name="Check Box 431" hidden="1">
              <a:extLst>
                <a:ext uri="{63B3BB69-23CF-44E3-9099-C40C66FF867C}">
                  <a14:compatExt spid="_x0000_s28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80" name="Check Box 432" hidden="1">
              <a:extLst>
                <a:ext uri="{63B3BB69-23CF-44E3-9099-C40C66FF867C}">
                  <a14:compatExt spid="_x0000_s28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81" name="Check Box 433" hidden="1">
              <a:extLst>
                <a:ext uri="{63B3BB69-23CF-44E3-9099-C40C66FF867C}">
                  <a14:compatExt spid="_x0000_s28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82" name="Check Box 434" hidden="1">
              <a:extLst>
                <a:ext uri="{63B3BB69-23CF-44E3-9099-C40C66FF867C}">
                  <a14:compatExt spid="_x0000_s28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47625</xdr:rowOff>
        </xdr:to>
        <xdr:sp macro="" textlink="">
          <xdr:nvSpPr>
            <xdr:cNvPr id="28083" name="Check Box 435" hidden="1">
              <a:extLst>
                <a:ext uri="{63B3BB69-23CF-44E3-9099-C40C66FF867C}">
                  <a14:compatExt spid="_x0000_s28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47625</xdr:rowOff>
        </xdr:to>
        <xdr:sp macro="" textlink="">
          <xdr:nvSpPr>
            <xdr:cNvPr id="28084" name="Check Box 436" hidden="1">
              <a:extLst>
                <a:ext uri="{63B3BB69-23CF-44E3-9099-C40C66FF867C}">
                  <a14:compatExt spid="_x0000_s28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47625</xdr:rowOff>
        </xdr:to>
        <xdr:sp macro="" textlink="">
          <xdr:nvSpPr>
            <xdr:cNvPr id="28085" name="Check Box 437" hidden="1">
              <a:extLst>
                <a:ext uri="{63B3BB69-23CF-44E3-9099-C40C66FF867C}">
                  <a14:compatExt spid="_x0000_s28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47625</xdr:rowOff>
        </xdr:to>
        <xdr:sp macro="" textlink="">
          <xdr:nvSpPr>
            <xdr:cNvPr id="28086" name="Check Box 438" hidden="1">
              <a:extLst>
                <a:ext uri="{63B3BB69-23CF-44E3-9099-C40C66FF867C}">
                  <a14:compatExt spid="_x0000_s28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087" name="Check Box 439" hidden="1">
              <a:extLst>
                <a:ext uri="{63B3BB69-23CF-44E3-9099-C40C66FF867C}">
                  <a14:compatExt spid="_x0000_s28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088" name="Check Box 440" hidden="1">
              <a:extLst>
                <a:ext uri="{63B3BB69-23CF-44E3-9099-C40C66FF867C}">
                  <a14:compatExt spid="_x0000_s28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089" name="Check Box 441" hidden="1">
              <a:extLst>
                <a:ext uri="{63B3BB69-23CF-44E3-9099-C40C66FF867C}">
                  <a14:compatExt spid="_x0000_s28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090" name="Check Box 442" hidden="1">
              <a:extLst>
                <a:ext uri="{63B3BB69-23CF-44E3-9099-C40C66FF867C}">
                  <a14:compatExt spid="_x0000_s28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91" name="Check Box 443" hidden="1">
              <a:extLst>
                <a:ext uri="{63B3BB69-23CF-44E3-9099-C40C66FF867C}">
                  <a14:compatExt spid="_x0000_s28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92" name="Check Box 444" hidden="1">
              <a:extLst>
                <a:ext uri="{63B3BB69-23CF-44E3-9099-C40C66FF867C}">
                  <a14:compatExt spid="_x0000_s28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93" name="Check Box 445" hidden="1">
              <a:extLst>
                <a:ext uri="{63B3BB69-23CF-44E3-9099-C40C66FF867C}">
                  <a14:compatExt spid="_x0000_s28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94" name="Check Box 446" hidden="1">
              <a:extLst>
                <a:ext uri="{63B3BB69-23CF-44E3-9099-C40C66FF867C}">
                  <a14:compatExt spid="_x0000_s28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95" name="Check Box 447" hidden="1">
              <a:extLst>
                <a:ext uri="{63B3BB69-23CF-44E3-9099-C40C66FF867C}">
                  <a14:compatExt spid="_x0000_s28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96" name="Check Box 448" hidden="1">
              <a:extLst>
                <a:ext uri="{63B3BB69-23CF-44E3-9099-C40C66FF867C}">
                  <a14:compatExt spid="_x0000_s28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97" name="Check Box 449" hidden="1">
              <a:extLst>
                <a:ext uri="{63B3BB69-23CF-44E3-9099-C40C66FF867C}">
                  <a14:compatExt spid="_x0000_s28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098" name="Check Box 450" hidden="1">
              <a:extLst>
                <a:ext uri="{63B3BB69-23CF-44E3-9099-C40C66FF867C}">
                  <a14:compatExt spid="_x0000_s28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099" name="Check Box 451" hidden="1">
              <a:extLst>
                <a:ext uri="{63B3BB69-23CF-44E3-9099-C40C66FF867C}">
                  <a14:compatExt spid="_x0000_s28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00" name="Check Box 452" hidden="1">
              <a:extLst>
                <a:ext uri="{63B3BB69-23CF-44E3-9099-C40C66FF867C}">
                  <a14:compatExt spid="_x0000_s28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01" name="Check Box 453" hidden="1">
              <a:extLst>
                <a:ext uri="{63B3BB69-23CF-44E3-9099-C40C66FF867C}">
                  <a14:compatExt spid="_x0000_s28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02" name="Check Box 454" hidden="1">
              <a:extLst>
                <a:ext uri="{63B3BB69-23CF-44E3-9099-C40C66FF867C}">
                  <a14:compatExt spid="_x0000_s28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03" name="Check Box 455" hidden="1">
              <a:extLst>
                <a:ext uri="{63B3BB69-23CF-44E3-9099-C40C66FF867C}">
                  <a14:compatExt spid="_x0000_s28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04" name="Check Box 456" hidden="1">
              <a:extLst>
                <a:ext uri="{63B3BB69-23CF-44E3-9099-C40C66FF867C}">
                  <a14:compatExt spid="_x0000_s28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05" name="Check Box 457" hidden="1">
              <a:extLst>
                <a:ext uri="{63B3BB69-23CF-44E3-9099-C40C66FF867C}">
                  <a14:compatExt spid="_x0000_s28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06" name="Check Box 458" hidden="1">
              <a:extLst>
                <a:ext uri="{63B3BB69-23CF-44E3-9099-C40C66FF867C}">
                  <a14:compatExt spid="_x0000_s28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07" name="Check Box 459" hidden="1">
              <a:extLst>
                <a:ext uri="{63B3BB69-23CF-44E3-9099-C40C66FF867C}">
                  <a14:compatExt spid="_x0000_s28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08" name="Check Box 460" hidden="1">
              <a:extLst>
                <a:ext uri="{63B3BB69-23CF-44E3-9099-C40C66FF867C}">
                  <a14:compatExt spid="_x0000_s28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09" name="Check Box 461" hidden="1">
              <a:extLst>
                <a:ext uri="{63B3BB69-23CF-44E3-9099-C40C66FF867C}">
                  <a14:compatExt spid="_x0000_s28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10" name="Check Box 462" hidden="1">
              <a:extLst>
                <a:ext uri="{63B3BB69-23CF-44E3-9099-C40C66FF867C}">
                  <a14:compatExt spid="_x0000_s28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11" name="Check Box 463" hidden="1">
              <a:extLst>
                <a:ext uri="{63B3BB69-23CF-44E3-9099-C40C66FF867C}">
                  <a14:compatExt spid="_x0000_s28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12" name="Check Box 464" hidden="1">
              <a:extLst>
                <a:ext uri="{63B3BB69-23CF-44E3-9099-C40C66FF867C}">
                  <a14:compatExt spid="_x0000_s28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113" name="Check Box 465" hidden="1">
              <a:extLst>
                <a:ext uri="{63B3BB69-23CF-44E3-9099-C40C66FF867C}">
                  <a14:compatExt spid="_x0000_s28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14" name="Check Box 466" hidden="1">
              <a:extLst>
                <a:ext uri="{63B3BB69-23CF-44E3-9099-C40C66FF867C}">
                  <a14:compatExt spid="_x0000_s28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15" name="Check Box 467" hidden="1">
              <a:extLst>
                <a:ext uri="{63B3BB69-23CF-44E3-9099-C40C66FF867C}">
                  <a14:compatExt spid="_x0000_s28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16" name="Check Box 468" hidden="1">
              <a:extLst>
                <a:ext uri="{63B3BB69-23CF-44E3-9099-C40C66FF867C}">
                  <a14:compatExt spid="_x0000_s28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117" name="Check Box 469" hidden="1">
              <a:extLst>
                <a:ext uri="{63B3BB69-23CF-44E3-9099-C40C66FF867C}">
                  <a14:compatExt spid="_x0000_s28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18" name="Check Box 470" hidden="1">
              <a:extLst>
                <a:ext uri="{63B3BB69-23CF-44E3-9099-C40C66FF867C}">
                  <a14:compatExt spid="_x0000_s28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19" name="Check Box 471" hidden="1">
              <a:extLst>
                <a:ext uri="{63B3BB69-23CF-44E3-9099-C40C66FF867C}">
                  <a14:compatExt spid="_x0000_s28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20" name="Check Box 472" hidden="1">
              <a:extLst>
                <a:ext uri="{63B3BB69-23CF-44E3-9099-C40C66FF867C}">
                  <a14:compatExt spid="_x0000_s28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121" name="Check Box 473" hidden="1">
              <a:extLst>
                <a:ext uri="{63B3BB69-23CF-44E3-9099-C40C66FF867C}">
                  <a14:compatExt spid="_x0000_s28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22" name="Check Box 474" hidden="1">
              <a:extLst>
                <a:ext uri="{63B3BB69-23CF-44E3-9099-C40C66FF867C}">
                  <a14:compatExt spid="_x0000_s28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23" name="Check Box 475" hidden="1">
              <a:extLst>
                <a:ext uri="{63B3BB69-23CF-44E3-9099-C40C66FF867C}">
                  <a14:compatExt spid="_x0000_s28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24" name="Check Box 476" hidden="1">
              <a:extLst>
                <a:ext uri="{63B3BB69-23CF-44E3-9099-C40C66FF867C}">
                  <a14:compatExt spid="_x0000_s28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25" name="Check Box 477" hidden="1">
              <a:extLst>
                <a:ext uri="{63B3BB69-23CF-44E3-9099-C40C66FF867C}">
                  <a14:compatExt spid="_x0000_s28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126" name="Check Box 478" hidden="1">
              <a:extLst>
                <a:ext uri="{63B3BB69-23CF-44E3-9099-C40C66FF867C}">
                  <a14:compatExt spid="_x0000_s28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27" name="Check Box 479" hidden="1">
              <a:extLst>
                <a:ext uri="{63B3BB69-23CF-44E3-9099-C40C66FF867C}">
                  <a14:compatExt spid="_x0000_s28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28" name="Check Box 480" hidden="1">
              <a:extLst>
                <a:ext uri="{63B3BB69-23CF-44E3-9099-C40C66FF867C}">
                  <a14:compatExt spid="_x0000_s28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29" name="Check Box 481" hidden="1">
              <a:extLst>
                <a:ext uri="{63B3BB69-23CF-44E3-9099-C40C66FF867C}">
                  <a14:compatExt spid="_x0000_s28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30" name="Check Box 482" hidden="1">
              <a:extLst>
                <a:ext uri="{63B3BB69-23CF-44E3-9099-C40C66FF867C}">
                  <a14:compatExt spid="_x0000_s28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131" name="Check Box 483" hidden="1">
              <a:extLst>
                <a:ext uri="{63B3BB69-23CF-44E3-9099-C40C66FF867C}">
                  <a14:compatExt spid="_x0000_s28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32" name="Check Box 484" hidden="1">
              <a:extLst>
                <a:ext uri="{63B3BB69-23CF-44E3-9099-C40C66FF867C}">
                  <a14:compatExt spid="_x0000_s28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33" name="Check Box 485" hidden="1">
              <a:extLst>
                <a:ext uri="{63B3BB69-23CF-44E3-9099-C40C66FF867C}">
                  <a14:compatExt spid="_x0000_s28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34" name="Check Box 486" hidden="1">
              <a:extLst>
                <a:ext uri="{63B3BB69-23CF-44E3-9099-C40C66FF867C}">
                  <a14:compatExt spid="_x0000_s28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35" name="Check Box 487" hidden="1">
              <a:extLst>
                <a:ext uri="{63B3BB69-23CF-44E3-9099-C40C66FF867C}">
                  <a14:compatExt spid="_x0000_s28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136" name="Check Box 488" hidden="1">
              <a:extLst>
                <a:ext uri="{63B3BB69-23CF-44E3-9099-C40C66FF867C}">
                  <a14:compatExt spid="_x0000_s28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37" name="Check Box 489" hidden="1">
              <a:extLst>
                <a:ext uri="{63B3BB69-23CF-44E3-9099-C40C66FF867C}">
                  <a14:compatExt spid="_x0000_s28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38" name="Check Box 490" hidden="1">
              <a:extLst>
                <a:ext uri="{63B3BB69-23CF-44E3-9099-C40C66FF867C}">
                  <a14:compatExt spid="_x0000_s28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39" name="Check Box 491" hidden="1">
              <a:extLst>
                <a:ext uri="{63B3BB69-23CF-44E3-9099-C40C66FF867C}">
                  <a14:compatExt spid="_x0000_s28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40" name="Check Box 492" hidden="1">
              <a:extLst>
                <a:ext uri="{63B3BB69-23CF-44E3-9099-C40C66FF867C}">
                  <a14:compatExt spid="_x0000_s28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141" name="Check Box 493" hidden="1">
              <a:extLst>
                <a:ext uri="{63B3BB69-23CF-44E3-9099-C40C66FF867C}">
                  <a14:compatExt spid="_x0000_s28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42" name="Check Box 494" hidden="1">
              <a:extLst>
                <a:ext uri="{63B3BB69-23CF-44E3-9099-C40C66FF867C}">
                  <a14:compatExt spid="_x0000_s28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43" name="Check Box 495" hidden="1">
              <a:extLst>
                <a:ext uri="{63B3BB69-23CF-44E3-9099-C40C66FF867C}">
                  <a14:compatExt spid="_x0000_s28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44" name="Check Box 496" hidden="1">
              <a:extLst>
                <a:ext uri="{63B3BB69-23CF-44E3-9099-C40C66FF867C}">
                  <a14:compatExt spid="_x0000_s28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45" name="Check Box 497" hidden="1">
              <a:extLst>
                <a:ext uri="{63B3BB69-23CF-44E3-9099-C40C66FF867C}">
                  <a14:compatExt spid="_x0000_s28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146" name="Check Box 498" hidden="1">
              <a:extLst>
                <a:ext uri="{63B3BB69-23CF-44E3-9099-C40C66FF867C}">
                  <a14:compatExt spid="_x0000_s28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47" name="Check Box 499" hidden="1">
              <a:extLst>
                <a:ext uri="{63B3BB69-23CF-44E3-9099-C40C66FF867C}">
                  <a14:compatExt spid="_x0000_s28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48" name="Check Box 500" hidden="1">
              <a:extLst>
                <a:ext uri="{63B3BB69-23CF-44E3-9099-C40C66FF867C}">
                  <a14:compatExt spid="_x0000_s28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85725</xdr:rowOff>
        </xdr:to>
        <xdr:sp macro="" textlink="">
          <xdr:nvSpPr>
            <xdr:cNvPr id="28149" name="Check Box 501" hidden="1">
              <a:extLst>
                <a:ext uri="{63B3BB69-23CF-44E3-9099-C40C66FF867C}">
                  <a14:compatExt spid="_x0000_s28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142875</xdr:rowOff>
        </xdr:to>
        <xdr:sp macro="" textlink="">
          <xdr:nvSpPr>
            <xdr:cNvPr id="28150" name="Check Box 502" hidden="1">
              <a:extLst>
                <a:ext uri="{63B3BB69-23CF-44E3-9099-C40C66FF867C}">
                  <a14:compatExt spid="_x0000_s28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9525</xdr:rowOff>
        </xdr:to>
        <xdr:sp macro="" textlink="">
          <xdr:nvSpPr>
            <xdr:cNvPr id="28151" name="Check Box 503" hidden="1">
              <a:extLst>
                <a:ext uri="{63B3BB69-23CF-44E3-9099-C40C66FF867C}">
                  <a14:compatExt spid="_x0000_s28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52" name="Check Box 504" hidden="1">
              <a:extLst>
                <a:ext uri="{63B3BB69-23CF-44E3-9099-C40C66FF867C}">
                  <a14:compatExt spid="_x0000_s28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53" name="Check Box 505" hidden="1">
              <a:extLst>
                <a:ext uri="{63B3BB69-23CF-44E3-9099-C40C66FF867C}">
                  <a14:compatExt spid="_x0000_s28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142875</xdr:rowOff>
        </xdr:to>
        <xdr:sp macro="" textlink="">
          <xdr:nvSpPr>
            <xdr:cNvPr id="28154" name="Check Box 506" hidden="1">
              <a:extLst>
                <a:ext uri="{63B3BB69-23CF-44E3-9099-C40C66FF867C}">
                  <a14:compatExt spid="_x0000_s28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55" name="Check Box 507" hidden="1">
              <a:extLst>
                <a:ext uri="{63B3BB69-23CF-44E3-9099-C40C66FF867C}">
                  <a14:compatExt spid="_x0000_s28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142875</xdr:rowOff>
        </xdr:to>
        <xdr:sp macro="" textlink="">
          <xdr:nvSpPr>
            <xdr:cNvPr id="28156" name="Check Box 508" hidden="1">
              <a:extLst>
                <a:ext uri="{63B3BB69-23CF-44E3-9099-C40C66FF867C}">
                  <a14:compatExt spid="_x0000_s28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57" name="Check Box 509" hidden="1">
              <a:extLst>
                <a:ext uri="{63B3BB69-23CF-44E3-9099-C40C66FF867C}">
                  <a14:compatExt spid="_x0000_s28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66675</xdr:rowOff>
        </xdr:to>
        <xdr:sp macro="" textlink="">
          <xdr:nvSpPr>
            <xdr:cNvPr id="28158" name="Check Box 510" hidden="1">
              <a:extLst>
                <a:ext uri="{63B3BB69-23CF-44E3-9099-C40C66FF867C}">
                  <a14:compatExt spid="_x0000_s28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133350</xdr:rowOff>
        </xdr:to>
        <xdr:sp macro="" textlink="">
          <xdr:nvSpPr>
            <xdr:cNvPr id="28159" name="Check Box 511" hidden="1">
              <a:extLst>
                <a:ext uri="{63B3BB69-23CF-44E3-9099-C40C66FF867C}">
                  <a14:compatExt spid="_x0000_s28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28575</xdr:rowOff>
        </xdr:to>
        <xdr:sp macro="" textlink="">
          <xdr:nvSpPr>
            <xdr:cNvPr id="28160" name="Check Box 512" hidden="1">
              <a:extLst>
                <a:ext uri="{63B3BB69-23CF-44E3-9099-C40C66FF867C}">
                  <a14:compatExt spid="_x0000_s28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61" name="Check Box 513" hidden="1">
              <a:extLst>
                <a:ext uri="{63B3BB69-23CF-44E3-9099-C40C66FF867C}">
                  <a14:compatExt spid="_x0000_s28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62" name="Check Box 514" hidden="1">
              <a:extLst>
                <a:ext uri="{63B3BB69-23CF-44E3-9099-C40C66FF867C}">
                  <a14:compatExt spid="_x0000_s28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66675</xdr:rowOff>
        </xdr:to>
        <xdr:sp macro="" textlink="">
          <xdr:nvSpPr>
            <xdr:cNvPr id="28163" name="Check Box 515" hidden="1">
              <a:extLst>
                <a:ext uri="{63B3BB69-23CF-44E3-9099-C40C66FF867C}">
                  <a14:compatExt spid="_x0000_s28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133350</xdr:rowOff>
        </xdr:to>
        <xdr:sp macro="" textlink="">
          <xdr:nvSpPr>
            <xdr:cNvPr id="28164" name="Check Box 516" hidden="1">
              <a:extLst>
                <a:ext uri="{63B3BB69-23CF-44E3-9099-C40C66FF867C}">
                  <a14:compatExt spid="_x0000_s28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28575</xdr:rowOff>
        </xdr:to>
        <xdr:sp macro="" textlink="">
          <xdr:nvSpPr>
            <xdr:cNvPr id="28165" name="Check Box 517" hidden="1">
              <a:extLst>
                <a:ext uri="{63B3BB69-23CF-44E3-9099-C40C66FF867C}">
                  <a14:compatExt spid="_x0000_s28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66" name="Check Box 518" hidden="1">
              <a:extLst>
                <a:ext uri="{63B3BB69-23CF-44E3-9099-C40C66FF867C}">
                  <a14:compatExt spid="_x0000_s28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67" name="Check Box 519" hidden="1">
              <a:extLst>
                <a:ext uri="{63B3BB69-23CF-44E3-9099-C40C66FF867C}">
                  <a14:compatExt spid="_x0000_s28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66675</xdr:rowOff>
        </xdr:to>
        <xdr:sp macro="" textlink="">
          <xdr:nvSpPr>
            <xdr:cNvPr id="28168" name="Check Box 520" hidden="1">
              <a:extLst>
                <a:ext uri="{63B3BB69-23CF-44E3-9099-C40C66FF867C}">
                  <a14:compatExt spid="_x0000_s28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133350</xdr:rowOff>
        </xdr:to>
        <xdr:sp macro="" textlink="">
          <xdr:nvSpPr>
            <xdr:cNvPr id="28169" name="Check Box 521" hidden="1">
              <a:extLst>
                <a:ext uri="{63B3BB69-23CF-44E3-9099-C40C66FF867C}">
                  <a14:compatExt spid="_x0000_s28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28575</xdr:rowOff>
        </xdr:to>
        <xdr:sp macro="" textlink="">
          <xdr:nvSpPr>
            <xdr:cNvPr id="28170" name="Check Box 522" hidden="1">
              <a:extLst>
                <a:ext uri="{63B3BB69-23CF-44E3-9099-C40C66FF867C}">
                  <a14:compatExt spid="_x0000_s28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71" name="Check Box 523" hidden="1">
              <a:extLst>
                <a:ext uri="{63B3BB69-23CF-44E3-9099-C40C66FF867C}">
                  <a14:compatExt spid="_x0000_s28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72" name="Check Box 524" hidden="1">
              <a:extLst>
                <a:ext uri="{63B3BB69-23CF-44E3-9099-C40C66FF867C}">
                  <a14:compatExt spid="_x0000_s28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133350</xdr:rowOff>
        </xdr:to>
        <xdr:sp macro="" textlink="">
          <xdr:nvSpPr>
            <xdr:cNvPr id="28173" name="Check Box 525" hidden="1">
              <a:extLst>
                <a:ext uri="{63B3BB69-23CF-44E3-9099-C40C66FF867C}">
                  <a14:compatExt spid="_x0000_s28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74" name="Check Box 526" hidden="1">
              <a:extLst>
                <a:ext uri="{63B3BB69-23CF-44E3-9099-C40C66FF867C}">
                  <a14:compatExt spid="_x0000_s28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75" name="Check Box 527" hidden="1">
              <a:extLst>
                <a:ext uri="{63B3BB69-23CF-44E3-9099-C40C66FF867C}">
                  <a14:compatExt spid="_x0000_s28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76" name="Check Box 528" hidden="1">
              <a:extLst>
                <a:ext uri="{63B3BB69-23CF-44E3-9099-C40C66FF867C}">
                  <a14:compatExt spid="_x0000_s28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85725</xdr:rowOff>
        </xdr:to>
        <xdr:sp macro="" textlink="">
          <xdr:nvSpPr>
            <xdr:cNvPr id="28177" name="Check Box 529" hidden="1">
              <a:extLst>
                <a:ext uri="{63B3BB69-23CF-44E3-9099-C40C66FF867C}">
                  <a14:compatExt spid="_x0000_s28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142875</xdr:rowOff>
        </xdr:to>
        <xdr:sp macro="" textlink="">
          <xdr:nvSpPr>
            <xdr:cNvPr id="28178" name="Check Box 530" hidden="1">
              <a:extLst>
                <a:ext uri="{63B3BB69-23CF-44E3-9099-C40C66FF867C}">
                  <a14:compatExt spid="_x0000_s28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9525</xdr:rowOff>
        </xdr:to>
        <xdr:sp macro="" textlink="">
          <xdr:nvSpPr>
            <xdr:cNvPr id="28179" name="Check Box 531" hidden="1">
              <a:extLst>
                <a:ext uri="{63B3BB69-23CF-44E3-9099-C40C66FF867C}">
                  <a14:compatExt spid="_x0000_s28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80" name="Check Box 532" hidden="1">
              <a:extLst>
                <a:ext uri="{63B3BB69-23CF-44E3-9099-C40C66FF867C}">
                  <a14:compatExt spid="_x0000_s28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81" name="Check Box 533" hidden="1">
              <a:extLst>
                <a:ext uri="{63B3BB69-23CF-44E3-9099-C40C66FF867C}">
                  <a14:compatExt spid="_x0000_s28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82" name="Check Box 534" hidden="1">
              <a:extLst>
                <a:ext uri="{63B3BB69-23CF-44E3-9099-C40C66FF867C}">
                  <a14:compatExt spid="_x0000_s28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85725</xdr:rowOff>
        </xdr:to>
        <xdr:sp macro="" textlink="">
          <xdr:nvSpPr>
            <xdr:cNvPr id="28183" name="Check Box 535" hidden="1">
              <a:extLst>
                <a:ext uri="{63B3BB69-23CF-44E3-9099-C40C66FF867C}">
                  <a14:compatExt spid="_x0000_s28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142875</xdr:rowOff>
        </xdr:to>
        <xdr:sp macro="" textlink="">
          <xdr:nvSpPr>
            <xdr:cNvPr id="28184" name="Check Box 536" hidden="1">
              <a:extLst>
                <a:ext uri="{63B3BB69-23CF-44E3-9099-C40C66FF867C}">
                  <a14:compatExt spid="_x0000_s28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9525</xdr:rowOff>
        </xdr:to>
        <xdr:sp macro="" textlink="">
          <xdr:nvSpPr>
            <xdr:cNvPr id="28185" name="Check Box 537" hidden="1">
              <a:extLst>
                <a:ext uri="{63B3BB69-23CF-44E3-9099-C40C66FF867C}">
                  <a14:compatExt spid="_x0000_s28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86" name="Check Box 538" hidden="1">
              <a:extLst>
                <a:ext uri="{63B3BB69-23CF-44E3-9099-C40C66FF867C}">
                  <a14:compatExt spid="_x0000_s28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87" name="Check Box 539" hidden="1">
              <a:extLst>
                <a:ext uri="{63B3BB69-23CF-44E3-9099-C40C66FF867C}">
                  <a14:compatExt spid="_x0000_s28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188" name="Check Box 540" hidden="1">
              <a:extLst>
                <a:ext uri="{63B3BB69-23CF-44E3-9099-C40C66FF867C}">
                  <a14:compatExt spid="_x0000_s28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66675</xdr:rowOff>
        </xdr:to>
        <xdr:sp macro="" textlink="">
          <xdr:nvSpPr>
            <xdr:cNvPr id="28189" name="Check Box 541" hidden="1">
              <a:extLst>
                <a:ext uri="{63B3BB69-23CF-44E3-9099-C40C66FF867C}">
                  <a14:compatExt spid="_x0000_s28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133350</xdr:rowOff>
        </xdr:to>
        <xdr:sp macro="" textlink="">
          <xdr:nvSpPr>
            <xdr:cNvPr id="28190" name="Check Box 542" hidden="1">
              <a:extLst>
                <a:ext uri="{63B3BB69-23CF-44E3-9099-C40C66FF867C}">
                  <a14:compatExt spid="_x0000_s28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250</xdr:row>
          <xdr:rowOff>28575</xdr:rowOff>
        </xdr:to>
        <xdr:sp macro="" textlink="">
          <xdr:nvSpPr>
            <xdr:cNvPr id="28191" name="Check Box 543" hidden="1">
              <a:extLst>
                <a:ext uri="{63B3BB69-23CF-44E3-9099-C40C66FF867C}">
                  <a14:compatExt spid="_x0000_s28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92" name="Check Box 544" hidden="1">
              <a:extLst>
                <a:ext uri="{63B3BB69-23CF-44E3-9099-C40C66FF867C}">
                  <a14:compatExt spid="_x0000_s28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93" name="Check Box 545" hidden="1">
              <a:extLst>
                <a:ext uri="{63B3BB69-23CF-44E3-9099-C40C66FF867C}">
                  <a14:compatExt spid="_x0000_s2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94" name="Check Box 546" hidden="1">
              <a:extLst>
                <a:ext uri="{63B3BB69-23CF-44E3-9099-C40C66FF867C}">
                  <a14:compatExt spid="_x0000_s2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195" name="Check Box 547" hidden="1">
              <a:extLst>
                <a:ext uri="{63B3BB69-23CF-44E3-9099-C40C66FF867C}">
                  <a14:compatExt spid="_x0000_s2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96" name="Check Box 548" hidden="1">
              <a:extLst>
                <a:ext uri="{63B3BB69-23CF-44E3-9099-C40C66FF867C}">
                  <a14:compatExt spid="_x0000_s2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197" name="Check Box 549" hidden="1">
              <a:extLst>
                <a:ext uri="{63B3BB69-23CF-44E3-9099-C40C66FF867C}">
                  <a14:compatExt spid="_x0000_s28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161925</xdr:rowOff>
        </xdr:to>
        <xdr:sp macro="" textlink="">
          <xdr:nvSpPr>
            <xdr:cNvPr id="28198" name="Check Box 550" hidden="1">
              <a:extLst>
                <a:ext uri="{63B3BB69-23CF-44E3-9099-C40C66FF867C}">
                  <a14:compatExt spid="_x0000_s28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47625</xdr:rowOff>
        </xdr:to>
        <xdr:sp macro="" textlink="">
          <xdr:nvSpPr>
            <xdr:cNvPr id="28199" name="Check Box 551" hidden="1">
              <a:extLst>
                <a:ext uri="{63B3BB69-23CF-44E3-9099-C40C66FF867C}">
                  <a14:compatExt spid="_x0000_s28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249</xdr:row>
          <xdr:rowOff>114300</xdr:rowOff>
        </xdr:to>
        <xdr:sp macro="" textlink="">
          <xdr:nvSpPr>
            <xdr:cNvPr id="28200" name="Check Box 552" hidden="1">
              <a:extLst>
                <a:ext uri="{63B3BB69-23CF-44E3-9099-C40C66FF867C}">
                  <a14:compatExt spid="_x0000_s28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201" name="Check Box 553" hidden="1">
              <a:extLst>
                <a:ext uri="{63B3BB69-23CF-44E3-9099-C40C66FF867C}">
                  <a14:compatExt spid="_x0000_s28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202" name="Check Box 554" hidden="1">
              <a:extLst>
                <a:ext uri="{63B3BB69-23CF-44E3-9099-C40C66FF867C}">
                  <a14:compatExt spid="_x0000_s28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253</xdr:row>
          <xdr:rowOff>85725</xdr:rowOff>
        </xdr:to>
        <xdr:sp macro="" textlink="">
          <xdr:nvSpPr>
            <xdr:cNvPr id="28203" name="Check Box 555" hidden="1">
              <a:extLst>
                <a:ext uri="{63B3BB69-23CF-44E3-9099-C40C66FF867C}">
                  <a14:compatExt spid="_x0000_s28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252</xdr:row>
          <xdr:rowOff>9525</xdr:rowOff>
        </xdr:to>
        <xdr:sp macro="" textlink="">
          <xdr:nvSpPr>
            <xdr:cNvPr id="28204" name="Check Box 556" hidden="1">
              <a:extLst>
                <a:ext uri="{63B3BB69-23CF-44E3-9099-C40C66FF867C}">
                  <a14:compatExt spid="_x0000_s28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252</xdr:row>
          <xdr:rowOff>66675</xdr:rowOff>
        </xdr:to>
        <xdr:sp macro="" textlink="">
          <xdr:nvSpPr>
            <xdr:cNvPr id="28205" name="Check Box 557" hidden="1">
              <a:extLst>
                <a:ext uri="{63B3BB69-23CF-44E3-9099-C40C66FF867C}">
                  <a14:compatExt spid="_x0000_s28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250</xdr:row>
          <xdr:rowOff>66675</xdr:rowOff>
        </xdr:to>
        <xdr:sp macro="" textlink="">
          <xdr:nvSpPr>
            <xdr:cNvPr id="28206" name="Check Box 558" hidden="1">
              <a:extLst>
                <a:ext uri="{63B3BB69-23CF-44E3-9099-C40C66FF867C}">
                  <a14:compatExt spid="_x0000_s28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250</xdr:row>
          <xdr:rowOff>47625</xdr:rowOff>
        </xdr:from>
        <xdr:to>
          <xdr:col>9</xdr:col>
          <xdr:colOff>581025</xdr:colOff>
          <xdr:row>251</xdr:row>
          <xdr:rowOff>57150</xdr:rowOff>
        </xdr:to>
        <xdr:sp macro="" textlink="">
          <xdr:nvSpPr>
            <xdr:cNvPr id="28207" name="Check Box 559" hidden="1">
              <a:extLst>
                <a:ext uri="{63B3BB69-23CF-44E3-9099-C40C66FF867C}">
                  <a14:compatExt spid="_x0000_s28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259</xdr:row>
          <xdr:rowOff>152400</xdr:rowOff>
        </xdr:to>
        <xdr:sp macro="" textlink="">
          <xdr:nvSpPr>
            <xdr:cNvPr id="28208" name="Check Box 560" hidden="1">
              <a:extLst>
                <a:ext uri="{63B3BB69-23CF-44E3-9099-C40C66FF867C}">
                  <a14:compatExt spid="_x0000_s28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259</xdr:row>
          <xdr:rowOff>0</xdr:rowOff>
        </xdr:to>
        <xdr:sp macro="" textlink="">
          <xdr:nvSpPr>
            <xdr:cNvPr id="28209" name="Check Box 561" hidden="1">
              <a:extLst>
                <a:ext uri="{63B3BB69-23CF-44E3-9099-C40C66FF867C}">
                  <a14:compatExt spid="_x0000_s28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259</xdr:row>
          <xdr:rowOff>76200</xdr:rowOff>
        </xdr:to>
        <xdr:sp macro="" textlink="">
          <xdr:nvSpPr>
            <xdr:cNvPr id="28210" name="Check Box 562" hidden="1">
              <a:extLst>
                <a:ext uri="{63B3BB69-23CF-44E3-9099-C40C66FF867C}">
                  <a14:compatExt spid="_x0000_s28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256</xdr:row>
          <xdr:rowOff>19050</xdr:rowOff>
        </xdr:to>
        <xdr:sp macro="" textlink="">
          <xdr:nvSpPr>
            <xdr:cNvPr id="28211" name="Check Box 563" hidden="1">
              <a:extLst>
                <a:ext uri="{63B3BB69-23CF-44E3-9099-C40C66FF867C}">
                  <a14:compatExt spid="_x0000_s28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256</xdr:row>
          <xdr:rowOff>0</xdr:rowOff>
        </xdr:from>
        <xdr:to>
          <xdr:col>9</xdr:col>
          <xdr:colOff>581025</xdr:colOff>
          <xdr:row>257</xdr:row>
          <xdr:rowOff>9525</xdr:rowOff>
        </xdr:to>
        <xdr:sp macro="" textlink="">
          <xdr:nvSpPr>
            <xdr:cNvPr id="28212" name="Check Box 564" hidden="1">
              <a:extLst>
                <a:ext uri="{63B3BB69-23CF-44E3-9099-C40C66FF867C}">
                  <a14:compatExt spid="_x0000_s28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261</xdr:row>
          <xdr:rowOff>57150</xdr:rowOff>
        </xdr:from>
        <xdr:to>
          <xdr:col>9</xdr:col>
          <xdr:colOff>581025</xdr:colOff>
          <xdr:row>265</xdr:row>
          <xdr:rowOff>85725</xdr:rowOff>
        </xdr:to>
        <xdr:sp macro="" textlink="">
          <xdr:nvSpPr>
            <xdr:cNvPr id="28213" name="Check Box 565" hidden="1">
              <a:extLst>
                <a:ext uri="{63B3BB69-23CF-44E3-9099-C40C66FF867C}">
                  <a14:compatExt spid="_x0000_s28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261</xdr:row>
          <xdr:rowOff>57150</xdr:rowOff>
        </xdr:from>
        <xdr:to>
          <xdr:col>9</xdr:col>
          <xdr:colOff>581025</xdr:colOff>
          <xdr:row>264</xdr:row>
          <xdr:rowOff>19050</xdr:rowOff>
        </xdr:to>
        <xdr:sp macro="" textlink="">
          <xdr:nvSpPr>
            <xdr:cNvPr id="28214" name="Check Box 566" hidden="1">
              <a:extLst>
                <a:ext uri="{63B3BB69-23CF-44E3-9099-C40C66FF867C}">
                  <a14:compatExt spid="_x0000_s28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261</xdr:row>
          <xdr:rowOff>57150</xdr:rowOff>
        </xdr:from>
        <xdr:to>
          <xdr:col>9</xdr:col>
          <xdr:colOff>581025</xdr:colOff>
          <xdr:row>265</xdr:row>
          <xdr:rowOff>9525</xdr:rowOff>
        </xdr:to>
        <xdr:sp macro="" textlink="">
          <xdr:nvSpPr>
            <xdr:cNvPr id="28215" name="Check Box 567" hidden="1">
              <a:extLst>
                <a:ext uri="{63B3BB69-23CF-44E3-9099-C40C66FF867C}">
                  <a14:compatExt spid="_x0000_s28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261</xdr:row>
          <xdr:rowOff>57150</xdr:rowOff>
        </xdr:from>
        <xdr:to>
          <xdr:col>9</xdr:col>
          <xdr:colOff>581025</xdr:colOff>
          <xdr:row>262</xdr:row>
          <xdr:rowOff>66675</xdr:rowOff>
        </xdr:to>
        <xdr:sp macro="" textlink="">
          <xdr:nvSpPr>
            <xdr:cNvPr id="28216" name="Check Box 568" hidden="1">
              <a:extLst>
                <a:ext uri="{63B3BB69-23CF-44E3-9099-C40C66FF867C}">
                  <a14:compatExt spid="_x0000_s28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262</xdr:row>
          <xdr:rowOff>47625</xdr:rowOff>
        </xdr:from>
        <xdr:to>
          <xdr:col>9</xdr:col>
          <xdr:colOff>581025</xdr:colOff>
          <xdr:row>263</xdr:row>
          <xdr:rowOff>57150</xdr:rowOff>
        </xdr:to>
        <xdr:sp macro="" textlink="">
          <xdr:nvSpPr>
            <xdr:cNvPr id="28217" name="Check Box 569" hidden="1">
              <a:extLst>
                <a:ext uri="{63B3BB69-23CF-44E3-9099-C40C66FF867C}">
                  <a14:compatExt spid="_x0000_s28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18" name="Check Box 570" hidden="1">
              <a:extLst>
                <a:ext uri="{63B3BB69-23CF-44E3-9099-C40C66FF867C}">
                  <a14:compatExt spid="_x0000_s28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19" name="Check Box 571" hidden="1">
              <a:extLst>
                <a:ext uri="{63B3BB69-23CF-44E3-9099-C40C66FF867C}">
                  <a14:compatExt spid="_x0000_s28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20" name="Check Box 572" hidden="1">
              <a:extLst>
                <a:ext uri="{63B3BB69-23CF-44E3-9099-C40C66FF867C}">
                  <a14:compatExt spid="_x0000_s28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21" name="Check Box 573" hidden="1">
              <a:extLst>
                <a:ext uri="{63B3BB69-23CF-44E3-9099-C40C66FF867C}">
                  <a14:compatExt spid="_x0000_s28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22" name="Check Box 574" hidden="1">
              <a:extLst>
                <a:ext uri="{63B3BB69-23CF-44E3-9099-C40C66FF867C}">
                  <a14:compatExt spid="_x0000_s28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23" name="Check Box 575" hidden="1">
              <a:extLst>
                <a:ext uri="{63B3BB69-23CF-44E3-9099-C40C66FF867C}">
                  <a14:compatExt spid="_x0000_s28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24" name="Check Box 576" hidden="1">
              <a:extLst>
                <a:ext uri="{63B3BB69-23CF-44E3-9099-C40C66FF867C}">
                  <a14:compatExt spid="_x0000_s28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25" name="Check Box 577" hidden="1">
              <a:extLst>
                <a:ext uri="{63B3BB69-23CF-44E3-9099-C40C66FF867C}">
                  <a14:compatExt spid="_x0000_s28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26" name="Check Box 578" hidden="1">
              <a:extLst>
                <a:ext uri="{63B3BB69-23CF-44E3-9099-C40C66FF867C}">
                  <a14:compatExt spid="_x0000_s28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27" name="Check Box 579" hidden="1">
              <a:extLst>
                <a:ext uri="{63B3BB69-23CF-44E3-9099-C40C66FF867C}">
                  <a14:compatExt spid="_x0000_s28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28" name="Check Box 580" hidden="1">
              <a:extLst>
                <a:ext uri="{63B3BB69-23CF-44E3-9099-C40C66FF867C}">
                  <a14:compatExt spid="_x0000_s28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29" name="Check Box 581" hidden="1">
              <a:extLst>
                <a:ext uri="{63B3BB69-23CF-44E3-9099-C40C66FF867C}">
                  <a14:compatExt spid="_x0000_s28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30" name="Check Box 582" hidden="1">
              <a:extLst>
                <a:ext uri="{63B3BB69-23CF-44E3-9099-C40C66FF867C}">
                  <a14:compatExt spid="_x0000_s28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31" name="Check Box 583" hidden="1">
              <a:extLst>
                <a:ext uri="{63B3BB69-23CF-44E3-9099-C40C66FF867C}">
                  <a14:compatExt spid="_x0000_s28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32" name="Check Box 584" hidden="1">
              <a:extLst>
                <a:ext uri="{63B3BB69-23CF-44E3-9099-C40C66FF867C}">
                  <a14:compatExt spid="_x0000_s28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33" name="Check Box 585" hidden="1">
              <a:extLst>
                <a:ext uri="{63B3BB69-23CF-44E3-9099-C40C66FF867C}">
                  <a14:compatExt spid="_x0000_s28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34" name="Check Box 586" hidden="1">
              <a:extLst>
                <a:ext uri="{63B3BB69-23CF-44E3-9099-C40C66FF867C}">
                  <a14:compatExt spid="_x0000_s28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35" name="Check Box 587" hidden="1">
              <a:extLst>
                <a:ext uri="{63B3BB69-23CF-44E3-9099-C40C66FF867C}">
                  <a14:compatExt spid="_x0000_s28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36" name="Check Box 588" hidden="1">
              <a:extLst>
                <a:ext uri="{63B3BB69-23CF-44E3-9099-C40C66FF867C}">
                  <a14:compatExt spid="_x0000_s28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37" name="Check Box 589" hidden="1">
              <a:extLst>
                <a:ext uri="{63B3BB69-23CF-44E3-9099-C40C66FF867C}">
                  <a14:compatExt spid="_x0000_s28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38" name="Check Box 590" hidden="1">
              <a:extLst>
                <a:ext uri="{63B3BB69-23CF-44E3-9099-C40C66FF867C}">
                  <a14:compatExt spid="_x0000_s28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39" name="Check Box 591" hidden="1">
              <a:extLst>
                <a:ext uri="{63B3BB69-23CF-44E3-9099-C40C66FF867C}">
                  <a14:compatExt spid="_x0000_s28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40" name="Check Box 592" hidden="1">
              <a:extLst>
                <a:ext uri="{63B3BB69-23CF-44E3-9099-C40C66FF867C}">
                  <a14:compatExt spid="_x0000_s28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41" name="Check Box 593" hidden="1">
              <a:extLst>
                <a:ext uri="{63B3BB69-23CF-44E3-9099-C40C66FF867C}">
                  <a14:compatExt spid="_x0000_s28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42" name="Check Box 594" hidden="1">
              <a:extLst>
                <a:ext uri="{63B3BB69-23CF-44E3-9099-C40C66FF867C}">
                  <a14:compatExt spid="_x0000_s28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43" name="Check Box 595" hidden="1">
              <a:extLst>
                <a:ext uri="{63B3BB69-23CF-44E3-9099-C40C66FF867C}">
                  <a14:compatExt spid="_x0000_s28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44" name="Check Box 596" hidden="1">
              <a:extLst>
                <a:ext uri="{63B3BB69-23CF-44E3-9099-C40C66FF867C}">
                  <a14:compatExt spid="_x0000_s28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45" name="Check Box 597" hidden="1">
              <a:extLst>
                <a:ext uri="{63B3BB69-23CF-44E3-9099-C40C66FF867C}">
                  <a14:compatExt spid="_x0000_s28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46" name="Check Box 598" hidden="1">
              <a:extLst>
                <a:ext uri="{63B3BB69-23CF-44E3-9099-C40C66FF867C}">
                  <a14:compatExt spid="_x0000_s28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47" name="Check Box 599" hidden="1">
              <a:extLst>
                <a:ext uri="{63B3BB69-23CF-44E3-9099-C40C66FF867C}">
                  <a14:compatExt spid="_x0000_s28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48" name="Check Box 600" hidden="1">
              <a:extLst>
                <a:ext uri="{63B3BB69-23CF-44E3-9099-C40C66FF867C}">
                  <a14:compatExt spid="_x0000_s28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49" name="Check Box 601" hidden="1">
              <a:extLst>
                <a:ext uri="{63B3BB69-23CF-44E3-9099-C40C66FF867C}">
                  <a14:compatExt spid="_x0000_s28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50" name="Check Box 602" hidden="1">
              <a:extLst>
                <a:ext uri="{63B3BB69-23CF-44E3-9099-C40C66FF867C}">
                  <a14:compatExt spid="_x0000_s28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51" name="Check Box 603" hidden="1">
              <a:extLst>
                <a:ext uri="{63B3BB69-23CF-44E3-9099-C40C66FF867C}">
                  <a14:compatExt spid="_x0000_s28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52" name="Check Box 604" hidden="1">
              <a:extLst>
                <a:ext uri="{63B3BB69-23CF-44E3-9099-C40C66FF867C}">
                  <a14:compatExt spid="_x0000_s28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253" name="Check Box 605" hidden="1">
              <a:extLst>
                <a:ext uri="{63B3BB69-23CF-44E3-9099-C40C66FF867C}">
                  <a14:compatExt spid="_x0000_s28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54" name="Check Box 606" hidden="1">
              <a:extLst>
                <a:ext uri="{63B3BB69-23CF-44E3-9099-C40C66FF867C}">
                  <a14:compatExt spid="_x0000_s28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255" name="Check Box 607" hidden="1">
              <a:extLst>
                <a:ext uri="{63B3BB69-23CF-44E3-9099-C40C66FF867C}">
                  <a14:compatExt spid="_x0000_s28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56" name="Check Box 608" hidden="1">
              <a:extLst>
                <a:ext uri="{63B3BB69-23CF-44E3-9099-C40C66FF867C}">
                  <a14:compatExt spid="_x0000_s28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257" name="Check Box 609" hidden="1">
              <a:extLst>
                <a:ext uri="{63B3BB69-23CF-44E3-9099-C40C66FF867C}">
                  <a14:compatExt spid="_x0000_s28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58" name="Check Box 610" hidden="1">
              <a:extLst>
                <a:ext uri="{63B3BB69-23CF-44E3-9099-C40C66FF867C}">
                  <a14:compatExt spid="_x0000_s28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259" name="Check Box 611" hidden="1">
              <a:extLst>
                <a:ext uri="{63B3BB69-23CF-44E3-9099-C40C66FF867C}">
                  <a14:compatExt spid="_x0000_s28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60" name="Check Box 612" hidden="1">
              <a:extLst>
                <a:ext uri="{63B3BB69-23CF-44E3-9099-C40C66FF867C}">
                  <a14:compatExt spid="_x0000_s28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261" name="Check Box 613" hidden="1">
              <a:extLst>
                <a:ext uri="{63B3BB69-23CF-44E3-9099-C40C66FF867C}">
                  <a14:compatExt spid="_x0000_s28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62" name="Check Box 614" hidden="1">
              <a:extLst>
                <a:ext uri="{63B3BB69-23CF-44E3-9099-C40C66FF867C}">
                  <a14:compatExt spid="_x0000_s28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263" name="Check Box 615" hidden="1">
              <a:extLst>
                <a:ext uri="{63B3BB69-23CF-44E3-9099-C40C66FF867C}">
                  <a14:compatExt spid="_x0000_s28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64" name="Check Box 616" hidden="1">
              <a:extLst>
                <a:ext uri="{63B3BB69-23CF-44E3-9099-C40C66FF867C}">
                  <a14:compatExt spid="_x0000_s28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65" name="Check Box 617" hidden="1">
              <a:extLst>
                <a:ext uri="{63B3BB69-23CF-44E3-9099-C40C66FF867C}">
                  <a14:compatExt spid="_x0000_s28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266" name="Check Box 618" hidden="1">
              <a:extLst>
                <a:ext uri="{63B3BB69-23CF-44E3-9099-C40C66FF867C}">
                  <a14:compatExt spid="_x0000_s28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67" name="Check Box 619" hidden="1">
              <a:extLst>
                <a:ext uri="{63B3BB69-23CF-44E3-9099-C40C66FF867C}">
                  <a14:compatExt spid="_x0000_s28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268" name="Check Box 620" hidden="1">
              <a:extLst>
                <a:ext uri="{63B3BB69-23CF-44E3-9099-C40C66FF867C}">
                  <a14:compatExt spid="_x0000_s28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69" name="Check Box 621" hidden="1">
              <a:extLst>
                <a:ext uri="{63B3BB69-23CF-44E3-9099-C40C66FF867C}">
                  <a14:compatExt spid="_x0000_s28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70" name="Check Box 622" hidden="1">
              <a:extLst>
                <a:ext uri="{63B3BB69-23CF-44E3-9099-C40C66FF867C}">
                  <a14:compatExt spid="_x0000_s28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271" name="Check Box 623" hidden="1">
              <a:extLst>
                <a:ext uri="{63B3BB69-23CF-44E3-9099-C40C66FF867C}">
                  <a14:compatExt spid="_x0000_s28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72" name="Check Box 624" hidden="1">
              <a:extLst>
                <a:ext uri="{63B3BB69-23CF-44E3-9099-C40C66FF867C}">
                  <a14:compatExt spid="_x0000_s28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273" name="Check Box 625" hidden="1">
              <a:extLst>
                <a:ext uri="{63B3BB69-23CF-44E3-9099-C40C66FF867C}">
                  <a14:compatExt spid="_x0000_s28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74" name="Check Box 626" hidden="1">
              <a:extLst>
                <a:ext uri="{63B3BB69-23CF-44E3-9099-C40C66FF867C}">
                  <a14:compatExt spid="_x0000_s28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75" name="Check Box 627" hidden="1">
              <a:extLst>
                <a:ext uri="{63B3BB69-23CF-44E3-9099-C40C66FF867C}">
                  <a14:compatExt spid="_x0000_s28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276" name="Check Box 628" hidden="1">
              <a:extLst>
                <a:ext uri="{63B3BB69-23CF-44E3-9099-C40C66FF867C}">
                  <a14:compatExt spid="_x0000_s28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77" name="Check Box 629" hidden="1">
              <a:extLst>
                <a:ext uri="{63B3BB69-23CF-44E3-9099-C40C66FF867C}">
                  <a14:compatExt spid="_x0000_s28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278" name="Check Box 630" hidden="1">
              <a:extLst>
                <a:ext uri="{63B3BB69-23CF-44E3-9099-C40C66FF867C}">
                  <a14:compatExt spid="_x0000_s28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79" name="Check Box 631" hidden="1">
              <a:extLst>
                <a:ext uri="{63B3BB69-23CF-44E3-9099-C40C66FF867C}">
                  <a14:compatExt spid="_x0000_s28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80" name="Check Box 632" hidden="1">
              <a:extLst>
                <a:ext uri="{63B3BB69-23CF-44E3-9099-C40C66FF867C}">
                  <a14:compatExt spid="_x0000_s28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281" name="Check Box 633" hidden="1">
              <a:extLst>
                <a:ext uri="{63B3BB69-23CF-44E3-9099-C40C66FF867C}">
                  <a14:compatExt spid="_x0000_s28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82" name="Check Box 634" hidden="1">
              <a:extLst>
                <a:ext uri="{63B3BB69-23CF-44E3-9099-C40C66FF867C}">
                  <a14:compatExt spid="_x0000_s28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283" name="Check Box 635" hidden="1">
              <a:extLst>
                <a:ext uri="{63B3BB69-23CF-44E3-9099-C40C66FF867C}">
                  <a14:compatExt spid="_x0000_s28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84" name="Check Box 636" hidden="1">
              <a:extLst>
                <a:ext uri="{63B3BB69-23CF-44E3-9099-C40C66FF867C}">
                  <a14:compatExt spid="_x0000_s28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85" name="Check Box 637" hidden="1">
              <a:extLst>
                <a:ext uri="{63B3BB69-23CF-44E3-9099-C40C66FF867C}">
                  <a14:compatExt spid="_x0000_s28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286" name="Check Box 638" hidden="1">
              <a:extLst>
                <a:ext uri="{63B3BB69-23CF-44E3-9099-C40C66FF867C}">
                  <a14:compatExt spid="_x0000_s28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87" name="Check Box 639" hidden="1">
              <a:extLst>
                <a:ext uri="{63B3BB69-23CF-44E3-9099-C40C66FF867C}">
                  <a14:compatExt spid="_x0000_s28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288" name="Check Box 640" hidden="1">
              <a:extLst>
                <a:ext uri="{63B3BB69-23CF-44E3-9099-C40C66FF867C}">
                  <a14:compatExt spid="_x0000_s28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289" name="Check Box 641" hidden="1">
              <a:extLst>
                <a:ext uri="{63B3BB69-23CF-44E3-9099-C40C66FF867C}">
                  <a14:compatExt spid="_x0000_s28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290" name="Check Box 642" hidden="1">
              <a:extLst>
                <a:ext uri="{63B3BB69-23CF-44E3-9099-C40C66FF867C}">
                  <a14:compatExt spid="_x0000_s28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267</xdr:row>
          <xdr:rowOff>28575</xdr:rowOff>
        </xdr:to>
        <xdr:sp macro="" textlink="">
          <xdr:nvSpPr>
            <xdr:cNvPr id="28291" name="Check Box 643" hidden="1">
              <a:extLst>
                <a:ext uri="{63B3BB69-23CF-44E3-9099-C40C66FF867C}">
                  <a14:compatExt spid="_x0000_s28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85725</xdr:rowOff>
        </xdr:to>
        <xdr:sp macro="" textlink="">
          <xdr:nvSpPr>
            <xdr:cNvPr id="28292" name="Check Box 644" hidden="1">
              <a:extLst>
                <a:ext uri="{63B3BB69-23CF-44E3-9099-C40C66FF867C}">
                  <a14:compatExt spid="_x0000_s28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161925</xdr:rowOff>
        </xdr:to>
        <xdr:sp macro="" textlink="">
          <xdr:nvSpPr>
            <xdr:cNvPr id="28293" name="Check Box 645" hidden="1">
              <a:extLst>
                <a:ext uri="{63B3BB69-23CF-44E3-9099-C40C66FF867C}">
                  <a14:compatExt spid="_x0000_s28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94" name="Check Box 646" hidden="1">
              <a:extLst>
                <a:ext uri="{63B3BB69-23CF-44E3-9099-C40C66FF867C}">
                  <a14:compatExt spid="_x0000_s28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95" name="Check Box 647" hidden="1">
              <a:extLst>
                <a:ext uri="{63B3BB69-23CF-44E3-9099-C40C66FF867C}">
                  <a14:compatExt spid="_x0000_s28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85725</xdr:rowOff>
        </xdr:to>
        <xdr:sp macro="" textlink="">
          <xdr:nvSpPr>
            <xdr:cNvPr id="28296" name="Check Box 648" hidden="1">
              <a:extLst>
                <a:ext uri="{63B3BB69-23CF-44E3-9099-C40C66FF867C}">
                  <a14:compatExt spid="_x0000_s28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97" name="Check Box 649" hidden="1">
              <a:extLst>
                <a:ext uri="{63B3BB69-23CF-44E3-9099-C40C66FF867C}">
                  <a14:compatExt spid="_x0000_s28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85725</xdr:rowOff>
        </xdr:to>
        <xdr:sp macro="" textlink="">
          <xdr:nvSpPr>
            <xdr:cNvPr id="28298" name="Check Box 650" hidden="1">
              <a:extLst>
                <a:ext uri="{63B3BB69-23CF-44E3-9099-C40C66FF867C}">
                  <a14:compatExt spid="_x0000_s28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299" name="Check Box 651" hidden="1">
              <a:extLst>
                <a:ext uri="{63B3BB69-23CF-44E3-9099-C40C66FF867C}">
                  <a14:compatExt spid="_x0000_s28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267</xdr:row>
          <xdr:rowOff>9525</xdr:rowOff>
        </xdr:to>
        <xdr:sp macro="" textlink="">
          <xdr:nvSpPr>
            <xdr:cNvPr id="28300" name="Check Box 652" hidden="1">
              <a:extLst>
                <a:ext uri="{63B3BB69-23CF-44E3-9099-C40C66FF867C}">
                  <a14:compatExt spid="_x0000_s28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76200</xdr:rowOff>
        </xdr:to>
        <xdr:sp macro="" textlink="">
          <xdr:nvSpPr>
            <xdr:cNvPr id="28301" name="Check Box 653" hidden="1">
              <a:extLst>
                <a:ext uri="{63B3BB69-23CF-44E3-9099-C40C66FF867C}">
                  <a14:compatExt spid="_x0000_s28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180975</xdr:rowOff>
        </xdr:to>
        <xdr:sp macro="" textlink="">
          <xdr:nvSpPr>
            <xdr:cNvPr id="28302" name="Check Box 654" hidden="1">
              <a:extLst>
                <a:ext uri="{63B3BB69-23CF-44E3-9099-C40C66FF867C}">
                  <a14:compatExt spid="_x0000_s28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03" name="Check Box 655" hidden="1">
              <a:extLst>
                <a:ext uri="{63B3BB69-23CF-44E3-9099-C40C66FF867C}">
                  <a14:compatExt spid="_x0000_s28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04" name="Check Box 656" hidden="1">
              <a:extLst>
                <a:ext uri="{63B3BB69-23CF-44E3-9099-C40C66FF867C}">
                  <a14:compatExt spid="_x0000_s28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267</xdr:row>
          <xdr:rowOff>9525</xdr:rowOff>
        </xdr:to>
        <xdr:sp macro="" textlink="">
          <xdr:nvSpPr>
            <xdr:cNvPr id="28305" name="Check Box 657" hidden="1">
              <a:extLst>
                <a:ext uri="{63B3BB69-23CF-44E3-9099-C40C66FF867C}">
                  <a14:compatExt spid="_x0000_s28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76200</xdr:rowOff>
        </xdr:to>
        <xdr:sp macro="" textlink="">
          <xdr:nvSpPr>
            <xdr:cNvPr id="28306" name="Check Box 658" hidden="1">
              <a:extLst>
                <a:ext uri="{63B3BB69-23CF-44E3-9099-C40C66FF867C}">
                  <a14:compatExt spid="_x0000_s28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180975</xdr:rowOff>
        </xdr:to>
        <xdr:sp macro="" textlink="">
          <xdr:nvSpPr>
            <xdr:cNvPr id="28307" name="Check Box 659" hidden="1">
              <a:extLst>
                <a:ext uri="{63B3BB69-23CF-44E3-9099-C40C66FF867C}">
                  <a14:compatExt spid="_x0000_s28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08" name="Check Box 660" hidden="1">
              <a:extLst>
                <a:ext uri="{63B3BB69-23CF-44E3-9099-C40C66FF867C}">
                  <a14:compatExt spid="_x0000_s28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09" name="Check Box 661" hidden="1">
              <a:extLst>
                <a:ext uri="{63B3BB69-23CF-44E3-9099-C40C66FF867C}">
                  <a14:compatExt spid="_x0000_s28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267</xdr:row>
          <xdr:rowOff>9525</xdr:rowOff>
        </xdr:to>
        <xdr:sp macro="" textlink="">
          <xdr:nvSpPr>
            <xdr:cNvPr id="28310" name="Check Box 662" hidden="1">
              <a:extLst>
                <a:ext uri="{63B3BB69-23CF-44E3-9099-C40C66FF867C}">
                  <a14:compatExt spid="_x0000_s28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76200</xdr:rowOff>
        </xdr:to>
        <xdr:sp macro="" textlink="">
          <xdr:nvSpPr>
            <xdr:cNvPr id="28311" name="Check Box 663" hidden="1">
              <a:extLst>
                <a:ext uri="{63B3BB69-23CF-44E3-9099-C40C66FF867C}">
                  <a14:compatExt spid="_x0000_s28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180975</xdr:rowOff>
        </xdr:to>
        <xdr:sp macro="" textlink="">
          <xdr:nvSpPr>
            <xdr:cNvPr id="28312" name="Check Box 664" hidden="1">
              <a:extLst>
                <a:ext uri="{63B3BB69-23CF-44E3-9099-C40C66FF867C}">
                  <a14:compatExt spid="_x0000_s28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13" name="Check Box 665" hidden="1">
              <a:extLst>
                <a:ext uri="{63B3BB69-23CF-44E3-9099-C40C66FF867C}">
                  <a14:compatExt spid="_x0000_s28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14" name="Check Box 666" hidden="1">
              <a:extLst>
                <a:ext uri="{63B3BB69-23CF-44E3-9099-C40C66FF867C}">
                  <a14:compatExt spid="_x0000_s28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76200</xdr:rowOff>
        </xdr:to>
        <xdr:sp macro="" textlink="">
          <xdr:nvSpPr>
            <xdr:cNvPr id="28315" name="Check Box 667" hidden="1">
              <a:extLst>
                <a:ext uri="{63B3BB69-23CF-44E3-9099-C40C66FF867C}">
                  <a14:compatExt spid="_x0000_s28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16" name="Check Box 668" hidden="1">
              <a:extLst>
                <a:ext uri="{63B3BB69-23CF-44E3-9099-C40C66FF867C}">
                  <a14:compatExt spid="_x0000_s28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17" name="Check Box 669" hidden="1">
              <a:extLst>
                <a:ext uri="{63B3BB69-23CF-44E3-9099-C40C66FF867C}">
                  <a14:compatExt spid="_x0000_s28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318" name="Check Box 670" hidden="1">
              <a:extLst>
                <a:ext uri="{63B3BB69-23CF-44E3-9099-C40C66FF867C}">
                  <a14:compatExt spid="_x0000_s28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267</xdr:row>
          <xdr:rowOff>28575</xdr:rowOff>
        </xdr:to>
        <xdr:sp macro="" textlink="">
          <xdr:nvSpPr>
            <xdr:cNvPr id="28319" name="Check Box 671" hidden="1">
              <a:extLst>
                <a:ext uri="{63B3BB69-23CF-44E3-9099-C40C66FF867C}">
                  <a14:compatExt spid="_x0000_s28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85725</xdr:rowOff>
        </xdr:to>
        <xdr:sp macro="" textlink="">
          <xdr:nvSpPr>
            <xdr:cNvPr id="28320" name="Check Box 672" hidden="1">
              <a:extLst>
                <a:ext uri="{63B3BB69-23CF-44E3-9099-C40C66FF867C}">
                  <a14:compatExt spid="_x0000_s28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161925</xdr:rowOff>
        </xdr:to>
        <xdr:sp macro="" textlink="">
          <xdr:nvSpPr>
            <xdr:cNvPr id="28321" name="Check Box 673" hidden="1">
              <a:extLst>
                <a:ext uri="{63B3BB69-23CF-44E3-9099-C40C66FF867C}">
                  <a14:compatExt spid="_x0000_s28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322" name="Check Box 674" hidden="1">
              <a:extLst>
                <a:ext uri="{63B3BB69-23CF-44E3-9099-C40C66FF867C}">
                  <a14:compatExt spid="_x0000_s28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323" name="Check Box 675" hidden="1">
              <a:extLst>
                <a:ext uri="{63B3BB69-23CF-44E3-9099-C40C66FF867C}">
                  <a14:compatExt spid="_x0000_s28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324" name="Check Box 676" hidden="1">
              <a:extLst>
                <a:ext uri="{63B3BB69-23CF-44E3-9099-C40C66FF867C}">
                  <a14:compatExt spid="_x0000_s28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267</xdr:row>
          <xdr:rowOff>28575</xdr:rowOff>
        </xdr:to>
        <xdr:sp macro="" textlink="">
          <xdr:nvSpPr>
            <xdr:cNvPr id="28325" name="Check Box 677" hidden="1">
              <a:extLst>
                <a:ext uri="{63B3BB69-23CF-44E3-9099-C40C66FF867C}">
                  <a14:compatExt spid="_x0000_s28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85725</xdr:rowOff>
        </xdr:to>
        <xdr:sp macro="" textlink="">
          <xdr:nvSpPr>
            <xdr:cNvPr id="28326" name="Check Box 678" hidden="1">
              <a:extLst>
                <a:ext uri="{63B3BB69-23CF-44E3-9099-C40C66FF867C}">
                  <a14:compatExt spid="_x0000_s28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161925</xdr:rowOff>
        </xdr:to>
        <xdr:sp macro="" textlink="">
          <xdr:nvSpPr>
            <xdr:cNvPr id="28327" name="Check Box 679" hidden="1">
              <a:extLst>
                <a:ext uri="{63B3BB69-23CF-44E3-9099-C40C66FF867C}">
                  <a14:compatExt spid="_x0000_s28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328" name="Check Box 680" hidden="1">
              <a:extLst>
                <a:ext uri="{63B3BB69-23CF-44E3-9099-C40C66FF867C}">
                  <a14:compatExt spid="_x0000_s28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329" name="Check Box 681" hidden="1">
              <a:extLst>
                <a:ext uri="{63B3BB69-23CF-44E3-9099-C40C66FF867C}">
                  <a14:compatExt spid="_x0000_s28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200025</xdr:rowOff>
        </xdr:to>
        <xdr:sp macro="" textlink="">
          <xdr:nvSpPr>
            <xdr:cNvPr id="28330" name="Check Box 682" hidden="1">
              <a:extLst>
                <a:ext uri="{63B3BB69-23CF-44E3-9099-C40C66FF867C}">
                  <a14:compatExt spid="_x0000_s28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267</xdr:row>
          <xdr:rowOff>9525</xdr:rowOff>
        </xdr:to>
        <xdr:sp macro="" textlink="">
          <xdr:nvSpPr>
            <xdr:cNvPr id="28331" name="Check Box 683" hidden="1">
              <a:extLst>
                <a:ext uri="{63B3BB69-23CF-44E3-9099-C40C66FF867C}">
                  <a14:compatExt spid="_x0000_s28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76200</xdr:rowOff>
        </xdr:to>
        <xdr:sp macro="" textlink="">
          <xdr:nvSpPr>
            <xdr:cNvPr id="28332" name="Check Box 684" hidden="1">
              <a:extLst>
                <a:ext uri="{63B3BB69-23CF-44E3-9099-C40C66FF867C}">
                  <a14:compatExt spid="_x0000_s28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180975</xdr:rowOff>
        </xdr:to>
        <xdr:sp macro="" textlink="">
          <xdr:nvSpPr>
            <xdr:cNvPr id="28333" name="Check Box 685" hidden="1">
              <a:extLst>
                <a:ext uri="{63B3BB69-23CF-44E3-9099-C40C66FF867C}">
                  <a14:compatExt spid="_x0000_s28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34" name="Check Box 686" hidden="1">
              <a:extLst>
                <a:ext uri="{63B3BB69-23CF-44E3-9099-C40C66FF867C}">
                  <a14:compatExt spid="_x0000_s28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335" name="Check Box 687" hidden="1">
              <a:extLst>
                <a:ext uri="{63B3BB69-23CF-44E3-9099-C40C66FF867C}">
                  <a14:compatExt spid="_x0000_s28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336" name="Check Box 688" hidden="1">
              <a:extLst>
                <a:ext uri="{63B3BB69-23CF-44E3-9099-C40C66FF867C}">
                  <a14:compatExt spid="_x0000_s28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337" name="Check Box 689" hidden="1">
              <a:extLst>
                <a:ext uri="{63B3BB69-23CF-44E3-9099-C40C66FF867C}">
                  <a14:compatExt spid="_x0000_s28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38" name="Check Box 690" hidden="1">
              <a:extLst>
                <a:ext uri="{63B3BB69-23CF-44E3-9099-C40C66FF867C}">
                  <a14:compatExt spid="_x0000_s28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39" name="Check Box 691" hidden="1">
              <a:extLst>
                <a:ext uri="{63B3BB69-23CF-44E3-9099-C40C66FF867C}">
                  <a14:compatExt spid="_x0000_s28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104775</xdr:rowOff>
        </xdr:to>
        <xdr:sp macro="" textlink="">
          <xdr:nvSpPr>
            <xdr:cNvPr id="28340" name="Check Box 692" hidden="1">
              <a:extLst>
                <a:ext uri="{63B3BB69-23CF-44E3-9099-C40C66FF867C}">
                  <a14:compatExt spid="_x0000_s28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265</xdr:row>
          <xdr:rowOff>200025</xdr:rowOff>
        </xdr:to>
        <xdr:sp macro="" textlink="">
          <xdr:nvSpPr>
            <xdr:cNvPr id="28341" name="Check Box 693" hidden="1">
              <a:extLst>
                <a:ext uri="{63B3BB69-23CF-44E3-9099-C40C66FF867C}">
                  <a14:compatExt spid="_x0000_s28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266</xdr:row>
          <xdr:rowOff>57150</xdr:rowOff>
        </xdr:to>
        <xdr:sp macro="" textlink="">
          <xdr:nvSpPr>
            <xdr:cNvPr id="28342" name="Check Box 694" hidden="1">
              <a:extLst>
                <a:ext uri="{63B3BB69-23CF-44E3-9099-C40C66FF867C}">
                  <a14:compatExt spid="_x0000_s28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43" name="Check Box 695" hidden="1">
              <a:extLst>
                <a:ext uri="{63B3BB69-23CF-44E3-9099-C40C66FF867C}">
                  <a14:compatExt spid="_x0000_s28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263</xdr:row>
          <xdr:rowOff>19050</xdr:rowOff>
        </xdr:from>
        <xdr:to>
          <xdr:col>9</xdr:col>
          <xdr:colOff>581025</xdr:colOff>
          <xdr:row>263</xdr:row>
          <xdr:rowOff>161925</xdr:rowOff>
        </xdr:to>
        <xdr:sp macro="" textlink="">
          <xdr:nvSpPr>
            <xdr:cNvPr id="28344" name="Check Box 696" hidden="1">
              <a:extLst>
                <a:ext uri="{63B3BB69-23CF-44E3-9099-C40C66FF867C}">
                  <a14:compatExt spid="_x0000_s28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269</xdr:row>
          <xdr:rowOff>57150</xdr:rowOff>
        </xdr:to>
        <xdr:sp macro="" textlink="">
          <xdr:nvSpPr>
            <xdr:cNvPr id="28345" name="Check Box 697" hidden="1">
              <a:extLst>
                <a:ext uri="{63B3BB69-23CF-44E3-9099-C40C66FF867C}">
                  <a14:compatExt spid="_x0000_s28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268</xdr:row>
          <xdr:rowOff>104775</xdr:rowOff>
        </xdr:to>
        <xdr:sp macro="" textlink="">
          <xdr:nvSpPr>
            <xdr:cNvPr id="28346" name="Check Box 698" hidden="1">
              <a:extLst>
                <a:ext uri="{63B3BB69-23CF-44E3-9099-C40C66FF867C}">
                  <a14:compatExt spid="_x0000_s28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268</xdr:row>
          <xdr:rowOff>190500</xdr:rowOff>
        </xdr:to>
        <xdr:sp macro="" textlink="">
          <xdr:nvSpPr>
            <xdr:cNvPr id="28347" name="Check Box 699" hidden="1">
              <a:extLst>
                <a:ext uri="{63B3BB69-23CF-44E3-9099-C40C66FF867C}">
                  <a14:compatExt spid="_x0000_s28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266</xdr:row>
          <xdr:rowOff>152400</xdr:rowOff>
        </xdr:to>
        <xdr:sp macro="" textlink="">
          <xdr:nvSpPr>
            <xdr:cNvPr id="28348" name="Check Box 700" hidden="1">
              <a:extLst>
                <a:ext uri="{63B3BB69-23CF-44E3-9099-C40C66FF867C}">
                  <a14:compatExt spid="_x0000_s28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266</xdr:row>
          <xdr:rowOff>133350</xdr:rowOff>
        </xdr:from>
        <xdr:to>
          <xdr:col>9</xdr:col>
          <xdr:colOff>581025</xdr:colOff>
          <xdr:row>267</xdr:row>
          <xdr:rowOff>142875</xdr:rowOff>
        </xdr:to>
        <xdr:sp macro="" textlink="">
          <xdr:nvSpPr>
            <xdr:cNvPr id="28349" name="Check Box 701" hidden="1">
              <a:extLst>
                <a:ext uri="{63B3BB69-23CF-44E3-9099-C40C66FF867C}">
                  <a14:compatExt spid="_x0000_s28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276</xdr:row>
          <xdr:rowOff>28575</xdr:rowOff>
        </xdr:to>
        <xdr:sp macro="" textlink="">
          <xdr:nvSpPr>
            <xdr:cNvPr id="28350" name="Check Box 702" hidden="1">
              <a:extLst>
                <a:ext uri="{63B3BB69-23CF-44E3-9099-C40C66FF867C}">
                  <a14:compatExt spid="_x0000_s28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274</xdr:row>
          <xdr:rowOff>66675</xdr:rowOff>
        </xdr:to>
        <xdr:sp macro="" textlink="">
          <xdr:nvSpPr>
            <xdr:cNvPr id="28351" name="Check Box 703" hidden="1">
              <a:extLst>
                <a:ext uri="{63B3BB69-23CF-44E3-9099-C40C66FF867C}">
                  <a14:compatExt spid="_x0000_s28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275</xdr:row>
          <xdr:rowOff>47625</xdr:rowOff>
        </xdr:to>
        <xdr:sp macro="" textlink="">
          <xdr:nvSpPr>
            <xdr:cNvPr id="28352" name="Check Box 704" hidden="1">
              <a:extLst>
                <a:ext uri="{63B3BB69-23CF-44E3-9099-C40C66FF867C}">
                  <a14:compatExt spid="_x0000_s28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272</xdr:row>
          <xdr:rowOff>104775</xdr:rowOff>
        </xdr:to>
        <xdr:sp macro="" textlink="">
          <xdr:nvSpPr>
            <xdr:cNvPr id="28353" name="Check Box 705" hidden="1">
              <a:extLst>
                <a:ext uri="{63B3BB69-23CF-44E3-9099-C40C66FF867C}">
                  <a14:compatExt spid="_x0000_s28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272</xdr:row>
          <xdr:rowOff>85725</xdr:rowOff>
        </xdr:from>
        <xdr:to>
          <xdr:col>9</xdr:col>
          <xdr:colOff>581025</xdr:colOff>
          <xdr:row>273</xdr:row>
          <xdr:rowOff>95250</xdr:rowOff>
        </xdr:to>
        <xdr:sp macro="" textlink="">
          <xdr:nvSpPr>
            <xdr:cNvPr id="28354" name="Check Box 706" hidden="1">
              <a:extLst>
                <a:ext uri="{63B3BB69-23CF-44E3-9099-C40C66FF867C}">
                  <a14:compatExt spid="_x0000_s28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277</xdr:row>
          <xdr:rowOff>142875</xdr:rowOff>
        </xdr:from>
        <xdr:to>
          <xdr:col>9</xdr:col>
          <xdr:colOff>581025</xdr:colOff>
          <xdr:row>281</xdr:row>
          <xdr:rowOff>57150</xdr:rowOff>
        </xdr:to>
        <xdr:sp macro="" textlink="">
          <xdr:nvSpPr>
            <xdr:cNvPr id="28355" name="Check Box 707" hidden="1">
              <a:extLst>
                <a:ext uri="{63B3BB69-23CF-44E3-9099-C40C66FF867C}">
                  <a14:compatExt spid="_x0000_s28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277</xdr:row>
          <xdr:rowOff>142875</xdr:rowOff>
        </xdr:from>
        <xdr:to>
          <xdr:col>9</xdr:col>
          <xdr:colOff>581025</xdr:colOff>
          <xdr:row>280</xdr:row>
          <xdr:rowOff>95250</xdr:rowOff>
        </xdr:to>
        <xdr:sp macro="" textlink="">
          <xdr:nvSpPr>
            <xdr:cNvPr id="28356" name="Check Box 708" hidden="1">
              <a:extLst>
                <a:ext uri="{63B3BB69-23CF-44E3-9099-C40C66FF867C}">
                  <a14:compatExt spid="_x0000_s28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277</xdr:row>
          <xdr:rowOff>142875</xdr:rowOff>
        </xdr:from>
        <xdr:to>
          <xdr:col>9</xdr:col>
          <xdr:colOff>581025</xdr:colOff>
          <xdr:row>280</xdr:row>
          <xdr:rowOff>152400</xdr:rowOff>
        </xdr:to>
        <xdr:sp macro="" textlink="">
          <xdr:nvSpPr>
            <xdr:cNvPr id="28357" name="Check Box 709" hidden="1">
              <a:extLst>
                <a:ext uri="{63B3BB69-23CF-44E3-9099-C40C66FF867C}">
                  <a14:compatExt spid="_x0000_s28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277</xdr:row>
          <xdr:rowOff>142875</xdr:rowOff>
        </xdr:from>
        <xdr:to>
          <xdr:col>9</xdr:col>
          <xdr:colOff>581025</xdr:colOff>
          <xdr:row>278</xdr:row>
          <xdr:rowOff>133350</xdr:rowOff>
        </xdr:to>
        <xdr:sp macro="" textlink="">
          <xdr:nvSpPr>
            <xdr:cNvPr id="28358" name="Check Box 710" hidden="1">
              <a:extLst>
                <a:ext uri="{63B3BB69-23CF-44E3-9099-C40C66FF867C}">
                  <a14:compatExt spid="_x0000_s28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278</xdr:row>
          <xdr:rowOff>133350</xdr:rowOff>
        </xdr:from>
        <xdr:to>
          <xdr:col>9</xdr:col>
          <xdr:colOff>581025</xdr:colOff>
          <xdr:row>279</xdr:row>
          <xdr:rowOff>142875</xdr:rowOff>
        </xdr:to>
        <xdr:sp macro="" textlink="">
          <xdr:nvSpPr>
            <xdr:cNvPr id="28359" name="Check Box 711" hidden="1">
              <a:extLst>
                <a:ext uri="{63B3BB69-23CF-44E3-9099-C40C66FF867C}">
                  <a14:compatExt spid="_x0000_s28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61" name="Check Box 713" hidden="1">
              <a:extLst>
                <a:ext uri="{63B3BB69-23CF-44E3-9099-C40C66FF867C}">
                  <a14:compatExt spid="_x0000_s28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62" name="Check Box 714" hidden="1">
              <a:extLst>
                <a:ext uri="{63B3BB69-23CF-44E3-9099-C40C66FF867C}">
                  <a14:compatExt spid="_x0000_s28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63" name="Check Box 715" hidden="1">
              <a:extLst>
                <a:ext uri="{63B3BB69-23CF-44E3-9099-C40C66FF867C}">
                  <a14:compatExt spid="_x0000_s28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64" name="Check Box 716" hidden="1">
              <a:extLst>
                <a:ext uri="{63B3BB69-23CF-44E3-9099-C40C66FF867C}">
                  <a14:compatExt spid="_x0000_s28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65" name="Check Box 717" hidden="1">
              <a:extLst>
                <a:ext uri="{63B3BB69-23CF-44E3-9099-C40C66FF867C}">
                  <a14:compatExt spid="_x0000_s28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66" name="Check Box 718" hidden="1">
              <a:extLst>
                <a:ext uri="{63B3BB69-23CF-44E3-9099-C40C66FF867C}">
                  <a14:compatExt spid="_x0000_s28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67" name="Check Box 719" hidden="1">
              <a:extLst>
                <a:ext uri="{63B3BB69-23CF-44E3-9099-C40C66FF867C}">
                  <a14:compatExt spid="_x0000_s28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68" name="Check Box 720" hidden="1">
              <a:extLst>
                <a:ext uri="{63B3BB69-23CF-44E3-9099-C40C66FF867C}">
                  <a14:compatExt spid="_x0000_s28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69" name="Check Box 721" hidden="1">
              <a:extLst>
                <a:ext uri="{63B3BB69-23CF-44E3-9099-C40C66FF867C}">
                  <a14:compatExt spid="_x0000_s28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70" name="Check Box 722" hidden="1">
              <a:extLst>
                <a:ext uri="{63B3BB69-23CF-44E3-9099-C40C66FF867C}">
                  <a14:compatExt spid="_x0000_s28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71" name="Check Box 723" hidden="1">
              <a:extLst>
                <a:ext uri="{63B3BB69-23CF-44E3-9099-C40C66FF867C}">
                  <a14:compatExt spid="_x0000_s28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216</xdr:row>
          <xdr:rowOff>95250</xdr:rowOff>
        </xdr:from>
        <xdr:to>
          <xdr:col>9</xdr:col>
          <xdr:colOff>581025</xdr:colOff>
          <xdr:row>220</xdr:row>
          <xdr:rowOff>161925</xdr:rowOff>
        </xdr:to>
        <xdr:sp macro="" textlink="">
          <xdr:nvSpPr>
            <xdr:cNvPr id="28372" name="Check Box 724" hidden="1">
              <a:extLst>
                <a:ext uri="{63B3BB69-23CF-44E3-9099-C40C66FF867C}">
                  <a14:compatExt spid="_x0000_s28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216</xdr:row>
          <xdr:rowOff>95250</xdr:rowOff>
        </xdr:from>
        <xdr:to>
          <xdr:col>9</xdr:col>
          <xdr:colOff>581025</xdr:colOff>
          <xdr:row>219</xdr:row>
          <xdr:rowOff>190500</xdr:rowOff>
        </xdr:to>
        <xdr:sp macro="" textlink="">
          <xdr:nvSpPr>
            <xdr:cNvPr id="28373" name="Check Box 725" hidden="1">
              <a:extLst>
                <a:ext uri="{63B3BB69-23CF-44E3-9099-C40C66FF867C}">
                  <a14:compatExt spid="_x0000_s28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216</xdr:row>
          <xdr:rowOff>95250</xdr:rowOff>
        </xdr:from>
        <xdr:to>
          <xdr:col>9</xdr:col>
          <xdr:colOff>581025</xdr:colOff>
          <xdr:row>220</xdr:row>
          <xdr:rowOff>66675</xdr:rowOff>
        </xdr:to>
        <xdr:sp macro="" textlink="">
          <xdr:nvSpPr>
            <xdr:cNvPr id="28374" name="Check Box 726" hidden="1">
              <a:extLst>
                <a:ext uri="{63B3BB69-23CF-44E3-9099-C40C66FF867C}">
                  <a14:compatExt spid="_x0000_s28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216</xdr:row>
          <xdr:rowOff>95250</xdr:rowOff>
        </xdr:from>
        <xdr:to>
          <xdr:col>9</xdr:col>
          <xdr:colOff>581025</xdr:colOff>
          <xdr:row>217</xdr:row>
          <xdr:rowOff>123825</xdr:rowOff>
        </xdr:to>
        <xdr:sp macro="" textlink="">
          <xdr:nvSpPr>
            <xdr:cNvPr id="28375" name="Check Box 727" hidden="1">
              <a:extLst>
                <a:ext uri="{63B3BB69-23CF-44E3-9099-C40C66FF867C}">
                  <a14:compatExt spid="_x0000_s28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217</xdr:row>
          <xdr:rowOff>85725</xdr:rowOff>
        </xdr:from>
        <xdr:to>
          <xdr:col>9</xdr:col>
          <xdr:colOff>581025</xdr:colOff>
          <xdr:row>219</xdr:row>
          <xdr:rowOff>0</xdr:rowOff>
        </xdr:to>
        <xdr:sp macro="" textlink="">
          <xdr:nvSpPr>
            <xdr:cNvPr id="28376" name="Check Box 728" hidden="1">
              <a:extLst>
                <a:ext uri="{63B3BB69-23CF-44E3-9099-C40C66FF867C}">
                  <a14:compatExt spid="_x0000_s28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85725</xdr:rowOff>
        </xdr:from>
        <xdr:to>
          <xdr:col>9</xdr:col>
          <xdr:colOff>581025</xdr:colOff>
          <xdr:row>230</xdr:row>
          <xdr:rowOff>57150</xdr:rowOff>
        </xdr:to>
        <xdr:sp macro="" textlink="">
          <xdr:nvSpPr>
            <xdr:cNvPr id="28377" name="Check Box 729" hidden="1">
              <a:extLst>
                <a:ext uri="{63B3BB69-23CF-44E3-9099-C40C66FF867C}">
                  <a14:compatExt spid="_x0000_s28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85725</xdr:rowOff>
        </xdr:from>
        <xdr:to>
          <xdr:col>9</xdr:col>
          <xdr:colOff>581025</xdr:colOff>
          <xdr:row>230</xdr:row>
          <xdr:rowOff>57150</xdr:rowOff>
        </xdr:to>
        <xdr:sp macro="" textlink="">
          <xdr:nvSpPr>
            <xdr:cNvPr id="28378" name="Check Box 730" hidden="1">
              <a:extLst>
                <a:ext uri="{63B3BB69-23CF-44E3-9099-C40C66FF867C}">
                  <a14:compatExt spid="_x0000_s28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85725</xdr:rowOff>
        </xdr:from>
        <xdr:to>
          <xdr:col>9</xdr:col>
          <xdr:colOff>581025</xdr:colOff>
          <xdr:row>230</xdr:row>
          <xdr:rowOff>57150</xdr:rowOff>
        </xdr:to>
        <xdr:sp macro="" textlink="">
          <xdr:nvSpPr>
            <xdr:cNvPr id="28379" name="Check Box 731" hidden="1">
              <a:extLst>
                <a:ext uri="{63B3BB69-23CF-44E3-9099-C40C66FF867C}">
                  <a14:compatExt spid="_x0000_s28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85725</xdr:rowOff>
        </xdr:from>
        <xdr:to>
          <xdr:col>9</xdr:col>
          <xdr:colOff>581025</xdr:colOff>
          <xdr:row>230</xdr:row>
          <xdr:rowOff>57150</xdr:rowOff>
        </xdr:to>
        <xdr:sp macro="" textlink="">
          <xdr:nvSpPr>
            <xdr:cNvPr id="28380" name="Check Box 732" hidden="1">
              <a:extLst>
                <a:ext uri="{63B3BB69-23CF-44E3-9099-C40C66FF867C}">
                  <a14:compatExt spid="_x0000_s28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81" name="Check Box 733" hidden="1">
              <a:extLst>
                <a:ext uri="{63B3BB69-23CF-44E3-9099-C40C66FF867C}">
                  <a14:compatExt spid="_x0000_s28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82" name="Check Box 734" hidden="1">
              <a:extLst>
                <a:ext uri="{63B3BB69-23CF-44E3-9099-C40C66FF867C}">
                  <a14:compatExt spid="_x0000_s28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83" name="Check Box 735" hidden="1">
              <a:extLst>
                <a:ext uri="{63B3BB69-23CF-44E3-9099-C40C66FF867C}">
                  <a14:compatExt spid="_x0000_s28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84" name="Check Box 736" hidden="1">
              <a:extLst>
                <a:ext uri="{63B3BB69-23CF-44E3-9099-C40C66FF867C}">
                  <a14:compatExt spid="_x0000_s28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85" name="Check Box 737" hidden="1">
              <a:extLst>
                <a:ext uri="{63B3BB69-23CF-44E3-9099-C40C66FF867C}">
                  <a14:compatExt spid="_x0000_s28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86" name="Check Box 738" hidden="1">
              <a:extLst>
                <a:ext uri="{63B3BB69-23CF-44E3-9099-C40C66FF867C}">
                  <a14:compatExt spid="_x0000_s28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87" name="Check Box 739" hidden="1">
              <a:extLst>
                <a:ext uri="{63B3BB69-23CF-44E3-9099-C40C66FF867C}">
                  <a14:compatExt spid="_x0000_s28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88" name="Check Box 740" hidden="1">
              <a:extLst>
                <a:ext uri="{63B3BB69-23CF-44E3-9099-C40C66FF867C}">
                  <a14:compatExt spid="_x0000_s28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89" name="Check Box 741" hidden="1">
              <a:extLst>
                <a:ext uri="{63B3BB69-23CF-44E3-9099-C40C66FF867C}">
                  <a14:compatExt spid="_x0000_s28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90" name="Check Box 742" hidden="1">
              <a:extLst>
                <a:ext uri="{63B3BB69-23CF-44E3-9099-C40C66FF867C}">
                  <a14:compatExt spid="_x0000_s28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91" name="Check Box 743" hidden="1">
              <a:extLst>
                <a:ext uri="{63B3BB69-23CF-44E3-9099-C40C66FF867C}">
                  <a14:compatExt spid="_x0000_s28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392" name="Check Box 744" hidden="1">
              <a:extLst>
                <a:ext uri="{63B3BB69-23CF-44E3-9099-C40C66FF867C}">
                  <a14:compatExt spid="_x0000_s28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93" name="Check Box 745" hidden="1">
              <a:extLst>
                <a:ext uri="{63B3BB69-23CF-44E3-9099-C40C66FF867C}">
                  <a14:compatExt spid="_x0000_s28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94" name="Check Box 746" hidden="1">
              <a:extLst>
                <a:ext uri="{63B3BB69-23CF-44E3-9099-C40C66FF867C}">
                  <a14:compatExt spid="_x0000_s28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95" name="Check Box 747" hidden="1">
              <a:extLst>
                <a:ext uri="{63B3BB69-23CF-44E3-9099-C40C66FF867C}">
                  <a14:compatExt spid="_x0000_s28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96" name="Check Box 748" hidden="1">
              <a:extLst>
                <a:ext uri="{63B3BB69-23CF-44E3-9099-C40C66FF867C}">
                  <a14:compatExt spid="_x0000_s28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97" name="Check Box 749" hidden="1">
              <a:extLst>
                <a:ext uri="{63B3BB69-23CF-44E3-9099-C40C66FF867C}">
                  <a14:compatExt spid="_x0000_s28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98" name="Check Box 750" hidden="1">
              <a:extLst>
                <a:ext uri="{63B3BB69-23CF-44E3-9099-C40C66FF867C}">
                  <a14:compatExt spid="_x0000_s28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95250</xdr:rowOff>
        </xdr:to>
        <xdr:sp macro="" textlink="">
          <xdr:nvSpPr>
            <xdr:cNvPr id="28399" name="Check Box 751" hidden="1">
              <a:extLst>
                <a:ext uri="{63B3BB69-23CF-44E3-9099-C40C66FF867C}">
                  <a14:compatExt spid="_x0000_s28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221</xdr:row>
          <xdr:rowOff>57150</xdr:rowOff>
        </xdr:from>
        <xdr:to>
          <xdr:col>9</xdr:col>
          <xdr:colOff>581025</xdr:colOff>
          <xdr:row>225</xdr:row>
          <xdr:rowOff>190500</xdr:rowOff>
        </xdr:to>
        <xdr:sp macro="" textlink="">
          <xdr:nvSpPr>
            <xdr:cNvPr id="28400" name="Check Box 752" hidden="1">
              <a:extLst>
                <a:ext uri="{63B3BB69-23CF-44E3-9099-C40C66FF867C}">
                  <a14:compatExt spid="_x0000_s28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221</xdr:row>
          <xdr:rowOff>57150</xdr:rowOff>
        </xdr:from>
        <xdr:to>
          <xdr:col>9</xdr:col>
          <xdr:colOff>581025</xdr:colOff>
          <xdr:row>225</xdr:row>
          <xdr:rowOff>19050</xdr:rowOff>
        </xdr:to>
        <xdr:sp macro="" textlink="">
          <xdr:nvSpPr>
            <xdr:cNvPr id="28401" name="Check Box 753" hidden="1">
              <a:extLst>
                <a:ext uri="{63B3BB69-23CF-44E3-9099-C40C66FF867C}">
                  <a14:compatExt spid="_x0000_s28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221</xdr:row>
          <xdr:rowOff>57150</xdr:rowOff>
        </xdr:from>
        <xdr:to>
          <xdr:col>9</xdr:col>
          <xdr:colOff>581025</xdr:colOff>
          <xdr:row>225</xdr:row>
          <xdr:rowOff>47625</xdr:rowOff>
        </xdr:to>
        <xdr:sp macro="" textlink="">
          <xdr:nvSpPr>
            <xdr:cNvPr id="28402" name="Check Box 754" hidden="1">
              <a:extLst>
                <a:ext uri="{63B3BB69-23CF-44E3-9099-C40C66FF867C}">
                  <a14:compatExt spid="_x0000_s28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221</xdr:row>
          <xdr:rowOff>57150</xdr:rowOff>
        </xdr:from>
        <xdr:to>
          <xdr:col>9</xdr:col>
          <xdr:colOff>581025</xdr:colOff>
          <xdr:row>222</xdr:row>
          <xdr:rowOff>66675</xdr:rowOff>
        </xdr:to>
        <xdr:sp macro="" textlink="">
          <xdr:nvSpPr>
            <xdr:cNvPr id="28403" name="Check Box 755" hidden="1">
              <a:extLst>
                <a:ext uri="{63B3BB69-23CF-44E3-9099-C40C66FF867C}">
                  <a14:compatExt spid="_x0000_s28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222</xdr:row>
          <xdr:rowOff>47625</xdr:rowOff>
        </xdr:from>
        <xdr:to>
          <xdr:col>9</xdr:col>
          <xdr:colOff>581025</xdr:colOff>
          <xdr:row>223</xdr:row>
          <xdr:rowOff>38100</xdr:rowOff>
        </xdr:to>
        <xdr:sp macro="" textlink="">
          <xdr:nvSpPr>
            <xdr:cNvPr id="28404" name="Check Box 756" hidden="1">
              <a:extLst>
                <a:ext uri="{63B3BB69-23CF-44E3-9099-C40C66FF867C}">
                  <a14:compatExt spid="_x0000_s28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226</xdr:row>
          <xdr:rowOff>114300</xdr:rowOff>
        </xdr:from>
        <xdr:to>
          <xdr:col>9</xdr:col>
          <xdr:colOff>581025</xdr:colOff>
          <xdr:row>230</xdr:row>
          <xdr:rowOff>28575</xdr:rowOff>
        </xdr:to>
        <xdr:sp macro="" textlink="">
          <xdr:nvSpPr>
            <xdr:cNvPr id="28405" name="Check Box 757" hidden="1">
              <a:extLst>
                <a:ext uri="{63B3BB69-23CF-44E3-9099-C40C66FF867C}">
                  <a14:compatExt spid="_x0000_s28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226</xdr:row>
          <xdr:rowOff>114300</xdr:rowOff>
        </xdr:from>
        <xdr:to>
          <xdr:col>9</xdr:col>
          <xdr:colOff>581025</xdr:colOff>
          <xdr:row>229</xdr:row>
          <xdr:rowOff>76200</xdr:rowOff>
        </xdr:to>
        <xdr:sp macro="" textlink="">
          <xdr:nvSpPr>
            <xdr:cNvPr id="28406" name="Check Box 758" hidden="1">
              <a:extLst>
                <a:ext uri="{63B3BB69-23CF-44E3-9099-C40C66FF867C}">
                  <a14:compatExt spid="_x0000_s28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226</xdr:row>
          <xdr:rowOff>114300</xdr:rowOff>
        </xdr:from>
        <xdr:to>
          <xdr:col>9</xdr:col>
          <xdr:colOff>581025</xdr:colOff>
          <xdr:row>229</xdr:row>
          <xdr:rowOff>161925</xdr:rowOff>
        </xdr:to>
        <xdr:sp macro="" textlink="">
          <xdr:nvSpPr>
            <xdr:cNvPr id="28407" name="Check Box 759" hidden="1">
              <a:extLst>
                <a:ext uri="{63B3BB69-23CF-44E3-9099-C40C66FF867C}">
                  <a14:compatExt spid="_x0000_s28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226</xdr:row>
          <xdr:rowOff>114300</xdr:rowOff>
        </xdr:from>
        <xdr:to>
          <xdr:col>9</xdr:col>
          <xdr:colOff>581025</xdr:colOff>
          <xdr:row>227</xdr:row>
          <xdr:rowOff>123825</xdr:rowOff>
        </xdr:to>
        <xdr:sp macro="" textlink="">
          <xdr:nvSpPr>
            <xdr:cNvPr id="28408" name="Check Box 760" hidden="1">
              <a:extLst>
                <a:ext uri="{63B3BB69-23CF-44E3-9099-C40C66FF867C}">
                  <a14:compatExt spid="_x0000_s28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227</xdr:row>
          <xdr:rowOff>104775</xdr:rowOff>
        </xdr:from>
        <xdr:to>
          <xdr:col>9</xdr:col>
          <xdr:colOff>581025</xdr:colOff>
          <xdr:row>228</xdr:row>
          <xdr:rowOff>114300</xdr:rowOff>
        </xdr:to>
        <xdr:sp macro="" textlink="">
          <xdr:nvSpPr>
            <xdr:cNvPr id="28409" name="Check Box 761" hidden="1">
              <a:extLst>
                <a:ext uri="{63B3BB69-23CF-44E3-9099-C40C66FF867C}">
                  <a14:compatExt spid="_x0000_s28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410" name="Check Box 762" hidden="1">
              <a:extLst>
                <a:ext uri="{63B3BB69-23CF-44E3-9099-C40C66FF867C}">
                  <a14:compatExt spid="_x0000_s28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411" name="Check Box 763" hidden="1">
              <a:extLst>
                <a:ext uri="{63B3BB69-23CF-44E3-9099-C40C66FF867C}">
                  <a14:compatExt spid="_x0000_s28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412" name="Check Box 764" hidden="1">
              <a:extLst>
                <a:ext uri="{63B3BB69-23CF-44E3-9099-C40C66FF867C}">
                  <a14:compatExt spid="_x0000_s28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413" name="Check Box 765" hidden="1">
              <a:extLst>
                <a:ext uri="{63B3BB69-23CF-44E3-9099-C40C66FF867C}">
                  <a14:compatExt spid="_x0000_s28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229</xdr:row>
          <xdr:rowOff>180975</xdr:rowOff>
        </xdr:from>
        <xdr:to>
          <xdr:col>9</xdr:col>
          <xdr:colOff>581025</xdr:colOff>
          <xdr:row>231</xdr:row>
          <xdr:rowOff>66675</xdr:rowOff>
        </xdr:to>
        <xdr:sp macro="" textlink="">
          <xdr:nvSpPr>
            <xdr:cNvPr id="28414" name="Check Box 766" hidden="1">
              <a:extLst>
                <a:ext uri="{63B3BB69-23CF-44E3-9099-C40C66FF867C}">
                  <a14:compatExt spid="_x0000_s28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237</xdr:row>
          <xdr:rowOff>0</xdr:rowOff>
        </xdr:to>
        <xdr:sp macro="" textlink="">
          <xdr:nvSpPr>
            <xdr:cNvPr id="28415" name="Check Box 767" hidden="1">
              <a:extLst>
                <a:ext uri="{63B3BB69-23CF-44E3-9099-C40C66FF867C}">
                  <a14:compatExt spid="_x0000_s28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236</xdr:row>
          <xdr:rowOff>57150</xdr:rowOff>
        </xdr:to>
        <xdr:sp macro="" textlink="">
          <xdr:nvSpPr>
            <xdr:cNvPr id="28416" name="Check Box 768" hidden="1">
              <a:extLst>
                <a:ext uri="{63B3BB69-23CF-44E3-9099-C40C66FF867C}">
                  <a14:compatExt spid="_x0000_s28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236</xdr:row>
          <xdr:rowOff>133350</xdr:rowOff>
        </xdr:to>
        <xdr:sp macro="" textlink="">
          <xdr:nvSpPr>
            <xdr:cNvPr id="28417" name="Check Box 769" hidden="1">
              <a:extLst>
                <a:ext uri="{63B3BB69-23CF-44E3-9099-C40C66FF867C}">
                  <a14:compatExt spid="_x0000_s28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233</xdr:row>
          <xdr:rowOff>190500</xdr:rowOff>
        </xdr:to>
        <xdr:sp macro="" textlink="">
          <xdr:nvSpPr>
            <xdr:cNvPr id="28418" name="Check Box 770" hidden="1">
              <a:extLst>
                <a:ext uri="{63B3BB69-23CF-44E3-9099-C40C66FF867C}">
                  <a14:compatExt spid="_x0000_s28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233</xdr:row>
          <xdr:rowOff>171450</xdr:rowOff>
        </xdr:from>
        <xdr:to>
          <xdr:col>9</xdr:col>
          <xdr:colOff>581025</xdr:colOff>
          <xdr:row>234</xdr:row>
          <xdr:rowOff>180975</xdr:rowOff>
        </xdr:to>
        <xdr:sp macro="" textlink="">
          <xdr:nvSpPr>
            <xdr:cNvPr id="28419" name="Check Box 771" hidden="1">
              <a:extLst>
                <a:ext uri="{63B3BB69-23CF-44E3-9099-C40C66FF867C}">
                  <a14:compatExt spid="_x0000_s28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0" name="Check Box 772" hidden="1">
              <a:extLst>
                <a:ext uri="{63B3BB69-23CF-44E3-9099-C40C66FF867C}">
                  <a14:compatExt spid="_x0000_s28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1" name="Check Box 773" hidden="1">
              <a:extLst>
                <a:ext uri="{63B3BB69-23CF-44E3-9099-C40C66FF867C}">
                  <a14:compatExt spid="_x0000_s28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2" name="Check Box 774" hidden="1">
              <a:extLst>
                <a:ext uri="{63B3BB69-23CF-44E3-9099-C40C66FF867C}">
                  <a14:compatExt spid="_x0000_s28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3" name="Check Box 775" hidden="1">
              <a:extLst>
                <a:ext uri="{63B3BB69-23CF-44E3-9099-C40C66FF867C}">
                  <a14:compatExt spid="_x0000_s28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4" name="Check Box 776" hidden="1">
              <a:extLst>
                <a:ext uri="{63B3BB69-23CF-44E3-9099-C40C66FF867C}">
                  <a14:compatExt spid="_x0000_s28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5" name="Check Box 777" hidden="1">
              <a:extLst>
                <a:ext uri="{63B3BB69-23CF-44E3-9099-C40C66FF867C}">
                  <a14:compatExt spid="_x0000_s28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6" name="Check Box 778" hidden="1">
              <a:extLst>
                <a:ext uri="{63B3BB69-23CF-44E3-9099-C40C66FF867C}">
                  <a14:compatExt spid="_x0000_s28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7" name="Check Box 779" hidden="1">
              <a:extLst>
                <a:ext uri="{63B3BB69-23CF-44E3-9099-C40C66FF867C}">
                  <a14:compatExt spid="_x0000_s28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8" name="Check Box 780" hidden="1">
              <a:extLst>
                <a:ext uri="{63B3BB69-23CF-44E3-9099-C40C66FF867C}">
                  <a14:compatExt spid="_x0000_s28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29" name="Check Box 781" hidden="1">
              <a:extLst>
                <a:ext uri="{63B3BB69-23CF-44E3-9099-C40C66FF867C}">
                  <a14:compatExt spid="_x0000_s28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30" name="Check Box 782" hidden="1">
              <a:extLst>
                <a:ext uri="{63B3BB69-23CF-44E3-9099-C40C66FF867C}">
                  <a14:compatExt spid="_x0000_s28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47625</xdr:rowOff>
        </xdr:to>
        <xdr:sp macro="" textlink="">
          <xdr:nvSpPr>
            <xdr:cNvPr id="28431" name="Check Box 783" hidden="1">
              <a:extLst>
                <a:ext uri="{63B3BB69-23CF-44E3-9099-C40C66FF867C}">
                  <a14:compatExt spid="_x0000_s28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47625</xdr:rowOff>
        </xdr:to>
        <xdr:sp macro="" textlink="">
          <xdr:nvSpPr>
            <xdr:cNvPr id="28432" name="Check Box 784" hidden="1">
              <a:extLst>
                <a:ext uri="{63B3BB69-23CF-44E3-9099-C40C66FF867C}">
                  <a14:compatExt spid="_x0000_s28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47625</xdr:rowOff>
        </xdr:to>
        <xdr:sp macro="" textlink="">
          <xdr:nvSpPr>
            <xdr:cNvPr id="28433" name="Check Box 785" hidden="1">
              <a:extLst>
                <a:ext uri="{63B3BB69-23CF-44E3-9099-C40C66FF867C}">
                  <a14:compatExt spid="_x0000_s2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47625</xdr:rowOff>
        </xdr:to>
        <xdr:sp macro="" textlink="">
          <xdr:nvSpPr>
            <xdr:cNvPr id="28434" name="Check Box 786" hidden="1">
              <a:extLst>
                <a:ext uri="{63B3BB69-23CF-44E3-9099-C40C66FF867C}">
                  <a14:compatExt spid="_x0000_s2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35" name="Check Box 787" hidden="1">
              <a:extLst>
                <a:ext uri="{63B3BB69-23CF-44E3-9099-C40C66FF867C}">
                  <a14:compatExt spid="_x0000_s28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36" name="Check Box 788" hidden="1">
              <a:extLst>
                <a:ext uri="{63B3BB69-23CF-44E3-9099-C40C66FF867C}">
                  <a14:compatExt spid="_x0000_s28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37" name="Check Box 789" hidden="1">
              <a:extLst>
                <a:ext uri="{63B3BB69-23CF-44E3-9099-C40C66FF867C}">
                  <a14:compatExt spid="_x0000_s28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38" name="Check Box 790" hidden="1">
              <a:extLst>
                <a:ext uri="{63B3BB69-23CF-44E3-9099-C40C66FF867C}">
                  <a14:compatExt spid="_x0000_s28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39" name="Check Box 791" hidden="1">
              <a:extLst>
                <a:ext uri="{63B3BB69-23CF-44E3-9099-C40C66FF867C}">
                  <a14:compatExt spid="_x0000_s28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40" name="Check Box 792" hidden="1">
              <a:extLst>
                <a:ext uri="{63B3BB69-23CF-44E3-9099-C40C66FF867C}">
                  <a14:compatExt spid="_x0000_s28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41" name="Check Box 793" hidden="1">
              <a:extLst>
                <a:ext uri="{63B3BB69-23CF-44E3-9099-C40C66FF867C}">
                  <a14:compatExt spid="_x0000_s2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42" name="Check Box 794" hidden="1">
              <a:extLst>
                <a:ext uri="{63B3BB69-23CF-44E3-9099-C40C66FF867C}">
                  <a14:compatExt spid="_x0000_s28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43" name="Check Box 795" hidden="1">
              <a:extLst>
                <a:ext uri="{63B3BB69-23CF-44E3-9099-C40C66FF867C}">
                  <a14:compatExt spid="_x0000_s28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44" name="Check Box 796" hidden="1">
              <a:extLst>
                <a:ext uri="{63B3BB69-23CF-44E3-9099-C40C66FF867C}">
                  <a14:compatExt spid="_x0000_s28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45" name="Check Box 797" hidden="1">
              <a:extLst>
                <a:ext uri="{63B3BB69-23CF-44E3-9099-C40C66FF867C}">
                  <a14:compatExt spid="_x0000_s28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46" name="Check Box 798" hidden="1">
              <a:extLst>
                <a:ext uri="{63B3BB69-23CF-44E3-9099-C40C66FF867C}">
                  <a14:compatExt spid="_x0000_s28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47" name="Check Box 799" hidden="1">
              <a:extLst>
                <a:ext uri="{63B3BB69-23CF-44E3-9099-C40C66FF867C}">
                  <a14:compatExt spid="_x0000_s28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48" name="Check Box 800" hidden="1">
              <a:extLst>
                <a:ext uri="{63B3BB69-23CF-44E3-9099-C40C66FF867C}">
                  <a14:compatExt spid="_x0000_s28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49" name="Check Box 801" hidden="1">
              <a:extLst>
                <a:ext uri="{63B3BB69-23CF-44E3-9099-C40C66FF867C}">
                  <a14:compatExt spid="_x0000_s28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50" name="Check Box 802" hidden="1">
              <a:extLst>
                <a:ext uri="{63B3BB69-23CF-44E3-9099-C40C66FF867C}">
                  <a14:compatExt spid="_x0000_s28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51" name="Check Box 803" hidden="1">
              <a:extLst>
                <a:ext uri="{63B3BB69-23CF-44E3-9099-C40C66FF867C}">
                  <a14:compatExt spid="_x0000_s28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52" name="Check Box 804" hidden="1">
              <a:extLst>
                <a:ext uri="{63B3BB69-23CF-44E3-9099-C40C66FF867C}">
                  <a14:compatExt spid="_x0000_s28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53" name="Check Box 805" hidden="1">
              <a:extLst>
                <a:ext uri="{63B3BB69-23CF-44E3-9099-C40C66FF867C}">
                  <a14:compatExt spid="_x0000_s28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237</xdr:row>
          <xdr:rowOff>142875</xdr:rowOff>
        </xdr:from>
        <xdr:to>
          <xdr:col>9</xdr:col>
          <xdr:colOff>581025</xdr:colOff>
          <xdr:row>242</xdr:row>
          <xdr:rowOff>76200</xdr:rowOff>
        </xdr:to>
        <xdr:sp macro="" textlink="">
          <xdr:nvSpPr>
            <xdr:cNvPr id="28454" name="Check Box 806" hidden="1">
              <a:extLst>
                <a:ext uri="{63B3BB69-23CF-44E3-9099-C40C66FF867C}">
                  <a14:compatExt spid="_x0000_s28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237</xdr:row>
          <xdr:rowOff>142875</xdr:rowOff>
        </xdr:from>
        <xdr:to>
          <xdr:col>9</xdr:col>
          <xdr:colOff>581025</xdr:colOff>
          <xdr:row>241</xdr:row>
          <xdr:rowOff>19050</xdr:rowOff>
        </xdr:to>
        <xdr:sp macro="" textlink="">
          <xdr:nvSpPr>
            <xdr:cNvPr id="28455" name="Check Box 807" hidden="1">
              <a:extLst>
                <a:ext uri="{63B3BB69-23CF-44E3-9099-C40C66FF867C}">
                  <a14:compatExt spid="_x0000_s28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237</xdr:row>
          <xdr:rowOff>142875</xdr:rowOff>
        </xdr:from>
        <xdr:to>
          <xdr:col>9</xdr:col>
          <xdr:colOff>581025</xdr:colOff>
          <xdr:row>242</xdr:row>
          <xdr:rowOff>0</xdr:rowOff>
        </xdr:to>
        <xdr:sp macro="" textlink="">
          <xdr:nvSpPr>
            <xdr:cNvPr id="28456" name="Check Box 808" hidden="1">
              <a:extLst>
                <a:ext uri="{63B3BB69-23CF-44E3-9099-C40C66FF867C}">
                  <a14:compatExt spid="_x0000_s28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237</xdr:row>
          <xdr:rowOff>142875</xdr:rowOff>
        </xdr:from>
        <xdr:to>
          <xdr:col>9</xdr:col>
          <xdr:colOff>581025</xdr:colOff>
          <xdr:row>238</xdr:row>
          <xdr:rowOff>152400</xdr:rowOff>
        </xdr:to>
        <xdr:sp macro="" textlink="">
          <xdr:nvSpPr>
            <xdr:cNvPr id="28457" name="Check Box 809" hidden="1">
              <a:extLst>
                <a:ext uri="{63B3BB69-23CF-44E3-9099-C40C66FF867C}">
                  <a14:compatExt spid="_x0000_s28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238</xdr:row>
          <xdr:rowOff>133350</xdr:rowOff>
        </xdr:from>
        <xdr:to>
          <xdr:col>9</xdr:col>
          <xdr:colOff>581025</xdr:colOff>
          <xdr:row>239</xdr:row>
          <xdr:rowOff>142875</xdr:rowOff>
        </xdr:to>
        <xdr:sp macro="" textlink="">
          <xdr:nvSpPr>
            <xdr:cNvPr id="28458" name="Check Box 810" hidden="1">
              <a:extLst>
                <a:ext uri="{63B3BB69-23CF-44E3-9099-C40C66FF867C}">
                  <a14:compatExt spid="_x0000_s28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243</xdr:row>
          <xdr:rowOff>190500</xdr:rowOff>
        </xdr:from>
        <xdr:to>
          <xdr:col>9</xdr:col>
          <xdr:colOff>581025</xdr:colOff>
          <xdr:row>248</xdr:row>
          <xdr:rowOff>28575</xdr:rowOff>
        </xdr:to>
        <xdr:sp macro="" textlink="">
          <xdr:nvSpPr>
            <xdr:cNvPr id="28459" name="Check Box 811" hidden="1">
              <a:extLst>
                <a:ext uri="{63B3BB69-23CF-44E3-9099-C40C66FF867C}">
                  <a14:compatExt spid="_x0000_s28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243</xdr:row>
          <xdr:rowOff>190500</xdr:rowOff>
        </xdr:from>
        <xdr:to>
          <xdr:col>9</xdr:col>
          <xdr:colOff>581025</xdr:colOff>
          <xdr:row>246</xdr:row>
          <xdr:rowOff>171450</xdr:rowOff>
        </xdr:to>
        <xdr:sp macro="" textlink="">
          <xdr:nvSpPr>
            <xdr:cNvPr id="28460" name="Check Box 812" hidden="1">
              <a:extLst>
                <a:ext uri="{63B3BB69-23CF-44E3-9099-C40C66FF867C}">
                  <a14:compatExt spid="_x0000_s28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243</xdr:row>
          <xdr:rowOff>190500</xdr:rowOff>
        </xdr:from>
        <xdr:to>
          <xdr:col>9</xdr:col>
          <xdr:colOff>581025</xdr:colOff>
          <xdr:row>247</xdr:row>
          <xdr:rowOff>47625</xdr:rowOff>
        </xdr:to>
        <xdr:sp macro="" textlink="">
          <xdr:nvSpPr>
            <xdr:cNvPr id="28461" name="Check Box 813" hidden="1">
              <a:extLst>
                <a:ext uri="{63B3BB69-23CF-44E3-9099-C40C66FF867C}">
                  <a14:compatExt spid="_x0000_s28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243</xdr:row>
          <xdr:rowOff>190500</xdr:rowOff>
        </xdr:from>
        <xdr:to>
          <xdr:col>9</xdr:col>
          <xdr:colOff>581025</xdr:colOff>
          <xdr:row>245</xdr:row>
          <xdr:rowOff>9525</xdr:rowOff>
        </xdr:to>
        <xdr:sp macro="" textlink="">
          <xdr:nvSpPr>
            <xdr:cNvPr id="28462" name="Check Box 814" hidden="1">
              <a:extLst>
                <a:ext uri="{63B3BB69-23CF-44E3-9099-C40C66FF867C}">
                  <a14:compatExt spid="_x0000_s28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244</xdr:row>
          <xdr:rowOff>180975</xdr:rowOff>
        </xdr:from>
        <xdr:to>
          <xdr:col>9</xdr:col>
          <xdr:colOff>581025</xdr:colOff>
          <xdr:row>245</xdr:row>
          <xdr:rowOff>190500</xdr:rowOff>
        </xdr:to>
        <xdr:sp macro="" textlink="">
          <xdr:nvSpPr>
            <xdr:cNvPr id="28463" name="Check Box 815" hidden="1">
              <a:extLst>
                <a:ext uri="{63B3BB69-23CF-44E3-9099-C40C66FF867C}">
                  <a14:compatExt spid="_x0000_s28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64" name="Check Box 816" hidden="1">
              <a:extLst>
                <a:ext uri="{63B3BB69-23CF-44E3-9099-C40C66FF867C}">
                  <a14:compatExt spid="_x0000_s28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65" name="Check Box 817" hidden="1">
              <a:extLst>
                <a:ext uri="{63B3BB69-23CF-44E3-9099-C40C66FF867C}">
                  <a14:compatExt spid="_x0000_s28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66" name="Check Box 818" hidden="1">
              <a:extLst>
                <a:ext uri="{63B3BB69-23CF-44E3-9099-C40C66FF867C}">
                  <a14:compatExt spid="_x0000_s28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67" name="Check Box 819" hidden="1">
              <a:extLst>
                <a:ext uri="{63B3BB69-23CF-44E3-9099-C40C66FF867C}">
                  <a14:compatExt spid="_x0000_s28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68" name="Check Box 820" hidden="1">
              <a:extLst>
                <a:ext uri="{63B3BB69-23CF-44E3-9099-C40C66FF867C}">
                  <a14:compatExt spid="_x0000_s28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69" name="Check Box 821" hidden="1">
              <a:extLst>
                <a:ext uri="{63B3BB69-23CF-44E3-9099-C40C66FF867C}">
                  <a14:compatExt spid="_x0000_s28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0" name="Check Box 822" hidden="1">
              <a:extLst>
                <a:ext uri="{63B3BB69-23CF-44E3-9099-C40C66FF867C}">
                  <a14:compatExt spid="_x0000_s28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1" name="Check Box 823" hidden="1">
              <a:extLst>
                <a:ext uri="{63B3BB69-23CF-44E3-9099-C40C66FF867C}">
                  <a14:compatExt spid="_x0000_s28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2" name="Check Box 824" hidden="1">
              <a:extLst>
                <a:ext uri="{63B3BB69-23CF-44E3-9099-C40C66FF867C}">
                  <a14:compatExt spid="_x0000_s28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3" name="Check Box 825" hidden="1">
              <a:extLst>
                <a:ext uri="{63B3BB69-23CF-44E3-9099-C40C66FF867C}">
                  <a14:compatExt spid="_x0000_s28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4" name="Check Box 826" hidden="1">
              <a:extLst>
                <a:ext uri="{63B3BB69-23CF-44E3-9099-C40C66FF867C}">
                  <a14:compatExt spid="_x0000_s28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5" name="Check Box 827" hidden="1">
              <a:extLst>
                <a:ext uri="{63B3BB69-23CF-44E3-9099-C40C66FF867C}">
                  <a14:compatExt spid="_x0000_s28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6" name="Check Box 828" hidden="1">
              <a:extLst>
                <a:ext uri="{63B3BB69-23CF-44E3-9099-C40C66FF867C}">
                  <a14:compatExt spid="_x0000_s28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7" name="Check Box 829" hidden="1">
              <a:extLst>
                <a:ext uri="{63B3BB69-23CF-44E3-9099-C40C66FF867C}">
                  <a14:compatExt spid="_x0000_s28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8" name="Check Box 830" hidden="1">
              <a:extLst>
                <a:ext uri="{63B3BB69-23CF-44E3-9099-C40C66FF867C}">
                  <a14:compatExt spid="_x0000_s28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79" name="Check Box 831" hidden="1">
              <a:extLst>
                <a:ext uri="{63B3BB69-23CF-44E3-9099-C40C66FF867C}">
                  <a14:compatExt spid="_x0000_s28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80" name="Check Box 832" hidden="1">
              <a:extLst>
                <a:ext uri="{63B3BB69-23CF-44E3-9099-C40C66FF867C}">
                  <a14:compatExt spid="_x0000_s28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81" name="Check Box 833" hidden="1">
              <a:extLst>
                <a:ext uri="{63B3BB69-23CF-44E3-9099-C40C66FF867C}">
                  <a14:compatExt spid="_x0000_s28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82" name="Check Box 834" hidden="1">
              <a:extLst>
                <a:ext uri="{63B3BB69-23CF-44E3-9099-C40C66FF867C}">
                  <a14:compatExt spid="_x0000_s28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83" name="Check Box 835" hidden="1">
              <a:extLst>
                <a:ext uri="{63B3BB69-23CF-44E3-9099-C40C66FF867C}">
                  <a14:compatExt spid="_x0000_s28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84" name="Check Box 836" hidden="1">
              <a:extLst>
                <a:ext uri="{63B3BB69-23CF-44E3-9099-C40C66FF867C}">
                  <a14:compatExt spid="_x0000_s28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85" name="Check Box 837" hidden="1">
              <a:extLst>
                <a:ext uri="{63B3BB69-23CF-44E3-9099-C40C66FF867C}">
                  <a14:compatExt spid="_x0000_s28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86" name="Check Box 838" hidden="1">
              <a:extLst>
                <a:ext uri="{63B3BB69-23CF-44E3-9099-C40C66FF867C}">
                  <a14:compatExt spid="_x0000_s28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87" name="Check Box 839" hidden="1">
              <a:extLst>
                <a:ext uri="{63B3BB69-23CF-44E3-9099-C40C66FF867C}">
                  <a14:compatExt spid="_x0000_s28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88" name="Check Box 840" hidden="1">
              <a:extLst>
                <a:ext uri="{63B3BB69-23CF-44E3-9099-C40C66FF867C}">
                  <a14:compatExt spid="_x0000_s28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89" name="Check Box 841" hidden="1">
              <a:extLst>
                <a:ext uri="{63B3BB69-23CF-44E3-9099-C40C66FF867C}">
                  <a14:compatExt spid="_x0000_s28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90" name="Check Box 842" hidden="1">
              <a:extLst>
                <a:ext uri="{63B3BB69-23CF-44E3-9099-C40C66FF867C}">
                  <a14:compatExt spid="_x0000_s28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91" name="Check Box 843" hidden="1">
              <a:extLst>
                <a:ext uri="{63B3BB69-23CF-44E3-9099-C40C66FF867C}">
                  <a14:compatExt spid="_x0000_s28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92" name="Check Box 844" hidden="1">
              <a:extLst>
                <a:ext uri="{63B3BB69-23CF-44E3-9099-C40C66FF867C}">
                  <a14:compatExt spid="_x0000_s28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93" name="Check Box 845" hidden="1">
              <a:extLst>
                <a:ext uri="{63B3BB69-23CF-44E3-9099-C40C66FF867C}">
                  <a14:compatExt spid="_x0000_s28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94" name="Check Box 846" hidden="1">
              <a:extLst>
                <a:ext uri="{63B3BB69-23CF-44E3-9099-C40C66FF867C}">
                  <a14:compatExt spid="_x0000_s28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95" name="Check Box 847" hidden="1">
              <a:extLst>
                <a:ext uri="{63B3BB69-23CF-44E3-9099-C40C66FF867C}">
                  <a14:compatExt spid="_x0000_s28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96" name="Check Box 848" hidden="1">
              <a:extLst>
                <a:ext uri="{63B3BB69-23CF-44E3-9099-C40C66FF867C}">
                  <a14:compatExt spid="_x0000_s28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97" name="Check Box 849" hidden="1">
              <a:extLst>
                <a:ext uri="{63B3BB69-23CF-44E3-9099-C40C66FF867C}">
                  <a14:compatExt spid="_x0000_s28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498" name="Check Box 850" hidden="1">
              <a:extLst>
                <a:ext uri="{63B3BB69-23CF-44E3-9099-C40C66FF867C}">
                  <a14:compatExt spid="_x0000_s28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499" name="Check Box 851" hidden="1">
              <a:extLst>
                <a:ext uri="{63B3BB69-23CF-44E3-9099-C40C66FF867C}">
                  <a14:compatExt spid="_x0000_s28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0" name="Check Box 852" hidden="1">
              <a:extLst>
                <a:ext uri="{63B3BB69-23CF-44E3-9099-C40C66FF867C}">
                  <a14:compatExt spid="_x0000_s28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1" name="Check Box 853" hidden="1">
              <a:extLst>
                <a:ext uri="{63B3BB69-23CF-44E3-9099-C40C66FF867C}">
                  <a14:compatExt spid="_x0000_s28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2" name="Check Box 854" hidden="1">
              <a:extLst>
                <a:ext uri="{63B3BB69-23CF-44E3-9099-C40C66FF867C}">
                  <a14:compatExt spid="_x0000_s28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3" name="Check Box 855" hidden="1">
              <a:extLst>
                <a:ext uri="{63B3BB69-23CF-44E3-9099-C40C66FF867C}">
                  <a14:compatExt spid="_x0000_s28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4" name="Check Box 856" hidden="1">
              <a:extLst>
                <a:ext uri="{63B3BB69-23CF-44E3-9099-C40C66FF867C}">
                  <a14:compatExt spid="_x0000_s28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5" name="Check Box 857" hidden="1">
              <a:extLst>
                <a:ext uri="{63B3BB69-23CF-44E3-9099-C40C66FF867C}">
                  <a14:compatExt spid="_x0000_s28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6" name="Check Box 858" hidden="1">
              <a:extLst>
                <a:ext uri="{63B3BB69-23CF-44E3-9099-C40C66FF867C}">
                  <a14:compatExt spid="_x0000_s28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7" name="Check Box 859" hidden="1">
              <a:extLst>
                <a:ext uri="{63B3BB69-23CF-44E3-9099-C40C66FF867C}">
                  <a14:compatExt spid="_x0000_s28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8" name="Check Box 860" hidden="1">
              <a:extLst>
                <a:ext uri="{63B3BB69-23CF-44E3-9099-C40C66FF867C}">
                  <a14:compatExt spid="_x0000_s28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09" name="Check Box 861" hidden="1">
              <a:extLst>
                <a:ext uri="{63B3BB69-23CF-44E3-9099-C40C66FF867C}">
                  <a14:compatExt spid="_x0000_s28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10" name="Check Box 862" hidden="1">
              <a:extLst>
                <a:ext uri="{63B3BB69-23CF-44E3-9099-C40C66FF867C}">
                  <a14:compatExt spid="_x0000_s28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11" name="Check Box 863" hidden="1">
              <a:extLst>
                <a:ext uri="{63B3BB69-23CF-44E3-9099-C40C66FF867C}">
                  <a14:compatExt spid="_x0000_s28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12" name="Check Box 864" hidden="1">
              <a:extLst>
                <a:ext uri="{63B3BB69-23CF-44E3-9099-C40C66FF867C}">
                  <a14:compatExt spid="_x0000_s28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13" name="Check Box 865" hidden="1">
              <a:extLst>
                <a:ext uri="{63B3BB69-23CF-44E3-9099-C40C66FF867C}">
                  <a14:compatExt spid="_x0000_s28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14" name="Check Box 866" hidden="1">
              <a:extLst>
                <a:ext uri="{63B3BB69-23CF-44E3-9099-C40C66FF867C}">
                  <a14:compatExt spid="_x0000_s28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237</xdr:row>
          <xdr:rowOff>38100</xdr:rowOff>
        </xdr:to>
        <xdr:sp macro="" textlink="">
          <xdr:nvSpPr>
            <xdr:cNvPr id="28515" name="Check Box 867" hidden="1">
              <a:extLst>
                <a:ext uri="{63B3BB69-23CF-44E3-9099-C40C66FF867C}">
                  <a14:compatExt spid="_x0000_s28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236</xdr:row>
          <xdr:rowOff>76200</xdr:rowOff>
        </xdr:to>
        <xdr:sp macro="" textlink="">
          <xdr:nvSpPr>
            <xdr:cNvPr id="28516" name="Check Box 868" hidden="1">
              <a:extLst>
                <a:ext uri="{63B3BB69-23CF-44E3-9099-C40C66FF867C}">
                  <a14:compatExt spid="_x0000_s28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236</xdr:row>
          <xdr:rowOff>152400</xdr:rowOff>
        </xdr:to>
        <xdr:sp macro="" textlink="">
          <xdr:nvSpPr>
            <xdr:cNvPr id="28517" name="Check Box 869" hidden="1">
              <a:extLst>
                <a:ext uri="{63B3BB69-23CF-44E3-9099-C40C66FF867C}">
                  <a14:compatExt spid="_x0000_s28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232</xdr:row>
          <xdr:rowOff>180975</xdr:rowOff>
        </xdr:from>
        <xdr:to>
          <xdr:col>9</xdr:col>
          <xdr:colOff>581025</xdr:colOff>
          <xdr:row>234</xdr:row>
          <xdr:rowOff>0</xdr:rowOff>
        </xdr:to>
        <xdr:sp macro="" textlink="">
          <xdr:nvSpPr>
            <xdr:cNvPr id="28518" name="Check Box 870" hidden="1">
              <a:extLst>
                <a:ext uri="{63B3BB69-23CF-44E3-9099-C40C66FF867C}">
                  <a14:compatExt spid="_x0000_s28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233</xdr:row>
          <xdr:rowOff>171450</xdr:rowOff>
        </xdr:from>
        <xdr:to>
          <xdr:col>9</xdr:col>
          <xdr:colOff>581025</xdr:colOff>
          <xdr:row>234</xdr:row>
          <xdr:rowOff>180975</xdr:rowOff>
        </xdr:to>
        <xdr:sp macro="" textlink="">
          <xdr:nvSpPr>
            <xdr:cNvPr id="28519" name="Check Box 871" hidden="1">
              <a:extLst>
                <a:ext uri="{63B3BB69-23CF-44E3-9099-C40C66FF867C}">
                  <a14:compatExt spid="_x0000_s28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245</xdr:row>
          <xdr:rowOff>171450</xdr:rowOff>
        </xdr:from>
        <xdr:to>
          <xdr:col>9</xdr:col>
          <xdr:colOff>581025</xdr:colOff>
          <xdr:row>246</xdr:row>
          <xdr:rowOff>142875</xdr:rowOff>
        </xdr:to>
        <xdr:sp macro="" textlink="">
          <xdr:nvSpPr>
            <xdr:cNvPr id="28520" name="Check Box 872" hidden="1">
              <a:extLst>
                <a:ext uri="{63B3BB69-23CF-44E3-9099-C40C66FF867C}">
                  <a14:compatExt spid="_x0000_s28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245</xdr:row>
          <xdr:rowOff>171450</xdr:rowOff>
        </xdr:from>
        <xdr:to>
          <xdr:col>9</xdr:col>
          <xdr:colOff>581025</xdr:colOff>
          <xdr:row>246</xdr:row>
          <xdr:rowOff>142875</xdr:rowOff>
        </xdr:to>
        <xdr:sp macro="" textlink="">
          <xdr:nvSpPr>
            <xdr:cNvPr id="28521" name="Check Box 873" hidden="1">
              <a:extLst>
                <a:ext uri="{63B3BB69-23CF-44E3-9099-C40C66FF867C}">
                  <a14:compatExt spid="_x0000_s28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245</xdr:row>
          <xdr:rowOff>171450</xdr:rowOff>
        </xdr:from>
        <xdr:to>
          <xdr:col>9</xdr:col>
          <xdr:colOff>581025</xdr:colOff>
          <xdr:row>246</xdr:row>
          <xdr:rowOff>142875</xdr:rowOff>
        </xdr:to>
        <xdr:sp macro="" textlink="">
          <xdr:nvSpPr>
            <xdr:cNvPr id="28522" name="Check Box 874" hidden="1">
              <a:extLst>
                <a:ext uri="{63B3BB69-23CF-44E3-9099-C40C66FF867C}">
                  <a14:compatExt spid="_x0000_s28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245</xdr:row>
          <xdr:rowOff>171450</xdr:rowOff>
        </xdr:from>
        <xdr:to>
          <xdr:col>9</xdr:col>
          <xdr:colOff>581025</xdr:colOff>
          <xdr:row>246</xdr:row>
          <xdr:rowOff>142875</xdr:rowOff>
        </xdr:to>
        <xdr:sp macro="" textlink="">
          <xdr:nvSpPr>
            <xdr:cNvPr id="28523" name="Check Box 875" hidden="1">
              <a:extLst>
                <a:ext uri="{63B3BB69-23CF-44E3-9099-C40C66FF867C}">
                  <a14:compatExt spid="_x0000_s28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24" name="Check Box 876" hidden="1">
              <a:extLst>
                <a:ext uri="{63B3BB69-23CF-44E3-9099-C40C66FF867C}">
                  <a14:compatExt spid="_x0000_s28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25" name="Check Box 877" hidden="1">
              <a:extLst>
                <a:ext uri="{63B3BB69-23CF-44E3-9099-C40C66FF867C}">
                  <a14:compatExt spid="_x0000_s28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26" name="Check Box 878" hidden="1">
              <a:extLst>
                <a:ext uri="{63B3BB69-23CF-44E3-9099-C40C66FF867C}">
                  <a14:compatExt spid="_x0000_s28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27" name="Check Box 879" hidden="1">
              <a:extLst>
                <a:ext uri="{63B3BB69-23CF-44E3-9099-C40C66FF867C}">
                  <a14:compatExt spid="_x0000_s28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28" name="Check Box 880" hidden="1">
              <a:extLst>
                <a:ext uri="{63B3BB69-23CF-44E3-9099-C40C66FF867C}">
                  <a14:compatExt spid="_x0000_s28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29" name="Check Box 881" hidden="1">
              <a:extLst>
                <a:ext uri="{63B3BB69-23CF-44E3-9099-C40C66FF867C}">
                  <a14:compatExt spid="_x0000_s28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30" name="Check Box 882" hidden="1">
              <a:extLst>
                <a:ext uri="{63B3BB69-23CF-44E3-9099-C40C66FF867C}">
                  <a14:compatExt spid="_x0000_s28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31" name="Check Box 883" hidden="1">
              <a:extLst>
                <a:ext uri="{63B3BB69-23CF-44E3-9099-C40C66FF867C}">
                  <a14:compatExt spid="_x0000_s28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32" name="Check Box 884" hidden="1">
              <a:extLst>
                <a:ext uri="{63B3BB69-23CF-44E3-9099-C40C66FF867C}">
                  <a14:compatExt spid="_x0000_s28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33" name="Check Box 885" hidden="1">
              <a:extLst>
                <a:ext uri="{63B3BB69-23CF-44E3-9099-C40C66FF867C}">
                  <a14:compatExt spid="_x0000_s28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34" name="Check Box 886" hidden="1">
              <a:extLst>
                <a:ext uri="{63B3BB69-23CF-44E3-9099-C40C66FF867C}">
                  <a14:compatExt spid="_x0000_s28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35" name="Check Box 887" hidden="1">
              <a:extLst>
                <a:ext uri="{63B3BB69-23CF-44E3-9099-C40C66FF867C}">
                  <a14:compatExt spid="_x0000_s28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36" name="Check Box 888" hidden="1">
              <a:extLst>
                <a:ext uri="{63B3BB69-23CF-44E3-9099-C40C66FF867C}">
                  <a14:compatExt spid="_x0000_s28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37" name="Check Box 889" hidden="1">
              <a:extLst>
                <a:ext uri="{63B3BB69-23CF-44E3-9099-C40C66FF867C}">
                  <a14:compatExt spid="_x0000_s28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38" name="Check Box 890" hidden="1">
              <a:extLst>
                <a:ext uri="{63B3BB69-23CF-44E3-9099-C40C66FF867C}">
                  <a14:compatExt spid="_x0000_s28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39" name="Check Box 891" hidden="1">
              <a:extLst>
                <a:ext uri="{63B3BB69-23CF-44E3-9099-C40C66FF867C}">
                  <a14:compatExt spid="_x0000_s28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40" name="Check Box 892" hidden="1">
              <a:extLst>
                <a:ext uri="{63B3BB69-23CF-44E3-9099-C40C66FF867C}">
                  <a14:compatExt spid="_x0000_s28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41" name="Check Box 893" hidden="1">
              <a:extLst>
                <a:ext uri="{63B3BB69-23CF-44E3-9099-C40C66FF867C}">
                  <a14:compatExt spid="_x0000_s28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66675</xdr:rowOff>
        </xdr:to>
        <xdr:sp macro="" textlink="">
          <xdr:nvSpPr>
            <xdr:cNvPr id="28542" name="Check Box 894" hidden="1">
              <a:extLst>
                <a:ext uri="{63B3BB69-23CF-44E3-9099-C40C66FF867C}">
                  <a14:compatExt spid="_x0000_s28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237</xdr:row>
          <xdr:rowOff>142875</xdr:rowOff>
        </xdr:from>
        <xdr:to>
          <xdr:col>9</xdr:col>
          <xdr:colOff>581025</xdr:colOff>
          <xdr:row>242</xdr:row>
          <xdr:rowOff>66675</xdr:rowOff>
        </xdr:to>
        <xdr:sp macro="" textlink="">
          <xdr:nvSpPr>
            <xdr:cNvPr id="28543" name="Check Box 895" hidden="1">
              <a:extLst>
                <a:ext uri="{63B3BB69-23CF-44E3-9099-C40C66FF867C}">
                  <a14:compatExt spid="_x0000_s28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237</xdr:row>
          <xdr:rowOff>142875</xdr:rowOff>
        </xdr:from>
        <xdr:to>
          <xdr:col>9</xdr:col>
          <xdr:colOff>581025</xdr:colOff>
          <xdr:row>240</xdr:row>
          <xdr:rowOff>85725</xdr:rowOff>
        </xdr:to>
        <xdr:sp macro="" textlink="">
          <xdr:nvSpPr>
            <xdr:cNvPr id="28544" name="Check Box 896" hidden="1">
              <a:extLst>
                <a:ext uri="{63B3BB69-23CF-44E3-9099-C40C66FF867C}">
                  <a14:compatExt spid="_x0000_s28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237</xdr:row>
          <xdr:rowOff>142875</xdr:rowOff>
        </xdr:from>
        <xdr:to>
          <xdr:col>9</xdr:col>
          <xdr:colOff>581025</xdr:colOff>
          <xdr:row>241</xdr:row>
          <xdr:rowOff>19050</xdr:rowOff>
        </xdr:to>
        <xdr:sp macro="" textlink="">
          <xdr:nvSpPr>
            <xdr:cNvPr id="28545" name="Check Box 897" hidden="1">
              <a:extLst>
                <a:ext uri="{63B3BB69-23CF-44E3-9099-C40C66FF867C}">
                  <a14:compatExt spid="_x0000_s285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237</xdr:row>
          <xdr:rowOff>142875</xdr:rowOff>
        </xdr:from>
        <xdr:to>
          <xdr:col>9</xdr:col>
          <xdr:colOff>581025</xdr:colOff>
          <xdr:row>238</xdr:row>
          <xdr:rowOff>152400</xdr:rowOff>
        </xdr:to>
        <xdr:sp macro="" textlink="">
          <xdr:nvSpPr>
            <xdr:cNvPr id="28546" name="Check Box 898" hidden="1">
              <a:extLst>
                <a:ext uri="{63B3BB69-23CF-44E3-9099-C40C66FF867C}">
                  <a14:compatExt spid="_x0000_s285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238</xdr:row>
          <xdr:rowOff>133350</xdr:rowOff>
        </xdr:from>
        <xdr:to>
          <xdr:col>9</xdr:col>
          <xdr:colOff>581025</xdr:colOff>
          <xdr:row>239</xdr:row>
          <xdr:rowOff>123825</xdr:rowOff>
        </xdr:to>
        <xdr:sp macro="" textlink="">
          <xdr:nvSpPr>
            <xdr:cNvPr id="28547" name="Check Box 899" hidden="1">
              <a:extLst>
                <a:ext uri="{63B3BB69-23CF-44E3-9099-C40C66FF867C}">
                  <a14:compatExt spid="_x0000_s285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242</xdr:row>
          <xdr:rowOff>219075</xdr:rowOff>
        </xdr:from>
        <xdr:to>
          <xdr:col>9</xdr:col>
          <xdr:colOff>581025</xdr:colOff>
          <xdr:row>246</xdr:row>
          <xdr:rowOff>114300</xdr:rowOff>
        </xdr:to>
        <xdr:sp macro="" textlink="">
          <xdr:nvSpPr>
            <xdr:cNvPr id="28548" name="Check Box 900" hidden="1">
              <a:extLst>
                <a:ext uri="{63B3BB69-23CF-44E3-9099-C40C66FF867C}">
                  <a14:compatExt spid="_x0000_s285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242</xdr:row>
          <xdr:rowOff>219075</xdr:rowOff>
        </xdr:from>
        <xdr:to>
          <xdr:col>9</xdr:col>
          <xdr:colOff>581025</xdr:colOff>
          <xdr:row>245</xdr:row>
          <xdr:rowOff>161925</xdr:rowOff>
        </xdr:to>
        <xdr:sp macro="" textlink="">
          <xdr:nvSpPr>
            <xdr:cNvPr id="28549" name="Check Box 901" hidden="1">
              <a:extLst>
                <a:ext uri="{63B3BB69-23CF-44E3-9099-C40C66FF867C}">
                  <a14:compatExt spid="_x0000_s28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242</xdr:row>
          <xdr:rowOff>219075</xdr:rowOff>
        </xdr:from>
        <xdr:to>
          <xdr:col>9</xdr:col>
          <xdr:colOff>581025</xdr:colOff>
          <xdr:row>246</xdr:row>
          <xdr:rowOff>38100</xdr:rowOff>
        </xdr:to>
        <xdr:sp macro="" textlink="">
          <xdr:nvSpPr>
            <xdr:cNvPr id="28550" name="Check Box 902" hidden="1">
              <a:extLst>
                <a:ext uri="{63B3BB69-23CF-44E3-9099-C40C66FF867C}">
                  <a14:compatExt spid="_x0000_s285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242</xdr:row>
          <xdr:rowOff>219075</xdr:rowOff>
        </xdr:from>
        <xdr:to>
          <xdr:col>9</xdr:col>
          <xdr:colOff>581025</xdr:colOff>
          <xdr:row>244</xdr:row>
          <xdr:rowOff>0</xdr:rowOff>
        </xdr:to>
        <xdr:sp macro="" textlink="">
          <xdr:nvSpPr>
            <xdr:cNvPr id="28551" name="Check Box 903" hidden="1">
              <a:extLst>
                <a:ext uri="{63B3BB69-23CF-44E3-9099-C40C66FF867C}">
                  <a14:compatExt spid="_x0000_s285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243</xdr:row>
          <xdr:rowOff>190500</xdr:rowOff>
        </xdr:from>
        <xdr:to>
          <xdr:col>9</xdr:col>
          <xdr:colOff>581025</xdr:colOff>
          <xdr:row>244</xdr:row>
          <xdr:rowOff>200025</xdr:rowOff>
        </xdr:to>
        <xdr:sp macro="" textlink="">
          <xdr:nvSpPr>
            <xdr:cNvPr id="28552" name="Check Box 904" hidden="1">
              <a:extLst>
                <a:ext uri="{63B3BB69-23CF-44E3-9099-C40C66FF867C}">
                  <a14:compatExt spid="_x0000_s285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53" name="Check Box 905" hidden="1">
              <a:extLst>
                <a:ext uri="{63B3BB69-23CF-44E3-9099-C40C66FF867C}">
                  <a14:compatExt spid="_x0000_s285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54" name="Check Box 906" hidden="1">
              <a:extLst>
                <a:ext uri="{63B3BB69-23CF-44E3-9099-C40C66FF867C}">
                  <a14:compatExt spid="_x0000_s28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55" name="Check Box 907" hidden="1">
              <a:extLst>
                <a:ext uri="{63B3BB69-23CF-44E3-9099-C40C66FF867C}">
                  <a14:compatExt spid="_x0000_s285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56" name="Check Box 908" hidden="1">
              <a:extLst>
                <a:ext uri="{63B3BB69-23CF-44E3-9099-C40C66FF867C}">
                  <a14:compatExt spid="_x0000_s285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246</xdr:row>
          <xdr:rowOff>57150</xdr:rowOff>
        </xdr:from>
        <xdr:to>
          <xdr:col>9</xdr:col>
          <xdr:colOff>581025</xdr:colOff>
          <xdr:row>247</xdr:row>
          <xdr:rowOff>28575</xdr:rowOff>
        </xdr:to>
        <xdr:sp macro="" textlink="">
          <xdr:nvSpPr>
            <xdr:cNvPr id="28557" name="Check Box 909" hidden="1">
              <a:extLst>
                <a:ext uri="{63B3BB69-23CF-44E3-9099-C40C66FF867C}">
                  <a14:compatExt spid="_x0000_s285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253</xdr:row>
          <xdr:rowOff>85725</xdr:rowOff>
        </xdr:to>
        <xdr:sp macro="" textlink="">
          <xdr:nvSpPr>
            <xdr:cNvPr id="28558" name="Check Box 910" hidden="1">
              <a:extLst>
                <a:ext uri="{63B3BB69-23CF-44E3-9099-C40C66FF867C}">
                  <a14:compatExt spid="_x0000_s285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252</xdr:row>
          <xdr:rowOff>19050</xdr:rowOff>
        </xdr:to>
        <xdr:sp macro="" textlink="">
          <xdr:nvSpPr>
            <xdr:cNvPr id="28559" name="Check Box 911" hidden="1">
              <a:extLst>
                <a:ext uri="{63B3BB69-23CF-44E3-9099-C40C66FF867C}">
                  <a14:compatExt spid="_x0000_s285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253</xdr:row>
          <xdr:rowOff>9525</xdr:rowOff>
        </xdr:to>
        <xdr:sp macro="" textlink="">
          <xdr:nvSpPr>
            <xdr:cNvPr id="28560" name="Check Box 912" hidden="1">
              <a:extLst>
                <a:ext uri="{63B3BB69-23CF-44E3-9099-C40C66FF867C}">
                  <a14:compatExt spid="_x0000_s285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250</xdr:row>
          <xdr:rowOff>66675</xdr:rowOff>
        </xdr:to>
        <xdr:sp macro="" textlink="">
          <xdr:nvSpPr>
            <xdr:cNvPr id="28561" name="Check Box 913" hidden="1">
              <a:extLst>
                <a:ext uri="{63B3BB69-23CF-44E3-9099-C40C66FF867C}">
                  <a14:compatExt spid="_x0000_s285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250</xdr:row>
          <xdr:rowOff>47625</xdr:rowOff>
        </xdr:from>
        <xdr:to>
          <xdr:col>9</xdr:col>
          <xdr:colOff>581025</xdr:colOff>
          <xdr:row>251</xdr:row>
          <xdr:rowOff>57150</xdr:rowOff>
        </xdr:to>
        <xdr:sp macro="" textlink="">
          <xdr:nvSpPr>
            <xdr:cNvPr id="28562" name="Check Box 914" hidden="1">
              <a:extLst>
                <a:ext uri="{63B3BB69-23CF-44E3-9099-C40C66FF867C}">
                  <a14:compatExt spid="_x0000_s285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259</xdr:row>
          <xdr:rowOff>152400</xdr:rowOff>
        </xdr:to>
        <xdr:sp macro="" textlink="">
          <xdr:nvSpPr>
            <xdr:cNvPr id="28563" name="Check Box 915" hidden="1">
              <a:extLst>
                <a:ext uri="{63B3BB69-23CF-44E3-9099-C40C66FF867C}">
                  <a14:compatExt spid="_x0000_s285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258</xdr:row>
          <xdr:rowOff>76200</xdr:rowOff>
        </xdr:to>
        <xdr:sp macro="" textlink="">
          <xdr:nvSpPr>
            <xdr:cNvPr id="28564" name="Check Box 916" hidden="1">
              <a:extLst>
                <a:ext uri="{63B3BB69-23CF-44E3-9099-C40C66FF867C}">
                  <a14:compatExt spid="_x0000_s28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259</xdr:row>
          <xdr:rowOff>38100</xdr:rowOff>
        </xdr:to>
        <xdr:sp macro="" textlink="">
          <xdr:nvSpPr>
            <xdr:cNvPr id="28565" name="Check Box 917" hidden="1">
              <a:extLst>
                <a:ext uri="{63B3BB69-23CF-44E3-9099-C40C66FF867C}">
                  <a14:compatExt spid="_x0000_s285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256</xdr:row>
          <xdr:rowOff>0</xdr:rowOff>
        </xdr:to>
        <xdr:sp macro="" textlink="">
          <xdr:nvSpPr>
            <xdr:cNvPr id="28566" name="Check Box 918" hidden="1">
              <a:extLst>
                <a:ext uri="{63B3BB69-23CF-44E3-9099-C40C66FF867C}">
                  <a14:compatExt spid="_x0000_s285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256</xdr:row>
          <xdr:rowOff>0</xdr:rowOff>
        </xdr:from>
        <xdr:to>
          <xdr:col>9</xdr:col>
          <xdr:colOff>581025</xdr:colOff>
          <xdr:row>257</xdr:row>
          <xdr:rowOff>9525</xdr:rowOff>
        </xdr:to>
        <xdr:sp macro="" textlink="">
          <xdr:nvSpPr>
            <xdr:cNvPr id="28567" name="Check Box 919" hidden="1">
              <a:extLst>
                <a:ext uri="{63B3BB69-23CF-44E3-9099-C40C66FF867C}">
                  <a14:compatExt spid="_x0000_s285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261</xdr:row>
          <xdr:rowOff>57150</xdr:rowOff>
        </xdr:from>
        <xdr:to>
          <xdr:col>9</xdr:col>
          <xdr:colOff>581025</xdr:colOff>
          <xdr:row>262</xdr:row>
          <xdr:rowOff>66675</xdr:rowOff>
        </xdr:to>
        <xdr:sp macro="" textlink="">
          <xdr:nvSpPr>
            <xdr:cNvPr id="28568" name="Check Box 920" hidden="1">
              <a:extLst>
                <a:ext uri="{63B3BB69-23CF-44E3-9099-C40C66FF867C}">
                  <a14:compatExt spid="_x0000_s285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253</xdr:row>
          <xdr:rowOff>85725</xdr:rowOff>
        </xdr:to>
        <xdr:sp macro="" textlink="">
          <xdr:nvSpPr>
            <xdr:cNvPr id="28569" name="Check Box 921" hidden="1">
              <a:extLst>
                <a:ext uri="{63B3BB69-23CF-44E3-9099-C40C66FF867C}">
                  <a14:compatExt spid="_x0000_s285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252</xdr:row>
          <xdr:rowOff>19050</xdr:rowOff>
        </xdr:to>
        <xdr:sp macro="" textlink="">
          <xdr:nvSpPr>
            <xdr:cNvPr id="28570" name="Check Box 922" hidden="1">
              <a:extLst>
                <a:ext uri="{63B3BB69-23CF-44E3-9099-C40C66FF867C}">
                  <a14:compatExt spid="_x0000_s285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253</xdr:row>
          <xdr:rowOff>9525</xdr:rowOff>
        </xdr:to>
        <xdr:sp macro="" textlink="">
          <xdr:nvSpPr>
            <xdr:cNvPr id="28571" name="Check Box 923" hidden="1">
              <a:extLst>
                <a:ext uri="{63B3BB69-23CF-44E3-9099-C40C66FF867C}">
                  <a14:compatExt spid="_x0000_s285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250</xdr:row>
          <xdr:rowOff>66675</xdr:rowOff>
        </xdr:to>
        <xdr:sp macro="" textlink="">
          <xdr:nvSpPr>
            <xdr:cNvPr id="28572" name="Check Box 924" hidden="1">
              <a:extLst>
                <a:ext uri="{63B3BB69-23CF-44E3-9099-C40C66FF867C}">
                  <a14:compatExt spid="_x0000_s285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250</xdr:row>
          <xdr:rowOff>47625</xdr:rowOff>
        </xdr:from>
        <xdr:to>
          <xdr:col>9</xdr:col>
          <xdr:colOff>581025</xdr:colOff>
          <xdr:row>251</xdr:row>
          <xdr:rowOff>57150</xdr:rowOff>
        </xdr:to>
        <xdr:sp macro="" textlink="">
          <xdr:nvSpPr>
            <xdr:cNvPr id="28573" name="Check Box 925" hidden="1">
              <a:extLst>
                <a:ext uri="{63B3BB69-23CF-44E3-9099-C40C66FF867C}">
                  <a14:compatExt spid="_x0000_s285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254</xdr:row>
          <xdr:rowOff>19050</xdr:rowOff>
        </xdr:from>
        <xdr:to>
          <xdr:col>9</xdr:col>
          <xdr:colOff>581025</xdr:colOff>
          <xdr:row>258</xdr:row>
          <xdr:rowOff>47625</xdr:rowOff>
        </xdr:to>
        <xdr:sp macro="" textlink="">
          <xdr:nvSpPr>
            <xdr:cNvPr id="28574" name="Check Box 926" hidden="1">
              <a:extLst>
                <a:ext uri="{63B3BB69-23CF-44E3-9099-C40C66FF867C}">
                  <a14:compatExt spid="_x0000_s285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254</xdr:row>
          <xdr:rowOff>19050</xdr:rowOff>
        </xdr:from>
        <xdr:to>
          <xdr:col>9</xdr:col>
          <xdr:colOff>581025</xdr:colOff>
          <xdr:row>256</xdr:row>
          <xdr:rowOff>190500</xdr:rowOff>
        </xdr:to>
        <xdr:sp macro="" textlink="">
          <xdr:nvSpPr>
            <xdr:cNvPr id="28575" name="Check Box 927" hidden="1">
              <a:extLst>
                <a:ext uri="{63B3BB69-23CF-44E3-9099-C40C66FF867C}">
                  <a14:compatExt spid="_x0000_s285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254</xdr:row>
          <xdr:rowOff>19050</xdr:rowOff>
        </xdr:from>
        <xdr:to>
          <xdr:col>9</xdr:col>
          <xdr:colOff>581025</xdr:colOff>
          <xdr:row>257</xdr:row>
          <xdr:rowOff>66675</xdr:rowOff>
        </xdr:to>
        <xdr:sp macro="" textlink="">
          <xdr:nvSpPr>
            <xdr:cNvPr id="28576" name="Check Box 928" hidden="1">
              <a:extLst>
                <a:ext uri="{63B3BB69-23CF-44E3-9099-C40C66FF867C}">
                  <a14:compatExt spid="_x0000_s285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254</xdr:row>
          <xdr:rowOff>19050</xdr:rowOff>
        </xdr:from>
        <xdr:to>
          <xdr:col>9</xdr:col>
          <xdr:colOff>581025</xdr:colOff>
          <xdr:row>255</xdr:row>
          <xdr:rowOff>28575</xdr:rowOff>
        </xdr:to>
        <xdr:sp macro="" textlink="">
          <xdr:nvSpPr>
            <xdr:cNvPr id="28577" name="Check Box 929" hidden="1">
              <a:extLst>
                <a:ext uri="{63B3BB69-23CF-44E3-9099-C40C66FF867C}">
                  <a14:compatExt spid="_x0000_s28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256</xdr:row>
          <xdr:rowOff>19050</xdr:rowOff>
        </xdr:to>
        <xdr:sp macro="" textlink="">
          <xdr:nvSpPr>
            <xdr:cNvPr id="28578" name="Check Box 930" hidden="1">
              <a:extLst>
                <a:ext uri="{63B3BB69-23CF-44E3-9099-C40C66FF867C}">
                  <a14:compatExt spid="_x0000_s285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260</xdr:row>
          <xdr:rowOff>66675</xdr:rowOff>
        </xdr:from>
        <xdr:to>
          <xdr:col>9</xdr:col>
          <xdr:colOff>581025</xdr:colOff>
          <xdr:row>261</xdr:row>
          <xdr:rowOff>95250</xdr:rowOff>
        </xdr:to>
        <xdr:sp macro="" textlink="">
          <xdr:nvSpPr>
            <xdr:cNvPr id="28579" name="Check Box 931" hidden="1">
              <a:extLst>
                <a:ext uri="{63B3BB69-23CF-44E3-9099-C40C66FF867C}">
                  <a14:compatExt spid="_x0000_s285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261</xdr:row>
          <xdr:rowOff>57150</xdr:rowOff>
        </xdr:from>
        <xdr:to>
          <xdr:col>9</xdr:col>
          <xdr:colOff>581025</xdr:colOff>
          <xdr:row>262</xdr:row>
          <xdr:rowOff>66675</xdr:rowOff>
        </xdr:to>
        <xdr:sp macro="" textlink="">
          <xdr:nvSpPr>
            <xdr:cNvPr id="28580" name="Check Box 932" hidden="1">
              <a:extLst>
                <a:ext uri="{63B3BB69-23CF-44E3-9099-C40C66FF867C}">
                  <a14:compatExt spid="_x0000_s285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253</xdr:row>
          <xdr:rowOff>123825</xdr:rowOff>
        </xdr:to>
        <xdr:sp macro="" textlink="">
          <xdr:nvSpPr>
            <xdr:cNvPr id="28581" name="Check Box 933" hidden="1">
              <a:extLst>
                <a:ext uri="{63B3BB69-23CF-44E3-9099-C40C66FF867C}">
                  <a14:compatExt spid="_x0000_s285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252</xdr:row>
          <xdr:rowOff>38100</xdr:rowOff>
        </xdr:to>
        <xdr:sp macro="" textlink="">
          <xdr:nvSpPr>
            <xdr:cNvPr id="28582" name="Check Box 934" hidden="1">
              <a:extLst>
                <a:ext uri="{63B3BB69-23CF-44E3-9099-C40C66FF867C}">
                  <a14:compatExt spid="_x0000_s285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253</xdr:row>
          <xdr:rowOff>28575</xdr:rowOff>
        </xdr:to>
        <xdr:sp macro="" textlink="">
          <xdr:nvSpPr>
            <xdr:cNvPr id="28583" name="Check Box 935" hidden="1">
              <a:extLst>
                <a:ext uri="{63B3BB69-23CF-44E3-9099-C40C66FF867C}">
                  <a14:compatExt spid="_x0000_s28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249</xdr:row>
          <xdr:rowOff>57150</xdr:rowOff>
        </xdr:from>
        <xdr:to>
          <xdr:col>9</xdr:col>
          <xdr:colOff>581025</xdr:colOff>
          <xdr:row>250</xdr:row>
          <xdr:rowOff>85725</xdr:rowOff>
        </xdr:to>
        <xdr:sp macro="" textlink="">
          <xdr:nvSpPr>
            <xdr:cNvPr id="28584" name="Check Box 936" hidden="1">
              <a:extLst>
                <a:ext uri="{63B3BB69-23CF-44E3-9099-C40C66FF867C}">
                  <a14:compatExt spid="_x0000_s285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250</xdr:row>
          <xdr:rowOff>47625</xdr:rowOff>
        </xdr:from>
        <xdr:to>
          <xdr:col>9</xdr:col>
          <xdr:colOff>581025</xdr:colOff>
          <xdr:row>251</xdr:row>
          <xdr:rowOff>57150</xdr:rowOff>
        </xdr:to>
        <xdr:sp macro="" textlink="">
          <xdr:nvSpPr>
            <xdr:cNvPr id="28585" name="Check Box 937" hidden="1">
              <a:extLst>
                <a:ext uri="{63B3BB69-23CF-44E3-9099-C40C66FF867C}">
                  <a14:compatExt spid="_x0000_s28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262</xdr:row>
          <xdr:rowOff>47625</xdr:rowOff>
        </xdr:from>
        <xdr:to>
          <xdr:col>9</xdr:col>
          <xdr:colOff>581025</xdr:colOff>
          <xdr:row>263</xdr:row>
          <xdr:rowOff>19050</xdr:rowOff>
        </xdr:to>
        <xdr:sp macro="" textlink="">
          <xdr:nvSpPr>
            <xdr:cNvPr id="28586" name="Check Box 938" hidden="1">
              <a:extLst>
                <a:ext uri="{63B3BB69-23CF-44E3-9099-C40C66FF867C}">
                  <a14:compatExt spid="_x0000_s285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262</xdr:row>
          <xdr:rowOff>47625</xdr:rowOff>
        </xdr:from>
        <xdr:to>
          <xdr:col>9</xdr:col>
          <xdr:colOff>581025</xdr:colOff>
          <xdr:row>263</xdr:row>
          <xdr:rowOff>19050</xdr:rowOff>
        </xdr:to>
        <xdr:sp macro="" textlink="">
          <xdr:nvSpPr>
            <xdr:cNvPr id="28587" name="Check Box 939" hidden="1">
              <a:extLst>
                <a:ext uri="{63B3BB69-23CF-44E3-9099-C40C66FF867C}">
                  <a14:compatExt spid="_x0000_s285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262</xdr:row>
          <xdr:rowOff>47625</xdr:rowOff>
        </xdr:from>
        <xdr:to>
          <xdr:col>9</xdr:col>
          <xdr:colOff>581025</xdr:colOff>
          <xdr:row>263</xdr:row>
          <xdr:rowOff>19050</xdr:rowOff>
        </xdr:to>
        <xdr:sp macro="" textlink="">
          <xdr:nvSpPr>
            <xdr:cNvPr id="28588" name="Check Box 940" hidden="1">
              <a:extLst>
                <a:ext uri="{63B3BB69-23CF-44E3-9099-C40C66FF867C}">
                  <a14:compatExt spid="_x0000_s285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262</xdr:row>
          <xdr:rowOff>47625</xdr:rowOff>
        </xdr:from>
        <xdr:to>
          <xdr:col>9</xdr:col>
          <xdr:colOff>581025</xdr:colOff>
          <xdr:row>263</xdr:row>
          <xdr:rowOff>19050</xdr:rowOff>
        </xdr:to>
        <xdr:sp macro="" textlink="">
          <xdr:nvSpPr>
            <xdr:cNvPr id="28589" name="Check Box 941" hidden="1">
              <a:extLst>
                <a:ext uri="{63B3BB69-23CF-44E3-9099-C40C66FF867C}">
                  <a14:compatExt spid="_x0000_s285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254</xdr:row>
          <xdr:rowOff>19050</xdr:rowOff>
        </xdr:from>
        <xdr:to>
          <xdr:col>9</xdr:col>
          <xdr:colOff>581025</xdr:colOff>
          <xdr:row>258</xdr:row>
          <xdr:rowOff>38100</xdr:rowOff>
        </xdr:to>
        <xdr:sp macro="" textlink="">
          <xdr:nvSpPr>
            <xdr:cNvPr id="28590" name="Check Box 942" hidden="1">
              <a:extLst>
                <a:ext uri="{63B3BB69-23CF-44E3-9099-C40C66FF867C}">
                  <a14:compatExt spid="_x0000_s285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254</xdr:row>
          <xdr:rowOff>19050</xdr:rowOff>
        </xdr:from>
        <xdr:to>
          <xdr:col>9</xdr:col>
          <xdr:colOff>581025</xdr:colOff>
          <xdr:row>256</xdr:row>
          <xdr:rowOff>161925</xdr:rowOff>
        </xdr:to>
        <xdr:sp macro="" textlink="">
          <xdr:nvSpPr>
            <xdr:cNvPr id="28591" name="Check Box 943" hidden="1">
              <a:extLst>
                <a:ext uri="{63B3BB69-23CF-44E3-9099-C40C66FF867C}">
                  <a14:compatExt spid="_x0000_s285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254</xdr:row>
          <xdr:rowOff>19050</xdr:rowOff>
        </xdr:from>
        <xdr:to>
          <xdr:col>9</xdr:col>
          <xdr:colOff>581025</xdr:colOff>
          <xdr:row>256</xdr:row>
          <xdr:rowOff>200025</xdr:rowOff>
        </xdr:to>
        <xdr:sp macro="" textlink="">
          <xdr:nvSpPr>
            <xdr:cNvPr id="28592" name="Check Box 944" hidden="1">
              <a:extLst>
                <a:ext uri="{63B3BB69-23CF-44E3-9099-C40C66FF867C}">
                  <a14:compatExt spid="_x0000_s285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254</xdr:row>
          <xdr:rowOff>19050</xdr:rowOff>
        </xdr:from>
        <xdr:to>
          <xdr:col>9</xdr:col>
          <xdr:colOff>581025</xdr:colOff>
          <xdr:row>255</xdr:row>
          <xdr:rowOff>28575</xdr:rowOff>
        </xdr:to>
        <xdr:sp macro="" textlink="">
          <xdr:nvSpPr>
            <xdr:cNvPr id="28593" name="Check Box 945" hidden="1">
              <a:extLst>
                <a:ext uri="{63B3BB69-23CF-44E3-9099-C40C66FF867C}">
                  <a14:compatExt spid="_x0000_s285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255</xdr:row>
          <xdr:rowOff>9525</xdr:rowOff>
        </xdr:from>
        <xdr:to>
          <xdr:col>9</xdr:col>
          <xdr:colOff>581025</xdr:colOff>
          <xdr:row>256</xdr:row>
          <xdr:rowOff>0</xdr:rowOff>
        </xdr:to>
        <xdr:sp macro="" textlink="">
          <xdr:nvSpPr>
            <xdr:cNvPr id="28594" name="Check Box 946" hidden="1">
              <a:extLst>
                <a:ext uri="{63B3BB69-23CF-44E3-9099-C40C66FF867C}">
                  <a14:compatExt spid="_x0000_s285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259</xdr:row>
          <xdr:rowOff>95250</xdr:rowOff>
        </xdr:from>
        <xdr:to>
          <xdr:col>9</xdr:col>
          <xdr:colOff>581025</xdr:colOff>
          <xdr:row>262</xdr:row>
          <xdr:rowOff>200025</xdr:rowOff>
        </xdr:to>
        <xdr:sp macro="" textlink="">
          <xdr:nvSpPr>
            <xdr:cNvPr id="28595" name="Check Box 947" hidden="1">
              <a:extLst>
                <a:ext uri="{63B3BB69-23CF-44E3-9099-C40C66FF867C}">
                  <a14:compatExt spid="_x0000_s28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259</xdr:row>
          <xdr:rowOff>95250</xdr:rowOff>
        </xdr:from>
        <xdr:to>
          <xdr:col>9</xdr:col>
          <xdr:colOff>581025</xdr:colOff>
          <xdr:row>262</xdr:row>
          <xdr:rowOff>38100</xdr:rowOff>
        </xdr:to>
        <xdr:sp macro="" textlink="">
          <xdr:nvSpPr>
            <xdr:cNvPr id="28596" name="Check Box 948" hidden="1">
              <a:extLst>
                <a:ext uri="{63B3BB69-23CF-44E3-9099-C40C66FF867C}">
                  <a14:compatExt spid="_x0000_s285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259</xdr:row>
          <xdr:rowOff>95250</xdr:rowOff>
        </xdr:from>
        <xdr:to>
          <xdr:col>9</xdr:col>
          <xdr:colOff>581025</xdr:colOff>
          <xdr:row>262</xdr:row>
          <xdr:rowOff>123825</xdr:rowOff>
        </xdr:to>
        <xdr:sp macro="" textlink="">
          <xdr:nvSpPr>
            <xdr:cNvPr id="28597" name="Check Box 949" hidden="1">
              <a:extLst>
                <a:ext uri="{63B3BB69-23CF-44E3-9099-C40C66FF867C}">
                  <a14:compatExt spid="_x0000_s285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259</xdr:row>
          <xdr:rowOff>95250</xdr:rowOff>
        </xdr:from>
        <xdr:to>
          <xdr:col>9</xdr:col>
          <xdr:colOff>581025</xdr:colOff>
          <xdr:row>260</xdr:row>
          <xdr:rowOff>85725</xdr:rowOff>
        </xdr:to>
        <xdr:sp macro="" textlink="">
          <xdr:nvSpPr>
            <xdr:cNvPr id="28598" name="Check Box 950" hidden="1">
              <a:extLst>
                <a:ext uri="{63B3BB69-23CF-44E3-9099-C40C66FF867C}">
                  <a14:compatExt spid="_x0000_s285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260</xdr:row>
          <xdr:rowOff>66675</xdr:rowOff>
        </xdr:from>
        <xdr:to>
          <xdr:col>9</xdr:col>
          <xdr:colOff>581025</xdr:colOff>
          <xdr:row>261</xdr:row>
          <xdr:rowOff>76200</xdr:rowOff>
        </xdr:to>
        <xdr:sp macro="" textlink="">
          <xdr:nvSpPr>
            <xdr:cNvPr id="28599" name="Check Box 951" hidden="1">
              <a:extLst>
                <a:ext uri="{63B3BB69-23CF-44E3-9099-C40C66FF867C}">
                  <a14:compatExt spid="_x0000_s285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269</xdr:row>
          <xdr:rowOff>57150</xdr:rowOff>
        </xdr:to>
        <xdr:sp macro="" textlink="">
          <xdr:nvSpPr>
            <xdr:cNvPr id="28600" name="Check Box 952" hidden="1">
              <a:extLst>
                <a:ext uri="{63B3BB69-23CF-44E3-9099-C40C66FF867C}">
                  <a14:compatExt spid="_x0000_s28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268</xdr:row>
          <xdr:rowOff>95250</xdr:rowOff>
        </xdr:to>
        <xdr:sp macro="" textlink="">
          <xdr:nvSpPr>
            <xdr:cNvPr id="28601" name="Check Box 953" hidden="1">
              <a:extLst>
                <a:ext uri="{63B3BB69-23CF-44E3-9099-C40C66FF867C}">
                  <a14:compatExt spid="_x0000_s28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268</xdr:row>
          <xdr:rowOff>152400</xdr:rowOff>
        </xdr:to>
        <xdr:sp macro="" textlink="">
          <xdr:nvSpPr>
            <xdr:cNvPr id="28602" name="Check Box 954" hidden="1">
              <a:extLst>
                <a:ext uri="{63B3BB69-23CF-44E3-9099-C40C66FF867C}">
                  <a14:compatExt spid="_x0000_s28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266</xdr:row>
          <xdr:rowOff>152400</xdr:rowOff>
        </xdr:to>
        <xdr:sp macro="" textlink="">
          <xdr:nvSpPr>
            <xdr:cNvPr id="28603" name="Check Box 955" hidden="1">
              <a:extLst>
                <a:ext uri="{63B3BB69-23CF-44E3-9099-C40C66FF867C}">
                  <a14:compatExt spid="_x0000_s28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266</xdr:row>
          <xdr:rowOff>133350</xdr:rowOff>
        </xdr:from>
        <xdr:to>
          <xdr:col>9</xdr:col>
          <xdr:colOff>581025</xdr:colOff>
          <xdr:row>267</xdr:row>
          <xdr:rowOff>142875</xdr:rowOff>
        </xdr:to>
        <xdr:sp macro="" textlink="">
          <xdr:nvSpPr>
            <xdr:cNvPr id="28604" name="Check Box 956" hidden="1">
              <a:extLst>
                <a:ext uri="{63B3BB69-23CF-44E3-9099-C40C66FF867C}">
                  <a14:compatExt spid="_x0000_s28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276</xdr:row>
          <xdr:rowOff>28575</xdr:rowOff>
        </xdr:to>
        <xdr:sp macro="" textlink="">
          <xdr:nvSpPr>
            <xdr:cNvPr id="28605" name="Check Box 957" hidden="1">
              <a:extLst>
                <a:ext uri="{63B3BB69-23CF-44E3-9099-C40C66FF867C}">
                  <a14:compatExt spid="_x0000_s28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274</xdr:row>
          <xdr:rowOff>66675</xdr:rowOff>
        </xdr:to>
        <xdr:sp macro="" textlink="">
          <xdr:nvSpPr>
            <xdr:cNvPr id="28606" name="Check Box 958" hidden="1">
              <a:extLst>
                <a:ext uri="{63B3BB69-23CF-44E3-9099-C40C66FF867C}">
                  <a14:compatExt spid="_x0000_s28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275</xdr:row>
          <xdr:rowOff>47625</xdr:rowOff>
        </xdr:to>
        <xdr:sp macro="" textlink="">
          <xdr:nvSpPr>
            <xdr:cNvPr id="28607" name="Check Box 959" hidden="1">
              <a:extLst>
                <a:ext uri="{63B3BB69-23CF-44E3-9099-C40C66FF867C}">
                  <a14:compatExt spid="_x0000_s28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272</xdr:row>
          <xdr:rowOff>104775</xdr:rowOff>
        </xdr:to>
        <xdr:sp macro="" textlink="">
          <xdr:nvSpPr>
            <xdr:cNvPr id="28608" name="Check Box 960" hidden="1">
              <a:extLst>
                <a:ext uri="{63B3BB69-23CF-44E3-9099-C40C66FF867C}">
                  <a14:compatExt spid="_x0000_s286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272</xdr:row>
          <xdr:rowOff>85725</xdr:rowOff>
        </xdr:from>
        <xdr:to>
          <xdr:col>9</xdr:col>
          <xdr:colOff>581025</xdr:colOff>
          <xdr:row>273</xdr:row>
          <xdr:rowOff>95250</xdr:rowOff>
        </xdr:to>
        <xdr:sp macro="" textlink="">
          <xdr:nvSpPr>
            <xdr:cNvPr id="28609" name="Check Box 961" hidden="1">
              <a:extLst>
                <a:ext uri="{63B3BB69-23CF-44E3-9099-C40C66FF867C}">
                  <a14:compatExt spid="_x0000_s286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277</xdr:row>
          <xdr:rowOff>142875</xdr:rowOff>
        </xdr:from>
        <xdr:to>
          <xdr:col>9</xdr:col>
          <xdr:colOff>581025</xdr:colOff>
          <xdr:row>280</xdr:row>
          <xdr:rowOff>114300</xdr:rowOff>
        </xdr:to>
        <xdr:sp macro="" textlink="">
          <xdr:nvSpPr>
            <xdr:cNvPr id="28610" name="Check Box 962" hidden="1">
              <a:extLst>
                <a:ext uri="{63B3BB69-23CF-44E3-9099-C40C66FF867C}">
                  <a14:compatExt spid="_x0000_s286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277</xdr:row>
          <xdr:rowOff>142875</xdr:rowOff>
        </xdr:from>
        <xdr:to>
          <xdr:col>9</xdr:col>
          <xdr:colOff>581025</xdr:colOff>
          <xdr:row>278</xdr:row>
          <xdr:rowOff>152400</xdr:rowOff>
        </xdr:to>
        <xdr:sp macro="" textlink="">
          <xdr:nvSpPr>
            <xdr:cNvPr id="28611" name="Check Box 963" hidden="1">
              <a:extLst>
                <a:ext uri="{63B3BB69-23CF-44E3-9099-C40C66FF867C}">
                  <a14:compatExt spid="_x0000_s286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278</xdr:row>
          <xdr:rowOff>133350</xdr:rowOff>
        </xdr:from>
        <xdr:to>
          <xdr:col>9</xdr:col>
          <xdr:colOff>581025</xdr:colOff>
          <xdr:row>279</xdr:row>
          <xdr:rowOff>142875</xdr:rowOff>
        </xdr:to>
        <xdr:sp macro="" textlink="">
          <xdr:nvSpPr>
            <xdr:cNvPr id="28612" name="Check Box 964" hidden="1">
              <a:extLst>
                <a:ext uri="{63B3BB69-23CF-44E3-9099-C40C66FF867C}">
                  <a14:compatExt spid="_x0000_s28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269</xdr:row>
          <xdr:rowOff>57150</xdr:rowOff>
        </xdr:to>
        <xdr:sp macro="" textlink="">
          <xdr:nvSpPr>
            <xdr:cNvPr id="28613" name="Check Box 965" hidden="1">
              <a:extLst>
                <a:ext uri="{63B3BB69-23CF-44E3-9099-C40C66FF867C}">
                  <a14:compatExt spid="_x0000_s28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268</xdr:row>
          <xdr:rowOff>104775</xdr:rowOff>
        </xdr:to>
        <xdr:sp macro="" textlink="">
          <xdr:nvSpPr>
            <xdr:cNvPr id="28614" name="Check Box 966" hidden="1">
              <a:extLst>
                <a:ext uri="{63B3BB69-23CF-44E3-9099-C40C66FF867C}">
                  <a14:compatExt spid="_x0000_s28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268</xdr:row>
          <xdr:rowOff>190500</xdr:rowOff>
        </xdr:to>
        <xdr:sp macro="" textlink="">
          <xdr:nvSpPr>
            <xdr:cNvPr id="28615" name="Check Box 967" hidden="1">
              <a:extLst>
                <a:ext uri="{63B3BB69-23CF-44E3-9099-C40C66FF867C}">
                  <a14:compatExt spid="_x0000_s28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266</xdr:row>
          <xdr:rowOff>152400</xdr:rowOff>
        </xdr:to>
        <xdr:sp macro="" textlink="">
          <xdr:nvSpPr>
            <xdr:cNvPr id="28616" name="Check Box 968" hidden="1">
              <a:extLst>
                <a:ext uri="{63B3BB69-23CF-44E3-9099-C40C66FF867C}">
                  <a14:compatExt spid="_x0000_s28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266</xdr:row>
          <xdr:rowOff>133350</xdr:rowOff>
        </xdr:from>
        <xdr:to>
          <xdr:col>9</xdr:col>
          <xdr:colOff>581025</xdr:colOff>
          <xdr:row>267</xdr:row>
          <xdr:rowOff>142875</xdr:rowOff>
        </xdr:to>
        <xdr:sp macro="" textlink="">
          <xdr:nvSpPr>
            <xdr:cNvPr id="28617" name="Check Box 969" hidden="1">
              <a:extLst>
                <a:ext uri="{63B3BB69-23CF-44E3-9099-C40C66FF867C}">
                  <a14:compatExt spid="_x0000_s28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276</xdr:row>
          <xdr:rowOff>28575</xdr:rowOff>
        </xdr:to>
        <xdr:sp macro="" textlink="">
          <xdr:nvSpPr>
            <xdr:cNvPr id="28618" name="Check Box 970" hidden="1">
              <a:extLst>
                <a:ext uri="{63B3BB69-23CF-44E3-9099-C40C66FF867C}">
                  <a14:compatExt spid="_x0000_s28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274</xdr:row>
          <xdr:rowOff>47625</xdr:rowOff>
        </xdr:to>
        <xdr:sp macro="" textlink="">
          <xdr:nvSpPr>
            <xdr:cNvPr id="28619" name="Check Box 971" hidden="1">
              <a:extLst>
                <a:ext uri="{63B3BB69-23CF-44E3-9099-C40C66FF867C}">
                  <a14:compatExt spid="_x0000_s28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275</xdr:row>
          <xdr:rowOff>9525</xdr:rowOff>
        </xdr:to>
        <xdr:sp macro="" textlink="">
          <xdr:nvSpPr>
            <xdr:cNvPr id="28620" name="Check Box 972" hidden="1">
              <a:extLst>
                <a:ext uri="{63B3BB69-23CF-44E3-9099-C40C66FF867C}">
                  <a14:compatExt spid="_x0000_s28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272</xdr:row>
          <xdr:rowOff>85725</xdr:rowOff>
        </xdr:to>
        <xdr:sp macro="" textlink="">
          <xdr:nvSpPr>
            <xdr:cNvPr id="28621" name="Check Box 973" hidden="1">
              <a:extLst>
                <a:ext uri="{63B3BB69-23CF-44E3-9099-C40C66FF867C}">
                  <a14:compatExt spid="_x0000_s28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272</xdr:row>
          <xdr:rowOff>85725</xdr:rowOff>
        </xdr:from>
        <xdr:to>
          <xdr:col>9</xdr:col>
          <xdr:colOff>581025</xdr:colOff>
          <xdr:row>273</xdr:row>
          <xdr:rowOff>95250</xdr:rowOff>
        </xdr:to>
        <xdr:sp macro="" textlink="">
          <xdr:nvSpPr>
            <xdr:cNvPr id="28622" name="Check Box 974" hidden="1">
              <a:extLst>
                <a:ext uri="{63B3BB69-23CF-44E3-9099-C40C66FF867C}">
                  <a14:compatExt spid="_x0000_s28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277</xdr:row>
          <xdr:rowOff>142875</xdr:rowOff>
        </xdr:from>
        <xdr:to>
          <xdr:col>9</xdr:col>
          <xdr:colOff>581025</xdr:colOff>
          <xdr:row>278</xdr:row>
          <xdr:rowOff>152400</xdr:rowOff>
        </xdr:to>
        <xdr:sp macro="" textlink="">
          <xdr:nvSpPr>
            <xdr:cNvPr id="28623" name="Check Box 975" hidden="1">
              <a:extLst>
                <a:ext uri="{63B3BB69-23CF-44E3-9099-C40C66FF867C}">
                  <a14:compatExt spid="_x0000_s28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269</xdr:row>
          <xdr:rowOff>57150</xdr:rowOff>
        </xdr:to>
        <xdr:sp macro="" textlink="">
          <xdr:nvSpPr>
            <xdr:cNvPr id="28624" name="Check Box 976" hidden="1">
              <a:extLst>
                <a:ext uri="{63B3BB69-23CF-44E3-9099-C40C66FF867C}">
                  <a14:compatExt spid="_x0000_s286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268</xdr:row>
          <xdr:rowOff>104775</xdr:rowOff>
        </xdr:to>
        <xdr:sp macro="" textlink="">
          <xdr:nvSpPr>
            <xdr:cNvPr id="28625" name="Check Box 977" hidden="1">
              <a:extLst>
                <a:ext uri="{63B3BB69-23CF-44E3-9099-C40C66FF867C}">
                  <a14:compatExt spid="_x0000_s28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268</xdr:row>
          <xdr:rowOff>190500</xdr:rowOff>
        </xdr:to>
        <xdr:sp macro="" textlink="">
          <xdr:nvSpPr>
            <xdr:cNvPr id="28626" name="Check Box 978" hidden="1">
              <a:extLst>
                <a:ext uri="{63B3BB69-23CF-44E3-9099-C40C66FF867C}">
                  <a14:compatExt spid="_x0000_s28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266</xdr:row>
          <xdr:rowOff>152400</xdr:rowOff>
        </xdr:to>
        <xdr:sp macro="" textlink="">
          <xdr:nvSpPr>
            <xdr:cNvPr id="28627" name="Check Box 979" hidden="1">
              <a:extLst>
                <a:ext uri="{63B3BB69-23CF-44E3-9099-C40C66FF867C}">
                  <a14:compatExt spid="_x0000_s286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266</xdr:row>
          <xdr:rowOff>133350</xdr:rowOff>
        </xdr:from>
        <xdr:to>
          <xdr:col>9</xdr:col>
          <xdr:colOff>581025</xdr:colOff>
          <xdr:row>267</xdr:row>
          <xdr:rowOff>142875</xdr:rowOff>
        </xdr:to>
        <xdr:sp macro="" textlink="">
          <xdr:nvSpPr>
            <xdr:cNvPr id="28628" name="Check Box 980" hidden="1">
              <a:extLst>
                <a:ext uri="{63B3BB69-23CF-44E3-9099-C40C66FF867C}">
                  <a14:compatExt spid="_x0000_s286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270</xdr:row>
          <xdr:rowOff>104775</xdr:rowOff>
        </xdr:from>
        <xdr:to>
          <xdr:col>9</xdr:col>
          <xdr:colOff>581025</xdr:colOff>
          <xdr:row>274</xdr:row>
          <xdr:rowOff>19050</xdr:rowOff>
        </xdr:to>
        <xdr:sp macro="" textlink="">
          <xdr:nvSpPr>
            <xdr:cNvPr id="28629" name="Check Box 981" hidden="1">
              <a:extLst>
                <a:ext uri="{63B3BB69-23CF-44E3-9099-C40C66FF867C}">
                  <a14:compatExt spid="_x0000_s286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270</xdr:row>
          <xdr:rowOff>104775</xdr:rowOff>
        </xdr:from>
        <xdr:to>
          <xdr:col>9</xdr:col>
          <xdr:colOff>581025</xdr:colOff>
          <xdr:row>273</xdr:row>
          <xdr:rowOff>66675</xdr:rowOff>
        </xdr:to>
        <xdr:sp macro="" textlink="">
          <xdr:nvSpPr>
            <xdr:cNvPr id="28630" name="Check Box 982" hidden="1">
              <a:extLst>
                <a:ext uri="{63B3BB69-23CF-44E3-9099-C40C66FF867C}">
                  <a14:compatExt spid="_x0000_s286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270</xdr:row>
          <xdr:rowOff>104775</xdr:rowOff>
        </xdr:from>
        <xdr:to>
          <xdr:col>9</xdr:col>
          <xdr:colOff>581025</xdr:colOff>
          <xdr:row>273</xdr:row>
          <xdr:rowOff>152400</xdr:rowOff>
        </xdr:to>
        <xdr:sp macro="" textlink="">
          <xdr:nvSpPr>
            <xdr:cNvPr id="28631" name="Check Box 983" hidden="1">
              <a:extLst>
                <a:ext uri="{63B3BB69-23CF-44E3-9099-C40C66FF867C}">
                  <a14:compatExt spid="_x0000_s286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270</xdr:row>
          <xdr:rowOff>104775</xdr:rowOff>
        </xdr:from>
        <xdr:to>
          <xdr:col>9</xdr:col>
          <xdr:colOff>581025</xdr:colOff>
          <xdr:row>271</xdr:row>
          <xdr:rowOff>114300</xdr:rowOff>
        </xdr:to>
        <xdr:sp macro="" textlink="">
          <xdr:nvSpPr>
            <xdr:cNvPr id="28632" name="Check Box 984" hidden="1">
              <a:extLst>
                <a:ext uri="{63B3BB69-23CF-44E3-9099-C40C66FF867C}">
                  <a14:compatExt spid="_x0000_s28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272</xdr:row>
          <xdr:rowOff>104775</xdr:rowOff>
        </xdr:to>
        <xdr:sp macro="" textlink="">
          <xdr:nvSpPr>
            <xdr:cNvPr id="28633" name="Check Box 985" hidden="1">
              <a:extLst>
                <a:ext uri="{63B3BB69-23CF-44E3-9099-C40C66FF867C}">
                  <a14:compatExt spid="_x0000_s28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276</xdr:row>
          <xdr:rowOff>171450</xdr:rowOff>
        </xdr:from>
        <xdr:to>
          <xdr:col>9</xdr:col>
          <xdr:colOff>581025</xdr:colOff>
          <xdr:row>277</xdr:row>
          <xdr:rowOff>180975</xdr:rowOff>
        </xdr:to>
        <xdr:sp macro="" textlink="">
          <xdr:nvSpPr>
            <xdr:cNvPr id="28634" name="Check Box 986" hidden="1">
              <a:extLst>
                <a:ext uri="{63B3BB69-23CF-44E3-9099-C40C66FF867C}">
                  <a14:compatExt spid="_x0000_s286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277</xdr:row>
          <xdr:rowOff>142875</xdr:rowOff>
        </xdr:from>
        <xdr:to>
          <xdr:col>9</xdr:col>
          <xdr:colOff>581025</xdr:colOff>
          <xdr:row>278</xdr:row>
          <xdr:rowOff>152400</xdr:rowOff>
        </xdr:to>
        <xdr:sp macro="" textlink="">
          <xdr:nvSpPr>
            <xdr:cNvPr id="28635" name="Check Box 987" hidden="1">
              <a:extLst>
                <a:ext uri="{63B3BB69-23CF-44E3-9099-C40C66FF867C}">
                  <a14:compatExt spid="_x0000_s286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270</xdr:row>
          <xdr:rowOff>0</xdr:rowOff>
        </xdr:to>
        <xdr:sp macro="" textlink="">
          <xdr:nvSpPr>
            <xdr:cNvPr id="28636" name="Check Box 988" hidden="1">
              <a:extLst>
                <a:ext uri="{63B3BB69-23CF-44E3-9099-C40C66FF867C}">
                  <a14:compatExt spid="_x0000_s286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268</xdr:row>
          <xdr:rowOff>123825</xdr:rowOff>
        </xdr:to>
        <xdr:sp macro="" textlink="">
          <xdr:nvSpPr>
            <xdr:cNvPr id="28637" name="Check Box 989" hidden="1">
              <a:extLst>
                <a:ext uri="{63B3BB69-23CF-44E3-9099-C40C66FF867C}">
                  <a14:compatExt spid="_x0000_s286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269</xdr:row>
          <xdr:rowOff>0</xdr:rowOff>
        </xdr:to>
        <xdr:sp macro="" textlink="">
          <xdr:nvSpPr>
            <xdr:cNvPr id="28638" name="Check Box 990" hidden="1">
              <a:extLst>
                <a:ext uri="{63B3BB69-23CF-44E3-9099-C40C66FF867C}">
                  <a14:compatExt spid="_x0000_s286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265</xdr:row>
          <xdr:rowOff>142875</xdr:rowOff>
        </xdr:from>
        <xdr:to>
          <xdr:col>9</xdr:col>
          <xdr:colOff>581025</xdr:colOff>
          <xdr:row>266</xdr:row>
          <xdr:rowOff>171450</xdr:rowOff>
        </xdr:to>
        <xdr:sp macro="" textlink="">
          <xdr:nvSpPr>
            <xdr:cNvPr id="28639" name="Check Box 991" hidden="1">
              <a:extLst>
                <a:ext uri="{63B3BB69-23CF-44E3-9099-C40C66FF867C}">
                  <a14:compatExt spid="_x0000_s286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266</xdr:row>
          <xdr:rowOff>133350</xdr:rowOff>
        </xdr:from>
        <xdr:to>
          <xdr:col>9</xdr:col>
          <xdr:colOff>581025</xdr:colOff>
          <xdr:row>267</xdr:row>
          <xdr:rowOff>142875</xdr:rowOff>
        </xdr:to>
        <xdr:sp macro="" textlink="">
          <xdr:nvSpPr>
            <xdr:cNvPr id="28640" name="Check Box 992" hidden="1">
              <a:extLst>
                <a:ext uri="{63B3BB69-23CF-44E3-9099-C40C66FF867C}">
                  <a14:compatExt spid="_x0000_s286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278</xdr:row>
          <xdr:rowOff>133350</xdr:rowOff>
        </xdr:from>
        <xdr:to>
          <xdr:col>9</xdr:col>
          <xdr:colOff>581025</xdr:colOff>
          <xdr:row>279</xdr:row>
          <xdr:rowOff>104775</xdr:rowOff>
        </xdr:to>
        <xdr:sp macro="" textlink="">
          <xdr:nvSpPr>
            <xdr:cNvPr id="28641" name="Check Box 993" hidden="1">
              <a:extLst>
                <a:ext uri="{63B3BB69-23CF-44E3-9099-C40C66FF867C}">
                  <a14:compatExt spid="_x0000_s286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278</xdr:row>
          <xdr:rowOff>133350</xdr:rowOff>
        </xdr:from>
        <xdr:to>
          <xdr:col>9</xdr:col>
          <xdr:colOff>581025</xdr:colOff>
          <xdr:row>279</xdr:row>
          <xdr:rowOff>104775</xdr:rowOff>
        </xdr:to>
        <xdr:sp macro="" textlink="">
          <xdr:nvSpPr>
            <xdr:cNvPr id="28642" name="Check Box 994" hidden="1">
              <a:extLst>
                <a:ext uri="{63B3BB69-23CF-44E3-9099-C40C66FF867C}">
                  <a14:compatExt spid="_x0000_s286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278</xdr:row>
          <xdr:rowOff>133350</xdr:rowOff>
        </xdr:from>
        <xdr:to>
          <xdr:col>9</xdr:col>
          <xdr:colOff>581025</xdr:colOff>
          <xdr:row>279</xdr:row>
          <xdr:rowOff>104775</xdr:rowOff>
        </xdr:to>
        <xdr:sp macro="" textlink="">
          <xdr:nvSpPr>
            <xdr:cNvPr id="28643" name="Check Box 995" hidden="1">
              <a:extLst>
                <a:ext uri="{63B3BB69-23CF-44E3-9099-C40C66FF867C}">
                  <a14:compatExt spid="_x0000_s286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278</xdr:row>
          <xdr:rowOff>133350</xdr:rowOff>
        </xdr:from>
        <xdr:to>
          <xdr:col>9</xdr:col>
          <xdr:colOff>581025</xdr:colOff>
          <xdr:row>279</xdr:row>
          <xdr:rowOff>104775</xdr:rowOff>
        </xdr:to>
        <xdr:sp macro="" textlink="">
          <xdr:nvSpPr>
            <xdr:cNvPr id="28644" name="Check Box 996" hidden="1">
              <a:extLst>
                <a:ext uri="{63B3BB69-23CF-44E3-9099-C40C66FF867C}">
                  <a14:compatExt spid="_x0000_s286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270</xdr:row>
          <xdr:rowOff>104775</xdr:rowOff>
        </xdr:from>
        <xdr:to>
          <xdr:col>9</xdr:col>
          <xdr:colOff>581025</xdr:colOff>
          <xdr:row>274</xdr:row>
          <xdr:rowOff>9525</xdr:rowOff>
        </xdr:to>
        <xdr:sp macro="" textlink="">
          <xdr:nvSpPr>
            <xdr:cNvPr id="28645" name="Check Box 997" hidden="1">
              <a:extLst>
                <a:ext uri="{63B3BB69-23CF-44E3-9099-C40C66FF867C}">
                  <a14:compatExt spid="_x0000_s286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270</xdr:row>
          <xdr:rowOff>104775</xdr:rowOff>
        </xdr:from>
        <xdr:to>
          <xdr:col>9</xdr:col>
          <xdr:colOff>581025</xdr:colOff>
          <xdr:row>273</xdr:row>
          <xdr:rowOff>47625</xdr:rowOff>
        </xdr:to>
        <xdr:sp macro="" textlink="">
          <xdr:nvSpPr>
            <xdr:cNvPr id="28646" name="Check Box 998" hidden="1">
              <a:extLst>
                <a:ext uri="{63B3BB69-23CF-44E3-9099-C40C66FF867C}">
                  <a14:compatExt spid="_x0000_s286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270</xdr:row>
          <xdr:rowOff>104775</xdr:rowOff>
        </xdr:from>
        <xdr:to>
          <xdr:col>9</xdr:col>
          <xdr:colOff>581025</xdr:colOff>
          <xdr:row>273</xdr:row>
          <xdr:rowOff>76200</xdr:rowOff>
        </xdr:to>
        <xdr:sp macro="" textlink="">
          <xdr:nvSpPr>
            <xdr:cNvPr id="28647" name="Check Box 999" hidden="1">
              <a:extLst>
                <a:ext uri="{63B3BB69-23CF-44E3-9099-C40C66FF867C}">
                  <a14:compatExt spid="_x0000_s286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270</xdr:row>
          <xdr:rowOff>104775</xdr:rowOff>
        </xdr:from>
        <xdr:to>
          <xdr:col>9</xdr:col>
          <xdr:colOff>581025</xdr:colOff>
          <xdr:row>271</xdr:row>
          <xdr:rowOff>114300</xdr:rowOff>
        </xdr:to>
        <xdr:sp macro="" textlink="">
          <xdr:nvSpPr>
            <xdr:cNvPr id="28648" name="Check Box 1000" hidden="1">
              <a:extLst>
                <a:ext uri="{63B3BB69-23CF-44E3-9099-C40C66FF867C}">
                  <a14:compatExt spid="_x0000_s286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271</xdr:row>
          <xdr:rowOff>95250</xdr:rowOff>
        </xdr:from>
        <xdr:to>
          <xdr:col>9</xdr:col>
          <xdr:colOff>581025</xdr:colOff>
          <xdr:row>272</xdr:row>
          <xdr:rowOff>85725</xdr:rowOff>
        </xdr:to>
        <xdr:sp macro="" textlink="">
          <xdr:nvSpPr>
            <xdr:cNvPr id="28649" name="Check Box 1001" hidden="1">
              <a:extLst>
                <a:ext uri="{63B3BB69-23CF-44E3-9099-C40C66FF867C}">
                  <a14:compatExt spid="_x0000_s28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275</xdr:row>
          <xdr:rowOff>66675</xdr:rowOff>
        </xdr:from>
        <xdr:to>
          <xdr:col>9</xdr:col>
          <xdr:colOff>581025</xdr:colOff>
          <xdr:row>279</xdr:row>
          <xdr:rowOff>76200</xdr:rowOff>
        </xdr:to>
        <xdr:sp macro="" textlink="">
          <xdr:nvSpPr>
            <xdr:cNvPr id="28650" name="Check Box 1002" hidden="1">
              <a:extLst>
                <a:ext uri="{63B3BB69-23CF-44E3-9099-C40C66FF867C}">
                  <a14:compatExt spid="_x0000_s28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275</xdr:row>
          <xdr:rowOff>66675</xdr:rowOff>
        </xdr:from>
        <xdr:to>
          <xdr:col>9</xdr:col>
          <xdr:colOff>581025</xdr:colOff>
          <xdr:row>278</xdr:row>
          <xdr:rowOff>123825</xdr:rowOff>
        </xdr:to>
        <xdr:sp macro="" textlink="">
          <xdr:nvSpPr>
            <xdr:cNvPr id="28651" name="Check Box 1003" hidden="1">
              <a:extLst>
                <a:ext uri="{63B3BB69-23CF-44E3-9099-C40C66FF867C}">
                  <a14:compatExt spid="_x0000_s286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275</xdr:row>
          <xdr:rowOff>66675</xdr:rowOff>
        </xdr:from>
        <xdr:to>
          <xdr:col>9</xdr:col>
          <xdr:colOff>581025</xdr:colOff>
          <xdr:row>279</xdr:row>
          <xdr:rowOff>0</xdr:rowOff>
        </xdr:to>
        <xdr:sp macro="" textlink="">
          <xdr:nvSpPr>
            <xdr:cNvPr id="28652" name="Check Box 1004" hidden="1">
              <a:extLst>
                <a:ext uri="{63B3BB69-23CF-44E3-9099-C40C66FF867C}">
                  <a14:compatExt spid="_x0000_s286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275</xdr:row>
          <xdr:rowOff>66675</xdr:rowOff>
        </xdr:from>
        <xdr:to>
          <xdr:col>9</xdr:col>
          <xdr:colOff>581025</xdr:colOff>
          <xdr:row>276</xdr:row>
          <xdr:rowOff>190500</xdr:rowOff>
        </xdr:to>
        <xdr:sp macro="" textlink="">
          <xdr:nvSpPr>
            <xdr:cNvPr id="28653" name="Check Box 1005" hidden="1">
              <a:extLst>
                <a:ext uri="{63B3BB69-23CF-44E3-9099-C40C66FF867C}">
                  <a14:compatExt spid="_x0000_s286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276</xdr:row>
          <xdr:rowOff>171450</xdr:rowOff>
        </xdr:from>
        <xdr:to>
          <xdr:col>9</xdr:col>
          <xdr:colOff>581025</xdr:colOff>
          <xdr:row>277</xdr:row>
          <xdr:rowOff>161925</xdr:rowOff>
        </xdr:to>
        <xdr:sp macro="" textlink="">
          <xdr:nvSpPr>
            <xdr:cNvPr id="28654" name="Check Box 1006" hidden="1">
              <a:extLst>
                <a:ext uri="{63B3BB69-23CF-44E3-9099-C40C66FF867C}">
                  <a14:compatExt spid="_x0000_s28654"/>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685800</xdr:colOff>
          <xdr:row>43</xdr:row>
          <xdr:rowOff>200025</xdr:rowOff>
        </xdr:from>
        <xdr:to>
          <xdr:col>9</xdr:col>
          <xdr:colOff>714375</xdr:colOff>
          <xdr:row>47</xdr:row>
          <xdr:rowOff>28575</xdr:rowOff>
        </xdr:to>
        <xdr:sp macro="" textlink="">
          <xdr:nvSpPr>
            <xdr:cNvPr id="28673" name="Check Box 1" hidden="1">
              <a:extLst>
                <a:ext uri="{63B3BB69-23CF-44E3-9099-C40C66FF867C}">
                  <a14:compatExt spid="_x0000_s28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200025</xdr:rowOff>
        </xdr:from>
        <xdr:to>
          <xdr:col>9</xdr:col>
          <xdr:colOff>714375</xdr:colOff>
          <xdr:row>46</xdr:row>
          <xdr:rowOff>104775</xdr:rowOff>
        </xdr:to>
        <xdr:sp macro="" textlink="">
          <xdr:nvSpPr>
            <xdr:cNvPr id="28674" name="Check Box 2" hidden="1">
              <a:extLst>
                <a:ext uri="{63B3BB69-23CF-44E3-9099-C40C66FF867C}">
                  <a14:compatExt spid="_x0000_s28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200025</xdr:rowOff>
        </xdr:from>
        <xdr:to>
          <xdr:col>9</xdr:col>
          <xdr:colOff>714375</xdr:colOff>
          <xdr:row>46</xdr:row>
          <xdr:rowOff>190500</xdr:rowOff>
        </xdr:to>
        <xdr:sp macro="" textlink="">
          <xdr:nvSpPr>
            <xdr:cNvPr id="28675" name="Check Box 3" hidden="1">
              <a:extLst>
                <a:ext uri="{63B3BB69-23CF-44E3-9099-C40C66FF867C}">
                  <a14:compatExt spid="_x0000_s28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43</xdr:row>
          <xdr:rowOff>200025</xdr:rowOff>
        </xdr:from>
        <xdr:to>
          <xdr:col>9</xdr:col>
          <xdr:colOff>714375</xdr:colOff>
          <xdr:row>44</xdr:row>
          <xdr:rowOff>180975</xdr:rowOff>
        </xdr:to>
        <xdr:sp macro="" textlink="">
          <xdr:nvSpPr>
            <xdr:cNvPr id="28676" name="Check Box 4" hidden="1">
              <a:extLst>
                <a:ext uri="{63B3BB69-23CF-44E3-9099-C40C66FF867C}">
                  <a14:compatExt spid="_x0000_s28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63</xdr:row>
          <xdr:rowOff>104775</xdr:rowOff>
        </xdr:from>
        <xdr:to>
          <xdr:col>9</xdr:col>
          <xdr:colOff>714375</xdr:colOff>
          <xdr:row>66</xdr:row>
          <xdr:rowOff>152400</xdr:rowOff>
        </xdr:to>
        <xdr:sp macro="" textlink="">
          <xdr:nvSpPr>
            <xdr:cNvPr id="28677" name="Check Box 5" hidden="1">
              <a:extLst>
                <a:ext uri="{63B3BB69-23CF-44E3-9099-C40C66FF867C}">
                  <a14:compatExt spid="_x0000_s28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63</xdr:row>
          <xdr:rowOff>104775</xdr:rowOff>
        </xdr:from>
        <xdr:to>
          <xdr:col>9</xdr:col>
          <xdr:colOff>714375</xdr:colOff>
          <xdr:row>66</xdr:row>
          <xdr:rowOff>9525</xdr:rowOff>
        </xdr:to>
        <xdr:sp macro="" textlink="">
          <xdr:nvSpPr>
            <xdr:cNvPr id="28678" name="Check Box 6" hidden="1">
              <a:extLst>
                <a:ext uri="{63B3BB69-23CF-44E3-9099-C40C66FF867C}">
                  <a14:compatExt spid="_x0000_s28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63</xdr:row>
          <xdr:rowOff>104775</xdr:rowOff>
        </xdr:from>
        <xdr:to>
          <xdr:col>9</xdr:col>
          <xdr:colOff>714375</xdr:colOff>
          <xdr:row>66</xdr:row>
          <xdr:rowOff>95250</xdr:rowOff>
        </xdr:to>
        <xdr:sp macro="" textlink="">
          <xdr:nvSpPr>
            <xdr:cNvPr id="28679" name="Check Box 7" hidden="1">
              <a:extLst>
                <a:ext uri="{63B3BB69-23CF-44E3-9099-C40C66FF867C}">
                  <a14:compatExt spid="_x0000_s28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63</xdr:row>
          <xdr:rowOff>104775</xdr:rowOff>
        </xdr:from>
        <xdr:to>
          <xdr:col>9</xdr:col>
          <xdr:colOff>714375</xdr:colOff>
          <xdr:row>64</xdr:row>
          <xdr:rowOff>85725</xdr:rowOff>
        </xdr:to>
        <xdr:sp macro="" textlink="">
          <xdr:nvSpPr>
            <xdr:cNvPr id="28680" name="Check Box 8" hidden="1">
              <a:extLst>
                <a:ext uri="{63B3BB69-23CF-44E3-9099-C40C66FF867C}">
                  <a14:compatExt spid="_x0000_s28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83</xdr:row>
          <xdr:rowOff>19050</xdr:rowOff>
        </xdr:from>
        <xdr:to>
          <xdr:col>9</xdr:col>
          <xdr:colOff>714375</xdr:colOff>
          <xdr:row>86</xdr:row>
          <xdr:rowOff>66675</xdr:rowOff>
        </xdr:to>
        <xdr:sp macro="" textlink="">
          <xdr:nvSpPr>
            <xdr:cNvPr id="28681" name="Check Box 9" hidden="1">
              <a:extLst>
                <a:ext uri="{63B3BB69-23CF-44E3-9099-C40C66FF867C}">
                  <a14:compatExt spid="_x0000_s28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83</xdr:row>
          <xdr:rowOff>19050</xdr:rowOff>
        </xdr:from>
        <xdr:to>
          <xdr:col>9</xdr:col>
          <xdr:colOff>714375</xdr:colOff>
          <xdr:row>85</xdr:row>
          <xdr:rowOff>133350</xdr:rowOff>
        </xdr:to>
        <xdr:sp macro="" textlink="">
          <xdr:nvSpPr>
            <xdr:cNvPr id="28682" name="Check Box 10" hidden="1">
              <a:extLst>
                <a:ext uri="{63B3BB69-23CF-44E3-9099-C40C66FF867C}">
                  <a14:compatExt spid="_x0000_s28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83</xdr:row>
          <xdr:rowOff>19050</xdr:rowOff>
        </xdr:from>
        <xdr:to>
          <xdr:col>9</xdr:col>
          <xdr:colOff>714375</xdr:colOff>
          <xdr:row>86</xdr:row>
          <xdr:rowOff>9525</xdr:rowOff>
        </xdr:to>
        <xdr:sp macro="" textlink="">
          <xdr:nvSpPr>
            <xdr:cNvPr id="28683" name="Check Box 11" hidden="1">
              <a:extLst>
                <a:ext uri="{63B3BB69-23CF-44E3-9099-C40C66FF867C}">
                  <a14:compatExt spid="_x0000_s28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83</xdr:row>
          <xdr:rowOff>19050</xdr:rowOff>
        </xdr:from>
        <xdr:to>
          <xdr:col>9</xdr:col>
          <xdr:colOff>714375</xdr:colOff>
          <xdr:row>84</xdr:row>
          <xdr:rowOff>0</xdr:rowOff>
        </xdr:to>
        <xdr:sp macro="" textlink="">
          <xdr:nvSpPr>
            <xdr:cNvPr id="28684" name="Check Box 12" hidden="1">
              <a:extLst>
                <a:ext uri="{63B3BB69-23CF-44E3-9099-C40C66FF867C}">
                  <a14:compatExt spid="_x0000_s28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84</xdr:row>
          <xdr:rowOff>0</xdr:rowOff>
        </xdr:from>
        <xdr:to>
          <xdr:col>9</xdr:col>
          <xdr:colOff>714375</xdr:colOff>
          <xdr:row>85</xdr:row>
          <xdr:rowOff>0</xdr:rowOff>
        </xdr:to>
        <xdr:sp macro="" textlink="">
          <xdr:nvSpPr>
            <xdr:cNvPr id="28685" name="Check Box 13" hidden="1">
              <a:extLst>
                <a:ext uri="{63B3BB69-23CF-44E3-9099-C40C66FF867C}">
                  <a14:compatExt spid="_x0000_s28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88</xdr:row>
          <xdr:rowOff>142875</xdr:rowOff>
        </xdr:from>
        <xdr:to>
          <xdr:col>9</xdr:col>
          <xdr:colOff>714375</xdr:colOff>
          <xdr:row>92</xdr:row>
          <xdr:rowOff>28575</xdr:rowOff>
        </xdr:to>
        <xdr:sp macro="" textlink="">
          <xdr:nvSpPr>
            <xdr:cNvPr id="28686" name="Check Box 14" hidden="1">
              <a:extLst>
                <a:ext uri="{63B3BB69-23CF-44E3-9099-C40C66FF867C}">
                  <a14:compatExt spid="_x0000_s28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88</xdr:row>
          <xdr:rowOff>142875</xdr:rowOff>
        </xdr:from>
        <xdr:to>
          <xdr:col>9</xdr:col>
          <xdr:colOff>714375</xdr:colOff>
          <xdr:row>91</xdr:row>
          <xdr:rowOff>104775</xdr:rowOff>
        </xdr:to>
        <xdr:sp macro="" textlink="">
          <xdr:nvSpPr>
            <xdr:cNvPr id="28687" name="Check Box 15" hidden="1">
              <a:extLst>
                <a:ext uri="{63B3BB69-23CF-44E3-9099-C40C66FF867C}">
                  <a14:compatExt spid="_x0000_s28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88</xdr:row>
          <xdr:rowOff>142875</xdr:rowOff>
        </xdr:from>
        <xdr:to>
          <xdr:col>9</xdr:col>
          <xdr:colOff>714375</xdr:colOff>
          <xdr:row>91</xdr:row>
          <xdr:rowOff>190500</xdr:rowOff>
        </xdr:to>
        <xdr:sp macro="" textlink="">
          <xdr:nvSpPr>
            <xdr:cNvPr id="28688" name="Check Box 16" hidden="1">
              <a:extLst>
                <a:ext uri="{63B3BB69-23CF-44E3-9099-C40C66FF867C}">
                  <a14:compatExt spid="_x0000_s28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88</xdr:row>
          <xdr:rowOff>142875</xdr:rowOff>
        </xdr:from>
        <xdr:to>
          <xdr:col>9</xdr:col>
          <xdr:colOff>714375</xdr:colOff>
          <xdr:row>89</xdr:row>
          <xdr:rowOff>133350</xdr:rowOff>
        </xdr:to>
        <xdr:sp macro="" textlink="">
          <xdr:nvSpPr>
            <xdr:cNvPr id="28689" name="Check Box 17" hidden="1">
              <a:extLst>
                <a:ext uri="{63B3BB69-23CF-44E3-9099-C40C66FF867C}">
                  <a14:compatExt spid="_x0000_s28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89</xdr:row>
          <xdr:rowOff>142875</xdr:rowOff>
        </xdr:from>
        <xdr:to>
          <xdr:col>9</xdr:col>
          <xdr:colOff>714375</xdr:colOff>
          <xdr:row>90</xdr:row>
          <xdr:rowOff>180975</xdr:rowOff>
        </xdr:to>
        <xdr:sp macro="" textlink="">
          <xdr:nvSpPr>
            <xdr:cNvPr id="28690" name="Check Box 18" hidden="1">
              <a:extLst>
                <a:ext uri="{63B3BB69-23CF-44E3-9099-C40C66FF867C}">
                  <a14:compatExt spid="_x0000_s28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94</xdr:row>
          <xdr:rowOff>114300</xdr:rowOff>
        </xdr:from>
        <xdr:to>
          <xdr:col>9</xdr:col>
          <xdr:colOff>714375</xdr:colOff>
          <xdr:row>98</xdr:row>
          <xdr:rowOff>0</xdr:rowOff>
        </xdr:to>
        <xdr:sp macro="" textlink="">
          <xdr:nvSpPr>
            <xdr:cNvPr id="28691" name="Check Box 19" hidden="1">
              <a:extLst>
                <a:ext uri="{63B3BB69-23CF-44E3-9099-C40C66FF867C}">
                  <a14:compatExt spid="_x0000_s28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94</xdr:row>
          <xdr:rowOff>114300</xdr:rowOff>
        </xdr:from>
        <xdr:to>
          <xdr:col>9</xdr:col>
          <xdr:colOff>714375</xdr:colOff>
          <xdr:row>97</xdr:row>
          <xdr:rowOff>76200</xdr:rowOff>
        </xdr:to>
        <xdr:sp macro="" textlink="">
          <xdr:nvSpPr>
            <xdr:cNvPr id="28692" name="Check Box 20" hidden="1">
              <a:extLst>
                <a:ext uri="{63B3BB69-23CF-44E3-9099-C40C66FF867C}">
                  <a14:compatExt spid="_x0000_s28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94</xdr:row>
          <xdr:rowOff>114300</xdr:rowOff>
        </xdr:from>
        <xdr:to>
          <xdr:col>9</xdr:col>
          <xdr:colOff>714375</xdr:colOff>
          <xdr:row>97</xdr:row>
          <xdr:rowOff>161925</xdr:rowOff>
        </xdr:to>
        <xdr:sp macro="" textlink="">
          <xdr:nvSpPr>
            <xdr:cNvPr id="28693" name="Check Box 21" hidden="1">
              <a:extLst>
                <a:ext uri="{63B3BB69-23CF-44E3-9099-C40C66FF867C}">
                  <a14:compatExt spid="_x0000_s28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94</xdr:row>
          <xdr:rowOff>114300</xdr:rowOff>
        </xdr:from>
        <xdr:to>
          <xdr:col>9</xdr:col>
          <xdr:colOff>714375</xdr:colOff>
          <xdr:row>95</xdr:row>
          <xdr:rowOff>104775</xdr:rowOff>
        </xdr:to>
        <xdr:sp macro="" textlink="">
          <xdr:nvSpPr>
            <xdr:cNvPr id="28694" name="Check Box 22" hidden="1">
              <a:extLst>
                <a:ext uri="{63B3BB69-23CF-44E3-9099-C40C66FF867C}">
                  <a14:compatExt spid="_x0000_s28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95</xdr:row>
          <xdr:rowOff>114300</xdr:rowOff>
        </xdr:from>
        <xdr:to>
          <xdr:col>9</xdr:col>
          <xdr:colOff>714375</xdr:colOff>
          <xdr:row>96</xdr:row>
          <xdr:rowOff>152400</xdr:rowOff>
        </xdr:to>
        <xdr:sp macro="" textlink="">
          <xdr:nvSpPr>
            <xdr:cNvPr id="28695" name="Check Box 23" hidden="1">
              <a:extLst>
                <a:ext uri="{63B3BB69-23CF-44E3-9099-C40C66FF867C}">
                  <a14:compatExt spid="_x0000_s28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102</xdr:row>
          <xdr:rowOff>95250</xdr:rowOff>
        </xdr:from>
        <xdr:to>
          <xdr:col>9</xdr:col>
          <xdr:colOff>714375</xdr:colOff>
          <xdr:row>105</xdr:row>
          <xdr:rowOff>190500</xdr:rowOff>
        </xdr:to>
        <xdr:sp macro="" textlink="">
          <xdr:nvSpPr>
            <xdr:cNvPr id="28696" name="Check Box 24" hidden="1">
              <a:extLst>
                <a:ext uri="{63B3BB69-23CF-44E3-9099-C40C66FF867C}">
                  <a14:compatExt spid="_x0000_s28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102</xdr:row>
          <xdr:rowOff>95250</xdr:rowOff>
        </xdr:from>
        <xdr:to>
          <xdr:col>9</xdr:col>
          <xdr:colOff>714375</xdr:colOff>
          <xdr:row>105</xdr:row>
          <xdr:rowOff>38100</xdr:rowOff>
        </xdr:to>
        <xdr:sp macro="" textlink="">
          <xdr:nvSpPr>
            <xdr:cNvPr id="28697" name="Check Box 25" hidden="1">
              <a:extLst>
                <a:ext uri="{63B3BB69-23CF-44E3-9099-C40C66FF867C}">
                  <a14:compatExt spid="_x0000_s28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102</xdr:row>
          <xdr:rowOff>95250</xdr:rowOff>
        </xdr:from>
        <xdr:to>
          <xdr:col>9</xdr:col>
          <xdr:colOff>714375</xdr:colOff>
          <xdr:row>105</xdr:row>
          <xdr:rowOff>133350</xdr:rowOff>
        </xdr:to>
        <xdr:sp macro="" textlink="">
          <xdr:nvSpPr>
            <xdr:cNvPr id="28698" name="Check Box 26" hidden="1">
              <a:extLst>
                <a:ext uri="{63B3BB69-23CF-44E3-9099-C40C66FF867C}">
                  <a14:compatExt spid="_x0000_s286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102</xdr:row>
          <xdr:rowOff>95250</xdr:rowOff>
        </xdr:from>
        <xdr:to>
          <xdr:col>9</xdr:col>
          <xdr:colOff>714375</xdr:colOff>
          <xdr:row>103</xdr:row>
          <xdr:rowOff>133350</xdr:rowOff>
        </xdr:to>
        <xdr:sp macro="" textlink="">
          <xdr:nvSpPr>
            <xdr:cNvPr id="28699" name="Check Box 27" hidden="1">
              <a:extLst>
                <a:ext uri="{63B3BB69-23CF-44E3-9099-C40C66FF867C}">
                  <a14:compatExt spid="_x0000_s286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209550</xdr:rowOff>
        </xdr:from>
        <xdr:to>
          <xdr:col>3</xdr:col>
          <xdr:colOff>266700</xdr:colOff>
          <xdr:row>136</xdr:row>
          <xdr:rowOff>219075</xdr:rowOff>
        </xdr:to>
        <xdr:sp macro="" textlink="">
          <xdr:nvSpPr>
            <xdr:cNvPr id="28708" name="Check Box 36" hidden="1">
              <a:extLst>
                <a:ext uri="{63B3BB69-23CF-44E3-9099-C40C66FF867C}">
                  <a14:compatExt spid="_x0000_s287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136</xdr:row>
          <xdr:rowOff>0</xdr:rowOff>
        </xdr:from>
        <xdr:to>
          <xdr:col>4</xdr:col>
          <xdr:colOff>238125</xdr:colOff>
          <xdr:row>137</xdr:row>
          <xdr:rowOff>9525</xdr:rowOff>
        </xdr:to>
        <xdr:sp macro="" textlink="">
          <xdr:nvSpPr>
            <xdr:cNvPr id="28710" name="Check Box 38" hidden="1">
              <a:extLst>
                <a:ext uri="{63B3BB69-23CF-44E3-9099-C40C66FF867C}">
                  <a14:compatExt spid="_x0000_s287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781050</xdr:colOff>
          <xdr:row>135</xdr:row>
          <xdr:rowOff>219075</xdr:rowOff>
        </xdr:from>
        <xdr:to>
          <xdr:col>6</xdr:col>
          <xdr:colOff>238125</xdr:colOff>
          <xdr:row>137</xdr:row>
          <xdr:rowOff>0</xdr:rowOff>
        </xdr:to>
        <xdr:sp macro="" textlink="">
          <xdr:nvSpPr>
            <xdr:cNvPr id="28711" name="Check Box 39" hidden="1">
              <a:extLst>
                <a:ext uri="{63B3BB69-23CF-44E3-9099-C40C66FF867C}">
                  <a14:compatExt spid="_x0000_s287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135</xdr:row>
          <xdr:rowOff>219075</xdr:rowOff>
        </xdr:from>
        <xdr:to>
          <xdr:col>5</xdr:col>
          <xdr:colOff>257175</xdr:colOff>
          <xdr:row>137</xdr:row>
          <xdr:rowOff>0</xdr:rowOff>
        </xdr:to>
        <xdr:sp macro="" textlink="">
          <xdr:nvSpPr>
            <xdr:cNvPr id="28712" name="Check Box 40" hidden="1">
              <a:extLst>
                <a:ext uri="{63B3BB69-23CF-44E3-9099-C40C66FF867C}">
                  <a14:compatExt spid="_x0000_s28712"/>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2320;&#29987;&#22320;&#28040;&#12305;&#27096;&#24335;&#65288;&#37117;280830&#20462;&#27491;&#65289;/&#27096;&#24335;1&#65374;4&#12288;&#20132;&#20184;&#30003;&#35531;&#26360;&#39006;&#19968;&#24335;&#65288;&#37117;&#20462;&#2749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保留】別紙1"/>
      <sheetName val="別紙2"/>
      <sheetName val="別紙3"/>
      <sheetName val="別紙4"/>
      <sheetName val="別紙4 (2)"/>
      <sheetName val="別紙5"/>
      <sheetName val="別紙6"/>
      <sheetName val="別紙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3">
          <cell r="M43" t="str">
            <v>フラッシュ発電</v>
          </cell>
        </row>
        <row r="44">
          <cell r="M44" t="str">
            <v>バイナリー発電</v>
          </cell>
        </row>
        <row r="45">
          <cell r="M45" t="str">
            <v>その他</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 Type="http://schemas.openxmlformats.org/officeDocument/2006/relationships/vmlDrawing" Target="../drawings/vmlDrawing6.vml"/><Relationship Id="rId21" Type="http://schemas.openxmlformats.org/officeDocument/2006/relationships/ctrlProp" Target="../ctrlProps/ctrlProp63.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2" Type="http://schemas.openxmlformats.org/officeDocument/2006/relationships/drawing" Target="../drawings/drawing7.xml"/><Relationship Id="rId16" Type="http://schemas.openxmlformats.org/officeDocument/2006/relationships/ctrlProp" Target="../ctrlProps/ctrlProp58.xml"/><Relationship Id="rId20" Type="http://schemas.openxmlformats.org/officeDocument/2006/relationships/ctrlProp" Target="../ctrlProps/ctrlProp62.xml"/><Relationship Id="rId29" Type="http://schemas.openxmlformats.org/officeDocument/2006/relationships/ctrlProp" Target="../ctrlProps/ctrlProp71.xml"/><Relationship Id="rId1" Type="http://schemas.openxmlformats.org/officeDocument/2006/relationships/printerSettings" Target="../printerSettings/printerSettings10.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10" Type="http://schemas.openxmlformats.org/officeDocument/2006/relationships/ctrlProp" Target="../ctrlProps/ctrlProp52.xml"/><Relationship Id="rId19" Type="http://schemas.openxmlformats.org/officeDocument/2006/relationships/ctrlProp" Target="../ctrlProps/ctrlProp61.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186.xml"/><Relationship Id="rId671" Type="http://schemas.openxmlformats.org/officeDocument/2006/relationships/ctrlProp" Target="../ctrlProps/ctrlProp740.xml"/><Relationship Id="rId769" Type="http://schemas.openxmlformats.org/officeDocument/2006/relationships/ctrlProp" Target="../ctrlProps/ctrlProp838.xml"/><Relationship Id="rId976" Type="http://schemas.openxmlformats.org/officeDocument/2006/relationships/ctrlProp" Target="../ctrlProps/ctrlProp1045.xml"/><Relationship Id="rId21" Type="http://schemas.openxmlformats.org/officeDocument/2006/relationships/ctrlProp" Target="../ctrlProps/ctrlProp90.xml"/><Relationship Id="rId324" Type="http://schemas.openxmlformats.org/officeDocument/2006/relationships/ctrlProp" Target="../ctrlProps/ctrlProp393.xml"/><Relationship Id="rId531" Type="http://schemas.openxmlformats.org/officeDocument/2006/relationships/ctrlProp" Target="../ctrlProps/ctrlProp600.xml"/><Relationship Id="rId629" Type="http://schemas.openxmlformats.org/officeDocument/2006/relationships/ctrlProp" Target="../ctrlProps/ctrlProp698.xml"/><Relationship Id="rId170" Type="http://schemas.openxmlformats.org/officeDocument/2006/relationships/ctrlProp" Target="../ctrlProps/ctrlProp239.xml"/><Relationship Id="rId836" Type="http://schemas.openxmlformats.org/officeDocument/2006/relationships/ctrlProp" Target="../ctrlProps/ctrlProp905.xml"/><Relationship Id="rId268" Type="http://schemas.openxmlformats.org/officeDocument/2006/relationships/ctrlProp" Target="../ctrlProps/ctrlProp337.xml"/><Relationship Id="rId475" Type="http://schemas.openxmlformats.org/officeDocument/2006/relationships/ctrlProp" Target="../ctrlProps/ctrlProp544.xml"/><Relationship Id="rId682" Type="http://schemas.openxmlformats.org/officeDocument/2006/relationships/ctrlProp" Target="../ctrlProps/ctrlProp751.xml"/><Relationship Id="rId903" Type="http://schemas.openxmlformats.org/officeDocument/2006/relationships/ctrlProp" Target="../ctrlProps/ctrlProp972.xml"/><Relationship Id="rId32" Type="http://schemas.openxmlformats.org/officeDocument/2006/relationships/ctrlProp" Target="../ctrlProps/ctrlProp101.xml"/><Relationship Id="rId128" Type="http://schemas.openxmlformats.org/officeDocument/2006/relationships/ctrlProp" Target="../ctrlProps/ctrlProp197.xml"/><Relationship Id="rId335" Type="http://schemas.openxmlformats.org/officeDocument/2006/relationships/ctrlProp" Target="../ctrlProps/ctrlProp404.xml"/><Relationship Id="rId542" Type="http://schemas.openxmlformats.org/officeDocument/2006/relationships/ctrlProp" Target="../ctrlProps/ctrlProp611.xml"/><Relationship Id="rId987" Type="http://schemas.openxmlformats.org/officeDocument/2006/relationships/ctrlProp" Target="../ctrlProps/ctrlProp1056.xml"/><Relationship Id="rId181" Type="http://schemas.openxmlformats.org/officeDocument/2006/relationships/ctrlProp" Target="../ctrlProps/ctrlProp250.xml"/><Relationship Id="rId402" Type="http://schemas.openxmlformats.org/officeDocument/2006/relationships/ctrlProp" Target="../ctrlProps/ctrlProp471.xml"/><Relationship Id="rId847" Type="http://schemas.openxmlformats.org/officeDocument/2006/relationships/ctrlProp" Target="../ctrlProps/ctrlProp916.xml"/><Relationship Id="rId279" Type="http://schemas.openxmlformats.org/officeDocument/2006/relationships/ctrlProp" Target="../ctrlProps/ctrlProp348.xml"/><Relationship Id="rId486" Type="http://schemas.openxmlformats.org/officeDocument/2006/relationships/ctrlProp" Target="../ctrlProps/ctrlProp555.xml"/><Relationship Id="rId693" Type="http://schemas.openxmlformats.org/officeDocument/2006/relationships/ctrlProp" Target="../ctrlProps/ctrlProp762.xml"/><Relationship Id="rId707" Type="http://schemas.openxmlformats.org/officeDocument/2006/relationships/ctrlProp" Target="../ctrlProps/ctrlProp776.xml"/><Relationship Id="rId914" Type="http://schemas.openxmlformats.org/officeDocument/2006/relationships/ctrlProp" Target="../ctrlProps/ctrlProp983.xml"/><Relationship Id="rId43" Type="http://schemas.openxmlformats.org/officeDocument/2006/relationships/ctrlProp" Target="../ctrlProps/ctrlProp112.xml"/><Relationship Id="rId139" Type="http://schemas.openxmlformats.org/officeDocument/2006/relationships/ctrlProp" Target="../ctrlProps/ctrlProp208.xml"/><Relationship Id="rId346" Type="http://schemas.openxmlformats.org/officeDocument/2006/relationships/ctrlProp" Target="../ctrlProps/ctrlProp415.xml"/><Relationship Id="rId553" Type="http://schemas.openxmlformats.org/officeDocument/2006/relationships/ctrlProp" Target="../ctrlProps/ctrlProp622.xml"/><Relationship Id="rId760" Type="http://schemas.openxmlformats.org/officeDocument/2006/relationships/ctrlProp" Target="../ctrlProps/ctrlProp829.xml"/><Relationship Id="rId998" Type="http://schemas.openxmlformats.org/officeDocument/2006/relationships/ctrlProp" Target="../ctrlProps/ctrlProp1067.xml"/><Relationship Id="rId192" Type="http://schemas.openxmlformats.org/officeDocument/2006/relationships/ctrlProp" Target="../ctrlProps/ctrlProp261.xml"/><Relationship Id="rId206" Type="http://schemas.openxmlformats.org/officeDocument/2006/relationships/ctrlProp" Target="../ctrlProps/ctrlProp275.xml"/><Relationship Id="rId413" Type="http://schemas.openxmlformats.org/officeDocument/2006/relationships/ctrlProp" Target="../ctrlProps/ctrlProp482.xml"/><Relationship Id="rId858" Type="http://schemas.openxmlformats.org/officeDocument/2006/relationships/ctrlProp" Target="../ctrlProps/ctrlProp927.xml"/><Relationship Id="rId497" Type="http://schemas.openxmlformats.org/officeDocument/2006/relationships/ctrlProp" Target="../ctrlProps/ctrlProp566.xml"/><Relationship Id="rId620" Type="http://schemas.openxmlformats.org/officeDocument/2006/relationships/ctrlProp" Target="../ctrlProps/ctrlProp689.xml"/><Relationship Id="rId718" Type="http://schemas.openxmlformats.org/officeDocument/2006/relationships/ctrlProp" Target="../ctrlProps/ctrlProp787.xml"/><Relationship Id="rId925" Type="http://schemas.openxmlformats.org/officeDocument/2006/relationships/ctrlProp" Target="../ctrlProps/ctrlProp994.xml"/><Relationship Id="rId357" Type="http://schemas.openxmlformats.org/officeDocument/2006/relationships/ctrlProp" Target="../ctrlProps/ctrlProp426.xml"/><Relationship Id="rId54" Type="http://schemas.openxmlformats.org/officeDocument/2006/relationships/ctrlProp" Target="../ctrlProps/ctrlProp123.xml"/><Relationship Id="rId217" Type="http://schemas.openxmlformats.org/officeDocument/2006/relationships/ctrlProp" Target="../ctrlProps/ctrlProp286.xml"/><Relationship Id="rId564" Type="http://schemas.openxmlformats.org/officeDocument/2006/relationships/ctrlProp" Target="../ctrlProps/ctrlProp633.xml"/><Relationship Id="rId771" Type="http://schemas.openxmlformats.org/officeDocument/2006/relationships/ctrlProp" Target="../ctrlProps/ctrlProp840.xml"/><Relationship Id="rId869" Type="http://schemas.openxmlformats.org/officeDocument/2006/relationships/ctrlProp" Target="../ctrlProps/ctrlProp938.xml"/><Relationship Id="rId424" Type="http://schemas.openxmlformats.org/officeDocument/2006/relationships/ctrlProp" Target="../ctrlProps/ctrlProp493.xml"/><Relationship Id="rId631" Type="http://schemas.openxmlformats.org/officeDocument/2006/relationships/ctrlProp" Target="../ctrlProps/ctrlProp700.xml"/><Relationship Id="rId729" Type="http://schemas.openxmlformats.org/officeDocument/2006/relationships/ctrlProp" Target="../ctrlProps/ctrlProp798.xml"/><Relationship Id="rId270" Type="http://schemas.openxmlformats.org/officeDocument/2006/relationships/ctrlProp" Target="../ctrlProps/ctrlProp339.xml"/><Relationship Id="rId936" Type="http://schemas.openxmlformats.org/officeDocument/2006/relationships/ctrlProp" Target="../ctrlProps/ctrlProp1005.xml"/><Relationship Id="rId65" Type="http://schemas.openxmlformats.org/officeDocument/2006/relationships/ctrlProp" Target="../ctrlProps/ctrlProp134.xml"/><Relationship Id="rId130" Type="http://schemas.openxmlformats.org/officeDocument/2006/relationships/ctrlProp" Target="../ctrlProps/ctrlProp199.xml"/><Relationship Id="rId368" Type="http://schemas.openxmlformats.org/officeDocument/2006/relationships/ctrlProp" Target="../ctrlProps/ctrlProp437.xml"/><Relationship Id="rId575" Type="http://schemas.openxmlformats.org/officeDocument/2006/relationships/ctrlProp" Target="../ctrlProps/ctrlProp644.xml"/><Relationship Id="rId782" Type="http://schemas.openxmlformats.org/officeDocument/2006/relationships/ctrlProp" Target="../ctrlProps/ctrlProp851.xml"/><Relationship Id="rId228" Type="http://schemas.openxmlformats.org/officeDocument/2006/relationships/ctrlProp" Target="../ctrlProps/ctrlProp297.xml"/><Relationship Id="rId435" Type="http://schemas.openxmlformats.org/officeDocument/2006/relationships/ctrlProp" Target="../ctrlProps/ctrlProp504.xml"/><Relationship Id="rId642" Type="http://schemas.openxmlformats.org/officeDocument/2006/relationships/ctrlProp" Target="../ctrlProps/ctrlProp711.xml"/><Relationship Id="rId281" Type="http://schemas.openxmlformats.org/officeDocument/2006/relationships/ctrlProp" Target="../ctrlProps/ctrlProp350.xml"/><Relationship Id="rId502" Type="http://schemas.openxmlformats.org/officeDocument/2006/relationships/ctrlProp" Target="../ctrlProps/ctrlProp571.xml"/><Relationship Id="rId947" Type="http://schemas.openxmlformats.org/officeDocument/2006/relationships/ctrlProp" Target="../ctrlProps/ctrlProp1016.xml"/><Relationship Id="rId76" Type="http://schemas.openxmlformats.org/officeDocument/2006/relationships/ctrlProp" Target="../ctrlProps/ctrlProp145.xml"/><Relationship Id="rId141" Type="http://schemas.openxmlformats.org/officeDocument/2006/relationships/ctrlProp" Target="../ctrlProps/ctrlProp210.xml"/><Relationship Id="rId379" Type="http://schemas.openxmlformats.org/officeDocument/2006/relationships/ctrlProp" Target="../ctrlProps/ctrlProp448.xml"/><Relationship Id="rId586" Type="http://schemas.openxmlformats.org/officeDocument/2006/relationships/ctrlProp" Target="../ctrlProps/ctrlProp655.xml"/><Relationship Id="rId793" Type="http://schemas.openxmlformats.org/officeDocument/2006/relationships/ctrlProp" Target="../ctrlProps/ctrlProp862.xml"/><Relationship Id="rId807" Type="http://schemas.openxmlformats.org/officeDocument/2006/relationships/ctrlProp" Target="../ctrlProps/ctrlProp876.xml"/><Relationship Id="rId7" Type="http://schemas.openxmlformats.org/officeDocument/2006/relationships/ctrlProp" Target="../ctrlProps/ctrlProp76.xml"/><Relationship Id="rId239" Type="http://schemas.openxmlformats.org/officeDocument/2006/relationships/ctrlProp" Target="../ctrlProps/ctrlProp308.xml"/><Relationship Id="rId446" Type="http://schemas.openxmlformats.org/officeDocument/2006/relationships/ctrlProp" Target="../ctrlProps/ctrlProp515.xml"/><Relationship Id="rId653" Type="http://schemas.openxmlformats.org/officeDocument/2006/relationships/ctrlProp" Target="../ctrlProps/ctrlProp722.xml"/><Relationship Id="rId292" Type="http://schemas.openxmlformats.org/officeDocument/2006/relationships/ctrlProp" Target="../ctrlProps/ctrlProp361.xml"/><Relationship Id="rId306" Type="http://schemas.openxmlformats.org/officeDocument/2006/relationships/ctrlProp" Target="../ctrlProps/ctrlProp375.xml"/><Relationship Id="rId860" Type="http://schemas.openxmlformats.org/officeDocument/2006/relationships/ctrlProp" Target="../ctrlProps/ctrlProp929.xml"/><Relationship Id="rId958" Type="http://schemas.openxmlformats.org/officeDocument/2006/relationships/ctrlProp" Target="../ctrlProps/ctrlProp1027.xml"/><Relationship Id="rId87" Type="http://schemas.openxmlformats.org/officeDocument/2006/relationships/ctrlProp" Target="../ctrlProps/ctrlProp156.xml"/><Relationship Id="rId513" Type="http://schemas.openxmlformats.org/officeDocument/2006/relationships/ctrlProp" Target="../ctrlProps/ctrlProp582.xml"/><Relationship Id="rId597" Type="http://schemas.openxmlformats.org/officeDocument/2006/relationships/ctrlProp" Target="../ctrlProps/ctrlProp666.xml"/><Relationship Id="rId720" Type="http://schemas.openxmlformats.org/officeDocument/2006/relationships/ctrlProp" Target="../ctrlProps/ctrlProp789.xml"/><Relationship Id="rId818" Type="http://schemas.openxmlformats.org/officeDocument/2006/relationships/ctrlProp" Target="../ctrlProps/ctrlProp887.xml"/><Relationship Id="rId152" Type="http://schemas.openxmlformats.org/officeDocument/2006/relationships/ctrlProp" Target="../ctrlProps/ctrlProp221.xml"/><Relationship Id="rId457" Type="http://schemas.openxmlformats.org/officeDocument/2006/relationships/ctrlProp" Target="../ctrlProps/ctrlProp526.xml"/><Relationship Id="rId1003" Type="http://schemas.openxmlformats.org/officeDocument/2006/relationships/ctrlProp" Target="../ctrlProps/ctrlProp1072.xml"/><Relationship Id="rId664" Type="http://schemas.openxmlformats.org/officeDocument/2006/relationships/ctrlProp" Target="../ctrlProps/ctrlProp733.xml"/><Relationship Id="rId871" Type="http://schemas.openxmlformats.org/officeDocument/2006/relationships/ctrlProp" Target="../ctrlProps/ctrlProp940.xml"/><Relationship Id="rId969" Type="http://schemas.openxmlformats.org/officeDocument/2006/relationships/ctrlProp" Target="../ctrlProps/ctrlProp1038.xml"/><Relationship Id="rId14" Type="http://schemas.openxmlformats.org/officeDocument/2006/relationships/ctrlProp" Target="../ctrlProps/ctrlProp83.xml"/><Relationship Id="rId317" Type="http://schemas.openxmlformats.org/officeDocument/2006/relationships/ctrlProp" Target="../ctrlProps/ctrlProp386.xml"/><Relationship Id="rId524" Type="http://schemas.openxmlformats.org/officeDocument/2006/relationships/ctrlProp" Target="../ctrlProps/ctrlProp593.xml"/><Relationship Id="rId731" Type="http://schemas.openxmlformats.org/officeDocument/2006/relationships/ctrlProp" Target="../ctrlProps/ctrlProp800.xml"/><Relationship Id="rId98" Type="http://schemas.openxmlformats.org/officeDocument/2006/relationships/ctrlProp" Target="../ctrlProps/ctrlProp167.xml"/><Relationship Id="rId163" Type="http://schemas.openxmlformats.org/officeDocument/2006/relationships/ctrlProp" Target="../ctrlProps/ctrlProp232.xml"/><Relationship Id="rId370" Type="http://schemas.openxmlformats.org/officeDocument/2006/relationships/ctrlProp" Target="../ctrlProps/ctrlProp439.xml"/><Relationship Id="rId829" Type="http://schemas.openxmlformats.org/officeDocument/2006/relationships/ctrlProp" Target="../ctrlProps/ctrlProp898.xml"/><Relationship Id="rId230" Type="http://schemas.openxmlformats.org/officeDocument/2006/relationships/ctrlProp" Target="../ctrlProps/ctrlProp299.xml"/><Relationship Id="rId468" Type="http://schemas.openxmlformats.org/officeDocument/2006/relationships/ctrlProp" Target="../ctrlProps/ctrlProp537.xml"/><Relationship Id="rId675" Type="http://schemas.openxmlformats.org/officeDocument/2006/relationships/ctrlProp" Target="../ctrlProps/ctrlProp744.xml"/><Relationship Id="rId882" Type="http://schemas.openxmlformats.org/officeDocument/2006/relationships/ctrlProp" Target="../ctrlProps/ctrlProp951.xml"/><Relationship Id="rId25" Type="http://schemas.openxmlformats.org/officeDocument/2006/relationships/ctrlProp" Target="../ctrlProps/ctrlProp94.xml"/><Relationship Id="rId328" Type="http://schemas.openxmlformats.org/officeDocument/2006/relationships/ctrlProp" Target="../ctrlProps/ctrlProp397.xml"/><Relationship Id="rId535" Type="http://schemas.openxmlformats.org/officeDocument/2006/relationships/ctrlProp" Target="../ctrlProps/ctrlProp604.xml"/><Relationship Id="rId742" Type="http://schemas.openxmlformats.org/officeDocument/2006/relationships/ctrlProp" Target="../ctrlProps/ctrlProp811.xml"/><Relationship Id="rId174" Type="http://schemas.openxmlformats.org/officeDocument/2006/relationships/ctrlProp" Target="../ctrlProps/ctrlProp243.xml"/><Relationship Id="rId381" Type="http://schemas.openxmlformats.org/officeDocument/2006/relationships/ctrlProp" Target="../ctrlProps/ctrlProp450.xml"/><Relationship Id="rId602" Type="http://schemas.openxmlformats.org/officeDocument/2006/relationships/ctrlProp" Target="../ctrlProps/ctrlProp671.xml"/><Relationship Id="rId241" Type="http://schemas.openxmlformats.org/officeDocument/2006/relationships/ctrlProp" Target="../ctrlProps/ctrlProp310.xml"/><Relationship Id="rId479" Type="http://schemas.openxmlformats.org/officeDocument/2006/relationships/ctrlProp" Target="../ctrlProps/ctrlProp548.xml"/><Relationship Id="rId686" Type="http://schemas.openxmlformats.org/officeDocument/2006/relationships/ctrlProp" Target="../ctrlProps/ctrlProp755.xml"/><Relationship Id="rId893" Type="http://schemas.openxmlformats.org/officeDocument/2006/relationships/ctrlProp" Target="../ctrlProps/ctrlProp962.xml"/><Relationship Id="rId907" Type="http://schemas.openxmlformats.org/officeDocument/2006/relationships/ctrlProp" Target="../ctrlProps/ctrlProp976.xml"/><Relationship Id="rId36" Type="http://schemas.openxmlformats.org/officeDocument/2006/relationships/ctrlProp" Target="../ctrlProps/ctrlProp105.xml"/><Relationship Id="rId339" Type="http://schemas.openxmlformats.org/officeDocument/2006/relationships/ctrlProp" Target="../ctrlProps/ctrlProp408.xml"/><Relationship Id="rId546" Type="http://schemas.openxmlformats.org/officeDocument/2006/relationships/ctrlProp" Target="../ctrlProps/ctrlProp615.xml"/><Relationship Id="rId753" Type="http://schemas.openxmlformats.org/officeDocument/2006/relationships/ctrlProp" Target="../ctrlProps/ctrlProp822.xml"/><Relationship Id="rId101" Type="http://schemas.openxmlformats.org/officeDocument/2006/relationships/ctrlProp" Target="../ctrlProps/ctrlProp170.xml"/><Relationship Id="rId185" Type="http://schemas.openxmlformats.org/officeDocument/2006/relationships/ctrlProp" Target="../ctrlProps/ctrlProp254.xml"/><Relationship Id="rId406" Type="http://schemas.openxmlformats.org/officeDocument/2006/relationships/ctrlProp" Target="../ctrlProps/ctrlProp475.xml"/><Relationship Id="rId960" Type="http://schemas.openxmlformats.org/officeDocument/2006/relationships/ctrlProp" Target="../ctrlProps/ctrlProp1029.xml"/><Relationship Id="rId392" Type="http://schemas.openxmlformats.org/officeDocument/2006/relationships/ctrlProp" Target="../ctrlProps/ctrlProp461.xml"/><Relationship Id="rId613" Type="http://schemas.openxmlformats.org/officeDocument/2006/relationships/ctrlProp" Target="../ctrlProps/ctrlProp682.xml"/><Relationship Id="rId697" Type="http://schemas.openxmlformats.org/officeDocument/2006/relationships/ctrlProp" Target="../ctrlProps/ctrlProp766.xml"/><Relationship Id="rId820" Type="http://schemas.openxmlformats.org/officeDocument/2006/relationships/ctrlProp" Target="../ctrlProps/ctrlProp889.xml"/><Relationship Id="rId918" Type="http://schemas.openxmlformats.org/officeDocument/2006/relationships/ctrlProp" Target="../ctrlProps/ctrlProp987.xml"/><Relationship Id="rId252" Type="http://schemas.openxmlformats.org/officeDocument/2006/relationships/ctrlProp" Target="../ctrlProps/ctrlProp321.xml"/><Relationship Id="rId47" Type="http://schemas.openxmlformats.org/officeDocument/2006/relationships/ctrlProp" Target="../ctrlProps/ctrlProp116.xml"/><Relationship Id="rId112" Type="http://schemas.openxmlformats.org/officeDocument/2006/relationships/ctrlProp" Target="../ctrlProps/ctrlProp181.xml"/><Relationship Id="rId557" Type="http://schemas.openxmlformats.org/officeDocument/2006/relationships/ctrlProp" Target="../ctrlProps/ctrlProp626.xml"/><Relationship Id="rId764" Type="http://schemas.openxmlformats.org/officeDocument/2006/relationships/ctrlProp" Target="../ctrlProps/ctrlProp833.xml"/><Relationship Id="rId971" Type="http://schemas.openxmlformats.org/officeDocument/2006/relationships/ctrlProp" Target="../ctrlProps/ctrlProp1040.xml"/><Relationship Id="rId196" Type="http://schemas.openxmlformats.org/officeDocument/2006/relationships/ctrlProp" Target="../ctrlProps/ctrlProp265.xml"/><Relationship Id="rId417" Type="http://schemas.openxmlformats.org/officeDocument/2006/relationships/ctrlProp" Target="../ctrlProps/ctrlProp486.xml"/><Relationship Id="rId624" Type="http://schemas.openxmlformats.org/officeDocument/2006/relationships/ctrlProp" Target="../ctrlProps/ctrlProp693.xml"/><Relationship Id="rId831" Type="http://schemas.openxmlformats.org/officeDocument/2006/relationships/ctrlProp" Target="../ctrlProps/ctrlProp900.xml"/><Relationship Id="rId263" Type="http://schemas.openxmlformats.org/officeDocument/2006/relationships/ctrlProp" Target="../ctrlProps/ctrlProp332.xml"/><Relationship Id="rId470" Type="http://schemas.openxmlformats.org/officeDocument/2006/relationships/ctrlProp" Target="../ctrlProps/ctrlProp539.xml"/><Relationship Id="rId929" Type="http://schemas.openxmlformats.org/officeDocument/2006/relationships/ctrlProp" Target="../ctrlProps/ctrlProp998.xml"/><Relationship Id="rId58" Type="http://schemas.openxmlformats.org/officeDocument/2006/relationships/ctrlProp" Target="../ctrlProps/ctrlProp127.xml"/><Relationship Id="rId123" Type="http://schemas.openxmlformats.org/officeDocument/2006/relationships/ctrlProp" Target="../ctrlProps/ctrlProp192.xml"/><Relationship Id="rId330" Type="http://schemas.openxmlformats.org/officeDocument/2006/relationships/ctrlProp" Target="../ctrlProps/ctrlProp399.xml"/><Relationship Id="rId568" Type="http://schemas.openxmlformats.org/officeDocument/2006/relationships/ctrlProp" Target="../ctrlProps/ctrlProp637.xml"/><Relationship Id="rId775" Type="http://schemas.openxmlformats.org/officeDocument/2006/relationships/ctrlProp" Target="../ctrlProps/ctrlProp844.xml"/><Relationship Id="rId982" Type="http://schemas.openxmlformats.org/officeDocument/2006/relationships/ctrlProp" Target="../ctrlProps/ctrlProp1051.xml"/><Relationship Id="rId428" Type="http://schemas.openxmlformats.org/officeDocument/2006/relationships/ctrlProp" Target="../ctrlProps/ctrlProp497.xml"/><Relationship Id="rId635" Type="http://schemas.openxmlformats.org/officeDocument/2006/relationships/ctrlProp" Target="../ctrlProps/ctrlProp704.xml"/><Relationship Id="rId842" Type="http://schemas.openxmlformats.org/officeDocument/2006/relationships/ctrlProp" Target="../ctrlProps/ctrlProp911.xml"/><Relationship Id="rId274" Type="http://schemas.openxmlformats.org/officeDocument/2006/relationships/ctrlProp" Target="../ctrlProps/ctrlProp343.xml"/><Relationship Id="rId481" Type="http://schemas.openxmlformats.org/officeDocument/2006/relationships/ctrlProp" Target="../ctrlProps/ctrlProp550.xml"/><Relationship Id="rId702" Type="http://schemas.openxmlformats.org/officeDocument/2006/relationships/ctrlProp" Target="../ctrlProps/ctrlProp771.xml"/><Relationship Id="rId69" Type="http://schemas.openxmlformats.org/officeDocument/2006/relationships/ctrlProp" Target="../ctrlProps/ctrlProp138.xml"/><Relationship Id="rId134" Type="http://schemas.openxmlformats.org/officeDocument/2006/relationships/ctrlProp" Target="../ctrlProps/ctrlProp203.xml"/><Relationship Id="rId579" Type="http://schemas.openxmlformats.org/officeDocument/2006/relationships/ctrlProp" Target="../ctrlProps/ctrlProp648.xml"/><Relationship Id="rId786" Type="http://schemas.openxmlformats.org/officeDocument/2006/relationships/ctrlProp" Target="../ctrlProps/ctrlProp855.xml"/><Relationship Id="rId993" Type="http://schemas.openxmlformats.org/officeDocument/2006/relationships/ctrlProp" Target="../ctrlProps/ctrlProp1062.xml"/><Relationship Id="rId80" Type="http://schemas.openxmlformats.org/officeDocument/2006/relationships/ctrlProp" Target="../ctrlProps/ctrlProp149.xml"/><Relationship Id="rId176" Type="http://schemas.openxmlformats.org/officeDocument/2006/relationships/ctrlProp" Target="../ctrlProps/ctrlProp245.xml"/><Relationship Id="rId341" Type="http://schemas.openxmlformats.org/officeDocument/2006/relationships/ctrlProp" Target="../ctrlProps/ctrlProp410.xml"/><Relationship Id="rId383" Type="http://schemas.openxmlformats.org/officeDocument/2006/relationships/ctrlProp" Target="../ctrlProps/ctrlProp452.xml"/><Relationship Id="rId439" Type="http://schemas.openxmlformats.org/officeDocument/2006/relationships/ctrlProp" Target="../ctrlProps/ctrlProp508.xml"/><Relationship Id="rId590" Type="http://schemas.openxmlformats.org/officeDocument/2006/relationships/ctrlProp" Target="../ctrlProps/ctrlProp659.xml"/><Relationship Id="rId604" Type="http://schemas.openxmlformats.org/officeDocument/2006/relationships/ctrlProp" Target="../ctrlProps/ctrlProp673.xml"/><Relationship Id="rId646" Type="http://schemas.openxmlformats.org/officeDocument/2006/relationships/ctrlProp" Target="../ctrlProps/ctrlProp715.xml"/><Relationship Id="rId811" Type="http://schemas.openxmlformats.org/officeDocument/2006/relationships/ctrlProp" Target="../ctrlProps/ctrlProp880.xml"/><Relationship Id="rId201" Type="http://schemas.openxmlformats.org/officeDocument/2006/relationships/ctrlProp" Target="../ctrlProps/ctrlProp270.xml"/><Relationship Id="rId243" Type="http://schemas.openxmlformats.org/officeDocument/2006/relationships/ctrlProp" Target="../ctrlProps/ctrlProp312.xml"/><Relationship Id="rId285" Type="http://schemas.openxmlformats.org/officeDocument/2006/relationships/ctrlProp" Target="../ctrlProps/ctrlProp354.xml"/><Relationship Id="rId450" Type="http://schemas.openxmlformats.org/officeDocument/2006/relationships/ctrlProp" Target="../ctrlProps/ctrlProp519.xml"/><Relationship Id="rId506" Type="http://schemas.openxmlformats.org/officeDocument/2006/relationships/ctrlProp" Target="../ctrlProps/ctrlProp575.xml"/><Relationship Id="rId688" Type="http://schemas.openxmlformats.org/officeDocument/2006/relationships/ctrlProp" Target="../ctrlProps/ctrlProp757.xml"/><Relationship Id="rId853" Type="http://schemas.openxmlformats.org/officeDocument/2006/relationships/ctrlProp" Target="../ctrlProps/ctrlProp922.xml"/><Relationship Id="rId895" Type="http://schemas.openxmlformats.org/officeDocument/2006/relationships/ctrlProp" Target="../ctrlProps/ctrlProp964.xml"/><Relationship Id="rId909" Type="http://schemas.openxmlformats.org/officeDocument/2006/relationships/ctrlProp" Target="../ctrlProps/ctrlProp978.xml"/><Relationship Id="rId38" Type="http://schemas.openxmlformats.org/officeDocument/2006/relationships/ctrlProp" Target="../ctrlProps/ctrlProp107.xml"/><Relationship Id="rId103" Type="http://schemas.openxmlformats.org/officeDocument/2006/relationships/ctrlProp" Target="../ctrlProps/ctrlProp172.xml"/><Relationship Id="rId310" Type="http://schemas.openxmlformats.org/officeDocument/2006/relationships/ctrlProp" Target="../ctrlProps/ctrlProp379.xml"/><Relationship Id="rId492" Type="http://schemas.openxmlformats.org/officeDocument/2006/relationships/ctrlProp" Target="../ctrlProps/ctrlProp561.xml"/><Relationship Id="rId548" Type="http://schemas.openxmlformats.org/officeDocument/2006/relationships/ctrlProp" Target="../ctrlProps/ctrlProp617.xml"/><Relationship Id="rId713" Type="http://schemas.openxmlformats.org/officeDocument/2006/relationships/ctrlProp" Target="../ctrlProps/ctrlProp782.xml"/><Relationship Id="rId755" Type="http://schemas.openxmlformats.org/officeDocument/2006/relationships/ctrlProp" Target="../ctrlProps/ctrlProp824.xml"/><Relationship Id="rId797" Type="http://schemas.openxmlformats.org/officeDocument/2006/relationships/ctrlProp" Target="../ctrlProps/ctrlProp866.xml"/><Relationship Id="rId920" Type="http://schemas.openxmlformats.org/officeDocument/2006/relationships/ctrlProp" Target="../ctrlProps/ctrlProp989.xml"/><Relationship Id="rId962" Type="http://schemas.openxmlformats.org/officeDocument/2006/relationships/ctrlProp" Target="../ctrlProps/ctrlProp1031.xml"/><Relationship Id="rId91" Type="http://schemas.openxmlformats.org/officeDocument/2006/relationships/ctrlProp" Target="../ctrlProps/ctrlProp160.xml"/><Relationship Id="rId145" Type="http://schemas.openxmlformats.org/officeDocument/2006/relationships/ctrlProp" Target="../ctrlProps/ctrlProp214.xml"/><Relationship Id="rId187" Type="http://schemas.openxmlformats.org/officeDocument/2006/relationships/ctrlProp" Target="../ctrlProps/ctrlProp256.xml"/><Relationship Id="rId352" Type="http://schemas.openxmlformats.org/officeDocument/2006/relationships/ctrlProp" Target="../ctrlProps/ctrlProp421.xml"/><Relationship Id="rId394" Type="http://schemas.openxmlformats.org/officeDocument/2006/relationships/ctrlProp" Target="../ctrlProps/ctrlProp463.xml"/><Relationship Id="rId408" Type="http://schemas.openxmlformats.org/officeDocument/2006/relationships/ctrlProp" Target="../ctrlProps/ctrlProp477.xml"/><Relationship Id="rId615" Type="http://schemas.openxmlformats.org/officeDocument/2006/relationships/ctrlProp" Target="../ctrlProps/ctrlProp684.xml"/><Relationship Id="rId822" Type="http://schemas.openxmlformats.org/officeDocument/2006/relationships/ctrlProp" Target="../ctrlProps/ctrlProp891.xml"/><Relationship Id="rId212" Type="http://schemas.openxmlformats.org/officeDocument/2006/relationships/ctrlProp" Target="../ctrlProps/ctrlProp281.xml"/><Relationship Id="rId254" Type="http://schemas.openxmlformats.org/officeDocument/2006/relationships/ctrlProp" Target="../ctrlProps/ctrlProp323.xml"/><Relationship Id="rId657" Type="http://schemas.openxmlformats.org/officeDocument/2006/relationships/ctrlProp" Target="../ctrlProps/ctrlProp726.xml"/><Relationship Id="rId699" Type="http://schemas.openxmlformats.org/officeDocument/2006/relationships/ctrlProp" Target="../ctrlProps/ctrlProp768.xml"/><Relationship Id="rId864" Type="http://schemas.openxmlformats.org/officeDocument/2006/relationships/ctrlProp" Target="../ctrlProps/ctrlProp933.xml"/><Relationship Id="rId49" Type="http://schemas.openxmlformats.org/officeDocument/2006/relationships/ctrlProp" Target="../ctrlProps/ctrlProp118.xml"/><Relationship Id="rId114" Type="http://schemas.openxmlformats.org/officeDocument/2006/relationships/ctrlProp" Target="../ctrlProps/ctrlProp183.xml"/><Relationship Id="rId296" Type="http://schemas.openxmlformats.org/officeDocument/2006/relationships/ctrlProp" Target="../ctrlProps/ctrlProp365.xml"/><Relationship Id="rId461" Type="http://schemas.openxmlformats.org/officeDocument/2006/relationships/ctrlProp" Target="../ctrlProps/ctrlProp530.xml"/><Relationship Id="rId517" Type="http://schemas.openxmlformats.org/officeDocument/2006/relationships/ctrlProp" Target="../ctrlProps/ctrlProp586.xml"/><Relationship Id="rId559" Type="http://schemas.openxmlformats.org/officeDocument/2006/relationships/ctrlProp" Target="../ctrlProps/ctrlProp628.xml"/><Relationship Id="rId724" Type="http://schemas.openxmlformats.org/officeDocument/2006/relationships/ctrlProp" Target="../ctrlProps/ctrlProp793.xml"/><Relationship Id="rId766" Type="http://schemas.openxmlformats.org/officeDocument/2006/relationships/ctrlProp" Target="../ctrlProps/ctrlProp835.xml"/><Relationship Id="rId931" Type="http://schemas.openxmlformats.org/officeDocument/2006/relationships/ctrlProp" Target="../ctrlProps/ctrlProp1000.xml"/><Relationship Id="rId60" Type="http://schemas.openxmlformats.org/officeDocument/2006/relationships/ctrlProp" Target="../ctrlProps/ctrlProp129.xml"/><Relationship Id="rId156" Type="http://schemas.openxmlformats.org/officeDocument/2006/relationships/ctrlProp" Target="../ctrlProps/ctrlProp225.xml"/><Relationship Id="rId198" Type="http://schemas.openxmlformats.org/officeDocument/2006/relationships/ctrlProp" Target="../ctrlProps/ctrlProp267.xml"/><Relationship Id="rId321" Type="http://schemas.openxmlformats.org/officeDocument/2006/relationships/ctrlProp" Target="../ctrlProps/ctrlProp390.xml"/><Relationship Id="rId363" Type="http://schemas.openxmlformats.org/officeDocument/2006/relationships/ctrlProp" Target="../ctrlProps/ctrlProp432.xml"/><Relationship Id="rId419" Type="http://schemas.openxmlformats.org/officeDocument/2006/relationships/ctrlProp" Target="../ctrlProps/ctrlProp488.xml"/><Relationship Id="rId570" Type="http://schemas.openxmlformats.org/officeDocument/2006/relationships/ctrlProp" Target="../ctrlProps/ctrlProp639.xml"/><Relationship Id="rId626" Type="http://schemas.openxmlformats.org/officeDocument/2006/relationships/ctrlProp" Target="../ctrlProps/ctrlProp695.xml"/><Relationship Id="rId973" Type="http://schemas.openxmlformats.org/officeDocument/2006/relationships/ctrlProp" Target="../ctrlProps/ctrlProp1042.xml"/><Relationship Id="rId1007" Type="http://schemas.openxmlformats.org/officeDocument/2006/relationships/ctrlProp" Target="../ctrlProps/ctrlProp1076.xml"/><Relationship Id="rId223" Type="http://schemas.openxmlformats.org/officeDocument/2006/relationships/ctrlProp" Target="../ctrlProps/ctrlProp292.xml"/><Relationship Id="rId430" Type="http://schemas.openxmlformats.org/officeDocument/2006/relationships/ctrlProp" Target="../ctrlProps/ctrlProp499.xml"/><Relationship Id="rId668" Type="http://schemas.openxmlformats.org/officeDocument/2006/relationships/ctrlProp" Target="../ctrlProps/ctrlProp737.xml"/><Relationship Id="rId833" Type="http://schemas.openxmlformats.org/officeDocument/2006/relationships/ctrlProp" Target="../ctrlProps/ctrlProp902.xml"/><Relationship Id="rId875" Type="http://schemas.openxmlformats.org/officeDocument/2006/relationships/ctrlProp" Target="../ctrlProps/ctrlProp944.xml"/><Relationship Id="rId18" Type="http://schemas.openxmlformats.org/officeDocument/2006/relationships/ctrlProp" Target="../ctrlProps/ctrlProp87.xml"/><Relationship Id="rId265" Type="http://schemas.openxmlformats.org/officeDocument/2006/relationships/ctrlProp" Target="../ctrlProps/ctrlProp334.xml"/><Relationship Id="rId472" Type="http://schemas.openxmlformats.org/officeDocument/2006/relationships/ctrlProp" Target="../ctrlProps/ctrlProp541.xml"/><Relationship Id="rId528" Type="http://schemas.openxmlformats.org/officeDocument/2006/relationships/ctrlProp" Target="../ctrlProps/ctrlProp597.xml"/><Relationship Id="rId735" Type="http://schemas.openxmlformats.org/officeDocument/2006/relationships/ctrlProp" Target="../ctrlProps/ctrlProp804.xml"/><Relationship Id="rId900" Type="http://schemas.openxmlformats.org/officeDocument/2006/relationships/ctrlProp" Target="../ctrlProps/ctrlProp969.xml"/><Relationship Id="rId942" Type="http://schemas.openxmlformats.org/officeDocument/2006/relationships/ctrlProp" Target="../ctrlProps/ctrlProp1011.xml"/><Relationship Id="rId125" Type="http://schemas.openxmlformats.org/officeDocument/2006/relationships/ctrlProp" Target="../ctrlProps/ctrlProp194.xml"/><Relationship Id="rId167" Type="http://schemas.openxmlformats.org/officeDocument/2006/relationships/ctrlProp" Target="../ctrlProps/ctrlProp236.xml"/><Relationship Id="rId332" Type="http://schemas.openxmlformats.org/officeDocument/2006/relationships/ctrlProp" Target="../ctrlProps/ctrlProp401.xml"/><Relationship Id="rId374" Type="http://schemas.openxmlformats.org/officeDocument/2006/relationships/ctrlProp" Target="../ctrlProps/ctrlProp443.xml"/><Relationship Id="rId581" Type="http://schemas.openxmlformats.org/officeDocument/2006/relationships/ctrlProp" Target="../ctrlProps/ctrlProp650.xml"/><Relationship Id="rId777" Type="http://schemas.openxmlformats.org/officeDocument/2006/relationships/ctrlProp" Target="../ctrlProps/ctrlProp846.xml"/><Relationship Id="rId984" Type="http://schemas.openxmlformats.org/officeDocument/2006/relationships/ctrlProp" Target="../ctrlProps/ctrlProp1053.xml"/><Relationship Id="rId71" Type="http://schemas.openxmlformats.org/officeDocument/2006/relationships/ctrlProp" Target="../ctrlProps/ctrlProp140.xml"/><Relationship Id="rId234" Type="http://schemas.openxmlformats.org/officeDocument/2006/relationships/ctrlProp" Target="../ctrlProps/ctrlProp303.xml"/><Relationship Id="rId637" Type="http://schemas.openxmlformats.org/officeDocument/2006/relationships/ctrlProp" Target="../ctrlProps/ctrlProp706.xml"/><Relationship Id="rId679" Type="http://schemas.openxmlformats.org/officeDocument/2006/relationships/ctrlProp" Target="../ctrlProps/ctrlProp748.xml"/><Relationship Id="rId802" Type="http://schemas.openxmlformats.org/officeDocument/2006/relationships/ctrlProp" Target="../ctrlProps/ctrlProp871.xml"/><Relationship Id="rId844" Type="http://schemas.openxmlformats.org/officeDocument/2006/relationships/ctrlProp" Target="../ctrlProps/ctrlProp913.xml"/><Relationship Id="rId886" Type="http://schemas.openxmlformats.org/officeDocument/2006/relationships/ctrlProp" Target="../ctrlProps/ctrlProp955.xml"/><Relationship Id="rId2" Type="http://schemas.openxmlformats.org/officeDocument/2006/relationships/drawing" Target="../drawings/drawing8.xml"/><Relationship Id="rId29" Type="http://schemas.openxmlformats.org/officeDocument/2006/relationships/ctrlProp" Target="../ctrlProps/ctrlProp98.xml"/><Relationship Id="rId276" Type="http://schemas.openxmlformats.org/officeDocument/2006/relationships/ctrlProp" Target="../ctrlProps/ctrlProp345.xml"/><Relationship Id="rId441" Type="http://schemas.openxmlformats.org/officeDocument/2006/relationships/ctrlProp" Target="../ctrlProps/ctrlProp510.xml"/><Relationship Id="rId483" Type="http://schemas.openxmlformats.org/officeDocument/2006/relationships/ctrlProp" Target="../ctrlProps/ctrlProp552.xml"/><Relationship Id="rId539" Type="http://schemas.openxmlformats.org/officeDocument/2006/relationships/ctrlProp" Target="../ctrlProps/ctrlProp608.xml"/><Relationship Id="rId690" Type="http://schemas.openxmlformats.org/officeDocument/2006/relationships/ctrlProp" Target="../ctrlProps/ctrlProp759.xml"/><Relationship Id="rId704" Type="http://schemas.openxmlformats.org/officeDocument/2006/relationships/ctrlProp" Target="../ctrlProps/ctrlProp773.xml"/><Relationship Id="rId746" Type="http://schemas.openxmlformats.org/officeDocument/2006/relationships/ctrlProp" Target="../ctrlProps/ctrlProp815.xml"/><Relationship Id="rId911" Type="http://schemas.openxmlformats.org/officeDocument/2006/relationships/ctrlProp" Target="../ctrlProps/ctrlProp980.xml"/><Relationship Id="rId40" Type="http://schemas.openxmlformats.org/officeDocument/2006/relationships/ctrlProp" Target="../ctrlProps/ctrlProp109.xml"/><Relationship Id="rId136" Type="http://schemas.openxmlformats.org/officeDocument/2006/relationships/ctrlProp" Target="../ctrlProps/ctrlProp205.xml"/><Relationship Id="rId178" Type="http://schemas.openxmlformats.org/officeDocument/2006/relationships/ctrlProp" Target="../ctrlProps/ctrlProp247.xml"/><Relationship Id="rId301" Type="http://schemas.openxmlformats.org/officeDocument/2006/relationships/ctrlProp" Target="../ctrlProps/ctrlProp370.xml"/><Relationship Id="rId343" Type="http://schemas.openxmlformats.org/officeDocument/2006/relationships/ctrlProp" Target="../ctrlProps/ctrlProp412.xml"/><Relationship Id="rId550" Type="http://schemas.openxmlformats.org/officeDocument/2006/relationships/ctrlProp" Target="../ctrlProps/ctrlProp619.xml"/><Relationship Id="rId788" Type="http://schemas.openxmlformats.org/officeDocument/2006/relationships/ctrlProp" Target="../ctrlProps/ctrlProp857.xml"/><Relationship Id="rId953" Type="http://schemas.openxmlformats.org/officeDocument/2006/relationships/ctrlProp" Target="../ctrlProps/ctrlProp1022.xml"/><Relationship Id="rId995" Type="http://schemas.openxmlformats.org/officeDocument/2006/relationships/ctrlProp" Target="../ctrlProps/ctrlProp1064.xml"/><Relationship Id="rId82" Type="http://schemas.openxmlformats.org/officeDocument/2006/relationships/ctrlProp" Target="../ctrlProps/ctrlProp151.xml"/><Relationship Id="rId203" Type="http://schemas.openxmlformats.org/officeDocument/2006/relationships/ctrlProp" Target="../ctrlProps/ctrlProp272.xml"/><Relationship Id="rId385" Type="http://schemas.openxmlformats.org/officeDocument/2006/relationships/ctrlProp" Target="../ctrlProps/ctrlProp454.xml"/><Relationship Id="rId592" Type="http://schemas.openxmlformats.org/officeDocument/2006/relationships/ctrlProp" Target="../ctrlProps/ctrlProp661.xml"/><Relationship Id="rId606" Type="http://schemas.openxmlformats.org/officeDocument/2006/relationships/ctrlProp" Target="../ctrlProps/ctrlProp675.xml"/><Relationship Id="rId648" Type="http://schemas.openxmlformats.org/officeDocument/2006/relationships/ctrlProp" Target="../ctrlProps/ctrlProp717.xml"/><Relationship Id="rId813" Type="http://schemas.openxmlformats.org/officeDocument/2006/relationships/ctrlProp" Target="../ctrlProps/ctrlProp882.xml"/><Relationship Id="rId855" Type="http://schemas.openxmlformats.org/officeDocument/2006/relationships/ctrlProp" Target="../ctrlProps/ctrlProp924.xml"/><Relationship Id="rId245" Type="http://schemas.openxmlformats.org/officeDocument/2006/relationships/ctrlProp" Target="../ctrlProps/ctrlProp314.xml"/><Relationship Id="rId287" Type="http://schemas.openxmlformats.org/officeDocument/2006/relationships/ctrlProp" Target="../ctrlProps/ctrlProp356.xml"/><Relationship Id="rId410" Type="http://schemas.openxmlformats.org/officeDocument/2006/relationships/ctrlProp" Target="../ctrlProps/ctrlProp479.xml"/><Relationship Id="rId452" Type="http://schemas.openxmlformats.org/officeDocument/2006/relationships/ctrlProp" Target="../ctrlProps/ctrlProp521.xml"/><Relationship Id="rId494" Type="http://schemas.openxmlformats.org/officeDocument/2006/relationships/ctrlProp" Target="../ctrlProps/ctrlProp563.xml"/><Relationship Id="rId508" Type="http://schemas.openxmlformats.org/officeDocument/2006/relationships/ctrlProp" Target="../ctrlProps/ctrlProp577.xml"/><Relationship Id="rId715" Type="http://schemas.openxmlformats.org/officeDocument/2006/relationships/ctrlProp" Target="../ctrlProps/ctrlProp784.xml"/><Relationship Id="rId897" Type="http://schemas.openxmlformats.org/officeDocument/2006/relationships/ctrlProp" Target="../ctrlProps/ctrlProp966.xml"/><Relationship Id="rId922" Type="http://schemas.openxmlformats.org/officeDocument/2006/relationships/ctrlProp" Target="../ctrlProps/ctrlProp991.xml"/><Relationship Id="rId105" Type="http://schemas.openxmlformats.org/officeDocument/2006/relationships/ctrlProp" Target="../ctrlProps/ctrlProp174.xml"/><Relationship Id="rId147" Type="http://schemas.openxmlformats.org/officeDocument/2006/relationships/ctrlProp" Target="../ctrlProps/ctrlProp216.xml"/><Relationship Id="rId312" Type="http://schemas.openxmlformats.org/officeDocument/2006/relationships/ctrlProp" Target="../ctrlProps/ctrlProp381.xml"/><Relationship Id="rId354" Type="http://schemas.openxmlformats.org/officeDocument/2006/relationships/ctrlProp" Target="../ctrlProps/ctrlProp423.xml"/><Relationship Id="rId757" Type="http://schemas.openxmlformats.org/officeDocument/2006/relationships/ctrlProp" Target="../ctrlProps/ctrlProp826.xml"/><Relationship Id="rId799" Type="http://schemas.openxmlformats.org/officeDocument/2006/relationships/ctrlProp" Target="../ctrlProps/ctrlProp868.xml"/><Relationship Id="rId964" Type="http://schemas.openxmlformats.org/officeDocument/2006/relationships/ctrlProp" Target="../ctrlProps/ctrlProp1033.xml"/><Relationship Id="rId51" Type="http://schemas.openxmlformats.org/officeDocument/2006/relationships/ctrlProp" Target="../ctrlProps/ctrlProp120.xml"/><Relationship Id="rId93" Type="http://schemas.openxmlformats.org/officeDocument/2006/relationships/ctrlProp" Target="../ctrlProps/ctrlProp162.xml"/><Relationship Id="rId189" Type="http://schemas.openxmlformats.org/officeDocument/2006/relationships/ctrlProp" Target="../ctrlProps/ctrlProp258.xml"/><Relationship Id="rId396" Type="http://schemas.openxmlformats.org/officeDocument/2006/relationships/ctrlProp" Target="../ctrlProps/ctrlProp465.xml"/><Relationship Id="rId561" Type="http://schemas.openxmlformats.org/officeDocument/2006/relationships/ctrlProp" Target="../ctrlProps/ctrlProp630.xml"/><Relationship Id="rId617" Type="http://schemas.openxmlformats.org/officeDocument/2006/relationships/ctrlProp" Target="../ctrlProps/ctrlProp686.xml"/><Relationship Id="rId659" Type="http://schemas.openxmlformats.org/officeDocument/2006/relationships/ctrlProp" Target="../ctrlProps/ctrlProp728.xml"/><Relationship Id="rId824" Type="http://schemas.openxmlformats.org/officeDocument/2006/relationships/ctrlProp" Target="../ctrlProps/ctrlProp893.xml"/><Relationship Id="rId866" Type="http://schemas.openxmlformats.org/officeDocument/2006/relationships/ctrlProp" Target="../ctrlProps/ctrlProp935.xml"/><Relationship Id="rId214" Type="http://schemas.openxmlformats.org/officeDocument/2006/relationships/ctrlProp" Target="../ctrlProps/ctrlProp283.xml"/><Relationship Id="rId256" Type="http://schemas.openxmlformats.org/officeDocument/2006/relationships/ctrlProp" Target="../ctrlProps/ctrlProp325.xml"/><Relationship Id="rId298" Type="http://schemas.openxmlformats.org/officeDocument/2006/relationships/ctrlProp" Target="../ctrlProps/ctrlProp367.xml"/><Relationship Id="rId421" Type="http://schemas.openxmlformats.org/officeDocument/2006/relationships/ctrlProp" Target="../ctrlProps/ctrlProp490.xml"/><Relationship Id="rId463" Type="http://schemas.openxmlformats.org/officeDocument/2006/relationships/ctrlProp" Target="../ctrlProps/ctrlProp532.xml"/><Relationship Id="rId519" Type="http://schemas.openxmlformats.org/officeDocument/2006/relationships/ctrlProp" Target="../ctrlProps/ctrlProp588.xml"/><Relationship Id="rId670" Type="http://schemas.openxmlformats.org/officeDocument/2006/relationships/ctrlProp" Target="../ctrlProps/ctrlProp739.xml"/><Relationship Id="rId116" Type="http://schemas.openxmlformats.org/officeDocument/2006/relationships/ctrlProp" Target="../ctrlProps/ctrlProp185.xml"/><Relationship Id="rId158" Type="http://schemas.openxmlformats.org/officeDocument/2006/relationships/ctrlProp" Target="../ctrlProps/ctrlProp227.xml"/><Relationship Id="rId323" Type="http://schemas.openxmlformats.org/officeDocument/2006/relationships/ctrlProp" Target="../ctrlProps/ctrlProp392.xml"/><Relationship Id="rId530" Type="http://schemas.openxmlformats.org/officeDocument/2006/relationships/ctrlProp" Target="../ctrlProps/ctrlProp599.xml"/><Relationship Id="rId726" Type="http://schemas.openxmlformats.org/officeDocument/2006/relationships/ctrlProp" Target="../ctrlProps/ctrlProp795.xml"/><Relationship Id="rId768" Type="http://schemas.openxmlformats.org/officeDocument/2006/relationships/ctrlProp" Target="../ctrlProps/ctrlProp837.xml"/><Relationship Id="rId933" Type="http://schemas.openxmlformats.org/officeDocument/2006/relationships/ctrlProp" Target="../ctrlProps/ctrlProp1002.xml"/><Relationship Id="rId975" Type="http://schemas.openxmlformats.org/officeDocument/2006/relationships/ctrlProp" Target="../ctrlProps/ctrlProp1044.xml"/><Relationship Id="rId20" Type="http://schemas.openxmlformats.org/officeDocument/2006/relationships/ctrlProp" Target="../ctrlProps/ctrlProp89.xml"/><Relationship Id="rId62" Type="http://schemas.openxmlformats.org/officeDocument/2006/relationships/ctrlProp" Target="../ctrlProps/ctrlProp131.xml"/><Relationship Id="rId365" Type="http://schemas.openxmlformats.org/officeDocument/2006/relationships/ctrlProp" Target="../ctrlProps/ctrlProp434.xml"/><Relationship Id="rId572" Type="http://schemas.openxmlformats.org/officeDocument/2006/relationships/ctrlProp" Target="../ctrlProps/ctrlProp641.xml"/><Relationship Id="rId628" Type="http://schemas.openxmlformats.org/officeDocument/2006/relationships/ctrlProp" Target="../ctrlProps/ctrlProp697.xml"/><Relationship Id="rId835" Type="http://schemas.openxmlformats.org/officeDocument/2006/relationships/ctrlProp" Target="../ctrlProps/ctrlProp904.xml"/><Relationship Id="rId225" Type="http://schemas.openxmlformats.org/officeDocument/2006/relationships/ctrlProp" Target="../ctrlProps/ctrlProp294.xml"/><Relationship Id="rId267" Type="http://schemas.openxmlformats.org/officeDocument/2006/relationships/ctrlProp" Target="../ctrlProps/ctrlProp336.xml"/><Relationship Id="rId432" Type="http://schemas.openxmlformats.org/officeDocument/2006/relationships/ctrlProp" Target="../ctrlProps/ctrlProp501.xml"/><Relationship Id="rId474" Type="http://schemas.openxmlformats.org/officeDocument/2006/relationships/ctrlProp" Target="../ctrlProps/ctrlProp543.xml"/><Relationship Id="rId877" Type="http://schemas.openxmlformats.org/officeDocument/2006/relationships/ctrlProp" Target="../ctrlProps/ctrlProp946.xml"/><Relationship Id="rId127" Type="http://schemas.openxmlformats.org/officeDocument/2006/relationships/ctrlProp" Target="../ctrlProps/ctrlProp196.xml"/><Relationship Id="rId681" Type="http://schemas.openxmlformats.org/officeDocument/2006/relationships/ctrlProp" Target="../ctrlProps/ctrlProp750.xml"/><Relationship Id="rId737" Type="http://schemas.openxmlformats.org/officeDocument/2006/relationships/ctrlProp" Target="../ctrlProps/ctrlProp806.xml"/><Relationship Id="rId779" Type="http://schemas.openxmlformats.org/officeDocument/2006/relationships/ctrlProp" Target="../ctrlProps/ctrlProp848.xml"/><Relationship Id="rId902" Type="http://schemas.openxmlformats.org/officeDocument/2006/relationships/ctrlProp" Target="../ctrlProps/ctrlProp971.xml"/><Relationship Id="rId944" Type="http://schemas.openxmlformats.org/officeDocument/2006/relationships/ctrlProp" Target="../ctrlProps/ctrlProp1013.xml"/><Relationship Id="rId986" Type="http://schemas.openxmlformats.org/officeDocument/2006/relationships/ctrlProp" Target="../ctrlProps/ctrlProp1055.xml"/><Relationship Id="rId31" Type="http://schemas.openxmlformats.org/officeDocument/2006/relationships/ctrlProp" Target="../ctrlProps/ctrlProp100.xml"/><Relationship Id="rId73" Type="http://schemas.openxmlformats.org/officeDocument/2006/relationships/ctrlProp" Target="../ctrlProps/ctrlProp142.xml"/><Relationship Id="rId169" Type="http://schemas.openxmlformats.org/officeDocument/2006/relationships/ctrlProp" Target="../ctrlProps/ctrlProp238.xml"/><Relationship Id="rId334" Type="http://schemas.openxmlformats.org/officeDocument/2006/relationships/ctrlProp" Target="../ctrlProps/ctrlProp403.xml"/><Relationship Id="rId376" Type="http://schemas.openxmlformats.org/officeDocument/2006/relationships/ctrlProp" Target="../ctrlProps/ctrlProp445.xml"/><Relationship Id="rId541" Type="http://schemas.openxmlformats.org/officeDocument/2006/relationships/ctrlProp" Target="../ctrlProps/ctrlProp610.xml"/><Relationship Id="rId583" Type="http://schemas.openxmlformats.org/officeDocument/2006/relationships/ctrlProp" Target="../ctrlProps/ctrlProp652.xml"/><Relationship Id="rId639" Type="http://schemas.openxmlformats.org/officeDocument/2006/relationships/ctrlProp" Target="../ctrlProps/ctrlProp708.xml"/><Relationship Id="rId790" Type="http://schemas.openxmlformats.org/officeDocument/2006/relationships/ctrlProp" Target="../ctrlProps/ctrlProp859.xml"/><Relationship Id="rId804" Type="http://schemas.openxmlformats.org/officeDocument/2006/relationships/ctrlProp" Target="../ctrlProps/ctrlProp873.xml"/><Relationship Id="rId4" Type="http://schemas.openxmlformats.org/officeDocument/2006/relationships/ctrlProp" Target="../ctrlProps/ctrlProp73.xml"/><Relationship Id="rId180" Type="http://schemas.openxmlformats.org/officeDocument/2006/relationships/ctrlProp" Target="../ctrlProps/ctrlProp249.xml"/><Relationship Id="rId236" Type="http://schemas.openxmlformats.org/officeDocument/2006/relationships/ctrlProp" Target="../ctrlProps/ctrlProp305.xml"/><Relationship Id="rId278" Type="http://schemas.openxmlformats.org/officeDocument/2006/relationships/ctrlProp" Target="../ctrlProps/ctrlProp347.xml"/><Relationship Id="rId401" Type="http://schemas.openxmlformats.org/officeDocument/2006/relationships/ctrlProp" Target="../ctrlProps/ctrlProp470.xml"/><Relationship Id="rId443" Type="http://schemas.openxmlformats.org/officeDocument/2006/relationships/ctrlProp" Target="../ctrlProps/ctrlProp512.xml"/><Relationship Id="rId650" Type="http://schemas.openxmlformats.org/officeDocument/2006/relationships/ctrlProp" Target="../ctrlProps/ctrlProp719.xml"/><Relationship Id="rId846" Type="http://schemas.openxmlformats.org/officeDocument/2006/relationships/ctrlProp" Target="../ctrlProps/ctrlProp915.xml"/><Relationship Id="rId888" Type="http://schemas.openxmlformats.org/officeDocument/2006/relationships/ctrlProp" Target="../ctrlProps/ctrlProp957.xml"/><Relationship Id="rId303" Type="http://schemas.openxmlformats.org/officeDocument/2006/relationships/ctrlProp" Target="../ctrlProps/ctrlProp372.xml"/><Relationship Id="rId485" Type="http://schemas.openxmlformats.org/officeDocument/2006/relationships/ctrlProp" Target="../ctrlProps/ctrlProp554.xml"/><Relationship Id="rId692" Type="http://schemas.openxmlformats.org/officeDocument/2006/relationships/ctrlProp" Target="../ctrlProps/ctrlProp761.xml"/><Relationship Id="rId706" Type="http://schemas.openxmlformats.org/officeDocument/2006/relationships/ctrlProp" Target="../ctrlProps/ctrlProp775.xml"/><Relationship Id="rId748" Type="http://schemas.openxmlformats.org/officeDocument/2006/relationships/ctrlProp" Target="../ctrlProps/ctrlProp817.xml"/><Relationship Id="rId913" Type="http://schemas.openxmlformats.org/officeDocument/2006/relationships/ctrlProp" Target="../ctrlProps/ctrlProp982.xml"/><Relationship Id="rId955" Type="http://schemas.openxmlformats.org/officeDocument/2006/relationships/ctrlProp" Target="../ctrlProps/ctrlProp1024.xml"/><Relationship Id="rId42" Type="http://schemas.openxmlformats.org/officeDocument/2006/relationships/ctrlProp" Target="../ctrlProps/ctrlProp111.xml"/><Relationship Id="rId84" Type="http://schemas.openxmlformats.org/officeDocument/2006/relationships/ctrlProp" Target="../ctrlProps/ctrlProp153.xml"/><Relationship Id="rId138" Type="http://schemas.openxmlformats.org/officeDocument/2006/relationships/ctrlProp" Target="../ctrlProps/ctrlProp207.xml"/><Relationship Id="rId345" Type="http://schemas.openxmlformats.org/officeDocument/2006/relationships/ctrlProp" Target="../ctrlProps/ctrlProp414.xml"/><Relationship Id="rId387" Type="http://schemas.openxmlformats.org/officeDocument/2006/relationships/ctrlProp" Target="../ctrlProps/ctrlProp456.xml"/><Relationship Id="rId510" Type="http://schemas.openxmlformats.org/officeDocument/2006/relationships/ctrlProp" Target="../ctrlProps/ctrlProp579.xml"/><Relationship Id="rId552" Type="http://schemas.openxmlformats.org/officeDocument/2006/relationships/ctrlProp" Target="../ctrlProps/ctrlProp621.xml"/><Relationship Id="rId594" Type="http://schemas.openxmlformats.org/officeDocument/2006/relationships/ctrlProp" Target="../ctrlProps/ctrlProp663.xml"/><Relationship Id="rId608" Type="http://schemas.openxmlformats.org/officeDocument/2006/relationships/ctrlProp" Target="../ctrlProps/ctrlProp677.xml"/><Relationship Id="rId815" Type="http://schemas.openxmlformats.org/officeDocument/2006/relationships/ctrlProp" Target="../ctrlProps/ctrlProp884.xml"/><Relationship Id="rId997" Type="http://schemas.openxmlformats.org/officeDocument/2006/relationships/ctrlProp" Target="../ctrlProps/ctrlProp1066.xml"/><Relationship Id="rId191" Type="http://schemas.openxmlformats.org/officeDocument/2006/relationships/ctrlProp" Target="../ctrlProps/ctrlProp260.xml"/><Relationship Id="rId205" Type="http://schemas.openxmlformats.org/officeDocument/2006/relationships/ctrlProp" Target="../ctrlProps/ctrlProp274.xml"/><Relationship Id="rId247" Type="http://schemas.openxmlformats.org/officeDocument/2006/relationships/ctrlProp" Target="../ctrlProps/ctrlProp316.xml"/><Relationship Id="rId412" Type="http://schemas.openxmlformats.org/officeDocument/2006/relationships/ctrlProp" Target="../ctrlProps/ctrlProp481.xml"/><Relationship Id="rId857" Type="http://schemas.openxmlformats.org/officeDocument/2006/relationships/ctrlProp" Target="../ctrlProps/ctrlProp926.xml"/><Relationship Id="rId899" Type="http://schemas.openxmlformats.org/officeDocument/2006/relationships/ctrlProp" Target="../ctrlProps/ctrlProp968.xml"/><Relationship Id="rId1000" Type="http://schemas.openxmlformats.org/officeDocument/2006/relationships/ctrlProp" Target="../ctrlProps/ctrlProp1069.xml"/><Relationship Id="rId107" Type="http://schemas.openxmlformats.org/officeDocument/2006/relationships/ctrlProp" Target="../ctrlProps/ctrlProp176.xml"/><Relationship Id="rId289" Type="http://schemas.openxmlformats.org/officeDocument/2006/relationships/ctrlProp" Target="../ctrlProps/ctrlProp358.xml"/><Relationship Id="rId454" Type="http://schemas.openxmlformats.org/officeDocument/2006/relationships/ctrlProp" Target="../ctrlProps/ctrlProp523.xml"/><Relationship Id="rId496" Type="http://schemas.openxmlformats.org/officeDocument/2006/relationships/ctrlProp" Target="../ctrlProps/ctrlProp565.xml"/><Relationship Id="rId661" Type="http://schemas.openxmlformats.org/officeDocument/2006/relationships/ctrlProp" Target="../ctrlProps/ctrlProp730.xml"/><Relationship Id="rId717" Type="http://schemas.openxmlformats.org/officeDocument/2006/relationships/ctrlProp" Target="../ctrlProps/ctrlProp786.xml"/><Relationship Id="rId759" Type="http://schemas.openxmlformats.org/officeDocument/2006/relationships/ctrlProp" Target="../ctrlProps/ctrlProp828.xml"/><Relationship Id="rId924" Type="http://schemas.openxmlformats.org/officeDocument/2006/relationships/ctrlProp" Target="../ctrlProps/ctrlProp993.xml"/><Relationship Id="rId966" Type="http://schemas.openxmlformats.org/officeDocument/2006/relationships/ctrlProp" Target="../ctrlProps/ctrlProp1035.xml"/><Relationship Id="rId11" Type="http://schemas.openxmlformats.org/officeDocument/2006/relationships/ctrlProp" Target="../ctrlProps/ctrlProp80.xml"/><Relationship Id="rId53" Type="http://schemas.openxmlformats.org/officeDocument/2006/relationships/ctrlProp" Target="../ctrlProps/ctrlProp122.xml"/><Relationship Id="rId149" Type="http://schemas.openxmlformats.org/officeDocument/2006/relationships/ctrlProp" Target="../ctrlProps/ctrlProp218.xml"/><Relationship Id="rId314" Type="http://schemas.openxmlformats.org/officeDocument/2006/relationships/ctrlProp" Target="../ctrlProps/ctrlProp383.xml"/><Relationship Id="rId356" Type="http://schemas.openxmlformats.org/officeDocument/2006/relationships/ctrlProp" Target="../ctrlProps/ctrlProp425.xml"/><Relationship Id="rId398" Type="http://schemas.openxmlformats.org/officeDocument/2006/relationships/ctrlProp" Target="../ctrlProps/ctrlProp467.xml"/><Relationship Id="rId521" Type="http://schemas.openxmlformats.org/officeDocument/2006/relationships/ctrlProp" Target="../ctrlProps/ctrlProp590.xml"/><Relationship Id="rId563" Type="http://schemas.openxmlformats.org/officeDocument/2006/relationships/ctrlProp" Target="../ctrlProps/ctrlProp632.xml"/><Relationship Id="rId619" Type="http://schemas.openxmlformats.org/officeDocument/2006/relationships/ctrlProp" Target="../ctrlProps/ctrlProp688.xml"/><Relationship Id="rId770" Type="http://schemas.openxmlformats.org/officeDocument/2006/relationships/ctrlProp" Target="../ctrlProps/ctrlProp839.xml"/><Relationship Id="rId95" Type="http://schemas.openxmlformats.org/officeDocument/2006/relationships/ctrlProp" Target="../ctrlProps/ctrlProp164.xml"/><Relationship Id="rId160" Type="http://schemas.openxmlformats.org/officeDocument/2006/relationships/ctrlProp" Target="../ctrlProps/ctrlProp229.xml"/><Relationship Id="rId216" Type="http://schemas.openxmlformats.org/officeDocument/2006/relationships/ctrlProp" Target="../ctrlProps/ctrlProp285.xml"/><Relationship Id="rId423" Type="http://schemas.openxmlformats.org/officeDocument/2006/relationships/ctrlProp" Target="../ctrlProps/ctrlProp492.xml"/><Relationship Id="rId826" Type="http://schemas.openxmlformats.org/officeDocument/2006/relationships/ctrlProp" Target="../ctrlProps/ctrlProp895.xml"/><Relationship Id="rId868" Type="http://schemas.openxmlformats.org/officeDocument/2006/relationships/ctrlProp" Target="../ctrlProps/ctrlProp937.xml"/><Relationship Id="rId258" Type="http://schemas.openxmlformats.org/officeDocument/2006/relationships/ctrlProp" Target="../ctrlProps/ctrlProp327.xml"/><Relationship Id="rId465" Type="http://schemas.openxmlformats.org/officeDocument/2006/relationships/ctrlProp" Target="../ctrlProps/ctrlProp534.xml"/><Relationship Id="rId630" Type="http://schemas.openxmlformats.org/officeDocument/2006/relationships/ctrlProp" Target="../ctrlProps/ctrlProp699.xml"/><Relationship Id="rId672" Type="http://schemas.openxmlformats.org/officeDocument/2006/relationships/ctrlProp" Target="../ctrlProps/ctrlProp741.xml"/><Relationship Id="rId728" Type="http://schemas.openxmlformats.org/officeDocument/2006/relationships/ctrlProp" Target="../ctrlProps/ctrlProp797.xml"/><Relationship Id="rId935" Type="http://schemas.openxmlformats.org/officeDocument/2006/relationships/ctrlProp" Target="../ctrlProps/ctrlProp1004.xml"/><Relationship Id="rId22" Type="http://schemas.openxmlformats.org/officeDocument/2006/relationships/ctrlProp" Target="../ctrlProps/ctrlProp91.xml"/><Relationship Id="rId64" Type="http://schemas.openxmlformats.org/officeDocument/2006/relationships/ctrlProp" Target="../ctrlProps/ctrlProp133.xml"/><Relationship Id="rId118" Type="http://schemas.openxmlformats.org/officeDocument/2006/relationships/ctrlProp" Target="../ctrlProps/ctrlProp187.xml"/><Relationship Id="rId325" Type="http://schemas.openxmlformats.org/officeDocument/2006/relationships/ctrlProp" Target="../ctrlProps/ctrlProp394.xml"/><Relationship Id="rId367" Type="http://schemas.openxmlformats.org/officeDocument/2006/relationships/ctrlProp" Target="../ctrlProps/ctrlProp436.xml"/><Relationship Id="rId532" Type="http://schemas.openxmlformats.org/officeDocument/2006/relationships/ctrlProp" Target="../ctrlProps/ctrlProp601.xml"/><Relationship Id="rId574" Type="http://schemas.openxmlformats.org/officeDocument/2006/relationships/ctrlProp" Target="../ctrlProps/ctrlProp643.xml"/><Relationship Id="rId977" Type="http://schemas.openxmlformats.org/officeDocument/2006/relationships/ctrlProp" Target="../ctrlProps/ctrlProp1046.xml"/><Relationship Id="rId171" Type="http://schemas.openxmlformats.org/officeDocument/2006/relationships/ctrlProp" Target="../ctrlProps/ctrlProp240.xml"/><Relationship Id="rId227" Type="http://schemas.openxmlformats.org/officeDocument/2006/relationships/ctrlProp" Target="../ctrlProps/ctrlProp296.xml"/><Relationship Id="rId781" Type="http://schemas.openxmlformats.org/officeDocument/2006/relationships/ctrlProp" Target="../ctrlProps/ctrlProp850.xml"/><Relationship Id="rId837" Type="http://schemas.openxmlformats.org/officeDocument/2006/relationships/ctrlProp" Target="../ctrlProps/ctrlProp906.xml"/><Relationship Id="rId879" Type="http://schemas.openxmlformats.org/officeDocument/2006/relationships/ctrlProp" Target="../ctrlProps/ctrlProp948.xml"/><Relationship Id="rId269" Type="http://schemas.openxmlformats.org/officeDocument/2006/relationships/ctrlProp" Target="../ctrlProps/ctrlProp338.xml"/><Relationship Id="rId434" Type="http://schemas.openxmlformats.org/officeDocument/2006/relationships/ctrlProp" Target="../ctrlProps/ctrlProp503.xml"/><Relationship Id="rId476" Type="http://schemas.openxmlformats.org/officeDocument/2006/relationships/ctrlProp" Target="../ctrlProps/ctrlProp545.xml"/><Relationship Id="rId641" Type="http://schemas.openxmlformats.org/officeDocument/2006/relationships/ctrlProp" Target="../ctrlProps/ctrlProp710.xml"/><Relationship Id="rId683" Type="http://schemas.openxmlformats.org/officeDocument/2006/relationships/ctrlProp" Target="../ctrlProps/ctrlProp752.xml"/><Relationship Id="rId739" Type="http://schemas.openxmlformats.org/officeDocument/2006/relationships/ctrlProp" Target="../ctrlProps/ctrlProp808.xml"/><Relationship Id="rId890" Type="http://schemas.openxmlformats.org/officeDocument/2006/relationships/ctrlProp" Target="../ctrlProps/ctrlProp959.xml"/><Relationship Id="rId904" Type="http://schemas.openxmlformats.org/officeDocument/2006/relationships/ctrlProp" Target="../ctrlProps/ctrlProp973.xml"/><Relationship Id="rId33" Type="http://schemas.openxmlformats.org/officeDocument/2006/relationships/ctrlProp" Target="../ctrlProps/ctrlProp102.xml"/><Relationship Id="rId129" Type="http://schemas.openxmlformats.org/officeDocument/2006/relationships/ctrlProp" Target="../ctrlProps/ctrlProp198.xml"/><Relationship Id="rId280" Type="http://schemas.openxmlformats.org/officeDocument/2006/relationships/ctrlProp" Target="../ctrlProps/ctrlProp349.xml"/><Relationship Id="rId336" Type="http://schemas.openxmlformats.org/officeDocument/2006/relationships/ctrlProp" Target="../ctrlProps/ctrlProp405.xml"/><Relationship Id="rId501" Type="http://schemas.openxmlformats.org/officeDocument/2006/relationships/ctrlProp" Target="../ctrlProps/ctrlProp570.xml"/><Relationship Id="rId543" Type="http://schemas.openxmlformats.org/officeDocument/2006/relationships/ctrlProp" Target="../ctrlProps/ctrlProp612.xml"/><Relationship Id="rId946" Type="http://schemas.openxmlformats.org/officeDocument/2006/relationships/ctrlProp" Target="../ctrlProps/ctrlProp1015.xml"/><Relationship Id="rId988" Type="http://schemas.openxmlformats.org/officeDocument/2006/relationships/ctrlProp" Target="../ctrlProps/ctrlProp1057.xml"/><Relationship Id="rId75" Type="http://schemas.openxmlformats.org/officeDocument/2006/relationships/ctrlProp" Target="../ctrlProps/ctrlProp144.xml"/><Relationship Id="rId140" Type="http://schemas.openxmlformats.org/officeDocument/2006/relationships/ctrlProp" Target="../ctrlProps/ctrlProp209.xml"/><Relationship Id="rId182" Type="http://schemas.openxmlformats.org/officeDocument/2006/relationships/ctrlProp" Target="../ctrlProps/ctrlProp251.xml"/><Relationship Id="rId378" Type="http://schemas.openxmlformats.org/officeDocument/2006/relationships/ctrlProp" Target="../ctrlProps/ctrlProp447.xml"/><Relationship Id="rId403" Type="http://schemas.openxmlformats.org/officeDocument/2006/relationships/ctrlProp" Target="../ctrlProps/ctrlProp472.xml"/><Relationship Id="rId585" Type="http://schemas.openxmlformats.org/officeDocument/2006/relationships/ctrlProp" Target="../ctrlProps/ctrlProp654.xml"/><Relationship Id="rId750" Type="http://schemas.openxmlformats.org/officeDocument/2006/relationships/ctrlProp" Target="../ctrlProps/ctrlProp819.xml"/><Relationship Id="rId792" Type="http://schemas.openxmlformats.org/officeDocument/2006/relationships/ctrlProp" Target="../ctrlProps/ctrlProp861.xml"/><Relationship Id="rId806" Type="http://schemas.openxmlformats.org/officeDocument/2006/relationships/ctrlProp" Target="../ctrlProps/ctrlProp875.xml"/><Relationship Id="rId848" Type="http://schemas.openxmlformats.org/officeDocument/2006/relationships/ctrlProp" Target="../ctrlProps/ctrlProp917.xml"/><Relationship Id="rId6" Type="http://schemas.openxmlformats.org/officeDocument/2006/relationships/ctrlProp" Target="../ctrlProps/ctrlProp75.xml"/><Relationship Id="rId238" Type="http://schemas.openxmlformats.org/officeDocument/2006/relationships/ctrlProp" Target="../ctrlProps/ctrlProp307.xml"/><Relationship Id="rId445" Type="http://schemas.openxmlformats.org/officeDocument/2006/relationships/ctrlProp" Target="../ctrlProps/ctrlProp514.xml"/><Relationship Id="rId487" Type="http://schemas.openxmlformats.org/officeDocument/2006/relationships/ctrlProp" Target="../ctrlProps/ctrlProp556.xml"/><Relationship Id="rId610" Type="http://schemas.openxmlformats.org/officeDocument/2006/relationships/ctrlProp" Target="../ctrlProps/ctrlProp679.xml"/><Relationship Id="rId652" Type="http://schemas.openxmlformats.org/officeDocument/2006/relationships/ctrlProp" Target="../ctrlProps/ctrlProp721.xml"/><Relationship Id="rId694" Type="http://schemas.openxmlformats.org/officeDocument/2006/relationships/ctrlProp" Target="../ctrlProps/ctrlProp763.xml"/><Relationship Id="rId708" Type="http://schemas.openxmlformats.org/officeDocument/2006/relationships/ctrlProp" Target="../ctrlProps/ctrlProp777.xml"/><Relationship Id="rId915" Type="http://schemas.openxmlformats.org/officeDocument/2006/relationships/ctrlProp" Target="../ctrlProps/ctrlProp984.xml"/><Relationship Id="rId291" Type="http://schemas.openxmlformats.org/officeDocument/2006/relationships/ctrlProp" Target="../ctrlProps/ctrlProp360.xml"/><Relationship Id="rId305" Type="http://schemas.openxmlformats.org/officeDocument/2006/relationships/ctrlProp" Target="../ctrlProps/ctrlProp374.xml"/><Relationship Id="rId347" Type="http://schemas.openxmlformats.org/officeDocument/2006/relationships/ctrlProp" Target="../ctrlProps/ctrlProp416.xml"/><Relationship Id="rId512" Type="http://schemas.openxmlformats.org/officeDocument/2006/relationships/ctrlProp" Target="../ctrlProps/ctrlProp581.xml"/><Relationship Id="rId957" Type="http://schemas.openxmlformats.org/officeDocument/2006/relationships/ctrlProp" Target="../ctrlProps/ctrlProp1026.xml"/><Relationship Id="rId999" Type="http://schemas.openxmlformats.org/officeDocument/2006/relationships/ctrlProp" Target="../ctrlProps/ctrlProp1068.xml"/><Relationship Id="rId44" Type="http://schemas.openxmlformats.org/officeDocument/2006/relationships/ctrlProp" Target="../ctrlProps/ctrlProp113.xml"/><Relationship Id="rId86" Type="http://schemas.openxmlformats.org/officeDocument/2006/relationships/ctrlProp" Target="../ctrlProps/ctrlProp155.xml"/><Relationship Id="rId151" Type="http://schemas.openxmlformats.org/officeDocument/2006/relationships/ctrlProp" Target="../ctrlProps/ctrlProp220.xml"/><Relationship Id="rId389" Type="http://schemas.openxmlformats.org/officeDocument/2006/relationships/ctrlProp" Target="../ctrlProps/ctrlProp458.xml"/><Relationship Id="rId554" Type="http://schemas.openxmlformats.org/officeDocument/2006/relationships/ctrlProp" Target="../ctrlProps/ctrlProp623.xml"/><Relationship Id="rId596" Type="http://schemas.openxmlformats.org/officeDocument/2006/relationships/ctrlProp" Target="../ctrlProps/ctrlProp665.xml"/><Relationship Id="rId761" Type="http://schemas.openxmlformats.org/officeDocument/2006/relationships/ctrlProp" Target="../ctrlProps/ctrlProp830.xml"/><Relationship Id="rId817" Type="http://schemas.openxmlformats.org/officeDocument/2006/relationships/ctrlProp" Target="../ctrlProps/ctrlProp886.xml"/><Relationship Id="rId859" Type="http://schemas.openxmlformats.org/officeDocument/2006/relationships/ctrlProp" Target="../ctrlProps/ctrlProp928.xml"/><Relationship Id="rId1002" Type="http://schemas.openxmlformats.org/officeDocument/2006/relationships/ctrlProp" Target="../ctrlProps/ctrlProp1071.xml"/><Relationship Id="rId193" Type="http://schemas.openxmlformats.org/officeDocument/2006/relationships/ctrlProp" Target="../ctrlProps/ctrlProp262.xml"/><Relationship Id="rId207" Type="http://schemas.openxmlformats.org/officeDocument/2006/relationships/ctrlProp" Target="../ctrlProps/ctrlProp276.xml"/><Relationship Id="rId249" Type="http://schemas.openxmlformats.org/officeDocument/2006/relationships/ctrlProp" Target="../ctrlProps/ctrlProp318.xml"/><Relationship Id="rId414" Type="http://schemas.openxmlformats.org/officeDocument/2006/relationships/ctrlProp" Target="../ctrlProps/ctrlProp483.xml"/><Relationship Id="rId456" Type="http://schemas.openxmlformats.org/officeDocument/2006/relationships/ctrlProp" Target="../ctrlProps/ctrlProp525.xml"/><Relationship Id="rId498" Type="http://schemas.openxmlformats.org/officeDocument/2006/relationships/ctrlProp" Target="../ctrlProps/ctrlProp567.xml"/><Relationship Id="rId621" Type="http://schemas.openxmlformats.org/officeDocument/2006/relationships/ctrlProp" Target="../ctrlProps/ctrlProp690.xml"/><Relationship Id="rId663" Type="http://schemas.openxmlformats.org/officeDocument/2006/relationships/ctrlProp" Target="../ctrlProps/ctrlProp732.xml"/><Relationship Id="rId870" Type="http://schemas.openxmlformats.org/officeDocument/2006/relationships/ctrlProp" Target="../ctrlProps/ctrlProp939.xml"/><Relationship Id="rId13" Type="http://schemas.openxmlformats.org/officeDocument/2006/relationships/ctrlProp" Target="../ctrlProps/ctrlProp82.xml"/><Relationship Id="rId109" Type="http://schemas.openxmlformats.org/officeDocument/2006/relationships/ctrlProp" Target="../ctrlProps/ctrlProp178.xml"/><Relationship Id="rId260" Type="http://schemas.openxmlformats.org/officeDocument/2006/relationships/ctrlProp" Target="../ctrlProps/ctrlProp329.xml"/><Relationship Id="rId316" Type="http://schemas.openxmlformats.org/officeDocument/2006/relationships/ctrlProp" Target="../ctrlProps/ctrlProp385.xml"/><Relationship Id="rId523" Type="http://schemas.openxmlformats.org/officeDocument/2006/relationships/ctrlProp" Target="../ctrlProps/ctrlProp592.xml"/><Relationship Id="rId719" Type="http://schemas.openxmlformats.org/officeDocument/2006/relationships/ctrlProp" Target="../ctrlProps/ctrlProp788.xml"/><Relationship Id="rId926" Type="http://schemas.openxmlformats.org/officeDocument/2006/relationships/ctrlProp" Target="../ctrlProps/ctrlProp995.xml"/><Relationship Id="rId968" Type="http://schemas.openxmlformats.org/officeDocument/2006/relationships/ctrlProp" Target="../ctrlProps/ctrlProp1037.xml"/><Relationship Id="rId55" Type="http://schemas.openxmlformats.org/officeDocument/2006/relationships/ctrlProp" Target="../ctrlProps/ctrlProp124.xml"/><Relationship Id="rId97" Type="http://schemas.openxmlformats.org/officeDocument/2006/relationships/ctrlProp" Target="../ctrlProps/ctrlProp166.xml"/><Relationship Id="rId120" Type="http://schemas.openxmlformats.org/officeDocument/2006/relationships/ctrlProp" Target="../ctrlProps/ctrlProp189.xml"/><Relationship Id="rId358" Type="http://schemas.openxmlformats.org/officeDocument/2006/relationships/ctrlProp" Target="../ctrlProps/ctrlProp427.xml"/><Relationship Id="rId565" Type="http://schemas.openxmlformats.org/officeDocument/2006/relationships/ctrlProp" Target="../ctrlProps/ctrlProp634.xml"/><Relationship Id="rId730" Type="http://schemas.openxmlformats.org/officeDocument/2006/relationships/ctrlProp" Target="../ctrlProps/ctrlProp799.xml"/><Relationship Id="rId772" Type="http://schemas.openxmlformats.org/officeDocument/2006/relationships/ctrlProp" Target="../ctrlProps/ctrlProp841.xml"/><Relationship Id="rId828" Type="http://schemas.openxmlformats.org/officeDocument/2006/relationships/ctrlProp" Target="../ctrlProps/ctrlProp897.xml"/><Relationship Id="rId162" Type="http://schemas.openxmlformats.org/officeDocument/2006/relationships/ctrlProp" Target="../ctrlProps/ctrlProp231.xml"/><Relationship Id="rId218" Type="http://schemas.openxmlformats.org/officeDocument/2006/relationships/ctrlProp" Target="../ctrlProps/ctrlProp287.xml"/><Relationship Id="rId425" Type="http://schemas.openxmlformats.org/officeDocument/2006/relationships/ctrlProp" Target="../ctrlProps/ctrlProp494.xml"/><Relationship Id="rId467" Type="http://schemas.openxmlformats.org/officeDocument/2006/relationships/ctrlProp" Target="../ctrlProps/ctrlProp536.xml"/><Relationship Id="rId632" Type="http://schemas.openxmlformats.org/officeDocument/2006/relationships/ctrlProp" Target="../ctrlProps/ctrlProp701.xml"/><Relationship Id="rId271" Type="http://schemas.openxmlformats.org/officeDocument/2006/relationships/ctrlProp" Target="../ctrlProps/ctrlProp340.xml"/><Relationship Id="rId674" Type="http://schemas.openxmlformats.org/officeDocument/2006/relationships/ctrlProp" Target="../ctrlProps/ctrlProp743.xml"/><Relationship Id="rId881" Type="http://schemas.openxmlformats.org/officeDocument/2006/relationships/ctrlProp" Target="../ctrlProps/ctrlProp950.xml"/><Relationship Id="rId937" Type="http://schemas.openxmlformats.org/officeDocument/2006/relationships/ctrlProp" Target="../ctrlProps/ctrlProp1006.xml"/><Relationship Id="rId979" Type="http://schemas.openxmlformats.org/officeDocument/2006/relationships/ctrlProp" Target="../ctrlProps/ctrlProp1048.xml"/><Relationship Id="rId24" Type="http://schemas.openxmlformats.org/officeDocument/2006/relationships/ctrlProp" Target="../ctrlProps/ctrlProp93.xml"/><Relationship Id="rId66" Type="http://schemas.openxmlformats.org/officeDocument/2006/relationships/ctrlProp" Target="../ctrlProps/ctrlProp135.xml"/><Relationship Id="rId131" Type="http://schemas.openxmlformats.org/officeDocument/2006/relationships/ctrlProp" Target="../ctrlProps/ctrlProp200.xml"/><Relationship Id="rId327" Type="http://schemas.openxmlformats.org/officeDocument/2006/relationships/ctrlProp" Target="../ctrlProps/ctrlProp396.xml"/><Relationship Id="rId369" Type="http://schemas.openxmlformats.org/officeDocument/2006/relationships/ctrlProp" Target="../ctrlProps/ctrlProp438.xml"/><Relationship Id="rId534" Type="http://schemas.openxmlformats.org/officeDocument/2006/relationships/ctrlProp" Target="../ctrlProps/ctrlProp603.xml"/><Relationship Id="rId576" Type="http://schemas.openxmlformats.org/officeDocument/2006/relationships/ctrlProp" Target="../ctrlProps/ctrlProp645.xml"/><Relationship Id="rId741" Type="http://schemas.openxmlformats.org/officeDocument/2006/relationships/ctrlProp" Target="../ctrlProps/ctrlProp810.xml"/><Relationship Id="rId783" Type="http://schemas.openxmlformats.org/officeDocument/2006/relationships/ctrlProp" Target="../ctrlProps/ctrlProp852.xml"/><Relationship Id="rId839" Type="http://schemas.openxmlformats.org/officeDocument/2006/relationships/ctrlProp" Target="../ctrlProps/ctrlProp908.xml"/><Relationship Id="rId990" Type="http://schemas.openxmlformats.org/officeDocument/2006/relationships/ctrlProp" Target="../ctrlProps/ctrlProp1059.xml"/><Relationship Id="rId173" Type="http://schemas.openxmlformats.org/officeDocument/2006/relationships/ctrlProp" Target="../ctrlProps/ctrlProp242.xml"/><Relationship Id="rId229" Type="http://schemas.openxmlformats.org/officeDocument/2006/relationships/ctrlProp" Target="../ctrlProps/ctrlProp298.xml"/><Relationship Id="rId380" Type="http://schemas.openxmlformats.org/officeDocument/2006/relationships/ctrlProp" Target="../ctrlProps/ctrlProp449.xml"/><Relationship Id="rId436" Type="http://schemas.openxmlformats.org/officeDocument/2006/relationships/ctrlProp" Target="../ctrlProps/ctrlProp505.xml"/><Relationship Id="rId601" Type="http://schemas.openxmlformats.org/officeDocument/2006/relationships/ctrlProp" Target="../ctrlProps/ctrlProp670.xml"/><Relationship Id="rId643" Type="http://schemas.openxmlformats.org/officeDocument/2006/relationships/ctrlProp" Target="../ctrlProps/ctrlProp712.xml"/><Relationship Id="rId240" Type="http://schemas.openxmlformats.org/officeDocument/2006/relationships/ctrlProp" Target="../ctrlProps/ctrlProp309.xml"/><Relationship Id="rId478" Type="http://schemas.openxmlformats.org/officeDocument/2006/relationships/ctrlProp" Target="../ctrlProps/ctrlProp547.xml"/><Relationship Id="rId685" Type="http://schemas.openxmlformats.org/officeDocument/2006/relationships/ctrlProp" Target="../ctrlProps/ctrlProp754.xml"/><Relationship Id="rId850" Type="http://schemas.openxmlformats.org/officeDocument/2006/relationships/ctrlProp" Target="../ctrlProps/ctrlProp919.xml"/><Relationship Id="rId892" Type="http://schemas.openxmlformats.org/officeDocument/2006/relationships/ctrlProp" Target="../ctrlProps/ctrlProp961.xml"/><Relationship Id="rId906" Type="http://schemas.openxmlformats.org/officeDocument/2006/relationships/ctrlProp" Target="../ctrlProps/ctrlProp975.xml"/><Relationship Id="rId948" Type="http://schemas.openxmlformats.org/officeDocument/2006/relationships/ctrlProp" Target="../ctrlProps/ctrlProp1017.xml"/><Relationship Id="rId35" Type="http://schemas.openxmlformats.org/officeDocument/2006/relationships/ctrlProp" Target="../ctrlProps/ctrlProp104.xml"/><Relationship Id="rId77" Type="http://schemas.openxmlformats.org/officeDocument/2006/relationships/ctrlProp" Target="../ctrlProps/ctrlProp146.xml"/><Relationship Id="rId100" Type="http://schemas.openxmlformats.org/officeDocument/2006/relationships/ctrlProp" Target="../ctrlProps/ctrlProp169.xml"/><Relationship Id="rId282" Type="http://schemas.openxmlformats.org/officeDocument/2006/relationships/ctrlProp" Target="../ctrlProps/ctrlProp351.xml"/><Relationship Id="rId338" Type="http://schemas.openxmlformats.org/officeDocument/2006/relationships/ctrlProp" Target="../ctrlProps/ctrlProp407.xml"/><Relationship Id="rId503" Type="http://schemas.openxmlformats.org/officeDocument/2006/relationships/ctrlProp" Target="../ctrlProps/ctrlProp572.xml"/><Relationship Id="rId545" Type="http://schemas.openxmlformats.org/officeDocument/2006/relationships/ctrlProp" Target="../ctrlProps/ctrlProp614.xml"/><Relationship Id="rId587" Type="http://schemas.openxmlformats.org/officeDocument/2006/relationships/ctrlProp" Target="../ctrlProps/ctrlProp656.xml"/><Relationship Id="rId710" Type="http://schemas.openxmlformats.org/officeDocument/2006/relationships/ctrlProp" Target="../ctrlProps/ctrlProp779.xml"/><Relationship Id="rId752" Type="http://schemas.openxmlformats.org/officeDocument/2006/relationships/ctrlProp" Target="../ctrlProps/ctrlProp821.xml"/><Relationship Id="rId808" Type="http://schemas.openxmlformats.org/officeDocument/2006/relationships/ctrlProp" Target="../ctrlProps/ctrlProp877.xml"/><Relationship Id="rId8" Type="http://schemas.openxmlformats.org/officeDocument/2006/relationships/ctrlProp" Target="../ctrlProps/ctrlProp77.xml"/><Relationship Id="rId142" Type="http://schemas.openxmlformats.org/officeDocument/2006/relationships/ctrlProp" Target="../ctrlProps/ctrlProp211.xml"/><Relationship Id="rId184" Type="http://schemas.openxmlformats.org/officeDocument/2006/relationships/ctrlProp" Target="../ctrlProps/ctrlProp253.xml"/><Relationship Id="rId391" Type="http://schemas.openxmlformats.org/officeDocument/2006/relationships/ctrlProp" Target="../ctrlProps/ctrlProp460.xml"/><Relationship Id="rId405" Type="http://schemas.openxmlformats.org/officeDocument/2006/relationships/ctrlProp" Target="../ctrlProps/ctrlProp474.xml"/><Relationship Id="rId447" Type="http://schemas.openxmlformats.org/officeDocument/2006/relationships/ctrlProp" Target="../ctrlProps/ctrlProp516.xml"/><Relationship Id="rId612" Type="http://schemas.openxmlformats.org/officeDocument/2006/relationships/ctrlProp" Target="../ctrlProps/ctrlProp681.xml"/><Relationship Id="rId794" Type="http://schemas.openxmlformats.org/officeDocument/2006/relationships/ctrlProp" Target="../ctrlProps/ctrlProp863.xml"/><Relationship Id="rId251" Type="http://schemas.openxmlformats.org/officeDocument/2006/relationships/ctrlProp" Target="../ctrlProps/ctrlProp320.xml"/><Relationship Id="rId489" Type="http://schemas.openxmlformats.org/officeDocument/2006/relationships/ctrlProp" Target="../ctrlProps/ctrlProp558.xml"/><Relationship Id="rId654" Type="http://schemas.openxmlformats.org/officeDocument/2006/relationships/ctrlProp" Target="../ctrlProps/ctrlProp723.xml"/><Relationship Id="rId696" Type="http://schemas.openxmlformats.org/officeDocument/2006/relationships/ctrlProp" Target="../ctrlProps/ctrlProp765.xml"/><Relationship Id="rId861" Type="http://schemas.openxmlformats.org/officeDocument/2006/relationships/ctrlProp" Target="../ctrlProps/ctrlProp930.xml"/><Relationship Id="rId917" Type="http://schemas.openxmlformats.org/officeDocument/2006/relationships/ctrlProp" Target="../ctrlProps/ctrlProp986.xml"/><Relationship Id="rId959" Type="http://schemas.openxmlformats.org/officeDocument/2006/relationships/ctrlProp" Target="../ctrlProps/ctrlProp1028.xml"/><Relationship Id="rId46" Type="http://schemas.openxmlformats.org/officeDocument/2006/relationships/ctrlProp" Target="../ctrlProps/ctrlProp115.xml"/><Relationship Id="rId293" Type="http://schemas.openxmlformats.org/officeDocument/2006/relationships/ctrlProp" Target="../ctrlProps/ctrlProp362.xml"/><Relationship Id="rId307" Type="http://schemas.openxmlformats.org/officeDocument/2006/relationships/ctrlProp" Target="../ctrlProps/ctrlProp376.xml"/><Relationship Id="rId349" Type="http://schemas.openxmlformats.org/officeDocument/2006/relationships/ctrlProp" Target="../ctrlProps/ctrlProp418.xml"/><Relationship Id="rId514" Type="http://schemas.openxmlformats.org/officeDocument/2006/relationships/ctrlProp" Target="../ctrlProps/ctrlProp583.xml"/><Relationship Id="rId556" Type="http://schemas.openxmlformats.org/officeDocument/2006/relationships/ctrlProp" Target="../ctrlProps/ctrlProp625.xml"/><Relationship Id="rId721" Type="http://schemas.openxmlformats.org/officeDocument/2006/relationships/ctrlProp" Target="../ctrlProps/ctrlProp790.xml"/><Relationship Id="rId763" Type="http://schemas.openxmlformats.org/officeDocument/2006/relationships/ctrlProp" Target="../ctrlProps/ctrlProp832.xml"/><Relationship Id="rId88" Type="http://schemas.openxmlformats.org/officeDocument/2006/relationships/ctrlProp" Target="../ctrlProps/ctrlProp157.xml"/><Relationship Id="rId111" Type="http://schemas.openxmlformats.org/officeDocument/2006/relationships/ctrlProp" Target="../ctrlProps/ctrlProp180.xml"/><Relationship Id="rId153" Type="http://schemas.openxmlformats.org/officeDocument/2006/relationships/ctrlProp" Target="../ctrlProps/ctrlProp222.xml"/><Relationship Id="rId195" Type="http://schemas.openxmlformats.org/officeDocument/2006/relationships/ctrlProp" Target="../ctrlProps/ctrlProp264.xml"/><Relationship Id="rId209" Type="http://schemas.openxmlformats.org/officeDocument/2006/relationships/ctrlProp" Target="../ctrlProps/ctrlProp278.xml"/><Relationship Id="rId360" Type="http://schemas.openxmlformats.org/officeDocument/2006/relationships/ctrlProp" Target="../ctrlProps/ctrlProp429.xml"/><Relationship Id="rId416" Type="http://schemas.openxmlformats.org/officeDocument/2006/relationships/ctrlProp" Target="../ctrlProps/ctrlProp485.xml"/><Relationship Id="rId598" Type="http://schemas.openxmlformats.org/officeDocument/2006/relationships/ctrlProp" Target="../ctrlProps/ctrlProp667.xml"/><Relationship Id="rId819" Type="http://schemas.openxmlformats.org/officeDocument/2006/relationships/ctrlProp" Target="../ctrlProps/ctrlProp888.xml"/><Relationship Id="rId970" Type="http://schemas.openxmlformats.org/officeDocument/2006/relationships/ctrlProp" Target="../ctrlProps/ctrlProp1039.xml"/><Relationship Id="rId1004" Type="http://schemas.openxmlformats.org/officeDocument/2006/relationships/ctrlProp" Target="../ctrlProps/ctrlProp1073.xml"/><Relationship Id="rId220" Type="http://schemas.openxmlformats.org/officeDocument/2006/relationships/ctrlProp" Target="../ctrlProps/ctrlProp289.xml"/><Relationship Id="rId458" Type="http://schemas.openxmlformats.org/officeDocument/2006/relationships/ctrlProp" Target="../ctrlProps/ctrlProp527.xml"/><Relationship Id="rId623" Type="http://schemas.openxmlformats.org/officeDocument/2006/relationships/ctrlProp" Target="../ctrlProps/ctrlProp692.xml"/><Relationship Id="rId665" Type="http://schemas.openxmlformats.org/officeDocument/2006/relationships/ctrlProp" Target="../ctrlProps/ctrlProp734.xml"/><Relationship Id="rId830" Type="http://schemas.openxmlformats.org/officeDocument/2006/relationships/ctrlProp" Target="../ctrlProps/ctrlProp899.xml"/><Relationship Id="rId872" Type="http://schemas.openxmlformats.org/officeDocument/2006/relationships/ctrlProp" Target="../ctrlProps/ctrlProp941.xml"/><Relationship Id="rId928" Type="http://schemas.openxmlformats.org/officeDocument/2006/relationships/ctrlProp" Target="../ctrlProps/ctrlProp997.xml"/><Relationship Id="rId15" Type="http://schemas.openxmlformats.org/officeDocument/2006/relationships/ctrlProp" Target="../ctrlProps/ctrlProp84.xml"/><Relationship Id="rId57" Type="http://schemas.openxmlformats.org/officeDocument/2006/relationships/ctrlProp" Target="../ctrlProps/ctrlProp126.xml"/><Relationship Id="rId262" Type="http://schemas.openxmlformats.org/officeDocument/2006/relationships/ctrlProp" Target="../ctrlProps/ctrlProp331.xml"/><Relationship Id="rId318" Type="http://schemas.openxmlformats.org/officeDocument/2006/relationships/ctrlProp" Target="../ctrlProps/ctrlProp387.xml"/><Relationship Id="rId525" Type="http://schemas.openxmlformats.org/officeDocument/2006/relationships/ctrlProp" Target="../ctrlProps/ctrlProp594.xml"/><Relationship Id="rId567" Type="http://schemas.openxmlformats.org/officeDocument/2006/relationships/ctrlProp" Target="../ctrlProps/ctrlProp636.xml"/><Relationship Id="rId732" Type="http://schemas.openxmlformats.org/officeDocument/2006/relationships/ctrlProp" Target="../ctrlProps/ctrlProp801.xml"/><Relationship Id="rId99" Type="http://schemas.openxmlformats.org/officeDocument/2006/relationships/ctrlProp" Target="../ctrlProps/ctrlProp168.xml"/><Relationship Id="rId122" Type="http://schemas.openxmlformats.org/officeDocument/2006/relationships/ctrlProp" Target="../ctrlProps/ctrlProp191.xml"/><Relationship Id="rId164" Type="http://schemas.openxmlformats.org/officeDocument/2006/relationships/ctrlProp" Target="../ctrlProps/ctrlProp233.xml"/><Relationship Id="rId371" Type="http://schemas.openxmlformats.org/officeDocument/2006/relationships/ctrlProp" Target="../ctrlProps/ctrlProp440.xml"/><Relationship Id="rId774" Type="http://schemas.openxmlformats.org/officeDocument/2006/relationships/ctrlProp" Target="../ctrlProps/ctrlProp843.xml"/><Relationship Id="rId981" Type="http://schemas.openxmlformats.org/officeDocument/2006/relationships/ctrlProp" Target="../ctrlProps/ctrlProp1050.xml"/><Relationship Id="rId427" Type="http://schemas.openxmlformats.org/officeDocument/2006/relationships/ctrlProp" Target="../ctrlProps/ctrlProp496.xml"/><Relationship Id="rId469" Type="http://schemas.openxmlformats.org/officeDocument/2006/relationships/ctrlProp" Target="../ctrlProps/ctrlProp538.xml"/><Relationship Id="rId634" Type="http://schemas.openxmlformats.org/officeDocument/2006/relationships/ctrlProp" Target="../ctrlProps/ctrlProp703.xml"/><Relationship Id="rId676" Type="http://schemas.openxmlformats.org/officeDocument/2006/relationships/ctrlProp" Target="../ctrlProps/ctrlProp745.xml"/><Relationship Id="rId841" Type="http://schemas.openxmlformats.org/officeDocument/2006/relationships/ctrlProp" Target="../ctrlProps/ctrlProp910.xml"/><Relationship Id="rId883" Type="http://schemas.openxmlformats.org/officeDocument/2006/relationships/ctrlProp" Target="../ctrlProps/ctrlProp952.xml"/><Relationship Id="rId26" Type="http://schemas.openxmlformats.org/officeDocument/2006/relationships/ctrlProp" Target="../ctrlProps/ctrlProp95.xml"/><Relationship Id="rId231" Type="http://schemas.openxmlformats.org/officeDocument/2006/relationships/ctrlProp" Target="../ctrlProps/ctrlProp300.xml"/><Relationship Id="rId273" Type="http://schemas.openxmlformats.org/officeDocument/2006/relationships/ctrlProp" Target="../ctrlProps/ctrlProp342.xml"/><Relationship Id="rId329" Type="http://schemas.openxmlformats.org/officeDocument/2006/relationships/ctrlProp" Target="../ctrlProps/ctrlProp398.xml"/><Relationship Id="rId480" Type="http://schemas.openxmlformats.org/officeDocument/2006/relationships/ctrlProp" Target="../ctrlProps/ctrlProp549.xml"/><Relationship Id="rId536" Type="http://schemas.openxmlformats.org/officeDocument/2006/relationships/ctrlProp" Target="../ctrlProps/ctrlProp605.xml"/><Relationship Id="rId701" Type="http://schemas.openxmlformats.org/officeDocument/2006/relationships/ctrlProp" Target="../ctrlProps/ctrlProp770.xml"/><Relationship Id="rId939" Type="http://schemas.openxmlformats.org/officeDocument/2006/relationships/ctrlProp" Target="../ctrlProps/ctrlProp1008.xml"/><Relationship Id="rId68" Type="http://schemas.openxmlformats.org/officeDocument/2006/relationships/ctrlProp" Target="../ctrlProps/ctrlProp137.xml"/><Relationship Id="rId133" Type="http://schemas.openxmlformats.org/officeDocument/2006/relationships/ctrlProp" Target="../ctrlProps/ctrlProp202.xml"/><Relationship Id="rId175" Type="http://schemas.openxmlformats.org/officeDocument/2006/relationships/ctrlProp" Target="../ctrlProps/ctrlProp244.xml"/><Relationship Id="rId340" Type="http://schemas.openxmlformats.org/officeDocument/2006/relationships/ctrlProp" Target="../ctrlProps/ctrlProp409.xml"/><Relationship Id="rId578" Type="http://schemas.openxmlformats.org/officeDocument/2006/relationships/ctrlProp" Target="../ctrlProps/ctrlProp647.xml"/><Relationship Id="rId743" Type="http://schemas.openxmlformats.org/officeDocument/2006/relationships/ctrlProp" Target="../ctrlProps/ctrlProp812.xml"/><Relationship Id="rId785" Type="http://schemas.openxmlformats.org/officeDocument/2006/relationships/ctrlProp" Target="../ctrlProps/ctrlProp854.xml"/><Relationship Id="rId950" Type="http://schemas.openxmlformats.org/officeDocument/2006/relationships/ctrlProp" Target="../ctrlProps/ctrlProp1019.xml"/><Relationship Id="rId992" Type="http://schemas.openxmlformats.org/officeDocument/2006/relationships/ctrlProp" Target="../ctrlProps/ctrlProp1061.xml"/><Relationship Id="rId200" Type="http://schemas.openxmlformats.org/officeDocument/2006/relationships/ctrlProp" Target="../ctrlProps/ctrlProp269.xml"/><Relationship Id="rId382" Type="http://schemas.openxmlformats.org/officeDocument/2006/relationships/ctrlProp" Target="../ctrlProps/ctrlProp451.xml"/><Relationship Id="rId438" Type="http://schemas.openxmlformats.org/officeDocument/2006/relationships/ctrlProp" Target="../ctrlProps/ctrlProp507.xml"/><Relationship Id="rId603" Type="http://schemas.openxmlformats.org/officeDocument/2006/relationships/ctrlProp" Target="../ctrlProps/ctrlProp672.xml"/><Relationship Id="rId645" Type="http://schemas.openxmlformats.org/officeDocument/2006/relationships/ctrlProp" Target="../ctrlProps/ctrlProp714.xml"/><Relationship Id="rId687" Type="http://schemas.openxmlformats.org/officeDocument/2006/relationships/ctrlProp" Target="../ctrlProps/ctrlProp756.xml"/><Relationship Id="rId810" Type="http://schemas.openxmlformats.org/officeDocument/2006/relationships/ctrlProp" Target="../ctrlProps/ctrlProp879.xml"/><Relationship Id="rId852" Type="http://schemas.openxmlformats.org/officeDocument/2006/relationships/ctrlProp" Target="../ctrlProps/ctrlProp921.xml"/><Relationship Id="rId908" Type="http://schemas.openxmlformats.org/officeDocument/2006/relationships/ctrlProp" Target="../ctrlProps/ctrlProp977.xml"/><Relationship Id="rId242" Type="http://schemas.openxmlformats.org/officeDocument/2006/relationships/ctrlProp" Target="../ctrlProps/ctrlProp311.xml"/><Relationship Id="rId284" Type="http://schemas.openxmlformats.org/officeDocument/2006/relationships/ctrlProp" Target="../ctrlProps/ctrlProp353.xml"/><Relationship Id="rId491" Type="http://schemas.openxmlformats.org/officeDocument/2006/relationships/ctrlProp" Target="../ctrlProps/ctrlProp560.xml"/><Relationship Id="rId505" Type="http://schemas.openxmlformats.org/officeDocument/2006/relationships/ctrlProp" Target="../ctrlProps/ctrlProp574.xml"/><Relationship Id="rId712" Type="http://schemas.openxmlformats.org/officeDocument/2006/relationships/ctrlProp" Target="../ctrlProps/ctrlProp781.xml"/><Relationship Id="rId894" Type="http://schemas.openxmlformats.org/officeDocument/2006/relationships/ctrlProp" Target="../ctrlProps/ctrlProp963.xml"/><Relationship Id="rId37" Type="http://schemas.openxmlformats.org/officeDocument/2006/relationships/ctrlProp" Target="../ctrlProps/ctrlProp106.xml"/><Relationship Id="rId79" Type="http://schemas.openxmlformats.org/officeDocument/2006/relationships/ctrlProp" Target="../ctrlProps/ctrlProp148.xml"/><Relationship Id="rId102" Type="http://schemas.openxmlformats.org/officeDocument/2006/relationships/ctrlProp" Target="../ctrlProps/ctrlProp171.xml"/><Relationship Id="rId144" Type="http://schemas.openxmlformats.org/officeDocument/2006/relationships/ctrlProp" Target="../ctrlProps/ctrlProp213.xml"/><Relationship Id="rId547" Type="http://schemas.openxmlformats.org/officeDocument/2006/relationships/ctrlProp" Target="../ctrlProps/ctrlProp616.xml"/><Relationship Id="rId589" Type="http://schemas.openxmlformats.org/officeDocument/2006/relationships/ctrlProp" Target="../ctrlProps/ctrlProp658.xml"/><Relationship Id="rId754" Type="http://schemas.openxmlformats.org/officeDocument/2006/relationships/ctrlProp" Target="../ctrlProps/ctrlProp823.xml"/><Relationship Id="rId796" Type="http://schemas.openxmlformats.org/officeDocument/2006/relationships/ctrlProp" Target="../ctrlProps/ctrlProp865.xml"/><Relationship Id="rId961" Type="http://schemas.openxmlformats.org/officeDocument/2006/relationships/ctrlProp" Target="../ctrlProps/ctrlProp1030.xml"/><Relationship Id="rId90" Type="http://schemas.openxmlformats.org/officeDocument/2006/relationships/ctrlProp" Target="../ctrlProps/ctrlProp159.xml"/><Relationship Id="rId186" Type="http://schemas.openxmlformats.org/officeDocument/2006/relationships/ctrlProp" Target="../ctrlProps/ctrlProp255.xml"/><Relationship Id="rId351" Type="http://schemas.openxmlformats.org/officeDocument/2006/relationships/ctrlProp" Target="../ctrlProps/ctrlProp420.xml"/><Relationship Id="rId393" Type="http://schemas.openxmlformats.org/officeDocument/2006/relationships/ctrlProp" Target="../ctrlProps/ctrlProp462.xml"/><Relationship Id="rId407" Type="http://schemas.openxmlformats.org/officeDocument/2006/relationships/ctrlProp" Target="../ctrlProps/ctrlProp476.xml"/><Relationship Id="rId449" Type="http://schemas.openxmlformats.org/officeDocument/2006/relationships/ctrlProp" Target="../ctrlProps/ctrlProp518.xml"/><Relationship Id="rId614" Type="http://schemas.openxmlformats.org/officeDocument/2006/relationships/ctrlProp" Target="../ctrlProps/ctrlProp683.xml"/><Relationship Id="rId656" Type="http://schemas.openxmlformats.org/officeDocument/2006/relationships/ctrlProp" Target="../ctrlProps/ctrlProp725.xml"/><Relationship Id="rId821" Type="http://schemas.openxmlformats.org/officeDocument/2006/relationships/ctrlProp" Target="../ctrlProps/ctrlProp890.xml"/><Relationship Id="rId863" Type="http://schemas.openxmlformats.org/officeDocument/2006/relationships/ctrlProp" Target="../ctrlProps/ctrlProp932.xml"/><Relationship Id="rId211" Type="http://schemas.openxmlformats.org/officeDocument/2006/relationships/ctrlProp" Target="../ctrlProps/ctrlProp280.xml"/><Relationship Id="rId253" Type="http://schemas.openxmlformats.org/officeDocument/2006/relationships/ctrlProp" Target="../ctrlProps/ctrlProp322.xml"/><Relationship Id="rId295" Type="http://schemas.openxmlformats.org/officeDocument/2006/relationships/ctrlProp" Target="../ctrlProps/ctrlProp364.xml"/><Relationship Id="rId309" Type="http://schemas.openxmlformats.org/officeDocument/2006/relationships/ctrlProp" Target="../ctrlProps/ctrlProp378.xml"/><Relationship Id="rId460" Type="http://schemas.openxmlformats.org/officeDocument/2006/relationships/ctrlProp" Target="../ctrlProps/ctrlProp529.xml"/><Relationship Id="rId516" Type="http://schemas.openxmlformats.org/officeDocument/2006/relationships/ctrlProp" Target="../ctrlProps/ctrlProp585.xml"/><Relationship Id="rId698" Type="http://schemas.openxmlformats.org/officeDocument/2006/relationships/ctrlProp" Target="../ctrlProps/ctrlProp767.xml"/><Relationship Id="rId919" Type="http://schemas.openxmlformats.org/officeDocument/2006/relationships/ctrlProp" Target="../ctrlProps/ctrlProp988.xml"/><Relationship Id="rId48" Type="http://schemas.openxmlformats.org/officeDocument/2006/relationships/ctrlProp" Target="../ctrlProps/ctrlProp117.xml"/><Relationship Id="rId113" Type="http://schemas.openxmlformats.org/officeDocument/2006/relationships/ctrlProp" Target="../ctrlProps/ctrlProp182.xml"/><Relationship Id="rId320" Type="http://schemas.openxmlformats.org/officeDocument/2006/relationships/ctrlProp" Target="../ctrlProps/ctrlProp389.xml"/><Relationship Id="rId558" Type="http://schemas.openxmlformats.org/officeDocument/2006/relationships/ctrlProp" Target="../ctrlProps/ctrlProp627.xml"/><Relationship Id="rId723" Type="http://schemas.openxmlformats.org/officeDocument/2006/relationships/ctrlProp" Target="../ctrlProps/ctrlProp792.xml"/><Relationship Id="rId765" Type="http://schemas.openxmlformats.org/officeDocument/2006/relationships/ctrlProp" Target="../ctrlProps/ctrlProp834.xml"/><Relationship Id="rId930" Type="http://schemas.openxmlformats.org/officeDocument/2006/relationships/ctrlProp" Target="../ctrlProps/ctrlProp999.xml"/><Relationship Id="rId972" Type="http://schemas.openxmlformats.org/officeDocument/2006/relationships/ctrlProp" Target="../ctrlProps/ctrlProp1041.xml"/><Relationship Id="rId1006" Type="http://schemas.openxmlformats.org/officeDocument/2006/relationships/ctrlProp" Target="../ctrlProps/ctrlProp1075.xml"/><Relationship Id="rId155" Type="http://schemas.openxmlformats.org/officeDocument/2006/relationships/ctrlProp" Target="../ctrlProps/ctrlProp224.xml"/><Relationship Id="rId197" Type="http://schemas.openxmlformats.org/officeDocument/2006/relationships/ctrlProp" Target="../ctrlProps/ctrlProp266.xml"/><Relationship Id="rId362" Type="http://schemas.openxmlformats.org/officeDocument/2006/relationships/ctrlProp" Target="../ctrlProps/ctrlProp431.xml"/><Relationship Id="rId418" Type="http://schemas.openxmlformats.org/officeDocument/2006/relationships/ctrlProp" Target="../ctrlProps/ctrlProp487.xml"/><Relationship Id="rId625" Type="http://schemas.openxmlformats.org/officeDocument/2006/relationships/ctrlProp" Target="../ctrlProps/ctrlProp694.xml"/><Relationship Id="rId832" Type="http://schemas.openxmlformats.org/officeDocument/2006/relationships/ctrlProp" Target="../ctrlProps/ctrlProp901.xml"/><Relationship Id="rId222" Type="http://schemas.openxmlformats.org/officeDocument/2006/relationships/ctrlProp" Target="../ctrlProps/ctrlProp291.xml"/><Relationship Id="rId264" Type="http://schemas.openxmlformats.org/officeDocument/2006/relationships/ctrlProp" Target="../ctrlProps/ctrlProp333.xml"/><Relationship Id="rId471" Type="http://schemas.openxmlformats.org/officeDocument/2006/relationships/ctrlProp" Target="../ctrlProps/ctrlProp540.xml"/><Relationship Id="rId667" Type="http://schemas.openxmlformats.org/officeDocument/2006/relationships/ctrlProp" Target="../ctrlProps/ctrlProp736.xml"/><Relationship Id="rId874" Type="http://schemas.openxmlformats.org/officeDocument/2006/relationships/ctrlProp" Target="../ctrlProps/ctrlProp943.xml"/><Relationship Id="rId17" Type="http://schemas.openxmlformats.org/officeDocument/2006/relationships/ctrlProp" Target="../ctrlProps/ctrlProp86.xml"/><Relationship Id="rId59" Type="http://schemas.openxmlformats.org/officeDocument/2006/relationships/ctrlProp" Target="../ctrlProps/ctrlProp128.xml"/><Relationship Id="rId124" Type="http://schemas.openxmlformats.org/officeDocument/2006/relationships/ctrlProp" Target="../ctrlProps/ctrlProp193.xml"/><Relationship Id="rId527" Type="http://schemas.openxmlformats.org/officeDocument/2006/relationships/ctrlProp" Target="../ctrlProps/ctrlProp596.xml"/><Relationship Id="rId569" Type="http://schemas.openxmlformats.org/officeDocument/2006/relationships/ctrlProp" Target="../ctrlProps/ctrlProp638.xml"/><Relationship Id="rId734" Type="http://schemas.openxmlformats.org/officeDocument/2006/relationships/ctrlProp" Target="../ctrlProps/ctrlProp803.xml"/><Relationship Id="rId776" Type="http://schemas.openxmlformats.org/officeDocument/2006/relationships/ctrlProp" Target="../ctrlProps/ctrlProp845.xml"/><Relationship Id="rId941" Type="http://schemas.openxmlformats.org/officeDocument/2006/relationships/ctrlProp" Target="../ctrlProps/ctrlProp1010.xml"/><Relationship Id="rId983" Type="http://schemas.openxmlformats.org/officeDocument/2006/relationships/ctrlProp" Target="../ctrlProps/ctrlProp1052.xml"/><Relationship Id="rId70" Type="http://schemas.openxmlformats.org/officeDocument/2006/relationships/ctrlProp" Target="../ctrlProps/ctrlProp139.xml"/><Relationship Id="rId166" Type="http://schemas.openxmlformats.org/officeDocument/2006/relationships/ctrlProp" Target="../ctrlProps/ctrlProp235.xml"/><Relationship Id="rId331" Type="http://schemas.openxmlformats.org/officeDocument/2006/relationships/ctrlProp" Target="../ctrlProps/ctrlProp400.xml"/><Relationship Id="rId373" Type="http://schemas.openxmlformats.org/officeDocument/2006/relationships/ctrlProp" Target="../ctrlProps/ctrlProp442.xml"/><Relationship Id="rId429" Type="http://schemas.openxmlformats.org/officeDocument/2006/relationships/ctrlProp" Target="../ctrlProps/ctrlProp498.xml"/><Relationship Id="rId580" Type="http://schemas.openxmlformats.org/officeDocument/2006/relationships/ctrlProp" Target="../ctrlProps/ctrlProp649.xml"/><Relationship Id="rId636" Type="http://schemas.openxmlformats.org/officeDocument/2006/relationships/ctrlProp" Target="../ctrlProps/ctrlProp705.xml"/><Relationship Id="rId801" Type="http://schemas.openxmlformats.org/officeDocument/2006/relationships/ctrlProp" Target="../ctrlProps/ctrlProp870.xml"/><Relationship Id="rId1" Type="http://schemas.openxmlformats.org/officeDocument/2006/relationships/printerSettings" Target="../printerSettings/printerSettings11.bin"/><Relationship Id="rId233" Type="http://schemas.openxmlformats.org/officeDocument/2006/relationships/ctrlProp" Target="../ctrlProps/ctrlProp302.xml"/><Relationship Id="rId440" Type="http://schemas.openxmlformats.org/officeDocument/2006/relationships/ctrlProp" Target="../ctrlProps/ctrlProp509.xml"/><Relationship Id="rId678" Type="http://schemas.openxmlformats.org/officeDocument/2006/relationships/ctrlProp" Target="../ctrlProps/ctrlProp747.xml"/><Relationship Id="rId843" Type="http://schemas.openxmlformats.org/officeDocument/2006/relationships/ctrlProp" Target="../ctrlProps/ctrlProp912.xml"/><Relationship Id="rId885" Type="http://schemas.openxmlformats.org/officeDocument/2006/relationships/ctrlProp" Target="../ctrlProps/ctrlProp954.xml"/><Relationship Id="rId28" Type="http://schemas.openxmlformats.org/officeDocument/2006/relationships/ctrlProp" Target="../ctrlProps/ctrlProp97.xml"/><Relationship Id="rId275" Type="http://schemas.openxmlformats.org/officeDocument/2006/relationships/ctrlProp" Target="../ctrlProps/ctrlProp344.xml"/><Relationship Id="rId300" Type="http://schemas.openxmlformats.org/officeDocument/2006/relationships/ctrlProp" Target="../ctrlProps/ctrlProp369.xml"/><Relationship Id="rId482" Type="http://schemas.openxmlformats.org/officeDocument/2006/relationships/ctrlProp" Target="../ctrlProps/ctrlProp551.xml"/><Relationship Id="rId538" Type="http://schemas.openxmlformats.org/officeDocument/2006/relationships/ctrlProp" Target="../ctrlProps/ctrlProp607.xml"/><Relationship Id="rId703" Type="http://schemas.openxmlformats.org/officeDocument/2006/relationships/ctrlProp" Target="../ctrlProps/ctrlProp772.xml"/><Relationship Id="rId745" Type="http://schemas.openxmlformats.org/officeDocument/2006/relationships/ctrlProp" Target="../ctrlProps/ctrlProp814.xml"/><Relationship Id="rId910" Type="http://schemas.openxmlformats.org/officeDocument/2006/relationships/ctrlProp" Target="../ctrlProps/ctrlProp979.xml"/><Relationship Id="rId952" Type="http://schemas.openxmlformats.org/officeDocument/2006/relationships/ctrlProp" Target="../ctrlProps/ctrlProp1021.xml"/><Relationship Id="rId81" Type="http://schemas.openxmlformats.org/officeDocument/2006/relationships/ctrlProp" Target="../ctrlProps/ctrlProp150.xml"/><Relationship Id="rId135" Type="http://schemas.openxmlformats.org/officeDocument/2006/relationships/ctrlProp" Target="../ctrlProps/ctrlProp204.xml"/><Relationship Id="rId177" Type="http://schemas.openxmlformats.org/officeDocument/2006/relationships/ctrlProp" Target="../ctrlProps/ctrlProp246.xml"/><Relationship Id="rId342" Type="http://schemas.openxmlformats.org/officeDocument/2006/relationships/ctrlProp" Target="../ctrlProps/ctrlProp411.xml"/><Relationship Id="rId384" Type="http://schemas.openxmlformats.org/officeDocument/2006/relationships/ctrlProp" Target="../ctrlProps/ctrlProp453.xml"/><Relationship Id="rId591" Type="http://schemas.openxmlformats.org/officeDocument/2006/relationships/ctrlProp" Target="../ctrlProps/ctrlProp660.xml"/><Relationship Id="rId605" Type="http://schemas.openxmlformats.org/officeDocument/2006/relationships/ctrlProp" Target="../ctrlProps/ctrlProp674.xml"/><Relationship Id="rId787" Type="http://schemas.openxmlformats.org/officeDocument/2006/relationships/ctrlProp" Target="../ctrlProps/ctrlProp856.xml"/><Relationship Id="rId812" Type="http://schemas.openxmlformats.org/officeDocument/2006/relationships/ctrlProp" Target="../ctrlProps/ctrlProp881.xml"/><Relationship Id="rId994" Type="http://schemas.openxmlformats.org/officeDocument/2006/relationships/ctrlProp" Target="../ctrlProps/ctrlProp1063.xml"/><Relationship Id="rId202" Type="http://schemas.openxmlformats.org/officeDocument/2006/relationships/ctrlProp" Target="../ctrlProps/ctrlProp271.xml"/><Relationship Id="rId244" Type="http://schemas.openxmlformats.org/officeDocument/2006/relationships/ctrlProp" Target="../ctrlProps/ctrlProp313.xml"/><Relationship Id="rId647" Type="http://schemas.openxmlformats.org/officeDocument/2006/relationships/ctrlProp" Target="../ctrlProps/ctrlProp716.xml"/><Relationship Id="rId689" Type="http://schemas.openxmlformats.org/officeDocument/2006/relationships/ctrlProp" Target="../ctrlProps/ctrlProp758.xml"/><Relationship Id="rId854" Type="http://schemas.openxmlformats.org/officeDocument/2006/relationships/ctrlProp" Target="../ctrlProps/ctrlProp923.xml"/><Relationship Id="rId896" Type="http://schemas.openxmlformats.org/officeDocument/2006/relationships/ctrlProp" Target="../ctrlProps/ctrlProp965.xml"/><Relationship Id="rId39" Type="http://schemas.openxmlformats.org/officeDocument/2006/relationships/ctrlProp" Target="../ctrlProps/ctrlProp108.xml"/><Relationship Id="rId286" Type="http://schemas.openxmlformats.org/officeDocument/2006/relationships/ctrlProp" Target="../ctrlProps/ctrlProp355.xml"/><Relationship Id="rId451" Type="http://schemas.openxmlformats.org/officeDocument/2006/relationships/ctrlProp" Target="../ctrlProps/ctrlProp520.xml"/><Relationship Id="rId493" Type="http://schemas.openxmlformats.org/officeDocument/2006/relationships/ctrlProp" Target="../ctrlProps/ctrlProp562.xml"/><Relationship Id="rId507" Type="http://schemas.openxmlformats.org/officeDocument/2006/relationships/ctrlProp" Target="../ctrlProps/ctrlProp576.xml"/><Relationship Id="rId549" Type="http://schemas.openxmlformats.org/officeDocument/2006/relationships/ctrlProp" Target="../ctrlProps/ctrlProp618.xml"/><Relationship Id="rId714" Type="http://schemas.openxmlformats.org/officeDocument/2006/relationships/ctrlProp" Target="../ctrlProps/ctrlProp783.xml"/><Relationship Id="rId756" Type="http://schemas.openxmlformats.org/officeDocument/2006/relationships/ctrlProp" Target="../ctrlProps/ctrlProp825.xml"/><Relationship Id="rId921" Type="http://schemas.openxmlformats.org/officeDocument/2006/relationships/ctrlProp" Target="../ctrlProps/ctrlProp990.xml"/><Relationship Id="rId50" Type="http://schemas.openxmlformats.org/officeDocument/2006/relationships/ctrlProp" Target="../ctrlProps/ctrlProp119.xml"/><Relationship Id="rId104" Type="http://schemas.openxmlformats.org/officeDocument/2006/relationships/ctrlProp" Target="../ctrlProps/ctrlProp173.xml"/><Relationship Id="rId146" Type="http://schemas.openxmlformats.org/officeDocument/2006/relationships/ctrlProp" Target="../ctrlProps/ctrlProp215.xml"/><Relationship Id="rId188" Type="http://schemas.openxmlformats.org/officeDocument/2006/relationships/ctrlProp" Target="../ctrlProps/ctrlProp257.xml"/><Relationship Id="rId311" Type="http://schemas.openxmlformats.org/officeDocument/2006/relationships/ctrlProp" Target="../ctrlProps/ctrlProp380.xml"/><Relationship Id="rId353" Type="http://schemas.openxmlformats.org/officeDocument/2006/relationships/ctrlProp" Target="../ctrlProps/ctrlProp422.xml"/><Relationship Id="rId395" Type="http://schemas.openxmlformats.org/officeDocument/2006/relationships/ctrlProp" Target="../ctrlProps/ctrlProp464.xml"/><Relationship Id="rId409" Type="http://schemas.openxmlformats.org/officeDocument/2006/relationships/ctrlProp" Target="../ctrlProps/ctrlProp478.xml"/><Relationship Id="rId560" Type="http://schemas.openxmlformats.org/officeDocument/2006/relationships/ctrlProp" Target="../ctrlProps/ctrlProp629.xml"/><Relationship Id="rId798" Type="http://schemas.openxmlformats.org/officeDocument/2006/relationships/ctrlProp" Target="../ctrlProps/ctrlProp867.xml"/><Relationship Id="rId963" Type="http://schemas.openxmlformats.org/officeDocument/2006/relationships/ctrlProp" Target="../ctrlProps/ctrlProp1032.xml"/><Relationship Id="rId92" Type="http://schemas.openxmlformats.org/officeDocument/2006/relationships/ctrlProp" Target="../ctrlProps/ctrlProp161.xml"/><Relationship Id="rId213" Type="http://schemas.openxmlformats.org/officeDocument/2006/relationships/ctrlProp" Target="../ctrlProps/ctrlProp282.xml"/><Relationship Id="rId420" Type="http://schemas.openxmlformats.org/officeDocument/2006/relationships/ctrlProp" Target="../ctrlProps/ctrlProp489.xml"/><Relationship Id="rId616" Type="http://schemas.openxmlformats.org/officeDocument/2006/relationships/ctrlProp" Target="../ctrlProps/ctrlProp685.xml"/><Relationship Id="rId658" Type="http://schemas.openxmlformats.org/officeDocument/2006/relationships/ctrlProp" Target="../ctrlProps/ctrlProp727.xml"/><Relationship Id="rId823" Type="http://schemas.openxmlformats.org/officeDocument/2006/relationships/ctrlProp" Target="../ctrlProps/ctrlProp892.xml"/><Relationship Id="rId865" Type="http://schemas.openxmlformats.org/officeDocument/2006/relationships/ctrlProp" Target="../ctrlProps/ctrlProp934.xml"/><Relationship Id="rId255" Type="http://schemas.openxmlformats.org/officeDocument/2006/relationships/ctrlProp" Target="../ctrlProps/ctrlProp324.xml"/><Relationship Id="rId297" Type="http://schemas.openxmlformats.org/officeDocument/2006/relationships/ctrlProp" Target="../ctrlProps/ctrlProp366.xml"/><Relationship Id="rId462" Type="http://schemas.openxmlformats.org/officeDocument/2006/relationships/ctrlProp" Target="../ctrlProps/ctrlProp531.xml"/><Relationship Id="rId518" Type="http://schemas.openxmlformats.org/officeDocument/2006/relationships/ctrlProp" Target="../ctrlProps/ctrlProp587.xml"/><Relationship Id="rId725" Type="http://schemas.openxmlformats.org/officeDocument/2006/relationships/ctrlProp" Target="../ctrlProps/ctrlProp794.xml"/><Relationship Id="rId932" Type="http://schemas.openxmlformats.org/officeDocument/2006/relationships/ctrlProp" Target="../ctrlProps/ctrlProp1001.xml"/><Relationship Id="rId115" Type="http://schemas.openxmlformats.org/officeDocument/2006/relationships/ctrlProp" Target="../ctrlProps/ctrlProp184.xml"/><Relationship Id="rId157" Type="http://schemas.openxmlformats.org/officeDocument/2006/relationships/ctrlProp" Target="../ctrlProps/ctrlProp226.xml"/><Relationship Id="rId322" Type="http://schemas.openxmlformats.org/officeDocument/2006/relationships/ctrlProp" Target="../ctrlProps/ctrlProp391.xml"/><Relationship Id="rId364" Type="http://schemas.openxmlformats.org/officeDocument/2006/relationships/ctrlProp" Target="../ctrlProps/ctrlProp433.xml"/><Relationship Id="rId767" Type="http://schemas.openxmlformats.org/officeDocument/2006/relationships/ctrlProp" Target="../ctrlProps/ctrlProp836.xml"/><Relationship Id="rId974" Type="http://schemas.openxmlformats.org/officeDocument/2006/relationships/ctrlProp" Target="../ctrlProps/ctrlProp1043.xml"/><Relationship Id="rId61" Type="http://schemas.openxmlformats.org/officeDocument/2006/relationships/ctrlProp" Target="../ctrlProps/ctrlProp130.xml"/><Relationship Id="rId199" Type="http://schemas.openxmlformats.org/officeDocument/2006/relationships/ctrlProp" Target="../ctrlProps/ctrlProp268.xml"/><Relationship Id="rId571" Type="http://schemas.openxmlformats.org/officeDocument/2006/relationships/ctrlProp" Target="../ctrlProps/ctrlProp640.xml"/><Relationship Id="rId627" Type="http://schemas.openxmlformats.org/officeDocument/2006/relationships/ctrlProp" Target="../ctrlProps/ctrlProp696.xml"/><Relationship Id="rId669" Type="http://schemas.openxmlformats.org/officeDocument/2006/relationships/ctrlProp" Target="../ctrlProps/ctrlProp738.xml"/><Relationship Id="rId834" Type="http://schemas.openxmlformats.org/officeDocument/2006/relationships/ctrlProp" Target="../ctrlProps/ctrlProp903.xml"/><Relationship Id="rId876" Type="http://schemas.openxmlformats.org/officeDocument/2006/relationships/ctrlProp" Target="../ctrlProps/ctrlProp945.xml"/><Relationship Id="rId19" Type="http://schemas.openxmlformats.org/officeDocument/2006/relationships/ctrlProp" Target="../ctrlProps/ctrlProp88.xml"/><Relationship Id="rId224" Type="http://schemas.openxmlformats.org/officeDocument/2006/relationships/ctrlProp" Target="../ctrlProps/ctrlProp293.xml"/><Relationship Id="rId266" Type="http://schemas.openxmlformats.org/officeDocument/2006/relationships/ctrlProp" Target="../ctrlProps/ctrlProp335.xml"/><Relationship Id="rId431" Type="http://schemas.openxmlformats.org/officeDocument/2006/relationships/ctrlProp" Target="../ctrlProps/ctrlProp500.xml"/><Relationship Id="rId473" Type="http://schemas.openxmlformats.org/officeDocument/2006/relationships/ctrlProp" Target="../ctrlProps/ctrlProp542.xml"/><Relationship Id="rId529" Type="http://schemas.openxmlformats.org/officeDocument/2006/relationships/ctrlProp" Target="../ctrlProps/ctrlProp598.xml"/><Relationship Id="rId680" Type="http://schemas.openxmlformats.org/officeDocument/2006/relationships/ctrlProp" Target="../ctrlProps/ctrlProp749.xml"/><Relationship Id="rId736" Type="http://schemas.openxmlformats.org/officeDocument/2006/relationships/ctrlProp" Target="../ctrlProps/ctrlProp805.xml"/><Relationship Id="rId901" Type="http://schemas.openxmlformats.org/officeDocument/2006/relationships/ctrlProp" Target="../ctrlProps/ctrlProp970.xml"/><Relationship Id="rId30" Type="http://schemas.openxmlformats.org/officeDocument/2006/relationships/ctrlProp" Target="../ctrlProps/ctrlProp99.xml"/><Relationship Id="rId126" Type="http://schemas.openxmlformats.org/officeDocument/2006/relationships/ctrlProp" Target="../ctrlProps/ctrlProp195.xml"/><Relationship Id="rId168" Type="http://schemas.openxmlformats.org/officeDocument/2006/relationships/ctrlProp" Target="../ctrlProps/ctrlProp237.xml"/><Relationship Id="rId333" Type="http://schemas.openxmlformats.org/officeDocument/2006/relationships/ctrlProp" Target="../ctrlProps/ctrlProp402.xml"/><Relationship Id="rId540" Type="http://schemas.openxmlformats.org/officeDocument/2006/relationships/ctrlProp" Target="../ctrlProps/ctrlProp609.xml"/><Relationship Id="rId778" Type="http://schemas.openxmlformats.org/officeDocument/2006/relationships/ctrlProp" Target="../ctrlProps/ctrlProp847.xml"/><Relationship Id="rId943" Type="http://schemas.openxmlformats.org/officeDocument/2006/relationships/ctrlProp" Target="../ctrlProps/ctrlProp1012.xml"/><Relationship Id="rId985" Type="http://schemas.openxmlformats.org/officeDocument/2006/relationships/ctrlProp" Target="../ctrlProps/ctrlProp1054.xml"/><Relationship Id="rId72" Type="http://schemas.openxmlformats.org/officeDocument/2006/relationships/ctrlProp" Target="../ctrlProps/ctrlProp141.xml"/><Relationship Id="rId375" Type="http://schemas.openxmlformats.org/officeDocument/2006/relationships/ctrlProp" Target="../ctrlProps/ctrlProp444.xml"/><Relationship Id="rId582" Type="http://schemas.openxmlformats.org/officeDocument/2006/relationships/ctrlProp" Target="../ctrlProps/ctrlProp651.xml"/><Relationship Id="rId638" Type="http://schemas.openxmlformats.org/officeDocument/2006/relationships/ctrlProp" Target="../ctrlProps/ctrlProp707.xml"/><Relationship Id="rId803" Type="http://schemas.openxmlformats.org/officeDocument/2006/relationships/ctrlProp" Target="../ctrlProps/ctrlProp872.xml"/><Relationship Id="rId845" Type="http://schemas.openxmlformats.org/officeDocument/2006/relationships/ctrlProp" Target="../ctrlProps/ctrlProp914.xml"/><Relationship Id="rId3" Type="http://schemas.openxmlformats.org/officeDocument/2006/relationships/vmlDrawing" Target="../drawings/vmlDrawing7.vml"/><Relationship Id="rId235" Type="http://schemas.openxmlformats.org/officeDocument/2006/relationships/ctrlProp" Target="../ctrlProps/ctrlProp304.xml"/><Relationship Id="rId277" Type="http://schemas.openxmlformats.org/officeDocument/2006/relationships/ctrlProp" Target="../ctrlProps/ctrlProp346.xml"/><Relationship Id="rId400" Type="http://schemas.openxmlformats.org/officeDocument/2006/relationships/ctrlProp" Target="../ctrlProps/ctrlProp469.xml"/><Relationship Id="rId442" Type="http://schemas.openxmlformats.org/officeDocument/2006/relationships/ctrlProp" Target="../ctrlProps/ctrlProp511.xml"/><Relationship Id="rId484" Type="http://schemas.openxmlformats.org/officeDocument/2006/relationships/ctrlProp" Target="../ctrlProps/ctrlProp553.xml"/><Relationship Id="rId705" Type="http://schemas.openxmlformats.org/officeDocument/2006/relationships/ctrlProp" Target="../ctrlProps/ctrlProp774.xml"/><Relationship Id="rId887" Type="http://schemas.openxmlformats.org/officeDocument/2006/relationships/ctrlProp" Target="../ctrlProps/ctrlProp956.xml"/><Relationship Id="rId137" Type="http://schemas.openxmlformats.org/officeDocument/2006/relationships/ctrlProp" Target="../ctrlProps/ctrlProp206.xml"/><Relationship Id="rId302" Type="http://schemas.openxmlformats.org/officeDocument/2006/relationships/ctrlProp" Target="../ctrlProps/ctrlProp371.xml"/><Relationship Id="rId344" Type="http://schemas.openxmlformats.org/officeDocument/2006/relationships/ctrlProp" Target="../ctrlProps/ctrlProp413.xml"/><Relationship Id="rId691" Type="http://schemas.openxmlformats.org/officeDocument/2006/relationships/ctrlProp" Target="../ctrlProps/ctrlProp760.xml"/><Relationship Id="rId747" Type="http://schemas.openxmlformats.org/officeDocument/2006/relationships/ctrlProp" Target="../ctrlProps/ctrlProp816.xml"/><Relationship Id="rId789" Type="http://schemas.openxmlformats.org/officeDocument/2006/relationships/ctrlProp" Target="../ctrlProps/ctrlProp858.xml"/><Relationship Id="rId912" Type="http://schemas.openxmlformats.org/officeDocument/2006/relationships/ctrlProp" Target="../ctrlProps/ctrlProp981.xml"/><Relationship Id="rId954" Type="http://schemas.openxmlformats.org/officeDocument/2006/relationships/ctrlProp" Target="../ctrlProps/ctrlProp1023.xml"/><Relationship Id="rId996" Type="http://schemas.openxmlformats.org/officeDocument/2006/relationships/ctrlProp" Target="../ctrlProps/ctrlProp1065.xml"/><Relationship Id="rId41" Type="http://schemas.openxmlformats.org/officeDocument/2006/relationships/ctrlProp" Target="../ctrlProps/ctrlProp110.xml"/><Relationship Id="rId83" Type="http://schemas.openxmlformats.org/officeDocument/2006/relationships/ctrlProp" Target="../ctrlProps/ctrlProp152.xml"/><Relationship Id="rId179" Type="http://schemas.openxmlformats.org/officeDocument/2006/relationships/ctrlProp" Target="../ctrlProps/ctrlProp248.xml"/><Relationship Id="rId386" Type="http://schemas.openxmlformats.org/officeDocument/2006/relationships/ctrlProp" Target="../ctrlProps/ctrlProp455.xml"/><Relationship Id="rId551" Type="http://schemas.openxmlformats.org/officeDocument/2006/relationships/ctrlProp" Target="../ctrlProps/ctrlProp620.xml"/><Relationship Id="rId593" Type="http://schemas.openxmlformats.org/officeDocument/2006/relationships/ctrlProp" Target="../ctrlProps/ctrlProp662.xml"/><Relationship Id="rId607" Type="http://schemas.openxmlformats.org/officeDocument/2006/relationships/ctrlProp" Target="../ctrlProps/ctrlProp676.xml"/><Relationship Id="rId649" Type="http://schemas.openxmlformats.org/officeDocument/2006/relationships/ctrlProp" Target="../ctrlProps/ctrlProp718.xml"/><Relationship Id="rId814" Type="http://schemas.openxmlformats.org/officeDocument/2006/relationships/ctrlProp" Target="../ctrlProps/ctrlProp883.xml"/><Relationship Id="rId856" Type="http://schemas.openxmlformats.org/officeDocument/2006/relationships/ctrlProp" Target="../ctrlProps/ctrlProp925.xml"/><Relationship Id="rId190" Type="http://schemas.openxmlformats.org/officeDocument/2006/relationships/ctrlProp" Target="../ctrlProps/ctrlProp259.xml"/><Relationship Id="rId204" Type="http://schemas.openxmlformats.org/officeDocument/2006/relationships/ctrlProp" Target="../ctrlProps/ctrlProp273.xml"/><Relationship Id="rId246" Type="http://schemas.openxmlformats.org/officeDocument/2006/relationships/ctrlProp" Target="../ctrlProps/ctrlProp315.xml"/><Relationship Id="rId288" Type="http://schemas.openxmlformats.org/officeDocument/2006/relationships/ctrlProp" Target="../ctrlProps/ctrlProp357.xml"/><Relationship Id="rId411" Type="http://schemas.openxmlformats.org/officeDocument/2006/relationships/ctrlProp" Target="../ctrlProps/ctrlProp480.xml"/><Relationship Id="rId453" Type="http://schemas.openxmlformats.org/officeDocument/2006/relationships/ctrlProp" Target="../ctrlProps/ctrlProp522.xml"/><Relationship Id="rId509" Type="http://schemas.openxmlformats.org/officeDocument/2006/relationships/ctrlProp" Target="../ctrlProps/ctrlProp578.xml"/><Relationship Id="rId660" Type="http://schemas.openxmlformats.org/officeDocument/2006/relationships/ctrlProp" Target="../ctrlProps/ctrlProp729.xml"/><Relationship Id="rId898" Type="http://schemas.openxmlformats.org/officeDocument/2006/relationships/ctrlProp" Target="../ctrlProps/ctrlProp967.xml"/><Relationship Id="rId106" Type="http://schemas.openxmlformats.org/officeDocument/2006/relationships/ctrlProp" Target="../ctrlProps/ctrlProp175.xml"/><Relationship Id="rId313" Type="http://schemas.openxmlformats.org/officeDocument/2006/relationships/ctrlProp" Target="../ctrlProps/ctrlProp382.xml"/><Relationship Id="rId495" Type="http://schemas.openxmlformats.org/officeDocument/2006/relationships/ctrlProp" Target="../ctrlProps/ctrlProp564.xml"/><Relationship Id="rId716" Type="http://schemas.openxmlformats.org/officeDocument/2006/relationships/ctrlProp" Target="../ctrlProps/ctrlProp785.xml"/><Relationship Id="rId758" Type="http://schemas.openxmlformats.org/officeDocument/2006/relationships/ctrlProp" Target="../ctrlProps/ctrlProp827.xml"/><Relationship Id="rId923" Type="http://schemas.openxmlformats.org/officeDocument/2006/relationships/ctrlProp" Target="../ctrlProps/ctrlProp992.xml"/><Relationship Id="rId965" Type="http://schemas.openxmlformats.org/officeDocument/2006/relationships/ctrlProp" Target="../ctrlProps/ctrlProp1034.xml"/><Relationship Id="rId10" Type="http://schemas.openxmlformats.org/officeDocument/2006/relationships/ctrlProp" Target="../ctrlProps/ctrlProp79.xml"/><Relationship Id="rId52" Type="http://schemas.openxmlformats.org/officeDocument/2006/relationships/ctrlProp" Target="../ctrlProps/ctrlProp121.xml"/><Relationship Id="rId94" Type="http://schemas.openxmlformats.org/officeDocument/2006/relationships/ctrlProp" Target="../ctrlProps/ctrlProp163.xml"/><Relationship Id="rId148" Type="http://schemas.openxmlformats.org/officeDocument/2006/relationships/ctrlProp" Target="../ctrlProps/ctrlProp217.xml"/><Relationship Id="rId355" Type="http://schemas.openxmlformats.org/officeDocument/2006/relationships/ctrlProp" Target="../ctrlProps/ctrlProp424.xml"/><Relationship Id="rId397" Type="http://schemas.openxmlformats.org/officeDocument/2006/relationships/ctrlProp" Target="../ctrlProps/ctrlProp466.xml"/><Relationship Id="rId520" Type="http://schemas.openxmlformats.org/officeDocument/2006/relationships/ctrlProp" Target="../ctrlProps/ctrlProp589.xml"/><Relationship Id="rId562" Type="http://schemas.openxmlformats.org/officeDocument/2006/relationships/ctrlProp" Target="../ctrlProps/ctrlProp631.xml"/><Relationship Id="rId618" Type="http://schemas.openxmlformats.org/officeDocument/2006/relationships/ctrlProp" Target="../ctrlProps/ctrlProp687.xml"/><Relationship Id="rId825" Type="http://schemas.openxmlformats.org/officeDocument/2006/relationships/ctrlProp" Target="../ctrlProps/ctrlProp894.xml"/><Relationship Id="rId215" Type="http://schemas.openxmlformats.org/officeDocument/2006/relationships/ctrlProp" Target="../ctrlProps/ctrlProp284.xml"/><Relationship Id="rId257" Type="http://schemas.openxmlformats.org/officeDocument/2006/relationships/ctrlProp" Target="../ctrlProps/ctrlProp326.xml"/><Relationship Id="rId422" Type="http://schemas.openxmlformats.org/officeDocument/2006/relationships/ctrlProp" Target="../ctrlProps/ctrlProp491.xml"/><Relationship Id="rId464" Type="http://schemas.openxmlformats.org/officeDocument/2006/relationships/ctrlProp" Target="../ctrlProps/ctrlProp533.xml"/><Relationship Id="rId867" Type="http://schemas.openxmlformats.org/officeDocument/2006/relationships/ctrlProp" Target="../ctrlProps/ctrlProp936.xml"/><Relationship Id="rId299" Type="http://schemas.openxmlformats.org/officeDocument/2006/relationships/ctrlProp" Target="../ctrlProps/ctrlProp368.xml"/><Relationship Id="rId727" Type="http://schemas.openxmlformats.org/officeDocument/2006/relationships/ctrlProp" Target="../ctrlProps/ctrlProp796.xml"/><Relationship Id="rId934" Type="http://schemas.openxmlformats.org/officeDocument/2006/relationships/ctrlProp" Target="../ctrlProps/ctrlProp1003.xml"/><Relationship Id="rId63" Type="http://schemas.openxmlformats.org/officeDocument/2006/relationships/ctrlProp" Target="../ctrlProps/ctrlProp132.xml"/><Relationship Id="rId159" Type="http://schemas.openxmlformats.org/officeDocument/2006/relationships/ctrlProp" Target="../ctrlProps/ctrlProp228.xml"/><Relationship Id="rId366" Type="http://schemas.openxmlformats.org/officeDocument/2006/relationships/ctrlProp" Target="../ctrlProps/ctrlProp435.xml"/><Relationship Id="rId573" Type="http://schemas.openxmlformats.org/officeDocument/2006/relationships/ctrlProp" Target="../ctrlProps/ctrlProp642.xml"/><Relationship Id="rId780" Type="http://schemas.openxmlformats.org/officeDocument/2006/relationships/ctrlProp" Target="../ctrlProps/ctrlProp849.xml"/><Relationship Id="rId226" Type="http://schemas.openxmlformats.org/officeDocument/2006/relationships/ctrlProp" Target="../ctrlProps/ctrlProp295.xml"/><Relationship Id="rId433" Type="http://schemas.openxmlformats.org/officeDocument/2006/relationships/ctrlProp" Target="../ctrlProps/ctrlProp502.xml"/><Relationship Id="rId878" Type="http://schemas.openxmlformats.org/officeDocument/2006/relationships/ctrlProp" Target="../ctrlProps/ctrlProp947.xml"/><Relationship Id="rId640" Type="http://schemas.openxmlformats.org/officeDocument/2006/relationships/ctrlProp" Target="../ctrlProps/ctrlProp709.xml"/><Relationship Id="rId738" Type="http://schemas.openxmlformats.org/officeDocument/2006/relationships/ctrlProp" Target="../ctrlProps/ctrlProp807.xml"/><Relationship Id="rId945" Type="http://schemas.openxmlformats.org/officeDocument/2006/relationships/ctrlProp" Target="../ctrlProps/ctrlProp1014.xml"/><Relationship Id="rId74" Type="http://schemas.openxmlformats.org/officeDocument/2006/relationships/ctrlProp" Target="../ctrlProps/ctrlProp143.xml"/><Relationship Id="rId377" Type="http://schemas.openxmlformats.org/officeDocument/2006/relationships/ctrlProp" Target="../ctrlProps/ctrlProp446.xml"/><Relationship Id="rId500" Type="http://schemas.openxmlformats.org/officeDocument/2006/relationships/ctrlProp" Target="../ctrlProps/ctrlProp569.xml"/><Relationship Id="rId584" Type="http://schemas.openxmlformats.org/officeDocument/2006/relationships/ctrlProp" Target="../ctrlProps/ctrlProp653.xml"/><Relationship Id="rId805" Type="http://schemas.openxmlformats.org/officeDocument/2006/relationships/ctrlProp" Target="../ctrlProps/ctrlProp874.xml"/><Relationship Id="rId5" Type="http://schemas.openxmlformats.org/officeDocument/2006/relationships/ctrlProp" Target="../ctrlProps/ctrlProp74.xml"/><Relationship Id="rId237" Type="http://schemas.openxmlformats.org/officeDocument/2006/relationships/ctrlProp" Target="../ctrlProps/ctrlProp306.xml"/><Relationship Id="rId791" Type="http://schemas.openxmlformats.org/officeDocument/2006/relationships/ctrlProp" Target="../ctrlProps/ctrlProp860.xml"/><Relationship Id="rId889" Type="http://schemas.openxmlformats.org/officeDocument/2006/relationships/ctrlProp" Target="../ctrlProps/ctrlProp958.xml"/><Relationship Id="rId444" Type="http://schemas.openxmlformats.org/officeDocument/2006/relationships/ctrlProp" Target="../ctrlProps/ctrlProp513.xml"/><Relationship Id="rId651" Type="http://schemas.openxmlformats.org/officeDocument/2006/relationships/ctrlProp" Target="../ctrlProps/ctrlProp720.xml"/><Relationship Id="rId749" Type="http://schemas.openxmlformats.org/officeDocument/2006/relationships/ctrlProp" Target="../ctrlProps/ctrlProp818.xml"/><Relationship Id="rId290" Type="http://schemas.openxmlformats.org/officeDocument/2006/relationships/ctrlProp" Target="../ctrlProps/ctrlProp359.xml"/><Relationship Id="rId304" Type="http://schemas.openxmlformats.org/officeDocument/2006/relationships/ctrlProp" Target="../ctrlProps/ctrlProp373.xml"/><Relationship Id="rId388" Type="http://schemas.openxmlformats.org/officeDocument/2006/relationships/ctrlProp" Target="../ctrlProps/ctrlProp457.xml"/><Relationship Id="rId511" Type="http://schemas.openxmlformats.org/officeDocument/2006/relationships/ctrlProp" Target="../ctrlProps/ctrlProp580.xml"/><Relationship Id="rId609" Type="http://schemas.openxmlformats.org/officeDocument/2006/relationships/ctrlProp" Target="../ctrlProps/ctrlProp678.xml"/><Relationship Id="rId956" Type="http://schemas.openxmlformats.org/officeDocument/2006/relationships/ctrlProp" Target="../ctrlProps/ctrlProp1025.xml"/><Relationship Id="rId85" Type="http://schemas.openxmlformats.org/officeDocument/2006/relationships/ctrlProp" Target="../ctrlProps/ctrlProp154.xml"/><Relationship Id="rId150" Type="http://schemas.openxmlformats.org/officeDocument/2006/relationships/ctrlProp" Target="../ctrlProps/ctrlProp219.xml"/><Relationship Id="rId595" Type="http://schemas.openxmlformats.org/officeDocument/2006/relationships/ctrlProp" Target="../ctrlProps/ctrlProp664.xml"/><Relationship Id="rId816" Type="http://schemas.openxmlformats.org/officeDocument/2006/relationships/ctrlProp" Target="../ctrlProps/ctrlProp885.xml"/><Relationship Id="rId1001" Type="http://schemas.openxmlformats.org/officeDocument/2006/relationships/ctrlProp" Target="../ctrlProps/ctrlProp1070.xml"/><Relationship Id="rId248" Type="http://schemas.openxmlformats.org/officeDocument/2006/relationships/ctrlProp" Target="../ctrlProps/ctrlProp317.xml"/><Relationship Id="rId455" Type="http://schemas.openxmlformats.org/officeDocument/2006/relationships/ctrlProp" Target="../ctrlProps/ctrlProp524.xml"/><Relationship Id="rId662" Type="http://schemas.openxmlformats.org/officeDocument/2006/relationships/ctrlProp" Target="../ctrlProps/ctrlProp731.xml"/><Relationship Id="rId12" Type="http://schemas.openxmlformats.org/officeDocument/2006/relationships/ctrlProp" Target="../ctrlProps/ctrlProp81.xml"/><Relationship Id="rId108" Type="http://schemas.openxmlformats.org/officeDocument/2006/relationships/ctrlProp" Target="../ctrlProps/ctrlProp177.xml"/><Relationship Id="rId315" Type="http://schemas.openxmlformats.org/officeDocument/2006/relationships/ctrlProp" Target="../ctrlProps/ctrlProp384.xml"/><Relationship Id="rId522" Type="http://schemas.openxmlformats.org/officeDocument/2006/relationships/ctrlProp" Target="../ctrlProps/ctrlProp591.xml"/><Relationship Id="rId967" Type="http://schemas.openxmlformats.org/officeDocument/2006/relationships/ctrlProp" Target="../ctrlProps/ctrlProp1036.xml"/><Relationship Id="rId96" Type="http://schemas.openxmlformats.org/officeDocument/2006/relationships/ctrlProp" Target="../ctrlProps/ctrlProp165.xml"/><Relationship Id="rId161" Type="http://schemas.openxmlformats.org/officeDocument/2006/relationships/ctrlProp" Target="../ctrlProps/ctrlProp230.xml"/><Relationship Id="rId399" Type="http://schemas.openxmlformats.org/officeDocument/2006/relationships/ctrlProp" Target="../ctrlProps/ctrlProp468.xml"/><Relationship Id="rId827" Type="http://schemas.openxmlformats.org/officeDocument/2006/relationships/ctrlProp" Target="../ctrlProps/ctrlProp896.xml"/><Relationship Id="rId259" Type="http://schemas.openxmlformats.org/officeDocument/2006/relationships/ctrlProp" Target="../ctrlProps/ctrlProp328.xml"/><Relationship Id="rId466" Type="http://schemas.openxmlformats.org/officeDocument/2006/relationships/ctrlProp" Target="../ctrlProps/ctrlProp535.xml"/><Relationship Id="rId673" Type="http://schemas.openxmlformats.org/officeDocument/2006/relationships/ctrlProp" Target="../ctrlProps/ctrlProp742.xml"/><Relationship Id="rId880" Type="http://schemas.openxmlformats.org/officeDocument/2006/relationships/ctrlProp" Target="../ctrlProps/ctrlProp949.xml"/><Relationship Id="rId23" Type="http://schemas.openxmlformats.org/officeDocument/2006/relationships/ctrlProp" Target="../ctrlProps/ctrlProp92.xml"/><Relationship Id="rId119" Type="http://schemas.openxmlformats.org/officeDocument/2006/relationships/ctrlProp" Target="../ctrlProps/ctrlProp188.xml"/><Relationship Id="rId326" Type="http://schemas.openxmlformats.org/officeDocument/2006/relationships/ctrlProp" Target="../ctrlProps/ctrlProp395.xml"/><Relationship Id="rId533" Type="http://schemas.openxmlformats.org/officeDocument/2006/relationships/ctrlProp" Target="../ctrlProps/ctrlProp602.xml"/><Relationship Id="rId978" Type="http://schemas.openxmlformats.org/officeDocument/2006/relationships/ctrlProp" Target="../ctrlProps/ctrlProp1047.xml"/><Relationship Id="rId740" Type="http://schemas.openxmlformats.org/officeDocument/2006/relationships/ctrlProp" Target="../ctrlProps/ctrlProp809.xml"/><Relationship Id="rId838" Type="http://schemas.openxmlformats.org/officeDocument/2006/relationships/ctrlProp" Target="../ctrlProps/ctrlProp907.xml"/><Relationship Id="rId172" Type="http://schemas.openxmlformats.org/officeDocument/2006/relationships/ctrlProp" Target="../ctrlProps/ctrlProp241.xml"/><Relationship Id="rId477" Type="http://schemas.openxmlformats.org/officeDocument/2006/relationships/ctrlProp" Target="../ctrlProps/ctrlProp546.xml"/><Relationship Id="rId600" Type="http://schemas.openxmlformats.org/officeDocument/2006/relationships/ctrlProp" Target="../ctrlProps/ctrlProp669.xml"/><Relationship Id="rId684" Type="http://schemas.openxmlformats.org/officeDocument/2006/relationships/ctrlProp" Target="../ctrlProps/ctrlProp753.xml"/><Relationship Id="rId337" Type="http://schemas.openxmlformats.org/officeDocument/2006/relationships/ctrlProp" Target="../ctrlProps/ctrlProp406.xml"/><Relationship Id="rId891" Type="http://schemas.openxmlformats.org/officeDocument/2006/relationships/ctrlProp" Target="../ctrlProps/ctrlProp960.xml"/><Relationship Id="rId905" Type="http://schemas.openxmlformats.org/officeDocument/2006/relationships/ctrlProp" Target="../ctrlProps/ctrlProp974.xml"/><Relationship Id="rId989" Type="http://schemas.openxmlformats.org/officeDocument/2006/relationships/ctrlProp" Target="../ctrlProps/ctrlProp1058.xml"/><Relationship Id="rId34" Type="http://schemas.openxmlformats.org/officeDocument/2006/relationships/ctrlProp" Target="../ctrlProps/ctrlProp103.xml"/><Relationship Id="rId544" Type="http://schemas.openxmlformats.org/officeDocument/2006/relationships/ctrlProp" Target="../ctrlProps/ctrlProp613.xml"/><Relationship Id="rId751" Type="http://schemas.openxmlformats.org/officeDocument/2006/relationships/ctrlProp" Target="../ctrlProps/ctrlProp820.xml"/><Relationship Id="rId849" Type="http://schemas.openxmlformats.org/officeDocument/2006/relationships/ctrlProp" Target="../ctrlProps/ctrlProp918.xml"/><Relationship Id="rId183" Type="http://schemas.openxmlformats.org/officeDocument/2006/relationships/ctrlProp" Target="../ctrlProps/ctrlProp252.xml"/><Relationship Id="rId390" Type="http://schemas.openxmlformats.org/officeDocument/2006/relationships/ctrlProp" Target="../ctrlProps/ctrlProp459.xml"/><Relationship Id="rId404" Type="http://schemas.openxmlformats.org/officeDocument/2006/relationships/ctrlProp" Target="../ctrlProps/ctrlProp473.xml"/><Relationship Id="rId611" Type="http://schemas.openxmlformats.org/officeDocument/2006/relationships/ctrlProp" Target="../ctrlProps/ctrlProp680.xml"/><Relationship Id="rId250" Type="http://schemas.openxmlformats.org/officeDocument/2006/relationships/ctrlProp" Target="../ctrlProps/ctrlProp319.xml"/><Relationship Id="rId488" Type="http://schemas.openxmlformats.org/officeDocument/2006/relationships/ctrlProp" Target="../ctrlProps/ctrlProp557.xml"/><Relationship Id="rId695" Type="http://schemas.openxmlformats.org/officeDocument/2006/relationships/ctrlProp" Target="../ctrlProps/ctrlProp764.xml"/><Relationship Id="rId709" Type="http://schemas.openxmlformats.org/officeDocument/2006/relationships/ctrlProp" Target="../ctrlProps/ctrlProp778.xml"/><Relationship Id="rId916" Type="http://schemas.openxmlformats.org/officeDocument/2006/relationships/ctrlProp" Target="../ctrlProps/ctrlProp985.xml"/><Relationship Id="rId45" Type="http://schemas.openxmlformats.org/officeDocument/2006/relationships/ctrlProp" Target="../ctrlProps/ctrlProp114.xml"/><Relationship Id="rId110" Type="http://schemas.openxmlformats.org/officeDocument/2006/relationships/ctrlProp" Target="../ctrlProps/ctrlProp179.xml"/><Relationship Id="rId348" Type="http://schemas.openxmlformats.org/officeDocument/2006/relationships/ctrlProp" Target="../ctrlProps/ctrlProp417.xml"/><Relationship Id="rId555" Type="http://schemas.openxmlformats.org/officeDocument/2006/relationships/ctrlProp" Target="../ctrlProps/ctrlProp624.xml"/><Relationship Id="rId762" Type="http://schemas.openxmlformats.org/officeDocument/2006/relationships/ctrlProp" Target="../ctrlProps/ctrlProp831.xml"/><Relationship Id="rId194" Type="http://schemas.openxmlformats.org/officeDocument/2006/relationships/ctrlProp" Target="../ctrlProps/ctrlProp263.xml"/><Relationship Id="rId208" Type="http://schemas.openxmlformats.org/officeDocument/2006/relationships/ctrlProp" Target="../ctrlProps/ctrlProp277.xml"/><Relationship Id="rId415" Type="http://schemas.openxmlformats.org/officeDocument/2006/relationships/ctrlProp" Target="../ctrlProps/ctrlProp484.xml"/><Relationship Id="rId622" Type="http://schemas.openxmlformats.org/officeDocument/2006/relationships/ctrlProp" Target="../ctrlProps/ctrlProp691.xml"/><Relationship Id="rId261" Type="http://schemas.openxmlformats.org/officeDocument/2006/relationships/ctrlProp" Target="../ctrlProps/ctrlProp330.xml"/><Relationship Id="rId499" Type="http://schemas.openxmlformats.org/officeDocument/2006/relationships/ctrlProp" Target="../ctrlProps/ctrlProp568.xml"/><Relationship Id="rId927" Type="http://schemas.openxmlformats.org/officeDocument/2006/relationships/ctrlProp" Target="../ctrlProps/ctrlProp996.xml"/><Relationship Id="rId56" Type="http://schemas.openxmlformats.org/officeDocument/2006/relationships/ctrlProp" Target="../ctrlProps/ctrlProp125.xml"/><Relationship Id="rId359" Type="http://schemas.openxmlformats.org/officeDocument/2006/relationships/ctrlProp" Target="../ctrlProps/ctrlProp428.xml"/><Relationship Id="rId566" Type="http://schemas.openxmlformats.org/officeDocument/2006/relationships/ctrlProp" Target="../ctrlProps/ctrlProp635.xml"/><Relationship Id="rId773" Type="http://schemas.openxmlformats.org/officeDocument/2006/relationships/ctrlProp" Target="../ctrlProps/ctrlProp842.xml"/><Relationship Id="rId121" Type="http://schemas.openxmlformats.org/officeDocument/2006/relationships/ctrlProp" Target="../ctrlProps/ctrlProp190.xml"/><Relationship Id="rId219" Type="http://schemas.openxmlformats.org/officeDocument/2006/relationships/ctrlProp" Target="../ctrlProps/ctrlProp288.xml"/><Relationship Id="rId426" Type="http://schemas.openxmlformats.org/officeDocument/2006/relationships/ctrlProp" Target="../ctrlProps/ctrlProp495.xml"/><Relationship Id="rId633" Type="http://schemas.openxmlformats.org/officeDocument/2006/relationships/ctrlProp" Target="../ctrlProps/ctrlProp702.xml"/><Relationship Id="rId980" Type="http://schemas.openxmlformats.org/officeDocument/2006/relationships/ctrlProp" Target="../ctrlProps/ctrlProp1049.xml"/><Relationship Id="rId840" Type="http://schemas.openxmlformats.org/officeDocument/2006/relationships/ctrlProp" Target="../ctrlProps/ctrlProp909.xml"/><Relationship Id="rId938" Type="http://schemas.openxmlformats.org/officeDocument/2006/relationships/ctrlProp" Target="../ctrlProps/ctrlProp1007.xml"/><Relationship Id="rId67" Type="http://schemas.openxmlformats.org/officeDocument/2006/relationships/ctrlProp" Target="../ctrlProps/ctrlProp136.xml"/><Relationship Id="rId272" Type="http://schemas.openxmlformats.org/officeDocument/2006/relationships/ctrlProp" Target="../ctrlProps/ctrlProp341.xml"/><Relationship Id="rId577" Type="http://schemas.openxmlformats.org/officeDocument/2006/relationships/ctrlProp" Target="../ctrlProps/ctrlProp646.xml"/><Relationship Id="rId700" Type="http://schemas.openxmlformats.org/officeDocument/2006/relationships/ctrlProp" Target="../ctrlProps/ctrlProp769.xml"/><Relationship Id="rId132" Type="http://schemas.openxmlformats.org/officeDocument/2006/relationships/ctrlProp" Target="../ctrlProps/ctrlProp201.xml"/><Relationship Id="rId784" Type="http://schemas.openxmlformats.org/officeDocument/2006/relationships/ctrlProp" Target="../ctrlProps/ctrlProp853.xml"/><Relationship Id="rId991" Type="http://schemas.openxmlformats.org/officeDocument/2006/relationships/ctrlProp" Target="../ctrlProps/ctrlProp1060.xml"/><Relationship Id="rId437" Type="http://schemas.openxmlformats.org/officeDocument/2006/relationships/ctrlProp" Target="../ctrlProps/ctrlProp506.xml"/><Relationship Id="rId644" Type="http://schemas.openxmlformats.org/officeDocument/2006/relationships/ctrlProp" Target="../ctrlProps/ctrlProp713.xml"/><Relationship Id="rId851" Type="http://schemas.openxmlformats.org/officeDocument/2006/relationships/ctrlProp" Target="../ctrlProps/ctrlProp920.xml"/><Relationship Id="rId283" Type="http://schemas.openxmlformats.org/officeDocument/2006/relationships/ctrlProp" Target="../ctrlProps/ctrlProp352.xml"/><Relationship Id="rId490" Type="http://schemas.openxmlformats.org/officeDocument/2006/relationships/ctrlProp" Target="../ctrlProps/ctrlProp559.xml"/><Relationship Id="rId504" Type="http://schemas.openxmlformats.org/officeDocument/2006/relationships/ctrlProp" Target="../ctrlProps/ctrlProp573.xml"/><Relationship Id="rId711" Type="http://schemas.openxmlformats.org/officeDocument/2006/relationships/ctrlProp" Target="../ctrlProps/ctrlProp780.xml"/><Relationship Id="rId949" Type="http://schemas.openxmlformats.org/officeDocument/2006/relationships/ctrlProp" Target="../ctrlProps/ctrlProp1018.xml"/><Relationship Id="rId78" Type="http://schemas.openxmlformats.org/officeDocument/2006/relationships/ctrlProp" Target="../ctrlProps/ctrlProp147.xml"/><Relationship Id="rId143" Type="http://schemas.openxmlformats.org/officeDocument/2006/relationships/ctrlProp" Target="../ctrlProps/ctrlProp212.xml"/><Relationship Id="rId350" Type="http://schemas.openxmlformats.org/officeDocument/2006/relationships/ctrlProp" Target="../ctrlProps/ctrlProp419.xml"/><Relationship Id="rId588" Type="http://schemas.openxmlformats.org/officeDocument/2006/relationships/ctrlProp" Target="../ctrlProps/ctrlProp657.xml"/><Relationship Id="rId795" Type="http://schemas.openxmlformats.org/officeDocument/2006/relationships/ctrlProp" Target="../ctrlProps/ctrlProp864.xml"/><Relationship Id="rId809" Type="http://schemas.openxmlformats.org/officeDocument/2006/relationships/ctrlProp" Target="../ctrlProps/ctrlProp878.xml"/><Relationship Id="rId9" Type="http://schemas.openxmlformats.org/officeDocument/2006/relationships/ctrlProp" Target="../ctrlProps/ctrlProp78.xml"/><Relationship Id="rId210" Type="http://schemas.openxmlformats.org/officeDocument/2006/relationships/ctrlProp" Target="../ctrlProps/ctrlProp279.xml"/><Relationship Id="rId448" Type="http://schemas.openxmlformats.org/officeDocument/2006/relationships/ctrlProp" Target="../ctrlProps/ctrlProp517.xml"/><Relationship Id="rId655" Type="http://schemas.openxmlformats.org/officeDocument/2006/relationships/ctrlProp" Target="../ctrlProps/ctrlProp724.xml"/><Relationship Id="rId862" Type="http://schemas.openxmlformats.org/officeDocument/2006/relationships/ctrlProp" Target="../ctrlProps/ctrlProp931.xml"/><Relationship Id="rId294" Type="http://schemas.openxmlformats.org/officeDocument/2006/relationships/ctrlProp" Target="../ctrlProps/ctrlProp363.xml"/><Relationship Id="rId308" Type="http://schemas.openxmlformats.org/officeDocument/2006/relationships/ctrlProp" Target="../ctrlProps/ctrlProp377.xml"/><Relationship Id="rId515" Type="http://schemas.openxmlformats.org/officeDocument/2006/relationships/ctrlProp" Target="../ctrlProps/ctrlProp584.xml"/><Relationship Id="rId722" Type="http://schemas.openxmlformats.org/officeDocument/2006/relationships/ctrlProp" Target="../ctrlProps/ctrlProp791.xml"/><Relationship Id="rId89" Type="http://schemas.openxmlformats.org/officeDocument/2006/relationships/ctrlProp" Target="../ctrlProps/ctrlProp158.xml"/><Relationship Id="rId154" Type="http://schemas.openxmlformats.org/officeDocument/2006/relationships/ctrlProp" Target="../ctrlProps/ctrlProp223.xml"/><Relationship Id="rId361" Type="http://schemas.openxmlformats.org/officeDocument/2006/relationships/ctrlProp" Target="../ctrlProps/ctrlProp430.xml"/><Relationship Id="rId599" Type="http://schemas.openxmlformats.org/officeDocument/2006/relationships/ctrlProp" Target="../ctrlProps/ctrlProp668.xml"/><Relationship Id="rId1005" Type="http://schemas.openxmlformats.org/officeDocument/2006/relationships/ctrlProp" Target="../ctrlProps/ctrlProp1074.xml"/><Relationship Id="rId459" Type="http://schemas.openxmlformats.org/officeDocument/2006/relationships/ctrlProp" Target="../ctrlProps/ctrlProp528.xml"/><Relationship Id="rId666" Type="http://schemas.openxmlformats.org/officeDocument/2006/relationships/ctrlProp" Target="../ctrlProps/ctrlProp735.xml"/><Relationship Id="rId873" Type="http://schemas.openxmlformats.org/officeDocument/2006/relationships/ctrlProp" Target="../ctrlProps/ctrlProp942.xml"/><Relationship Id="rId16" Type="http://schemas.openxmlformats.org/officeDocument/2006/relationships/ctrlProp" Target="../ctrlProps/ctrlProp85.xml"/><Relationship Id="rId221" Type="http://schemas.openxmlformats.org/officeDocument/2006/relationships/ctrlProp" Target="../ctrlProps/ctrlProp290.xml"/><Relationship Id="rId319" Type="http://schemas.openxmlformats.org/officeDocument/2006/relationships/ctrlProp" Target="../ctrlProps/ctrlProp388.xml"/><Relationship Id="rId526" Type="http://schemas.openxmlformats.org/officeDocument/2006/relationships/ctrlProp" Target="../ctrlProps/ctrlProp595.xml"/><Relationship Id="rId733" Type="http://schemas.openxmlformats.org/officeDocument/2006/relationships/ctrlProp" Target="../ctrlProps/ctrlProp802.xml"/><Relationship Id="rId940" Type="http://schemas.openxmlformats.org/officeDocument/2006/relationships/ctrlProp" Target="../ctrlProps/ctrlProp1009.xml"/><Relationship Id="rId165" Type="http://schemas.openxmlformats.org/officeDocument/2006/relationships/ctrlProp" Target="../ctrlProps/ctrlProp234.xml"/><Relationship Id="rId372" Type="http://schemas.openxmlformats.org/officeDocument/2006/relationships/ctrlProp" Target="../ctrlProps/ctrlProp441.xml"/><Relationship Id="rId677" Type="http://schemas.openxmlformats.org/officeDocument/2006/relationships/ctrlProp" Target="../ctrlProps/ctrlProp746.xml"/><Relationship Id="rId800" Type="http://schemas.openxmlformats.org/officeDocument/2006/relationships/ctrlProp" Target="../ctrlProps/ctrlProp869.xml"/><Relationship Id="rId232" Type="http://schemas.openxmlformats.org/officeDocument/2006/relationships/ctrlProp" Target="../ctrlProps/ctrlProp301.xml"/><Relationship Id="rId884" Type="http://schemas.openxmlformats.org/officeDocument/2006/relationships/ctrlProp" Target="../ctrlProps/ctrlProp953.xml"/><Relationship Id="rId27" Type="http://schemas.openxmlformats.org/officeDocument/2006/relationships/ctrlProp" Target="../ctrlProps/ctrlProp96.xml"/><Relationship Id="rId537" Type="http://schemas.openxmlformats.org/officeDocument/2006/relationships/ctrlProp" Target="../ctrlProps/ctrlProp606.xml"/><Relationship Id="rId744" Type="http://schemas.openxmlformats.org/officeDocument/2006/relationships/ctrlProp" Target="../ctrlProps/ctrlProp813.xml"/><Relationship Id="rId951" Type="http://schemas.openxmlformats.org/officeDocument/2006/relationships/ctrlProp" Target="../ctrlProps/ctrlProp102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81.xml"/><Relationship Id="rId13" Type="http://schemas.openxmlformats.org/officeDocument/2006/relationships/ctrlProp" Target="../ctrlProps/ctrlProp1086.xml"/><Relationship Id="rId18" Type="http://schemas.openxmlformats.org/officeDocument/2006/relationships/ctrlProp" Target="../ctrlProps/ctrlProp1091.xml"/><Relationship Id="rId26" Type="http://schemas.openxmlformats.org/officeDocument/2006/relationships/ctrlProp" Target="../ctrlProps/ctrlProp1099.xml"/><Relationship Id="rId3" Type="http://schemas.openxmlformats.org/officeDocument/2006/relationships/vmlDrawing" Target="../drawings/vmlDrawing8.vml"/><Relationship Id="rId21" Type="http://schemas.openxmlformats.org/officeDocument/2006/relationships/ctrlProp" Target="../ctrlProps/ctrlProp1094.xml"/><Relationship Id="rId34" Type="http://schemas.openxmlformats.org/officeDocument/2006/relationships/ctrlProp" Target="../ctrlProps/ctrlProp1107.xml"/><Relationship Id="rId7" Type="http://schemas.openxmlformats.org/officeDocument/2006/relationships/ctrlProp" Target="../ctrlProps/ctrlProp1080.xml"/><Relationship Id="rId12" Type="http://schemas.openxmlformats.org/officeDocument/2006/relationships/ctrlProp" Target="../ctrlProps/ctrlProp1085.xml"/><Relationship Id="rId17" Type="http://schemas.openxmlformats.org/officeDocument/2006/relationships/ctrlProp" Target="../ctrlProps/ctrlProp1090.xml"/><Relationship Id="rId25" Type="http://schemas.openxmlformats.org/officeDocument/2006/relationships/ctrlProp" Target="../ctrlProps/ctrlProp1098.xml"/><Relationship Id="rId33" Type="http://schemas.openxmlformats.org/officeDocument/2006/relationships/ctrlProp" Target="../ctrlProps/ctrlProp1106.xml"/><Relationship Id="rId2" Type="http://schemas.openxmlformats.org/officeDocument/2006/relationships/drawing" Target="../drawings/drawing9.xml"/><Relationship Id="rId16" Type="http://schemas.openxmlformats.org/officeDocument/2006/relationships/ctrlProp" Target="../ctrlProps/ctrlProp1089.xml"/><Relationship Id="rId20" Type="http://schemas.openxmlformats.org/officeDocument/2006/relationships/ctrlProp" Target="../ctrlProps/ctrlProp1093.xml"/><Relationship Id="rId29" Type="http://schemas.openxmlformats.org/officeDocument/2006/relationships/ctrlProp" Target="../ctrlProps/ctrlProp1102.xml"/><Relationship Id="rId1" Type="http://schemas.openxmlformats.org/officeDocument/2006/relationships/printerSettings" Target="../printerSettings/printerSettings12.bin"/><Relationship Id="rId6" Type="http://schemas.openxmlformats.org/officeDocument/2006/relationships/ctrlProp" Target="../ctrlProps/ctrlProp1079.xml"/><Relationship Id="rId11" Type="http://schemas.openxmlformats.org/officeDocument/2006/relationships/ctrlProp" Target="../ctrlProps/ctrlProp1084.xml"/><Relationship Id="rId24" Type="http://schemas.openxmlformats.org/officeDocument/2006/relationships/ctrlProp" Target="../ctrlProps/ctrlProp1097.xml"/><Relationship Id="rId32" Type="http://schemas.openxmlformats.org/officeDocument/2006/relationships/ctrlProp" Target="../ctrlProps/ctrlProp1105.xml"/><Relationship Id="rId5" Type="http://schemas.openxmlformats.org/officeDocument/2006/relationships/ctrlProp" Target="../ctrlProps/ctrlProp1078.xml"/><Relationship Id="rId15" Type="http://schemas.openxmlformats.org/officeDocument/2006/relationships/ctrlProp" Target="../ctrlProps/ctrlProp1088.xml"/><Relationship Id="rId23" Type="http://schemas.openxmlformats.org/officeDocument/2006/relationships/ctrlProp" Target="../ctrlProps/ctrlProp1096.xml"/><Relationship Id="rId28" Type="http://schemas.openxmlformats.org/officeDocument/2006/relationships/ctrlProp" Target="../ctrlProps/ctrlProp1101.xml"/><Relationship Id="rId10" Type="http://schemas.openxmlformats.org/officeDocument/2006/relationships/ctrlProp" Target="../ctrlProps/ctrlProp1083.xml"/><Relationship Id="rId19" Type="http://schemas.openxmlformats.org/officeDocument/2006/relationships/ctrlProp" Target="../ctrlProps/ctrlProp1092.xml"/><Relationship Id="rId31" Type="http://schemas.openxmlformats.org/officeDocument/2006/relationships/ctrlProp" Target="../ctrlProps/ctrlProp1104.xml"/><Relationship Id="rId4" Type="http://schemas.openxmlformats.org/officeDocument/2006/relationships/ctrlProp" Target="../ctrlProps/ctrlProp1077.xml"/><Relationship Id="rId9" Type="http://schemas.openxmlformats.org/officeDocument/2006/relationships/ctrlProp" Target="../ctrlProps/ctrlProp1082.xml"/><Relationship Id="rId14" Type="http://schemas.openxmlformats.org/officeDocument/2006/relationships/ctrlProp" Target="../ctrlProps/ctrlProp1087.xml"/><Relationship Id="rId22" Type="http://schemas.openxmlformats.org/officeDocument/2006/relationships/ctrlProp" Target="../ctrlProps/ctrlProp1095.xml"/><Relationship Id="rId27" Type="http://schemas.openxmlformats.org/officeDocument/2006/relationships/ctrlProp" Target="../ctrlProps/ctrlProp1100.xml"/><Relationship Id="rId30" Type="http://schemas.openxmlformats.org/officeDocument/2006/relationships/ctrlProp" Target="../ctrlProps/ctrlProp110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12.xml"/><Relationship Id="rId13" Type="http://schemas.openxmlformats.org/officeDocument/2006/relationships/ctrlProp" Target="../ctrlProps/ctrlProp1117.xml"/><Relationship Id="rId18" Type="http://schemas.openxmlformats.org/officeDocument/2006/relationships/ctrlProp" Target="../ctrlProps/ctrlProp1122.xml"/><Relationship Id="rId26" Type="http://schemas.openxmlformats.org/officeDocument/2006/relationships/ctrlProp" Target="../ctrlProps/ctrlProp1130.xml"/><Relationship Id="rId39" Type="http://schemas.openxmlformats.org/officeDocument/2006/relationships/ctrlProp" Target="../ctrlProps/ctrlProp1143.xml"/><Relationship Id="rId3" Type="http://schemas.openxmlformats.org/officeDocument/2006/relationships/vmlDrawing" Target="../drawings/vmlDrawing9.vml"/><Relationship Id="rId21" Type="http://schemas.openxmlformats.org/officeDocument/2006/relationships/ctrlProp" Target="../ctrlProps/ctrlProp1125.xml"/><Relationship Id="rId34" Type="http://schemas.openxmlformats.org/officeDocument/2006/relationships/ctrlProp" Target="../ctrlProps/ctrlProp1138.xml"/><Relationship Id="rId42" Type="http://schemas.openxmlformats.org/officeDocument/2006/relationships/ctrlProp" Target="../ctrlProps/ctrlProp1146.xml"/><Relationship Id="rId7" Type="http://schemas.openxmlformats.org/officeDocument/2006/relationships/ctrlProp" Target="../ctrlProps/ctrlProp1111.xml"/><Relationship Id="rId12" Type="http://schemas.openxmlformats.org/officeDocument/2006/relationships/ctrlProp" Target="../ctrlProps/ctrlProp1116.xml"/><Relationship Id="rId17" Type="http://schemas.openxmlformats.org/officeDocument/2006/relationships/ctrlProp" Target="../ctrlProps/ctrlProp1121.xml"/><Relationship Id="rId25" Type="http://schemas.openxmlformats.org/officeDocument/2006/relationships/ctrlProp" Target="../ctrlProps/ctrlProp1129.xml"/><Relationship Id="rId33" Type="http://schemas.openxmlformats.org/officeDocument/2006/relationships/ctrlProp" Target="../ctrlProps/ctrlProp1137.xml"/><Relationship Id="rId38" Type="http://schemas.openxmlformats.org/officeDocument/2006/relationships/ctrlProp" Target="../ctrlProps/ctrlProp1142.xml"/><Relationship Id="rId2" Type="http://schemas.openxmlformats.org/officeDocument/2006/relationships/drawing" Target="../drawings/drawing10.xml"/><Relationship Id="rId16" Type="http://schemas.openxmlformats.org/officeDocument/2006/relationships/ctrlProp" Target="../ctrlProps/ctrlProp1120.xml"/><Relationship Id="rId20" Type="http://schemas.openxmlformats.org/officeDocument/2006/relationships/ctrlProp" Target="../ctrlProps/ctrlProp1124.xml"/><Relationship Id="rId29" Type="http://schemas.openxmlformats.org/officeDocument/2006/relationships/ctrlProp" Target="../ctrlProps/ctrlProp1133.xml"/><Relationship Id="rId41" Type="http://schemas.openxmlformats.org/officeDocument/2006/relationships/ctrlProp" Target="../ctrlProps/ctrlProp1145.xml"/><Relationship Id="rId1" Type="http://schemas.openxmlformats.org/officeDocument/2006/relationships/printerSettings" Target="../printerSettings/printerSettings13.bin"/><Relationship Id="rId6" Type="http://schemas.openxmlformats.org/officeDocument/2006/relationships/ctrlProp" Target="../ctrlProps/ctrlProp1110.xml"/><Relationship Id="rId11" Type="http://schemas.openxmlformats.org/officeDocument/2006/relationships/ctrlProp" Target="../ctrlProps/ctrlProp1115.xml"/><Relationship Id="rId24" Type="http://schemas.openxmlformats.org/officeDocument/2006/relationships/ctrlProp" Target="../ctrlProps/ctrlProp1128.xml"/><Relationship Id="rId32" Type="http://schemas.openxmlformats.org/officeDocument/2006/relationships/ctrlProp" Target="../ctrlProps/ctrlProp1136.xml"/><Relationship Id="rId37" Type="http://schemas.openxmlformats.org/officeDocument/2006/relationships/ctrlProp" Target="../ctrlProps/ctrlProp1141.xml"/><Relationship Id="rId40" Type="http://schemas.openxmlformats.org/officeDocument/2006/relationships/ctrlProp" Target="../ctrlProps/ctrlProp1144.xml"/><Relationship Id="rId45" Type="http://schemas.openxmlformats.org/officeDocument/2006/relationships/ctrlProp" Target="../ctrlProps/ctrlProp1149.xml"/><Relationship Id="rId5" Type="http://schemas.openxmlformats.org/officeDocument/2006/relationships/ctrlProp" Target="../ctrlProps/ctrlProp1109.xml"/><Relationship Id="rId15" Type="http://schemas.openxmlformats.org/officeDocument/2006/relationships/ctrlProp" Target="../ctrlProps/ctrlProp1119.xml"/><Relationship Id="rId23" Type="http://schemas.openxmlformats.org/officeDocument/2006/relationships/ctrlProp" Target="../ctrlProps/ctrlProp1127.xml"/><Relationship Id="rId28" Type="http://schemas.openxmlformats.org/officeDocument/2006/relationships/ctrlProp" Target="../ctrlProps/ctrlProp1132.xml"/><Relationship Id="rId36" Type="http://schemas.openxmlformats.org/officeDocument/2006/relationships/ctrlProp" Target="../ctrlProps/ctrlProp1140.xml"/><Relationship Id="rId10" Type="http://schemas.openxmlformats.org/officeDocument/2006/relationships/ctrlProp" Target="../ctrlProps/ctrlProp1114.xml"/><Relationship Id="rId19" Type="http://schemas.openxmlformats.org/officeDocument/2006/relationships/ctrlProp" Target="../ctrlProps/ctrlProp1123.xml"/><Relationship Id="rId31" Type="http://schemas.openxmlformats.org/officeDocument/2006/relationships/ctrlProp" Target="../ctrlProps/ctrlProp1135.xml"/><Relationship Id="rId44" Type="http://schemas.openxmlformats.org/officeDocument/2006/relationships/ctrlProp" Target="../ctrlProps/ctrlProp1148.xml"/><Relationship Id="rId4" Type="http://schemas.openxmlformats.org/officeDocument/2006/relationships/ctrlProp" Target="../ctrlProps/ctrlProp1108.xml"/><Relationship Id="rId9" Type="http://schemas.openxmlformats.org/officeDocument/2006/relationships/ctrlProp" Target="../ctrlProps/ctrlProp1113.xml"/><Relationship Id="rId14" Type="http://schemas.openxmlformats.org/officeDocument/2006/relationships/ctrlProp" Target="../ctrlProps/ctrlProp1118.xml"/><Relationship Id="rId22" Type="http://schemas.openxmlformats.org/officeDocument/2006/relationships/ctrlProp" Target="../ctrlProps/ctrlProp1126.xml"/><Relationship Id="rId27" Type="http://schemas.openxmlformats.org/officeDocument/2006/relationships/ctrlProp" Target="../ctrlProps/ctrlProp1131.xml"/><Relationship Id="rId30" Type="http://schemas.openxmlformats.org/officeDocument/2006/relationships/ctrlProp" Target="../ctrlProps/ctrlProp1134.xml"/><Relationship Id="rId35" Type="http://schemas.openxmlformats.org/officeDocument/2006/relationships/ctrlProp" Target="../ctrlProps/ctrlProp1139.xml"/><Relationship Id="rId43" Type="http://schemas.openxmlformats.org/officeDocument/2006/relationships/ctrlProp" Target="../ctrlProps/ctrlProp1147.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159.xml"/><Relationship Id="rId18" Type="http://schemas.openxmlformats.org/officeDocument/2006/relationships/ctrlProp" Target="../ctrlProps/ctrlProp1164.xml"/><Relationship Id="rId26" Type="http://schemas.openxmlformats.org/officeDocument/2006/relationships/ctrlProp" Target="../ctrlProps/ctrlProp1172.xml"/><Relationship Id="rId39" Type="http://schemas.openxmlformats.org/officeDocument/2006/relationships/ctrlProp" Target="../ctrlProps/ctrlProp1185.xml"/><Relationship Id="rId3" Type="http://schemas.openxmlformats.org/officeDocument/2006/relationships/vmlDrawing" Target="../drawings/vmlDrawing10.vml"/><Relationship Id="rId21" Type="http://schemas.openxmlformats.org/officeDocument/2006/relationships/ctrlProp" Target="../ctrlProps/ctrlProp1167.xml"/><Relationship Id="rId34" Type="http://schemas.openxmlformats.org/officeDocument/2006/relationships/ctrlProp" Target="../ctrlProps/ctrlProp1180.xml"/><Relationship Id="rId42" Type="http://schemas.openxmlformats.org/officeDocument/2006/relationships/ctrlProp" Target="../ctrlProps/ctrlProp1188.xml"/><Relationship Id="rId47" Type="http://schemas.openxmlformats.org/officeDocument/2006/relationships/ctrlProp" Target="../ctrlProps/ctrlProp1193.xml"/><Relationship Id="rId7" Type="http://schemas.openxmlformats.org/officeDocument/2006/relationships/ctrlProp" Target="../ctrlProps/ctrlProp1153.xml"/><Relationship Id="rId12" Type="http://schemas.openxmlformats.org/officeDocument/2006/relationships/ctrlProp" Target="../ctrlProps/ctrlProp1158.xml"/><Relationship Id="rId17" Type="http://schemas.openxmlformats.org/officeDocument/2006/relationships/ctrlProp" Target="../ctrlProps/ctrlProp1163.xml"/><Relationship Id="rId25" Type="http://schemas.openxmlformats.org/officeDocument/2006/relationships/ctrlProp" Target="../ctrlProps/ctrlProp1171.xml"/><Relationship Id="rId33" Type="http://schemas.openxmlformats.org/officeDocument/2006/relationships/ctrlProp" Target="../ctrlProps/ctrlProp1179.xml"/><Relationship Id="rId38" Type="http://schemas.openxmlformats.org/officeDocument/2006/relationships/ctrlProp" Target="../ctrlProps/ctrlProp1184.xml"/><Relationship Id="rId46" Type="http://schemas.openxmlformats.org/officeDocument/2006/relationships/ctrlProp" Target="../ctrlProps/ctrlProp1192.xml"/><Relationship Id="rId2" Type="http://schemas.openxmlformats.org/officeDocument/2006/relationships/drawing" Target="../drawings/drawing11.xml"/><Relationship Id="rId16" Type="http://schemas.openxmlformats.org/officeDocument/2006/relationships/ctrlProp" Target="../ctrlProps/ctrlProp1162.xml"/><Relationship Id="rId20" Type="http://schemas.openxmlformats.org/officeDocument/2006/relationships/ctrlProp" Target="../ctrlProps/ctrlProp1166.xml"/><Relationship Id="rId29" Type="http://schemas.openxmlformats.org/officeDocument/2006/relationships/ctrlProp" Target="../ctrlProps/ctrlProp1175.xml"/><Relationship Id="rId41" Type="http://schemas.openxmlformats.org/officeDocument/2006/relationships/ctrlProp" Target="../ctrlProps/ctrlProp1187.xml"/><Relationship Id="rId1" Type="http://schemas.openxmlformats.org/officeDocument/2006/relationships/printerSettings" Target="../printerSettings/printerSettings14.bin"/><Relationship Id="rId6" Type="http://schemas.openxmlformats.org/officeDocument/2006/relationships/ctrlProp" Target="../ctrlProps/ctrlProp1152.xml"/><Relationship Id="rId11" Type="http://schemas.openxmlformats.org/officeDocument/2006/relationships/ctrlProp" Target="../ctrlProps/ctrlProp1157.xml"/><Relationship Id="rId24" Type="http://schemas.openxmlformats.org/officeDocument/2006/relationships/ctrlProp" Target="../ctrlProps/ctrlProp1170.xml"/><Relationship Id="rId32" Type="http://schemas.openxmlformats.org/officeDocument/2006/relationships/ctrlProp" Target="../ctrlProps/ctrlProp1178.xml"/><Relationship Id="rId37" Type="http://schemas.openxmlformats.org/officeDocument/2006/relationships/ctrlProp" Target="../ctrlProps/ctrlProp1183.xml"/><Relationship Id="rId40" Type="http://schemas.openxmlformats.org/officeDocument/2006/relationships/ctrlProp" Target="../ctrlProps/ctrlProp1186.xml"/><Relationship Id="rId45" Type="http://schemas.openxmlformats.org/officeDocument/2006/relationships/ctrlProp" Target="../ctrlProps/ctrlProp1191.xml"/><Relationship Id="rId5" Type="http://schemas.openxmlformats.org/officeDocument/2006/relationships/ctrlProp" Target="../ctrlProps/ctrlProp1151.xml"/><Relationship Id="rId15" Type="http://schemas.openxmlformats.org/officeDocument/2006/relationships/ctrlProp" Target="../ctrlProps/ctrlProp1161.xml"/><Relationship Id="rId23" Type="http://schemas.openxmlformats.org/officeDocument/2006/relationships/ctrlProp" Target="../ctrlProps/ctrlProp1169.xml"/><Relationship Id="rId28" Type="http://schemas.openxmlformats.org/officeDocument/2006/relationships/ctrlProp" Target="../ctrlProps/ctrlProp1174.xml"/><Relationship Id="rId36" Type="http://schemas.openxmlformats.org/officeDocument/2006/relationships/ctrlProp" Target="../ctrlProps/ctrlProp1182.xml"/><Relationship Id="rId49" Type="http://schemas.openxmlformats.org/officeDocument/2006/relationships/ctrlProp" Target="../ctrlProps/ctrlProp1195.xml"/><Relationship Id="rId10" Type="http://schemas.openxmlformats.org/officeDocument/2006/relationships/ctrlProp" Target="../ctrlProps/ctrlProp1156.xml"/><Relationship Id="rId19" Type="http://schemas.openxmlformats.org/officeDocument/2006/relationships/ctrlProp" Target="../ctrlProps/ctrlProp1165.xml"/><Relationship Id="rId31" Type="http://schemas.openxmlformats.org/officeDocument/2006/relationships/ctrlProp" Target="../ctrlProps/ctrlProp1177.xml"/><Relationship Id="rId44" Type="http://schemas.openxmlformats.org/officeDocument/2006/relationships/ctrlProp" Target="../ctrlProps/ctrlProp1190.xml"/><Relationship Id="rId4" Type="http://schemas.openxmlformats.org/officeDocument/2006/relationships/ctrlProp" Target="../ctrlProps/ctrlProp1150.xml"/><Relationship Id="rId9" Type="http://schemas.openxmlformats.org/officeDocument/2006/relationships/ctrlProp" Target="../ctrlProps/ctrlProp1155.xml"/><Relationship Id="rId14" Type="http://schemas.openxmlformats.org/officeDocument/2006/relationships/ctrlProp" Target="../ctrlProps/ctrlProp1160.xml"/><Relationship Id="rId22" Type="http://schemas.openxmlformats.org/officeDocument/2006/relationships/ctrlProp" Target="../ctrlProps/ctrlProp1168.xml"/><Relationship Id="rId27" Type="http://schemas.openxmlformats.org/officeDocument/2006/relationships/ctrlProp" Target="../ctrlProps/ctrlProp1173.xml"/><Relationship Id="rId30" Type="http://schemas.openxmlformats.org/officeDocument/2006/relationships/ctrlProp" Target="../ctrlProps/ctrlProp1176.xml"/><Relationship Id="rId35" Type="http://schemas.openxmlformats.org/officeDocument/2006/relationships/ctrlProp" Target="../ctrlProps/ctrlProp1181.xml"/><Relationship Id="rId43" Type="http://schemas.openxmlformats.org/officeDocument/2006/relationships/ctrlProp" Target="../ctrlProps/ctrlProp1189.xml"/><Relationship Id="rId48" Type="http://schemas.openxmlformats.org/officeDocument/2006/relationships/ctrlProp" Target="../ctrlProps/ctrlProp1194.xml"/><Relationship Id="rId8" Type="http://schemas.openxmlformats.org/officeDocument/2006/relationships/ctrlProp" Target="../ctrlProps/ctrlProp1154.xml"/></Relationships>
</file>

<file path=xl/worksheets/_rels/sheet15.xml.rels><?xml version="1.0" encoding="UTF-8" standalone="yes"?>
<Relationships xmlns="http://schemas.openxmlformats.org/package/2006/relationships"><Relationship Id="rId117" Type="http://schemas.openxmlformats.org/officeDocument/2006/relationships/ctrlProp" Target="../ctrlProps/ctrlProp1309.xml"/><Relationship Id="rId671" Type="http://schemas.openxmlformats.org/officeDocument/2006/relationships/ctrlProp" Target="../ctrlProps/ctrlProp1863.xml"/><Relationship Id="rId769" Type="http://schemas.openxmlformats.org/officeDocument/2006/relationships/ctrlProp" Target="../ctrlProps/ctrlProp1961.xml"/><Relationship Id="rId976" Type="http://schemas.openxmlformats.org/officeDocument/2006/relationships/ctrlProp" Target="../ctrlProps/ctrlProp2168.xml"/><Relationship Id="rId21" Type="http://schemas.openxmlformats.org/officeDocument/2006/relationships/ctrlProp" Target="../ctrlProps/ctrlProp1213.xml"/><Relationship Id="rId324" Type="http://schemas.openxmlformats.org/officeDocument/2006/relationships/ctrlProp" Target="../ctrlProps/ctrlProp1516.xml"/><Relationship Id="rId531" Type="http://schemas.openxmlformats.org/officeDocument/2006/relationships/ctrlProp" Target="../ctrlProps/ctrlProp1723.xml"/><Relationship Id="rId629" Type="http://schemas.openxmlformats.org/officeDocument/2006/relationships/ctrlProp" Target="../ctrlProps/ctrlProp1821.xml"/><Relationship Id="rId170" Type="http://schemas.openxmlformats.org/officeDocument/2006/relationships/ctrlProp" Target="../ctrlProps/ctrlProp1362.xml"/><Relationship Id="rId836" Type="http://schemas.openxmlformats.org/officeDocument/2006/relationships/ctrlProp" Target="../ctrlProps/ctrlProp2028.xml"/><Relationship Id="rId1021" Type="http://schemas.openxmlformats.org/officeDocument/2006/relationships/ctrlProp" Target="../ctrlProps/ctrlProp2213.xml"/><Relationship Id="rId268" Type="http://schemas.openxmlformats.org/officeDocument/2006/relationships/ctrlProp" Target="../ctrlProps/ctrlProp1460.xml"/><Relationship Id="rId475" Type="http://schemas.openxmlformats.org/officeDocument/2006/relationships/ctrlProp" Target="../ctrlProps/ctrlProp1667.xml"/><Relationship Id="rId682" Type="http://schemas.openxmlformats.org/officeDocument/2006/relationships/ctrlProp" Target="../ctrlProps/ctrlProp1874.xml"/><Relationship Id="rId903" Type="http://schemas.openxmlformats.org/officeDocument/2006/relationships/ctrlProp" Target="../ctrlProps/ctrlProp2095.xml"/><Relationship Id="rId32" Type="http://schemas.openxmlformats.org/officeDocument/2006/relationships/ctrlProp" Target="../ctrlProps/ctrlProp1224.xml"/><Relationship Id="rId128" Type="http://schemas.openxmlformats.org/officeDocument/2006/relationships/ctrlProp" Target="../ctrlProps/ctrlProp1320.xml"/><Relationship Id="rId335" Type="http://schemas.openxmlformats.org/officeDocument/2006/relationships/ctrlProp" Target="../ctrlProps/ctrlProp1527.xml"/><Relationship Id="rId542" Type="http://schemas.openxmlformats.org/officeDocument/2006/relationships/ctrlProp" Target="../ctrlProps/ctrlProp1734.xml"/><Relationship Id="rId987" Type="http://schemas.openxmlformats.org/officeDocument/2006/relationships/ctrlProp" Target="../ctrlProps/ctrlProp2179.xml"/><Relationship Id="rId181" Type="http://schemas.openxmlformats.org/officeDocument/2006/relationships/ctrlProp" Target="../ctrlProps/ctrlProp1373.xml"/><Relationship Id="rId402" Type="http://schemas.openxmlformats.org/officeDocument/2006/relationships/ctrlProp" Target="../ctrlProps/ctrlProp1594.xml"/><Relationship Id="rId847" Type="http://schemas.openxmlformats.org/officeDocument/2006/relationships/ctrlProp" Target="../ctrlProps/ctrlProp2039.xml"/><Relationship Id="rId1032" Type="http://schemas.openxmlformats.org/officeDocument/2006/relationships/ctrlProp" Target="../ctrlProps/ctrlProp2224.xml"/><Relationship Id="rId279" Type="http://schemas.openxmlformats.org/officeDocument/2006/relationships/ctrlProp" Target="../ctrlProps/ctrlProp1471.xml"/><Relationship Id="rId486" Type="http://schemas.openxmlformats.org/officeDocument/2006/relationships/ctrlProp" Target="../ctrlProps/ctrlProp1678.xml"/><Relationship Id="rId693" Type="http://schemas.openxmlformats.org/officeDocument/2006/relationships/ctrlProp" Target="../ctrlProps/ctrlProp1885.xml"/><Relationship Id="rId707" Type="http://schemas.openxmlformats.org/officeDocument/2006/relationships/ctrlProp" Target="../ctrlProps/ctrlProp1899.xml"/><Relationship Id="rId914" Type="http://schemas.openxmlformats.org/officeDocument/2006/relationships/ctrlProp" Target="../ctrlProps/ctrlProp2106.xml"/><Relationship Id="rId43" Type="http://schemas.openxmlformats.org/officeDocument/2006/relationships/ctrlProp" Target="../ctrlProps/ctrlProp1235.xml"/><Relationship Id="rId139" Type="http://schemas.openxmlformats.org/officeDocument/2006/relationships/ctrlProp" Target="../ctrlProps/ctrlProp1331.xml"/><Relationship Id="rId346" Type="http://schemas.openxmlformats.org/officeDocument/2006/relationships/ctrlProp" Target="../ctrlProps/ctrlProp1538.xml"/><Relationship Id="rId553" Type="http://schemas.openxmlformats.org/officeDocument/2006/relationships/ctrlProp" Target="../ctrlProps/ctrlProp1745.xml"/><Relationship Id="rId760" Type="http://schemas.openxmlformats.org/officeDocument/2006/relationships/ctrlProp" Target="../ctrlProps/ctrlProp1952.xml"/><Relationship Id="rId998" Type="http://schemas.openxmlformats.org/officeDocument/2006/relationships/ctrlProp" Target="../ctrlProps/ctrlProp2190.xml"/><Relationship Id="rId192" Type="http://schemas.openxmlformats.org/officeDocument/2006/relationships/ctrlProp" Target="../ctrlProps/ctrlProp1384.xml"/><Relationship Id="rId206" Type="http://schemas.openxmlformats.org/officeDocument/2006/relationships/ctrlProp" Target="../ctrlProps/ctrlProp1398.xml"/><Relationship Id="rId413" Type="http://schemas.openxmlformats.org/officeDocument/2006/relationships/ctrlProp" Target="../ctrlProps/ctrlProp1605.xml"/><Relationship Id="rId858" Type="http://schemas.openxmlformats.org/officeDocument/2006/relationships/ctrlProp" Target="../ctrlProps/ctrlProp2050.xml"/><Relationship Id="rId1043" Type="http://schemas.openxmlformats.org/officeDocument/2006/relationships/ctrlProp" Target="../ctrlProps/ctrlProp2235.xml"/><Relationship Id="rId497" Type="http://schemas.openxmlformats.org/officeDocument/2006/relationships/ctrlProp" Target="../ctrlProps/ctrlProp1689.xml"/><Relationship Id="rId620" Type="http://schemas.openxmlformats.org/officeDocument/2006/relationships/ctrlProp" Target="../ctrlProps/ctrlProp1812.xml"/><Relationship Id="rId718" Type="http://schemas.openxmlformats.org/officeDocument/2006/relationships/ctrlProp" Target="../ctrlProps/ctrlProp1910.xml"/><Relationship Id="rId925" Type="http://schemas.openxmlformats.org/officeDocument/2006/relationships/ctrlProp" Target="../ctrlProps/ctrlProp2117.xml"/><Relationship Id="rId357" Type="http://schemas.openxmlformats.org/officeDocument/2006/relationships/ctrlProp" Target="../ctrlProps/ctrlProp1549.xml"/><Relationship Id="rId54" Type="http://schemas.openxmlformats.org/officeDocument/2006/relationships/ctrlProp" Target="../ctrlProps/ctrlProp1246.xml"/><Relationship Id="rId217" Type="http://schemas.openxmlformats.org/officeDocument/2006/relationships/ctrlProp" Target="../ctrlProps/ctrlProp1409.xml"/><Relationship Id="rId564" Type="http://schemas.openxmlformats.org/officeDocument/2006/relationships/ctrlProp" Target="../ctrlProps/ctrlProp1756.xml"/><Relationship Id="rId771" Type="http://schemas.openxmlformats.org/officeDocument/2006/relationships/ctrlProp" Target="../ctrlProps/ctrlProp1963.xml"/><Relationship Id="rId869" Type="http://schemas.openxmlformats.org/officeDocument/2006/relationships/ctrlProp" Target="../ctrlProps/ctrlProp2061.xml"/><Relationship Id="rId424" Type="http://schemas.openxmlformats.org/officeDocument/2006/relationships/ctrlProp" Target="../ctrlProps/ctrlProp1616.xml"/><Relationship Id="rId631" Type="http://schemas.openxmlformats.org/officeDocument/2006/relationships/ctrlProp" Target="../ctrlProps/ctrlProp1823.xml"/><Relationship Id="rId729" Type="http://schemas.openxmlformats.org/officeDocument/2006/relationships/ctrlProp" Target="../ctrlProps/ctrlProp1921.xml"/><Relationship Id="rId270" Type="http://schemas.openxmlformats.org/officeDocument/2006/relationships/ctrlProp" Target="../ctrlProps/ctrlProp1462.xml"/><Relationship Id="rId936" Type="http://schemas.openxmlformats.org/officeDocument/2006/relationships/ctrlProp" Target="../ctrlProps/ctrlProp2128.xml"/><Relationship Id="rId65" Type="http://schemas.openxmlformats.org/officeDocument/2006/relationships/ctrlProp" Target="../ctrlProps/ctrlProp1257.xml"/><Relationship Id="rId130" Type="http://schemas.openxmlformats.org/officeDocument/2006/relationships/ctrlProp" Target="../ctrlProps/ctrlProp1322.xml"/><Relationship Id="rId368" Type="http://schemas.openxmlformats.org/officeDocument/2006/relationships/ctrlProp" Target="../ctrlProps/ctrlProp1560.xml"/><Relationship Id="rId575" Type="http://schemas.openxmlformats.org/officeDocument/2006/relationships/ctrlProp" Target="../ctrlProps/ctrlProp1767.xml"/><Relationship Id="rId782" Type="http://schemas.openxmlformats.org/officeDocument/2006/relationships/ctrlProp" Target="../ctrlProps/ctrlProp1974.xml"/><Relationship Id="rId228" Type="http://schemas.openxmlformats.org/officeDocument/2006/relationships/ctrlProp" Target="../ctrlProps/ctrlProp1420.xml"/><Relationship Id="rId435" Type="http://schemas.openxmlformats.org/officeDocument/2006/relationships/ctrlProp" Target="../ctrlProps/ctrlProp1627.xml"/><Relationship Id="rId642" Type="http://schemas.openxmlformats.org/officeDocument/2006/relationships/ctrlProp" Target="../ctrlProps/ctrlProp1834.xml"/><Relationship Id="rId281" Type="http://schemas.openxmlformats.org/officeDocument/2006/relationships/ctrlProp" Target="../ctrlProps/ctrlProp1473.xml"/><Relationship Id="rId502" Type="http://schemas.openxmlformats.org/officeDocument/2006/relationships/ctrlProp" Target="../ctrlProps/ctrlProp1694.xml"/><Relationship Id="rId947" Type="http://schemas.openxmlformats.org/officeDocument/2006/relationships/ctrlProp" Target="../ctrlProps/ctrlProp2139.xml"/><Relationship Id="rId76" Type="http://schemas.openxmlformats.org/officeDocument/2006/relationships/ctrlProp" Target="../ctrlProps/ctrlProp1268.xml"/><Relationship Id="rId141" Type="http://schemas.openxmlformats.org/officeDocument/2006/relationships/ctrlProp" Target="../ctrlProps/ctrlProp1333.xml"/><Relationship Id="rId379" Type="http://schemas.openxmlformats.org/officeDocument/2006/relationships/ctrlProp" Target="../ctrlProps/ctrlProp1571.xml"/><Relationship Id="rId586" Type="http://schemas.openxmlformats.org/officeDocument/2006/relationships/ctrlProp" Target="../ctrlProps/ctrlProp1778.xml"/><Relationship Id="rId793" Type="http://schemas.openxmlformats.org/officeDocument/2006/relationships/ctrlProp" Target="../ctrlProps/ctrlProp1985.xml"/><Relationship Id="rId807" Type="http://schemas.openxmlformats.org/officeDocument/2006/relationships/ctrlProp" Target="../ctrlProps/ctrlProp1999.xml"/><Relationship Id="rId7" Type="http://schemas.openxmlformats.org/officeDocument/2006/relationships/ctrlProp" Target="../ctrlProps/ctrlProp1199.xml"/><Relationship Id="rId239" Type="http://schemas.openxmlformats.org/officeDocument/2006/relationships/ctrlProp" Target="../ctrlProps/ctrlProp1431.xml"/><Relationship Id="rId446" Type="http://schemas.openxmlformats.org/officeDocument/2006/relationships/ctrlProp" Target="../ctrlProps/ctrlProp1638.xml"/><Relationship Id="rId653" Type="http://schemas.openxmlformats.org/officeDocument/2006/relationships/ctrlProp" Target="../ctrlProps/ctrlProp1845.xml"/><Relationship Id="rId292" Type="http://schemas.openxmlformats.org/officeDocument/2006/relationships/ctrlProp" Target="../ctrlProps/ctrlProp1484.xml"/><Relationship Id="rId306" Type="http://schemas.openxmlformats.org/officeDocument/2006/relationships/ctrlProp" Target="../ctrlProps/ctrlProp1498.xml"/><Relationship Id="rId860" Type="http://schemas.openxmlformats.org/officeDocument/2006/relationships/ctrlProp" Target="../ctrlProps/ctrlProp2052.xml"/><Relationship Id="rId958" Type="http://schemas.openxmlformats.org/officeDocument/2006/relationships/ctrlProp" Target="../ctrlProps/ctrlProp2150.xml"/><Relationship Id="rId87" Type="http://schemas.openxmlformats.org/officeDocument/2006/relationships/ctrlProp" Target="../ctrlProps/ctrlProp1279.xml"/><Relationship Id="rId513" Type="http://schemas.openxmlformats.org/officeDocument/2006/relationships/ctrlProp" Target="../ctrlProps/ctrlProp1705.xml"/><Relationship Id="rId597" Type="http://schemas.openxmlformats.org/officeDocument/2006/relationships/ctrlProp" Target="../ctrlProps/ctrlProp1789.xml"/><Relationship Id="rId720" Type="http://schemas.openxmlformats.org/officeDocument/2006/relationships/ctrlProp" Target="../ctrlProps/ctrlProp1912.xml"/><Relationship Id="rId818" Type="http://schemas.openxmlformats.org/officeDocument/2006/relationships/ctrlProp" Target="../ctrlProps/ctrlProp2010.xml"/><Relationship Id="rId152" Type="http://schemas.openxmlformats.org/officeDocument/2006/relationships/ctrlProp" Target="../ctrlProps/ctrlProp1344.xml"/><Relationship Id="rId457" Type="http://schemas.openxmlformats.org/officeDocument/2006/relationships/ctrlProp" Target="../ctrlProps/ctrlProp1649.xml"/><Relationship Id="rId1003" Type="http://schemas.openxmlformats.org/officeDocument/2006/relationships/ctrlProp" Target="../ctrlProps/ctrlProp2195.xml"/><Relationship Id="rId664" Type="http://schemas.openxmlformats.org/officeDocument/2006/relationships/ctrlProp" Target="../ctrlProps/ctrlProp1856.xml"/><Relationship Id="rId871" Type="http://schemas.openxmlformats.org/officeDocument/2006/relationships/ctrlProp" Target="../ctrlProps/ctrlProp2063.xml"/><Relationship Id="rId969" Type="http://schemas.openxmlformats.org/officeDocument/2006/relationships/ctrlProp" Target="../ctrlProps/ctrlProp2161.xml"/><Relationship Id="rId14" Type="http://schemas.openxmlformats.org/officeDocument/2006/relationships/ctrlProp" Target="../ctrlProps/ctrlProp1206.xml"/><Relationship Id="rId317" Type="http://schemas.openxmlformats.org/officeDocument/2006/relationships/ctrlProp" Target="../ctrlProps/ctrlProp1509.xml"/><Relationship Id="rId524" Type="http://schemas.openxmlformats.org/officeDocument/2006/relationships/ctrlProp" Target="../ctrlProps/ctrlProp1716.xml"/><Relationship Id="rId731" Type="http://schemas.openxmlformats.org/officeDocument/2006/relationships/ctrlProp" Target="../ctrlProps/ctrlProp1923.xml"/><Relationship Id="rId98" Type="http://schemas.openxmlformats.org/officeDocument/2006/relationships/ctrlProp" Target="../ctrlProps/ctrlProp1290.xml"/><Relationship Id="rId163" Type="http://schemas.openxmlformats.org/officeDocument/2006/relationships/ctrlProp" Target="../ctrlProps/ctrlProp1355.xml"/><Relationship Id="rId370" Type="http://schemas.openxmlformats.org/officeDocument/2006/relationships/ctrlProp" Target="../ctrlProps/ctrlProp1562.xml"/><Relationship Id="rId829" Type="http://schemas.openxmlformats.org/officeDocument/2006/relationships/ctrlProp" Target="../ctrlProps/ctrlProp2021.xml"/><Relationship Id="rId1014" Type="http://schemas.openxmlformats.org/officeDocument/2006/relationships/ctrlProp" Target="../ctrlProps/ctrlProp2206.xml"/><Relationship Id="rId230" Type="http://schemas.openxmlformats.org/officeDocument/2006/relationships/ctrlProp" Target="../ctrlProps/ctrlProp1422.xml"/><Relationship Id="rId468" Type="http://schemas.openxmlformats.org/officeDocument/2006/relationships/ctrlProp" Target="../ctrlProps/ctrlProp1660.xml"/><Relationship Id="rId675" Type="http://schemas.openxmlformats.org/officeDocument/2006/relationships/ctrlProp" Target="../ctrlProps/ctrlProp1867.xml"/><Relationship Id="rId882" Type="http://schemas.openxmlformats.org/officeDocument/2006/relationships/ctrlProp" Target="../ctrlProps/ctrlProp2074.xml"/><Relationship Id="rId25" Type="http://schemas.openxmlformats.org/officeDocument/2006/relationships/ctrlProp" Target="../ctrlProps/ctrlProp1217.xml"/><Relationship Id="rId328" Type="http://schemas.openxmlformats.org/officeDocument/2006/relationships/ctrlProp" Target="../ctrlProps/ctrlProp1520.xml"/><Relationship Id="rId535" Type="http://schemas.openxmlformats.org/officeDocument/2006/relationships/ctrlProp" Target="../ctrlProps/ctrlProp1727.xml"/><Relationship Id="rId742" Type="http://schemas.openxmlformats.org/officeDocument/2006/relationships/ctrlProp" Target="../ctrlProps/ctrlProp1934.xml"/><Relationship Id="rId174" Type="http://schemas.openxmlformats.org/officeDocument/2006/relationships/ctrlProp" Target="../ctrlProps/ctrlProp1366.xml"/><Relationship Id="rId381" Type="http://schemas.openxmlformats.org/officeDocument/2006/relationships/ctrlProp" Target="../ctrlProps/ctrlProp1573.xml"/><Relationship Id="rId602" Type="http://schemas.openxmlformats.org/officeDocument/2006/relationships/ctrlProp" Target="../ctrlProps/ctrlProp1794.xml"/><Relationship Id="rId1025" Type="http://schemas.openxmlformats.org/officeDocument/2006/relationships/ctrlProp" Target="../ctrlProps/ctrlProp2217.xml"/><Relationship Id="rId241" Type="http://schemas.openxmlformats.org/officeDocument/2006/relationships/ctrlProp" Target="../ctrlProps/ctrlProp1433.xml"/><Relationship Id="rId479" Type="http://schemas.openxmlformats.org/officeDocument/2006/relationships/ctrlProp" Target="../ctrlProps/ctrlProp1671.xml"/><Relationship Id="rId686" Type="http://schemas.openxmlformats.org/officeDocument/2006/relationships/ctrlProp" Target="../ctrlProps/ctrlProp1878.xml"/><Relationship Id="rId893" Type="http://schemas.openxmlformats.org/officeDocument/2006/relationships/ctrlProp" Target="../ctrlProps/ctrlProp2085.xml"/><Relationship Id="rId907" Type="http://schemas.openxmlformats.org/officeDocument/2006/relationships/ctrlProp" Target="../ctrlProps/ctrlProp2099.xml"/><Relationship Id="rId36" Type="http://schemas.openxmlformats.org/officeDocument/2006/relationships/ctrlProp" Target="../ctrlProps/ctrlProp1228.xml"/><Relationship Id="rId339" Type="http://schemas.openxmlformats.org/officeDocument/2006/relationships/ctrlProp" Target="../ctrlProps/ctrlProp1531.xml"/><Relationship Id="rId546" Type="http://schemas.openxmlformats.org/officeDocument/2006/relationships/ctrlProp" Target="../ctrlProps/ctrlProp1738.xml"/><Relationship Id="rId753" Type="http://schemas.openxmlformats.org/officeDocument/2006/relationships/ctrlProp" Target="../ctrlProps/ctrlProp1945.xml"/><Relationship Id="rId101" Type="http://schemas.openxmlformats.org/officeDocument/2006/relationships/ctrlProp" Target="../ctrlProps/ctrlProp1293.xml"/><Relationship Id="rId185" Type="http://schemas.openxmlformats.org/officeDocument/2006/relationships/ctrlProp" Target="../ctrlProps/ctrlProp1377.xml"/><Relationship Id="rId406" Type="http://schemas.openxmlformats.org/officeDocument/2006/relationships/ctrlProp" Target="../ctrlProps/ctrlProp1598.xml"/><Relationship Id="rId960" Type="http://schemas.openxmlformats.org/officeDocument/2006/relationships/ctrlProp" Target="../ctrlProps/ctrlProp2152.xml"/><Relationship Id="rId1036" Type="http://schemas.openxmlformats.org/officeDocument/2006/relationships/ctrlProp" Target="../ctrlProps/ctrlProp2228.xml"/><Relationship Id="rId392" Type="http://schemas.openxmlformats.org/officeDocument/2006/relationships/ctrlProp" Target="../ctrlProps/ctrlProp1584.xml"/><Relationship Id="rId613" Type="http://schemas.openxmlformats.org/officeDocument/2006/relationships/ctrlProp" Target="../ctrlProps/ctrlProp1805.xml"/><Relationship Id="rId697" Type="http://schemas.openxmlformats.org/officeDocument/2006/relationships/ctrlProp" Target="../ctrlProps/ctrlProp1889.xml"/><Relationship Id="rId820" Type="http://schemas.openxmlformats.org/officeDocument/2006/relationships/ctrlProp" Target="../ctrlProps/ctrlProp2012.xml"/><Relationship Id="rId918" Type="http://schemas.openxmlformats.org/officeDocument/2006/relationships/ctrlProp" Target="../ctrlProps/ctrlProp2110.xml"/><Relationship Id="rId252" Type="http://schemas.openxmlformats.org/officeDocument/2006/relationships/ctrlProp" Target="../ctrlProps/ctrlProp1444.xml"/><Relationship Id="rId47" Type="http://schemas.openxmlformats.org/officeDocument/2006/relationships/ctrlProp" Target="../ctrlProps/ctrlProp1239.xml"/><Relationship Id="rId112" Type="http://schemas.openxmlformats.org/officeDocument/2006/relationships/ctrlProp" Target="../ctrlProps/ctrlProp1304.xml"/><Relationship Id="rId557" Type="http://schemas.openxmlformats.org/officeDocument/2006/relationships/ctrlProp" Target="../ctrlProps/ctrlProp1749.xml"/><Relationship Id="rId764" Type="http://schemas.openxmlformats.org/officeDocument/2006/relationships/ctrlProp" Target="../ctrlProps/ctrlProp1956.xml"/><Relationship Id="rId971" Type="http://schemas.openxmlformats.org/officeDocument/2006/relationships/ctrlProp" Target="../ctrlProps/ctrlProp2163.xml"/><Relationship Id="rId196" Type="http://schemas.openxmlformats.org/officeDocument/2006/relationships/ctrlProp" Target="../ctrlProps/ctrlProp1388.xml"/><Relationship Id="rId417" Type="http://schemas.openxmlformats.org/officeDocument/2006/relationships/ctrlProp" Target="../ctrlProps/ctrlProp1609.xml"/><Relationship Id="rId624" Type="http://schemas.openxmlformats.org/officeDocument/2006/relationships/ctrlProp" Target="../ctrlProps/ctrlProp1816.xml"/><Relationship Id="rId831" Type="http://schemas.openxmlformats.org/officeDocument/2006/relationships/ctrlProp" Target="../ctrlProps/ctrlProp2023.xml"/><Relationship Id="rId1047" Type="http://schemas.openxmlformats.org/officeDocument/2006/relationships/ctrlProp" Target="../ctrlProps/ctrlProp2239.xml"/><Relationship Id="rId263" Type="http://schemas.openxmlformats.org/officeDocument/2006/relationships/ctrlProp" Target="../ctrlProps/ctrlProp1455.xml"/><Relationship Id="rId470" Type="http://schemas.openxmlformats.org/officeDocument/2006/relationships/ctrlProp" Target="../ctrlProps/ctrlProp1662.xml"/><Relationship Id="rId929" Type="http://schemas.openxmlformats.org/officeDocument/2006/relationships/ctrlProp" Target="../ctrlProps/ctrlProp2121.xml"/><Relationship Id="rId58" Type="http://schemas.openxmlformats.org/officeDocument/2006/relationships/ctrlProp" Target="../ctrlProps/ctrlProp1250.xml"/><Relationship Id="rId123" Type="http://schemas.openxmlformats.org/officeDocument/2006/relationships/ctrlProp" Target="../ctrlProps/ctrlProp1315.xml"/><Relationship Id="rId330" Type="http://schemas.openxmlformats.org/officeDocument/2006/relationships/ctrlProp" Target="../ctrlProps/ctrlProp1522.xml"/><Relationship Id="rId568" Type="http://schemas.openxmlformats.org/officeDocument/2006/relationships/ctrlProp" Target="../ctrlProps/ctrlProp1760.xml"/><Relationship Id="rId775" Type="http://schemas.openxmlformats.org/officeDocument/2006/relationships/ctrlProp" Target="../ctrlProps/ctrlProp1967.xml"/><Relationship Id="rId982" Type="http://schemas.openxmlformats.org/officeDocument/2006/relationships/ctrlProp" Target="../ctrlProps/ctrlProp2174.xml"/><Relationship Id="rId428" Type="http://schemas.openxmlformats.org/officeDocument/2006/relationships/ctrlProp" Target="../ctrlProps/ctrlProp1620.xml"/><Relationship Id="rId635" Type="http://schemas.openxmlformats.org/officeDocument/2006/relationships/ctrlProp" Target="../ctrlProps/ctrlProp1827.xml"/><Relationship Id="rId842" Type="http://schemas.openxmlformats.org/officeDocument/2006/relationships/ctrlProp" Target="../ctrlProps/ctrlProp2034.xml"/><Relationship Id="rId274" Type="http://schemas.openxmlformats.org/officeDocument/2006/relationships/ctrlProp" Target="../ctrlProps/ctrlProp1466.xml"/><Relationship Id="rId481" Type="http://schemas.openxmlformats.org/officeDocument/2006/relationships/ctrlProp" Target="../ctrlProps/ctrlProp1673.xml"/><Relationship Id="rId702" Type="http://schemas.openxmlformats.org/officeDocument/2006/relationships/ctrlProp" Target="../ctrlProps/ctrlProp1894.xml"/><Relationship Id="rId69" Type="http://schemas.openxmlformats.org/officeDocument/2006/relationships/ctrlProp" Target="../ctrlProps/ctrlProp1261.xml"/><Relationship Id="rId134" Type="http://schemas.openxmlformats.org/officeDocument/2006/relationships/ctrlProp" Target="../ctrlProps/ctrlProp1326.xml"/><Relationship Id="rId579" Type="http://schemas.openxmlformats.org/officeDocument/2006/relationships/ctrlProp" Target="../ctrlProps/ctrlProp1771.xml"/><Relationship Id="rId786" Type="http://schemas.openxmlformats.org/officeDocument/2006/relationships/ctrlProp" Target="../ctrlProps/ctrlProp1978.xml"/><Relationship Id="rId993" Type="http://schemas.openxmlformats.org/officeDocument/2006/relationships/ctrlProp" Target="../ctrlProps/ctrlProp2185.xml"/><Relationship Id="rId341" Type="http://schemas.openxmlformats.org/officeDocument/2006/relationships/ctrlProp" Target="../ctrlProps/ctrlProp1533.xml"/><Relationship Id="rId439" Type="http://schemas.openxmlformats.org/officeDocument/2006/relationships/ctrlProp" Target="../ctrlProps/ctrlProp1631.xml"/><Relationship Id="rId646" Type="http://schemas.openxmlformats.org/officeDocument/2006/relationships/ctrlProp" Target="../ctrlProps/ctrlProp1838.xml"/><Relationship Id="rId201" Type="http://schemas.openxmlformats.org/officeDocument/2006/relationships/ctrlProp" Target="../ctrlProps/ctrlProp1393.xml"/><Relationship Id="rId285" Type="http://schemas.openxmlformats.org/officeDocument/2006/relationships/ctrlProp" Target="../ctrlProps/ctrlProp1477.xml"/><Relationship Id="rId506" Type="http://schemas.openxmlformats.org/officeDocument/2006/relationships/ctrlProp" Target="../ctrlProps/ctrlProp1698.xml"/><Relationship Id="rId853" Type="http://schemas.openxmlformats.org/officeDocument/2006/relationships/ctrlProp" Target="../ctrlProps/ctrlProp2045.xml"/><Relationship Id="rId492" Type="http://schemas.openxmlformats.org/officeDocument/2006/relationships/ctrlProp" Target="../ctrlProps/ctrlProp1684.xml"/><Relationship Id="rId713" Type="http://schemas.openxmlformats.org/officeDocument/2006/relationships/ctrlProp" Target="../ctrlProps/ctrlProp1905.xml"/><Relationship Id="rId797" Type="http://schemas.openxmlformats.org/officeDocument/2006/relationships/ctrlProp" Target="../ctrlProps/ctrlProp1989.xml"/><Relationship Id="rId920" Type="http://schemas.openxmlformats.org/officeDocument/2006/relationships/ctrlProp" Target="../ctrlProps/ctrlProp2112.xml"/><Relationship Id="rId145" Type="http://schemas.openxmlformats.org/officeDocument/2006/relationships/ctrlProp" Target="../ctrlProps/ctrlProp1337.xml"/><Relationship Id="rId352" Type="http://schemas.openxmlformats.org/officeDocument/2006/relationships/ctrlProp" Target="../ctrlProps/ctrlProp1544.xml"/><Relationship Id="rId212" Type="http://schemas.openxmlformats.org/officeDocument/2006/relationships/ctrlProp" Target="../ctrlProps/ctrlProp1404.xml"/><Relationship Id="rId657" Type="http://schemas.openxmlformats.org/officeDocument/2006/relationships/ctrlProp" Target="../ctrlProps/ctrlProp1849.xml"/><Relationship Id="rId864" Type="http://schemas.openxmlformats.org/officeDocument/2006/relationships/ctrlProp" Target="../ctrlProps/ctrlProp2056.xml"/><Relationship Id="rId296" Type="http://schemas.openxmlformats.org/officeDocument/2006/relationships/ctrlProp" Target="../ctrlProps/ctrlProp1488.xml"/><Relationship Id="rId517" Type="http://schemas.openxmlformats.org/officeDocument/2006/relationships/ctrlProp" Target="../ctrlProps/ctrlProp1709.xml"/><Relationship Id="rId724" Type="http://schemas.openxmlformats.org/officeDocument/2006/relationships/ctrlProp" Target="../ctrlProps/ctrlProp1916.xml"/><Relationship Id="rId931" Type="http://schemas.openxmlformats.org/officeDocument/2006/relationships/ctrlProp" Target="../ctrlProps/ctrlProp2123.xml"/><Relationship Id="rId60" Type="http://schemas.openxmlformats.org/officeDocument/2006/relationships/ctrlProp" Target="../ctrlProps/ctrlProp1252.xml"/><Relationship Id="rId156" Type="http://schemas.openxmlformats.org/officeDocument/2006/relationships/ctrlProp" Target="../ctrlProps/ctrlProp1348.xml"/><Relationship Id="rId363" Type="http://schemas.openxmlformats.org/officeDocument/2006/relationships/ctrlProp" Target="../ctrlProps/ctrlProp1555.xml"/><Relationship Id="rId570" Type="http://schemas.openxmlformats.org/officeDocument/2006/relationships/ctrlProp" Target="../ctrlProps/ctrlProp1762.xml"/><Relationship Id="rId1007" Type="http://schemas.openxmlformats.org/officeDocument/2006/relationships/ctrlProp" Target="../ctrlProps/ctrlProp2199.xml"/><Relationship Id="rId223" Type="http://schemas.openxmlformats.org/officeDocument/2006/relationships/ctrlProp" Target="../ctrlProps/ctrlProp1415.xml"/><Relationship Id="rId430" Type="http://schemas.openxmlformats.org/officeDocument/2006/relationships/ctrlProp" Target="../ctrlProps/ctrlProp1622.xml"/><Relationship Id="rId668" Type="http://schemas.openxmlformats.org/officeDocument/2006/relationships/ctrlProp" Target="../ctrlProps/ctrlProp1860.xml"/><Relationship Id="rId875" Type="http://schemas.openxmlformats.org/officeDocument/2006/relationships/ctrlProp" Target="../ctrlProps/ctrlProp2067.xml"/><Relationship Id="rId18" Type="http://schemas.openxmlformats.org/officeDocument/2006/relationships/ctrlProp" Target="../ctrlProps/ctrlProp1210.xml"/><Relationship Id="rId265" Type="http://schemas.openxmlformats.org/officeDocument/2006/relationships/ctrlProp" Target="../ctrlProps/ctrlProp1457.xml"/><Relationship Id="rId472" Type="http://schemas.openxmlformats.org/officeDocument/2006/relationships/ctrlProp" Target="../ctrlProps/ctrlProp1664.xml"/><Relationship Id="rId528" Type="http://schemas.openxmlformats.org/officeDocument/2006/relationships/ctrlProp" Target="../ctrlProps/ctrlProp1720.xml"/><Relationship Id="rId735" Type="http://schemas.openxmlformats.org/officeDocument/2006/relationships/ctrlProp" Target="../ctrlProps/ctrlProp1927.xml"/><Relationship Id="rId900" Type="http://schemas.openxmlformats.org/officeDocument/2006/relationships/ctrlProp" Target="../ctrlProps/ctrlProp2092.xml"/><Relationship Id="rId942" Type="http://schemas.openxmlformats.org/officeDocument/2006/relationships/ctrlProp" Target="../ctrlProps/ctrlProp2134.xml"/><Relationship Id="rId125" Type="http://schemas.openxmlformats.org/officeDocument/2006/relationships/ctrlProp" Target="../ctrlProps/ctrlProp1317.xml"/><Relationship Id="rId167" Type="http://schemas.openxmlformats.org/officeDocument/2006/relationships/ctrlProp" Target="../ctrlProps/ctrlProp1359.xml"/><Relationship Id="rId332" Type="http://schemas.openxmlformats.org/officeDocument/2006/relationships/ctrlProp" Target="../ctrlProps/ctrlProp1524.xml"/><Relationship Id="rId374" Type="http://schemas.openxmlformats.org/officeDocument/2006/relationships/ctrlProp" Target="../ctrlProps/ctrlProp1566.xml"/><Relationship Id="rId581" Type="http://schemas.openxmlformats.org/officeDocument/2006/relationships/ctrlProp" Target="../ctrlProps/ctrlProp1773.xml"/><Relationship Id="rId777" Type="http://schemas.openxmlformats.org/officeDocument/2006/relationships/ctrlProp" Target="../ctrlProps/ctrlProp1969.xml"/><Relationship Id="rId984" Type="http://schemas.openxmlformats.org/officeDocument/2006/relationships/ctrlProp" Target="../ctrlProps/ctrlProp2176.xml"/><Relationship Id="rId1018" Type="http://schemas.openxmlformats.org/officeDocument/2006/relationships/ctrlProp" Target="../ctrlProps/ctrlProp2210.xml"/><Relationship Id="rId71" Type="http://schemas.openxmlformats.org/officeDocument/2006/relationships/ctrlProp" Target="../ctrlProps/ctrlProp1263.xml"/><Relationship Id="rId234" Type="http://schemas.openxmlformats.org/officeDocument/2006/relationships/ctrlProp" Target="../ctrlProps/ctrlProp1426.xml"/><Relationship Id="rId637" Type="http://schemas.openxmlformats.org/officeDocument/2006/relationships/ctrlProp" Target="../ctrlProps/ctrlProp1829.xml"/><Relationship Id="rId679" Type="http://schemas.openxmlformats.org/officeDocument/2006/relationships/ctrlProp" Target="../ctrlProps/ctrlProp1871.xml"/><Relationship Id="rId802" Type="http://schemas.openxmlformats.org/officeDocument/2006/relationships/ctrlProp" Target="../ctrlProps/ctrlProp1994.xml"/><Relationship Id="rId844" Type="http://schemas.openxmlformats.org/officeDocument/2006/relationships/ctrlProp" Target="../ctrlProps/ctrlProp2036.xml"/><Relationship Id="rId886" Type="http://schemas.openxmlformats.org/officeDocument/2006/relationships/ctrlProp" Target="../ctrlProps/ctrlProp2078.xml"/><Relationship Id="rId2" Type="http://schemas.openxmlformats.org/officeDocument/2006/relationships/drawing" Target="../drawings/drawing12.xml"/><Relationship Id="rId29" Type="http://schemas.openxmlformats.org/officeDocument/2006/relationships/ctrlProp" Target="../ctrlProps/ctrlProp1221.xml"/><Relationship Id="rId276" Type="http://schemas.openxmlformats.org/officeDocument/2006/relationships/ctrlProp" Target="../ctrlProps/ctrlProp1468.xml"/><Relationship Id="rId441" Type="http://schemas.openxmlformats.org/officeDocument/2006/relationships/ctrlProp" Target="../ctrlProps/ctrlProp1633.xml"/><Relationship Id="rId483" Type="http://schemas.openxmlformats.org/officeDocument/2006/relationships/ctrlProp" Target="../ctrlProps/ctrlProp1675.xml"/><Relationship Id="rId539" Type="http://schemas.openxmlformats.org/officeDocument/2006/relationships/ctrlProp" Target="../ctrlProps/ctrlProp1731.xml"/><Relationship Id="rId690" Type="http://schemas.openxmlformats.org/officeDocument/2006/relationships/ctrlProp" Target="../ctrlProps/ctrlProp1882.xml"/><Relationship Id="rId704" Type="http://schemas.openxmlformats.org/officeDocument/2006/relationships/ctrlProp" Target="../ctrlProps/ctrlProp1896.xml"/><Relationship Id="rId746" Type="http://schemas.openxmlformats.org/officeDocument/2006/relationships/ctrlProp" Target="../ctrlProps/ctrlProp1938.xml"/><Relationship Id="rId911" Type="http://schemas.openxmlformats.org/officeDocument/2006/relationships/ctrlProp" Target="../ctrlProps/ctrlProp2103.xml"/><Relationship Id="rId40" Type="http://schemas.openxmlformats.org/officeDocument/2006/relationships/ctrlProp" Target="../ctrlProps/ctrlProp1232.xml"/><Relationship Id="rId136" Type="http://schemas.openxmlformats.org/officeDocument/2006/relationships/ctrlProp" Target="../ctrlProps/ctrlProp1328.xml"/><Relationship Id="rId178" Type="http://schemas.openxmlformats.org/officeDocument/2006/relationships/ctrlProp" Target="../ctrlProps/ctrlProp1370.xml"/><Relationship Id="rId301" Type="http://schemas.openxmlformats.org/officeDocument/2006/relationships/ctrlProp" Target="../ctrlProps/ctrlProp1493.xml"/><Relationship Id="rId343" Type="http://schemas.openxmlformats.org/officeDocument/2006/relationships/ctrlProp" Target="../ctrlProps/ctrlProp1535.xml"/><Relationship Id="rId550" Type="http://schemas.openxmlformats.org/officeDocument/2006/relationships/ctrlProp" Target="../ctrlProps/ctrlProp1742.xml"/><Relationship Id="rId788" Type="http://schemas.openxmlformats.org/officeDocument/2006/relationships/ctrlProp" Target="../ctrlProps/ctrlProp1980.xml"/><Relationship Id="rId953" Type="http://schemas.openxmlformats.org/officeDocument/2006/relationships/ctrlProp" Target="../ctrlProps/ctrlProp2145.xml"/><Relationship Id="rId995" Type="http://schemas.openxmlformats.org/officeDocument/2006/relationships/ctrlProp" Target="../ctrlProps/ctrlProp2187.xml"/><Relationship Id="rId1029" Type="http://schemas.openxmlformats.org/officeDocument/2006/relationships/ctrlProp" Target="../ctrlProps/ctrlProp2221.xml"/><Relationship Id="rId82" Type="http://schemas.openxmlformats.org/officeDocument/2006/relationships/ctrlProp" Target="../ctrlProps/ctrlProp1274.xml"/><Relationship Id="rId203" Type="http://schemas.openxmlformats.org/officeDocument/2006/relationships/ctrlProp" Target="../ctrlProps/ctrlProp1395.xml"/><Relationship Id="rId385" Type="http://schemas.openxmlformats.org/officeDocument/2006/relationships/ctrlProp" Target="../ctrlProps/ctrlProp1577.xml"/><Relationship Id="rId592" Type="http://schemas.openxmlformats.org/officeDocument/2006/relationships/ctrlProp" Target="../ctrlProps/ctrlProp1784.xml"/><Relationship Id="rId606" Type="http://schemas.openxmlformats.org/officeDocument/2006/relationships/ctrlProp" Target="../ctrlProps/ctrlProp1798.xml"/><Relationship Id="rId648" Type="http://schemas.openxmlformats.org/officeDocument/2006/relationships/ctrlProp" Target="../ctrlProps/ctrlProp1840.xml"/><Relationship Id="rId813" Type="http://schemas.openxmlformats.org/officeDocument/2006/relationships/ctrlProp" Target="../ctrlProps/ctrlProp2005.xml"/><Relationship Id="rId855" Type="http://schemas.openxmlformats.org/officeDocument/2006/relationships/ctrlProp" Target="../ctrlProps/ctrlProp2047.xml"/><Relationship Id="rId1040" Type="http://schemas.openxmlformats.org/officeDocument/2006/relationships/ctrlProp" Target="../ctrlProps/ctrlProp2232.xml"/><Relationship Id="rId245" Type="http://schemas.openxmlformats.org/officeDocument/2006/relationships/ctrlProp" Target="../ctrlProps/ctrlProp1437.xml"/><Relationship Id="rId287" Type="http://schemas.openxmlformats.org/officeDocument/2006/relationships/ctrlProp" Target="../ctrlProps/ctrlProp1479.xml"/><Relationship Id="rId410" Type="http://schemas.openxmlformats.org/officeDocument/2006/relationships/ctrlProp" Target="../ctrlProps/ctrlProp1602.xml"/><Relationship Id="rId452" Type="http://schemas.openxmlformats.org/officeDocument/2006/relationships/ctrlProp" Target="../ctrlProps/ctrlProp1644.xml"/><Relationship Id="rId494" Type="http://schemas.openxmlformats.org/officeDocument/2006/relationships/ctrlProp" Target="../ctrlProps/ctrlProp1686.xml"/><Relationship Id="rId508" Type="http://schemas.openxmlformats.org/officeDocument/2006/relationships/ctrlProp" Target="../ctrlProps/ctrlProp1700.xml"/><Relationship Id="rId715" Type="http://schemas.openxmlformats.org/officeDocument/2006/relationships/ctrlProp" Target="../ctrlProps/ctrlProp1907.xml"/><Relationship Id="rId897" Type="http://schemas.openxmlformats.org/officeDocument/2006/relationships/ctrlProp" Target="../ctrlProps/ctrlProp2089.xml"/><Relationship Id="rId922" Type="http://schemas.openxmlformats.org/officeDocument/2006/relationships/ctrlProp" Target="../ctrlProps/ctrlProp2114.xml"/><Relationship Id="rId105" Type="http://schemas.openxmlformats.org/officeDocument/2006/relationships/ctrlProp" Target="../ctrlProps/ctrlProp1297.xml"/><Relationship Id="rId147" Type="http://schemas.openxmlformats.org/officeDocument/2006/relationships/ctrlProp" Target="../ctrlProps/ctrlProp1339.xml"/><Relationship Id="rId312" Type="http://schemas.openxmlformats.org/officeDocument/2006/relationships/ctrlProp" Target="../ctrlProps/ctrlProp1504.xml"/><Relationship Id="rId354" Type="http://schemas.openxmlformats.org/officeDocument/2006/relationships/ctrlProp" Target="../ctrlProps/ctrlProp1546.xml"/><Relationship Id="rId757" Type="http://schemas.openxmlformats.org/officeDocument/2006/relationships/ctrlProp" Target="../ctrlProps/ctrlProp1949.xml"/><Relationship Id="rId799" Type="http://schemas.openxmlformats.org/officeDocument/2006/relationships/ctrlProp" Target="../ctrlProps/ctrlProp1991.xml"/><Relationship Id="rId964" Type="http://schemas.openxmlformats.org/officeDocument/2006/relationships/ctrlProp" Target="../ctrlProps/ctrlProp2156.xml"/><Relationship Id="rId51" Type="http://schemas.openxmlformats.org/officeDocument/2006/relationships/ctrlProp" Target="../ctrlProps/ctrlProp1243.xml"/><Relationship Id="rId93" Type="http://schemas.openxmlformats.org/officeDocument/2006/relationships/ctrlProp" Target="../ctrlProps/ctrlProp1285.xml"/><Relationship Id="rId189" Type="http://schemas.openxmlformats.org/officeDocument/2006/relationships/ctrlProp" Target="../ctrlProps/ctrlProp1381.xml"/><Relationship Id="rId396" Type="http://schemas.openxmlformats.org/officeDocument/2006/relationships/ctrlProp" Target="../ctrlProps/ctrlProp1588.xml"/><Relationship Id="rId561" Type="http://schemas.openxmlformats.org/officeDocument/2006/relationships/ctrlProp" Target="../ctrlProps/ctrlProp1753.xml"/><Relationship Id="rId617" Type="http://schemas.openxmlformats.org/officeDocument/2006/relationships/ctrlProp" Target="../ctrlProps/ctrlProp1809.xml"/><Relationship Id="rId659" Type="http://schemas.openxmlformats.org/officeDocument/2006/relationships/ctrlProp" Target="../ctrlProps/ctrlProp1851.xml"/><Relationship Id="rId824" Type="http://schemas.openxmlformats.org/officeDocument/2006/relationships/ctrlProp" Target="../ctrlProps/ctrlProp2016.xml"/><Relationship Id="rId866" Type="http://schemas.openxmlformats.org/officeDocument/2006/relationships/ctrlProp" Target="../ctrlProps/ctrlProp2058.xml"/><Relationship Id="rId214" Type="http://schemas.openxmlformats.org/officeDocument/2006/relationships/ctrlProp" Target="../ctrlProps/ctrlProp1406.xml"/><Relationship Id="rId256" Type="http://schemas.openxmlformats.org/officeDocument/2006/relationships/ctrlProp" Target="../ctrlProps/ctrlProp1448.xml"/><Relationship Id="rId298" Type="http://schemas.openxmlformats.org/officeDocument/2006/relationships/ctrlProp" Target="../ctrlProps/ctrlProp1490.xml"/><Relationship Id="rId421" Type="http://schemas.openxmlformats.org/officeDocument/2006/relationships/ctrlProp" Target="../ctrlProps/ctrlProp1613.xml"/><Relationship Id="rId463" Type="http://schemas.openxmlformats.org/officeDocument/2006/relationships/ctrlProp" Target="../ctrlProps/ctrlProp1655.xml"/><Relationship Id="rId519" Type="http://schemas.openxmlformats.org/officeDocument/2006/relationships/ctrlProp" Target="../ctrlProps/ctrlProp1711.xml"/><Relationship Id="rId670" Type="http://schemas.openxmlformats.org/officeDocument/2006/relationships/ctrlProp" Target="../ctrlProps/ctrlProp1862.xml"/><Relationship Id="rId1051" Type="http://schemas.openxmlformats.org/officeDocument/2006/relationships/ctrlProp" Target="../ctrlProps/ctrlProp2243.xml"/><Relationship Id="rId116" Type="http://schemas.openxmlformats.org/officeDocument/2006/relationships/ctrlProp" Target="../ctrlProps/ctrlProp1308.xml"/><Relationship Id="rId158" Type="http://schemas.openxmlformats.org/officeDocument/2006/relationships/ctrlProp" Target="../ctrlProps/ctrlProp1350.xml"/><Relationship Id="rId323" Type="http://schemas.openxmlformats.org/officeDocument/2006/relationships/ctrlProp" Target="../ctrlProps/ctrlProp1515.xml"/><Relationship Id="rId530" Type="http://schemas.openxmlformats.org/officeDocument/2006/relationships/ctrlProp" Target="../ctrlProps/ctrlProp1722.xml"/><Relationship Id="rId726" Type="http://schemas.openxmlformats.org/officeDocument/2006/relationships/ctrlProp" Target="../ctrlProps/ctrlProp1918.xml"/><Relationship Id="rId768" Type="http://schemas.openxmlformats.org/officeDocument/2006/relationships/ctrlProp" Target="../ctrlProps/ctrlProp1960.xml"/><Relationship Id="rId933" Type="http://schemas.openxmlformats.org/officeDocument/2006/relationships/ctrlProp" Target="../ctrlProps/ctrlProp2125.xml"/><Relationship Id="rId975" Type="http://schemas.openxmlformats.org/officeDocument/2006/relationships/ctrlProp" Target="../ctrlProps/ctrlProp2167.xml"/><Relationship Id="rId1009" Type="http://schemas.openxmlformats.org/officeDocument/2006/relationships/ctrlProp" Target="../ctrlProps/ctrlProp2201.xml"/><Relationship Id="rId20" Type="http://schemas.openxmlformats.org/officeDocument/2006/relationships/ctrlProp" Target="../ctrlProps/ctrlProp1212.xml"/><Relationship Id="rId62" Type="http://schemas.openxmlformats.org/officeDocument/2006/relationships/ctrlProp" Target="../ctrlProps/ctrlProp1254.xml"/><Relationship Id="rId365" Type="http://schemas.openxmlformats.org/officeDocument/2006/relationships/ctrlProp" Target="../ctrlProps/ctrlProp1557.xml"/><Relationship Id="rId572" Type="http://schemas.openxmlformats.org/officeDocument/2006/relationships/ctrlProp" Target="../ctrlProps/ctrlProp1764.xml"/><Relationship Id="rId628" Type="http://schemas.openxmlformats.org/officeDocument/2006/relationships/ctrlProp" Target="../ctrlProps/ctrlProp1820.xml"/><Relationship Id="rId835" Type="http://schemas.openxmlformats.org/officeDocument/2006/relationships/ctrlProp" Target="../ctrlProps/ctrlProp2027.xml"/><Relationship Id="rId225" Type="http://schemas.openxmlformats.org/officeDocument/2006/relationships/ctrlProp" Target="../ctrlProps/ctrlProp1417.xml"/><Relationship Id="rId267" Type="http://schemas.openxmlformats.org/officeDocument/2006/relationships/ctrlProp" Target="../ctrlProps/ctrlProp1459.xml"/><Relationship Id="rId432" Type="http://schemas.openxmlformats.org/officeDocument/2006/relationships/ctrlProp" Target="../ctrlProps/ctrlProp1624.xml"/><Relationship Id="rId474" Type="http://schemas.openxmlformats.org/officeDocument/2006/relationships/ctrlProp" Target="../ctrlProps/ctrlProp1666.xml"/><Relationship Id="rId877" Type="http://schemas.openxmlformats.org/officeDocument/2006/relationships/ctrlProp" Target="../ctrlProps/ctrlProp2069.xml"/><Relationship Id="rId1020" Type="http://schemas.openxmlformats.org/officeDocument/2006/relationships/ctrlProp" Target="../ctrlProps/ctrlProp2212.xml"/><Relationship Id="rId127" Type="http://schemas.openxmlformats.org/officeDocument/2006/relationships/ctrlProp" Target="../ctrlProps/ctrlProp1319.xml"/><Relationship Id="rId681" Type="http://schemas.openxmlformats.org/officeDocument/2006/relationships/ctrlProp" Target="../ctrlProps/ctrlProp1873.xml"/><Relationship Id="rId737" Type="http://schemas.openxmlformats.org/officeDocument/2006/relationships/ctrlProp" Target="../ctrlProps/ctrlProp1929.xml"/><Relationship Id="rId779" Type="http://schemas.openxmlformats.org/officeDocument/2006/relationships/ctrlProp" Target="../ctrlProps/ctrlProp1971.xml"/><Relationship Id="rId902" Type="http://schemas.openxmlformats.org/officeDocument/2006/relationships/ctrlProp" Target="../ctrlProps/ctrlProp2094.xml"/><Relationship Id="rId944" Type="http://schemas.openxmlformats.org/officeDocument/2006/relationships/ctrlProp" Target="../ctrlProps/ctrlProp2136.xml"/><Relationship Id="rId986" Type="http://schemas.openxmlformats.org/officeDocument/2006/relationships/ctrlProp" Target="../ctrlProps/ctrlProp2178.xml"/><Relationship Id="rId31" Type="http://schemas.openxmlformats.org/officeDocument/2006/relationships/ctrlProp" Target="../ctrlProps/ctrlProp1223.xml"/><Relationship Id="rId73" Type="http://schemas.openxmlformats.org/officeDocument/2006/relationships/ctrlProp" Target="../ctrlProps/ctrlProp1265.xml"/><Relationship Id="rId169" Type="http://schemas.openxmlformats.org/officeDocument/2006/relationships/ctrlProp" Target="../ctrlProps/ctrlProp1361.xml"/><Relationship Id="rId334" Type="http://schemas.openxmlformats.org/officeDocument/2006/relationships/ctrlProp" Target="../ctrlProps/ctrlProp1526.xml"/><Relationship Id="rId376" Type="http://schemas.openxmlformats.org/officeDocument/2006/relationships/ctrlProp" Target="../ctrlProps/ctrlProp1568.xml"/><Relationship Id="rId541" Type="http://schemas.openxmlformats.org/officeDocument/2006/relationships/ctrlProp" Target="../ctrlProps/ctrlProp1733.xml"/><Relationship Id="rId583" Type="http://schemas.openxmlformats.org/officeDocument/2006/relationships/ctrlProp" Target="../ctrlProps/ctrlProp1775.xml"/><Relationship Id="rId639" Type="http://schemas.openxmlformats.org/officeDocument/2006/relationships/ctrlProp" Target="../ctrlProps/ctrlProp1831.xml"/><Relationship Id="rId790" Type="http://schemas.openxmlformats.org/officeDocument/2006/relationships/ctrlProp" Target="../ctrlProps/ctrlProp1982.xml"/><Relationship Id="rId804" Type="http://schemas.openxmlformats.org/officeDocument/2006/relationships/ctrlProp" Target="../ctrlProps/ctrlProp1996.xml"/><Relationship Id="rId4" Type="http://schemas.openxmlformats.org/officeDocument/2006/relationships/ctrlProp" Target="../ctrlProps/ctrlProp1196.xml"/><Relationship Id="rId180" Type="http://schemas.openxmlformats.org/officeDocument/2006/relationships/ctrlProp" Target="../ctrlProps/ctrlProp1372.xml"/><Relationship Id="rId236" Type="http://schemas.openxmlformats.org/officeDocument/2006/relationships/ctrlProp" Target="../ctrlProps/ctrlProp1428.xml"/><Relationship Id="rId278" Type="http://schemas.openxmlformats.org/officeDocument/2006/relationships/ctrlProp" Target="../ctrlProps/ctrlProp1470.xml"/><Relationship Id="rId401" Type="http://schemas.openxmlformats.org/officeDocument/2006/relationships/ctrlProp" Target="../ctrlProps/ctrlProp1593.xml"/><Relationship Id="rId443" Type="http://schemas.openxmlformats.org/officeDocument/2006/relationships/ctrlProp" Target="../ctrlProps/ctrlProp1635.xml"/><Relationship Id="rId650" Type="http://schemas.openxmlformats.org/officeDocument/2006/relationships/ctrlProp" Target="../ctrlProps/ctrlProp1842.xml"/><Relationship Id="rId846" Type="http://schemas.openxmlformats.org/officeDocument/2006/relationships/ctrlProp" Target="../ctrlProps/ctrlProp2038.xml"/><Relationship Id="rId888" Type="http://schemas.openxmlformats.org/officeDocument/2006/relationships/ctrlProp" Target="../ctrlProps/ctrlProp2080.xml"/><Relationship Id="rId1031" Type="http://schemas.openxmlformats.org/officeDocument/2006/relationships/ctrlProp" Target="../ctrlProps/ctrlProp2223.xml"/><Relationship Id="rId303" Type="http://schemas.openxmlformats.org/officeDocument/2006/relationships/ctrlProp" Target="../ctrlProps/ctrlProp1495.xml"/><Relationship Id="rId485" Type="http://schemas.openxmlformats.org/officeDocument/2006/relationships/ctrlProp" Target="../ctrlProps/ctrlProp1677.xml"/><Relationship Id="rId692" Type="http://schemas.openxmlformats.org/officeDocument/2006/relationships/ctrlProp" Target="../ctrlProps/ctrlProp1884.xml"/><Relationship Id="rId706" Type="http://schemas.openxmlformats.org/officeDocument/2006/relationships/ctrlProp" Target="../ctrlProps/ctrlProp1898.xml"/><Relationship Id="rId748" Type="http://schemas.openxmlformats.org/officeDocument/2006/relationships/ctrlProp" Target="../ctrlProps/ctrlProp1940.xml"/><Relationship Id="rId913" Type="http://schemas.openxmlformats.org/officeDocument/2006/relationships/ctrlProp" Target="../ctrlProps/ctrlProp2105.xml"/><Relationship Id="rId955" Type="http://schemas.openxmlformats.org/officeDocument/2006/relationships/ctrlProp" Target="../ctrlProps/ctrlProp2147.xml"/><Relationship Id="rId42" Type="http://schemas.openxmlformats.org/officeDocument/2006/relationships/ctrlProp" Target="../ctrlProps/ctrlProp1234.xml"/><Relationship Id="rId84" Type="http://schemas.openxmlformats.org/officeDocument/2006/relationships/ctrlProp" Target="../ctrlProps/ctrlProp1276.xml"/><Relationship Id="rId138" Type="http://schemas.openxmlformats.org/officeDocument/2006/relationships/ctrlProp" Target="../ctrlProps/ctrlProp1330.xml"/><Relationship Id="rId345" Type="http://schemas.openxmlformats.org/officeDocument/2006/relationships/ctrlProp" Target="../ctrlProps/ctrlProp1537.xml"/><Relationship Id="rId387" Type="http://schemas.openxmlformats.org/officeDocument/2006/relationships/ctrlProp" Target="../ctrlProps/ctrlProp1579.xml"/><Relationship Id="rId510" Type="http://schemas.openxmlformats.org/officeDocument/2006/relationships/ctrlProp" Target="../ctrlProps/ctrlProp1702.xml"/><Relationship Id="rId552" Type="http://schemas.openxmlformats.org/officeDocument/2006/relationships/ctrlProp" Target="../ctrlProps/ctrlProp1744.xml"/><Relationship Id="rId594" Type="http://schemas.openxmlformats.org/officeDocument/2006/relationships/ctrlProp" Target="../ctrlProps/ctrlProp1786.xml"/><Relationship Id="rId608" Type="http://schemas.openxmlformats.org/officeDocument/2006/relationships/ctrlProp" Target="../ctrlProps/ctrlProp1800.xml"/><Relationship Id="rId815" Type="http://schemas.openxmlformats.org/officeDocument/2006/relationships/ctrlProp" Target="../ctrlProps/ctrlProp2007.xml"/><Relationship Id="rId997" Type="http://schemas.openxmlformats.org/officeDocument/2006/relationships/ctrlProp" Target="../ctrlProps/ctrlProp2189.xml"/><Relationship Id="rId191" Type="http://schemas.openxmlformats.org/officeDocument/2006/relationships/ctrlProp" Target="../ctrlProps/ctrlProp1383.xml"/><Relationship Id="rId205" Type="http://schemas.openxmlformats.org/officeDocument/2006/relationships/ctrlProp" Target="../ctrlProps/ctrlProp1397.xml"/><Relationship Id="rId247" Type="http://schemas.openxmlformats.org/officeDocument/2006/relationships/ctrlProp" Target="../ctrlProps/ctrlProp1439.xml"/><Relationship Id="rId412" Type="http://schemas.openxmlformats.org/officeDocument/2006/relationships/ctrlProp" Target="../ctrlProps/ctrlProp1604.xml"/><Relationship Id="rId857" Type="http://schemas.openxmlformats.org/officeDocument/2006/relationships/ctrlProp" Target="../ctrlProps/ctrlProp2049.xml"/><Relationship Id="rId899" Type="http://schemas.openxmlformats.org/officeDocument/2006/relationships/ctrlProp" Target="../ctrlProps/ctrlProp2091.xml"/><Relationship Id="rId1000" Type="http://schemas.openxmlformats.org/officeDocument/2006/relationships/ctrlProp" Target="../ctrlProps/ctrlProp2192.xml"/><Relationship Id="rId1042" Type="http://schemas.openxmlformats.org/officeDocument/2006/relationships/ctrlProp" Target="../ctrlProps/ctrlProp2234.xml"/><Relationship Id="rId107" Type="http://schemas.openxmlformats.org/officeDocument/2006/relationships/ctrlProp" Target="../ctrlProps/ctrlProp1299.xml"/><Relationship Id="rId289" Type="http://schemas.openxmlformats.org/officeDocument/2006/relationships/ctrlProp" Target="../ctrlProps/ctrlProp1481.xml"/><Relationship Id="rId454" Type="http://schemas.openxmlformats.org/officeDocument/2006/relationships/ctrlProp" Target="../ctrlProps/ctrlProp1646.xml"/><Relationship Id="rId496" Type="http://schemas.openxmlformats.org/officeDocument/2006/relationships/ctrlProp" Target="../ctrlProps/ctrlProp1688.xml"/><Relationship Id="rId661" Type="http://schemas.openxmlformats.org/officeDocument/2006/relationships/ctrlProp" Target="../ctrlProps/ctrlProp1853.xml"/><Relationship Id="rId717" Type="http://schemas.openxmlformats.org/officeDocument/2006/relationships/ctrlProp" Target="../ctrlProps/ctrlProp1909.xml"/><Relationship Id="rId759" Type="http://schemas.openxmlformats.org/officeDocument/2006/relationships/ctrlProp" Target="../ctrlProps/ctrlProp1951.xml"/><Relationship Id="rId924" Type="http://schemas.openxmlformats.org/officeDocument/2006/relationships/ctrlProp" Target="../ctrlProps/ctrlProp2116.xml"/><Relationship Id="rId966" Type="http://schemas.openxmlformats.org/officeDocument/2006/relationships/ctrlProp" Target="../ctrlProps/ctrlProp2158.xml"/><Relationship Id="rId11" Type="http://schemas.openxmlformats.org/officeDocument/2006/relationships/ctrlProp" Target="../ctrlProps/ctrlProp1203.xml"/><Relationship Id="rId53" Type="http://schemas.openxmlformats.org/officeDocument/2006/relationships/ctrlProp" Target="../ctrlProps/ctrlProp1245.xml"/><Relationship Id="rId149" Type="http://schemas.openxmlformats.org/officeDocument/2006/relationships/ctrlProp" Target="../ctrlProps/ctrlProp1341.xml"/><Relationship Id="rId314" Type="http://schemas.openxmlformats.org/officeDocument/2006/relationships/ctrlProp" Target="../ctrlProps/ctrlProp1506.xml"/><Relationship Id="rId356" Type="http://schemas.openxmlformats.org/officeDocument/2006/relationships/ctrlProp" Target="../ctrlProps/ctrlProp1548.xml"/><Relationship Id="rId398" Type="http://schemas.openxmlformats.org/officeDocument/2006/relationships/ctrlProp" Target="../ctrlProps/ctrlProp1590.xml"/><Relationship Id="rId521" Type="http://schemas.openxmlformats.org/officeDocument/2006/relationships/ctrlProp" Target="../ctrlProps/ctrlProp1713.xml"/><Relationship Id="rId563" Type="http://schemas.openxmlformats.org/officeDocument/2006/relationships/ctrlProp" Target="../ctrlProps/ctrlProp1755.xml"/><Relationship Id="rId619" Type="http://schemas.openxmlformats.org/officeDocument/2006/relationships/ctrlProp" Target="../ctrlProps/ctrlProp1811.xml"/><Relationship Id="rId770" Type="http://schemas.openxmlformats.org/officeDocument/2006/relationships/ctrlProp" Target="../ctrlProps/ctrlProp1962.xml"/><Relationship Id="rId95" Type="http://schemas.openxmlformats.org/officeDocument/2006/relationships/ctrlProp" Target="../ctrlProps/ctrlProp1287.xml"/><Relationship Id="rId160" Type="http://schemas.openxmlformats.org/officeDocument/2006/relationships/ctrlProp" Target="../ctrlProps/ctrlProp1352.xml"/><Relationship Id="rId216" Type="http://schemas.openxmlformats.org/officeDocument/2006/relationships/ctrlProp" Target="../ctrlProps/ctrlProp1408.xml"/><Relationship Id="rId423" Type="http://schemas.openxmlformats.org/officeDocument/2006/relationships/ctrlProp" Target="../ctrlProps/ctrlProp1615.xml"/><Relationship Id="rId826" Type="http://schemas.openxmlformats.org/officeDocument/2006/relationships/ctrlProp" Target="../ctrlProps/ctrlProp2018.xml"/><Relationship Id="rId868" Type="http://schemas.openxmlformats.org/officeDocument/2006/relationships/ctrlProp" Target="../ctrlProps/ctrlProp2060.xml"/><Relationship Id="rId1011" Type="http://schemas.openxmlformats.org/officeDocument/2006/relationships/ctrlProp" Target="../ctrlProps/ctrlProp2203.xml"/><Relationship Id="rId258" Type="http://schemas.openxmlformats.org/officeDocument/2006/relationships/ctrlProp" Target="../ctrlProps/ctrlProp1450.xml"/><Relationship Id="rId465" Type="http://schemas.openxmlformats.org/officeDocument/2006/relationships/ctrlProp" Target="../ctrlProps/ctrlProp1657.xml"/><Relationship Id="rId630" Type="http://schemas.openxmlformats.org/officeDocument/2006/relationships/ctrlProp" Target="../ctrlProps/ctrlProp1822.xml"/><Relationship Id="rId672" Type="http://schemas.openxmlformats.org/officeDocument/2006/relationships/ctrlProp" Target="../ctrlProps/ctrlProp1864.xml"/><Relationship Id="rId728" Type="http://schemas.openxmlformats.org/officeDocument/2006/relationships/ctrlProp" Target="../ctrlProps/ctrlProp1920.xml"/><Relationship Id="rId935" Type="http://schemas.openxmlformats.org/officeDocument/2006/relationships/ctrlProp" Target="../ctrlProps/ctrlProp2127.xml"/><Relationship Id="rId22" Type="http://schemas.openxmlformats.org/officeDocument/2006/relationships/ctrlProp" Target="../ctrlProps/ctrlProp1214.xml"/><Relationship Id="rId64" Type="http://schemas.openxmlformats.org/officeDocument/2006/relationships/ctrlProp" Target="../ctrlProps/ctrlProp1256.xml"/><Relationship Id="rId118" Type="http://schemas.openxmlformats.org/officeDocument/2006/relationships/ctrlProp" Target="../ctrlProps/ctrlProp1310.xml"/><Relationship Id="rId325" Type="http://schemas.openxmlformats.org/officeDocument/2006/relationships/ctrlProp" Target="../ctrlProps/ctrlProp1517.xml"/><Relationship Id="rId367" Type="http://schemas.openxmlformats.org/officeDocument/2006/relationships/ctrlProp" Target="../ctrlProps/ctrlProp1559.xml"/><Relationship Id="rId532" Type="http://schemas.openxmlformats.org/officeDocument/2006/relationships/ctrlProp" Target="../ctrlProps/ctrlProp1724.xml"/><Relationship Id="rId574" Type="http://schemas.openxmlformats.org/officeDocument/2006/relationships/ctrlProp" Target="../ctrlProps/ctrlProp1766.xml"/><Relationship Id="rId977" Type="http://schemas.openxmlformats.org/officeDocument/2006/relationships/ctrlProp" Target="../ctrlProps/ctrlProp2169.xml"/><Relationship Id="rId171" Type="http://schemas.openxmlformats.org/officeDocument/2006/relationships/ctrlProp" Target="../ctrlProps/ctrlProp1363.xml"/><Relationship Id="rId227" Type="http://schemas.openxmlformats.org/officeDocument/2006/relationships/ctrlProp" Target="../ctrlProps/ctrlProp1419.xml"/><Relationship Id="rId781" Type="http://schemas.openxmlformats.org/officeDocument/2006/relationships/ctrlProp" Target="../ctrlProps/ctrlProp1973.xml"/><Relationship Id="rId837" Type="http://schemas.openxmlformats.org/officeDocument/2006/relationships/ctrlProp" Target="../ctrlProps/ctrlProp2029.xml"/><Relationship Id="rId879" Type="http://schemas.openxmlformats.org/officeDocument/2006/relationships/ctrlProp" Target="../ctrlProps/ctrlProp2071.xml"/><Relationship Id="rId1022" Type="http://schemas.openxmlformats.org/officeDocument/2006/relationships/ctrlProp" Target="../ctrlProps/ctrlProp2214.xml"/><Relationship Id="rId269" Type="http://schemas.openxmlformats.org/officeDocument/2006/relationships/ctrlProp" Target="../ctrlProps/ctrlProp1461.xml"/><Relationship Id="rId434" Type="http://schemas.openxmlformats.org/officeDocument/2006/relationships/ctrlProp" Target="../ctrlProps/ctrlProp1626.xml"/><Relationship Id="rId476" Type="http://schemas.openxmlformats.org/officeDocument/2006/relationships/ctrlProp" Target="../ctrlProps/ctrlProp1668.xml"/><Relationship Id="rId641" Type="http://schemas.openxmlformats.org/officeDocument/2006/relationships/ctrlProp" Target="../ctrlProps/ctrlProp1833.xml"/><Relationship Id="rId683" Type="http://schemas.openxmlformats.org/officeDocument/2006/relationships/ctrlProp" Target="../ctrlProps/ctrlProp1875.xml"/><Relationship Id="rId739" Type="http://schemas.openxmlformats.org/officeDocument/2006/relationships/ctrlProp" Target="../ctrlProps/ctrlProp1931.xml"/><Relationship Id="rId890" Type="http://schemas.openxmlformats.org/officeDocument/2006/relationships/ctrlProp" Target="../ctrlProps/ctrlProp2082.xml"/><Relationship Id="rId904" Type="http://schemas.openxmlformats.org/officeDocument/2006/relationships/ctrlProp" Target="../ctrlProps/ctrlProp2096.xml"/><Relationship Id="rId33" Type="http://schemas.openxmlformats.org/officeDocument/2006/relationships/ctrlProp" Target="../ctrlProps/ctrlProp1225.xml"/><Relationship Id="rId129" Type="http://schemas.openxmlformats.org/officeDocument/2006/relationships/ctrlProp" Target="../ctrlProps/ctrlProp1321.xml"/><Relationship Id="rId280" Type="http://schemas.openxmlformats.org/officeDocument/2006/relationships/ctrlProp" Target="../ctrlProps/ctrlProp1472.xml"/><Relationship Id="rId336" Type="http://schemas.openxmlformats.org/officeDocument/2006/relationships/ctrlProp" Target="../ctrlProps/ctrlProp1528.xml"/><Relationship Id="rId501" Type="http://schemas.openxmlformats.org/officeDocument/2006/relationships/ctrlProp" Target="../ctrlProps/ctrlProp1693.xml"/><Relationship Id="rId543" Type="http://schemas.openxmlformats.org/officeDocument/2006/relationships/ctrlProp" Target="../ctrlProps/ctrlProp1735.xml"/><Relationship Id="rId946" Type="http://schemas.openxmlformats.org/officeDocument/2006/relationships/ctrlProp" Target="../ctrlProps/ctrlProp2138.xml"/><Relationship Id="rId988" Type="http://schemas.openxmlformats.org/officeDocument/2006/relationships/ctrlProp" Target="../ctrlProps/ctrlProp2180.xml"/><Relationship Id="rId75" Type="http://schemas.openxmlformats.org/officeDocument/2006/relationships/ctrlProp" Target="../ctrlProps/ctrlProp1267.xml"/><Relationship Id="rId140" Type="http://schemas.openxmlformats.org/officeDocument/2006/relationships/ctrlProp" Target="../ctrlProps/ctrlProp1332.xml"/><Relationship Id="rId182" Type="http://schemas.openxmlformats.org/officeDocument/2006/relationships/ctrlProp" Target="../ctrlProps/ctrlProp1374.xml"/><Relationship Id="rId378" Type="http://schemas.openxmlformats.org/officeDocument/2006/relationships/ctrlProp" Target="../ctrlProps/ctrlProp1570.xml"/><Relationship Id="rId403" Type="http://schemas.openxmlformats.org/officeDocument/2006/relationships/ctrlProp" Target="../ctrlProps/ctrlProp1595.xml"/><Relationship Id="rId585" Type="http://schemas.openxmlformats.org/officeDocument/2006/relationships/ctrlProp" Target="../ctrlProps/ctrlProp1777.xml"/><Relationship Id="rId750" Type="http://schemas.openxmlformats.org/officeDocument/2006/relationships/ctrlProp" Target="../ctrlProps/ctrlProp1942.xml"/><Relationship Id="rId792" Type="http://schemas.openxmlformats.org/officeDocument/2006/relationships/ctrlProp" Target="../ctrlProps/ctrlProp1984.xml"/><Relationship Id="rId806" Type="http://schemas.openxmlformats.org/officeDocument/2006/relationships/ctrlProp" Target="../ctrlProps/ctrlProp1998.xml"/><Relationship Id="rId848" Type="http://schemas.openxmlformats.org/officeDocument/2006/relationships/ctrlProp" Target="../ctrlProps/ctrlProp2040.xml"/><Relationship Id="rId1033" Type="http://schemas.openxmlformats.org/officeDocument/2006/relationships/ctrlProp" Target="../ctrlProps/ctrlProp2225.xml"/><Relationship Id="rId6" Type="http://schemas.openxmlformats.org/officeDocument/2006/relationships/ctrlProp" Target="../ctrlProps/ctrlProp1198.xml"/><Relationship Id="rId238" Type="http://schemas.openxmlformats.org/officeDocument/2006/relationships/ctrlProp" Target="../ctrlProps/ctrlProp1430.xml"/><Relationship Id="rId445" Type="http://schemas.openxmlformats.org/officeDocument/2006/relationships/ctrlProp" Target="../ctrlProps/ctrlProp1637.xml"/><Relationship Id="rId487" Type="http://schemas.openxmlformats.org/officeDocument/2006/relationships/ctrlProp" Target="../ctrlProps/ctrlProp1679.xml"/><Relationship Id="rId610" Type="http://schemas.openxmlformats.org/officeDocument/2006/relationships/ctrlProp" Target="../ctrlProps/ctrlProp1802.xml"/><Relationship Id="rId652" Type="http://schemas.openxmlformats.org/officeDocument/2006/relationships/ctrlProp" Target="../ctrlProps/ctrlProp1844.xml"/><Relationship Id="rId694" Type="http://schemas.openxmlformats.org/officeDocument/2006/relationships/ctrlProp" Target="../ctrlProps/ctrlProp1886.xml"/><Relationship Id="rId708" Type="http://schemas.openxmlformats.org/officeDocument/2006/relationships/ctrlProp" Target="../ctrlProps/ctrlProp1900.xml"/><Relationship Id="rId915" Type="http://schemas.openxmlformats.org/officeDocument/2006/relationships/ctrlProp" Target="../ctrlProps/ctrlProp2107.xml"/><Relationship Id="rId291" Type="http://schemas.openxmlformats.org/officeDocument/2006/relationships/ctrlProp" Target="../ctrlProps/ctrlProp1483.xml"/><Relationship Id="rId305" Type="http://schemas.openxmlformats.org/officeDocument/2006/relationships/ctrlProp" Target="../ctrlProps/ctrlProp1497.xml"/><Relationship Id="rId347" Type="http://schemas.openxmlformats.org/officeDocument/2006/relationships/ctrlProp" Target="../ctrlProps/ctrlProp1539.xml"/><Relationship Id="rId512" Type="http://schemas.openxmlformats.org/officeDocument/2006/relationships/ctrlProp" Target="../ctrlProps/ctrlProp1704.xml"/><Relationship Id="rId957" Type="http://schemas.openxmlformats.org/officeDocument/2006/relationships/ctrlProp" Target="../ctrlProps/ctrlProp2149.xml"/><Relationship Id="rId999" Type="http://schemas.openxmlformats.org/officeDocument/2006/relationships/ctrlProp" Target="../ctrlProps/ctrlProp2191.xml"/><Relationship Id="rId44" Type="http://schemas.openxmlformats.org/officeDocument/2006/relationships/ctrlProp" Target="../ctrlProps/ctrlProp1236.xml"/><Relationship Id="rId86" Type="http://schemas.openxmlformats.org/officeDocument/2006/relationships/ctrlProp" Target="../ctrlProps/ctrlProp1278.xml"/><Relationship Id="rId151" Type="http://schemas.openxmlformats.org/officeDocument/2006/relationships/ctrlProp" Target="../ctrlProps/ctrlProp1343.xml"/><Relationship Id="rId389" Type="http://schemas.openxmlformats.org/officeDocument/2006/relationships/ctrlProp" Target="../ctrlProps/ctrlProp1581.xml"/><Relationship Id="rId554" Type="http://schemas.openxmlformats.org/officeDocument/2006/relationships/ctrlProp" Target="../ctrlProps/ctrlProp1746.xml"/><Relationship Id="rId596" Type="http://schemas.openxmlformats.org/officeDocument/2006/relationships/ctrlProp" Target="../ctrlProps/ctrlProp1788.xml"/><Relationship Id="rId761" Type="http://schemas.openxmlformats.org/officeDocument/2006/relationships/ctrlProp" Target="../ctrlProps/ctrlProp1953.xml"/><Relationship Id="rId817" Type="http://schemas.openxmlformats.org/officeDocument/2006/relationships/ctrlProp" Target="../ctrlProps/ctrlProp2009.xml"/><Relationship Id="rId859" Type="http://schemas.openxmlformats.org/officeDocument/2006/relationships/ctrlProp" Target="../ctrlProps/ctrlProp2051.xml"/><Relationship Id="rId1002" Type="http://schemas.openxmlformats.org/officeDocument/2006/relationships/ctrlProp" Target="../ctrlProps/ctrlProp2194.xml"/><Relationship Id="rId193" Type="http://schemas.openxmlformats.org/officeDocument/2006/relationships/ctrlProp" Target="../ctrlProps/ctrlProp1385.xml"/><Relationship Id="rId207" Type="http://schemas.openxmlformats.org/officeDocument/2006/relationships/ctrlProp" Target="../ctrlProps/ctrlProp1399.xml"/><Relationship Id="rId249" Type="http://schemas.openxmlformats.org/officeDocument/2006/relationships/ctrlProp" Target="../ctrlProps/ctrlProp1441.xml"/><Relationship Id="rId414" Type="http://schemas.openxmlformats.org/officeDocument/2006/relationships/ctrlProp" Target="../ctrlProps/ctrlProp1606.xml"/><Relationship Id="rId456" Type="http://schemas.openxmlformats.org/officeDocument/2006/relationships/ctrlProp" Target="../ctrlProps/ctrlProp1648.xml"/><Relationship Id="rId498" Type="http://schemas.openxmlformats.org/officeDocument/2006/relationships/ctrlProp" Target="../ctrlProps/ctrlProp1690.xml"/><Relationship Id="rId621" Type="http://schemas.openxmlformats.org/officeDocument/2006/relationships/ctrlProp" Target="../ctrlProps/ctrlProp1813.xml"/><Relationship Id="rId663" Type="http://schemas.openxmlformats.org/officeDocument/2006/relationships/ctrlProp" Target="../ctrlProps/ctrlProp1855.xml"/><Relationship Id="rId870" Type="http://schemas.openxmlformats.org/officeDocument/2006/relationships/ctrlProp" Target="../ctrlProps/ctrlProp2062.xml"/><Relationship Id="rId1044" Type="http://schemas.openxmlformats.org/officeDocument/2006/relationships/ctrlProp" Target="../ctrlProps/ctrlProp2236.xml"/><Relationship Id="rId13" Type="http://schemas.openxmlformats.org/officeDocument/2006/relationships/ctrlProp" Target="../ctrlProps/ctrlProp1205.xml"/><Relationship Id="rId109" Type="http://schemas.openxmlformats.org/officeDocument/2006/relationships/ctrlProp" Target="../ctrlProps/ctrlProp1301.xml"/><Relationship Id="rId260" Type="http://schemas.openxmlformats.org/officeDocument/2006/relationships/ctrlProp" Target="../ctrlProps/ctrlProp1452.xml"/><Relationship Id="rId316" Type="http://schemas.openxmlformats.org/officeDocument/2006/relationships/ctrlProp" Target="../ctrlProps/ctrlProp1508.xml"/><Relationship Id="rId523" Type="http://schemas.openxmlformats.org/officeDocument/2006/relationships/ctrlProp" Target="../ctrlProps/ctrlProp1715.xml"/><Relationship Id="rId719" Type="http://schemas.openxmlformats.org/officeDocument/2006/relationships/ctrlProp" Target="../ctrlProps/ctrlProp1911.xml"/><Relationship Id="rId926" Type="http://schemas.openxmlformats.org/officeDocument/2006/relationships/ctrlProp" Target="../ctrlProps/ctrlProp2118.xml"/><Relationship Id="rId968" Type="http://schemas.openxmlformats.org/officeDocument/2006/relationships/ctrlProp" Target="../ctrlProps/ctrlProp2160.xml"/><Relationship Id="rId55" Type="http://schemas.openxmlformats.org/officeDocument/2006/relationships/ctrlProp" Target="../ctrlProps/ctrlProp1247.xml"/><Relationship Id="rId97" Type="http://schemas.openxmlformats.org/officeDocument/2006/relationships/ctrlProp" Target="../ctrlProps/ctrlProp1289.xml"/><Relationship Id="rId120" Type="http://schemas.openxmlformats.org/officeDocument/2006/relationships/ctrlProp" Target="../ctrlProps/ctrlProp1312.xml"/><Relationship Id="rId358" Type="http://schemas.openxmlformats.org/officeDocument/2006/relationships/ctrlProp" Target="../ctrlProps/ctrlProp1550.xml"/><Relationship Id="rId565" Type="http://schemas.openxmlformats.org/officeDocument/2006/relationships/ctrlProp" Target="../ctrlProps/ctrlProp1757.xml"/><Relationship Id="rId730" Type="http://schemas.openxmlformats.org/officeDocument/2006/relationships/ctrlProp" Target="../ctrlProps/ctrlProp1922.xml"/><Relationship Id="rId772" Type="http://schemas.openxmlformats.org/officeDocument/2006/relationships/ctrlProp" Target="../ctrlProps/ctrlProp1964.xml"/><Relationship Id="rId828" Type="http://schemas.openxmlformats.org/officeDocument/2006/relationships/ctrlProp" Target="../ctrlProps/ctrlProp2020.xml"/><Relationship Id="rId1013" Type="http://schemas.openxmlformats.org/officeDocument/2006/relationships/ctrlProp" Target="../ctrlProps/ctrlProp2205.xml"/><Relationship Id="rId162" Type="http://schemas.openxmlformats.org/officeDocument/2006/relationships/ctrlProp" Target="../ctrlProps/ctrlProp1354.xml"/><Relationship Id="rId218" Type="http://schemas.openxmlformats.org/officeDocument/2006/relationships/ctrlProp" Target="../ctrlProps/ctrlProp1410.xml"/><Relationship Id="rId425" Type="http://schemas.openxmlformats.org/officeDocument/2006/relationships/ctrlProp" Target="../ctrlProps/ctrlProp1617.xml"/><Relationship Id="rId467" Type="http://schemas.openxmlformats.org/officeDocument/2006/relationships/ctrlProp" Target="../ctrlProps/ctrlProp1659.xml"/><Relationship Id="rId632" Type="http://schemas.openxmlformats.org/officeDocument/2006/relationships/ctrlProp" Target="../ctrlProps/ctrlProp1824.xml"/><Relationship Id="rId271" Type="http://schemas.openxmlformats.org/officeDocument/2006/relationships/ctrlProp" Target="../ctrlProps/ctrlProp1463.xml"/><Relationship Id="rId674" Type="http://schemas.openxmlformats.org/officeDocument/2006/relationships/ctrlProp" Target="../ctrlProps/ctrlProp1866.xml"/><Relationship Id="rId881" Type="http://schemas.openxmlformats.org/officeDocument/2006/relationships/ctrlProp" Target="../ctrlProps/ctrlProp2073.xml"/><Relationship Id="rId937" Type="http://schemas.openxmlformats.org/officeDocument/2006/relationships/ctrlProp" Target="../ctrlProps/ctrlProp2129.xml"/><Relationship Id="rId979" Type="http://schemas.openxmlformats.org/officeDocument/2006/relationships/ctrlProp" Target="../ctrlProps/ctrlProp2171.xml"/><Relationship Id="rId24" Type="http://schemas.openxmlformats.org/officeDocument/2006/relationships/ctrlProp" Target="../ctrlProps/ctrlProp1216.xml"/><Relationship Id="rId66" Type="http://schemas.openxmlformats.org/officeDocument/2006/relationships/ctrlProp" Target="../ctrlProps/ctrlProp1258.xml"/><Relationship Id="rId131" Type="http://schemas.openxmlformats.org/officeDocument/2006/relationships/ctrlProp" Target="../ctrlProps/ctrlProp1323.xml"/><Relationship Id="rId327" Type="http://schemas.openxmlformats.org/officeDocument/2006/relationships/ctrlProp" Target="../ctrlProps/ctrlProp1519.xml"/><Relationship Id="rId369" Type="http://schemas.openxmlformats.org/officeDocument/2006/relationships/ctrlProp" Target="../ctrlProps/ctrlProp1561.xml"/><Relationship Id="rId534" Type="http://schemas.openxmlformats.org/officeDocument/2006/relationships/ctrlProp" Target="../ctrlProps/ctrlProp1726.xml"/><Relationship Id="rId576" Type="http://schemas.openxmlformats.org/officeDocument/2006/relationships/ctrlProp" Target="../ctrlProps/ctrlProp1768.xml"/><Relationship Id="rId741" Type="http://schemas.openxmlformats.org/officeDocument/2006/relationships/ctrlProp" Target="../ctrlProps/ctrlProp1933.xml"/><Relationship Id="rId783" Type="http://schemas.openxmlformats.org/officeDocument/2006/relationships/ctrlProp" Target="../ctrlProps/ctrlProp1975.xml"/><Relationship Id="rId839" Type="http://schemas.openxmlformats.org/officeDocument/2006/relationships/ctrlProp" Target="../ctrlProps/ctrlProp2031.xml"/><Relationship Id="rId990" Type="http://schemas.openxmlformats.org/officeDocument/2006/relationships/ctrlProp" Target="../ctrlProps/ctrlProp2182.xml"/><Relationship Id="rId173" Type="http://schemas.openxmlformats.org/officeDocument/2006/relationships/ctrlProp" Target="../ctrlProps/ctrlProp1365.xml"/><Relationship Id="rId229" Type="http://schemas.openxmlformats.org/officeDocument/2006/relationships/ctrlProp" Target="../ctrlProps/ctrlProp1421.xml"/><Relationship Id="rId380" Type="http://schemas.openxmlformats.org/officeDocument/2006/relationships/ctrlProp" Target="../ctrlProps/ctrlProp1572.xml"/><Relationship Id="rId436" Type="http://schemas.openxmlformats.org/officeDocument/2006/relationships/ctrlProp" Target="../ctrlProps/ctrlProp1628.xml"/><Relationship Id="rId601" Type="http://schemas.openxmlformats.org/officeDocument/2006/relationships/ctrlProp" Target="../ctrlProps/ctrlProp1793.xml"/><Relationship Id="rId643" Type="http://schemas.openxmlformats.org/officeDocument/2006/relationships/ctrlProp" Target="../ctrlProps/ctrlProp1835.xml"/><Relationship Id="rId1024" Type="http://schemas.openxmlformats.org/officeDocument/2006/relationships/ctrlProp" Target="../ctrlProps/ctrlProp2216.xml"/><Relationship Id="rId240" Type="http://schemas.openxmlformats.org/officeDocument/2006/relationships/ctrlProp" Target="../ctrlProps/ctrlProp1432.xml"/><Relationship Id="rId478" Type="http://schemas.openxmlformats.org/officeDocument/2006/relationships/ctrlProp" Target="../ctrlProps/ctrlProp1670.xml"/><Relationship Id="rId685" Type="http://schemas.openxmlformats.org/officeDocument/2006/relationships/ctrlProp" Target="../ctrlProps/ctrlProp1877.xml"/><Relationship Id="rId850" Type="http://schemas.openxmlformats.org/officeDocument/2006/relationships/ctrlProp" Target="../ctrlProps/ctrlProp2042.xml"/><Relationship Id="rId892" Type="http://schemas.openxmlformats.org/officeDocument/2006/relationships/ctrlProp" Target="../ctrlProps/ctrlProp2084.xml"/><Relationship Id="rId906" Type="http://schemas.openxmlformats.org/officeDocument/2006/relationships/ctrlProp" Target="../ctrlProps/ctrlProp2098.xml"/><Relationship Id="rId948" Type="http://schemas.openxmlformats.org/officeDocument/2006/relationships/ctrlProp" Target="../ctrlProps/ctrlProp2140.xml"/><Relationship Id="rId35" Type="http://schemas.openxmlformats.org/officeDocument/2006/relationships/ctrlProp" Target="../ctrlProps/ctrlProp1227.xml"/><Relationship Id="rId77" Type="http://schemas.openxmlformats.org/officeDocument/2006/relationships/ctrlProp" Target="../ctrlProps/ctrlProp1269.xml"/><Relationship Id="rId100" Type="http://schemas.openxmlformats.org/officeDocument/2006/relationships/ctrlProp" Target="../ctrlProps/ctrlProp1292.xml"/><Relationship Id="rId282" Type="http://schemas.openxmlformats.org/officeDocument/2006/relationships/ctrlProp" Target="../ctrlProps/ctrlProp1474.xml"/><Relationship Id="rId338" Type="http://schemas.openxmlformats.org/officeDocument/2006/relationships/ctrlProp" Target="../ctrlProps/ctrlProp1530.xml"/><Relationship Id="rId503" Type="http://schemas.openxmlformats.org/officeDocument/2006/relationships/ctrlProp" Target="../ctrlProps/ctrlProp1695.xml"/><Relationship Id="rId545" Type="http://schemas.openxmlformats.org/officeDocument/2006/relationships/ctrlProp" Target="../ctrlProps/ctrlProp1737.xml"/><Relationship Id="rId587" Type="http://schemas.openxmlformats.org/officeDocument/2006/relationships/ctrlProp" Target="../ctrlProps/ctrlProp1779.xml"/><Relationship Id="rId710" Type="http://schemas.openxmlformats.org/officeDocument/2006/relationships/ctrlProp" Target="../ctrlProps/ctrlProp1902.xml"/><Relationship Id="rId752" Type="http://schemas.openxmlformats.org/officeDocument/2006/relationships/ctrlProp" Target="../ctrlProps/ctrlProp1944.xml"/><Relationship Id="rId808" Type="http://schemas.openxmlformats.org/officeDocument/2006/relationships/ctrlProp" Target="../ctrlProps/ctrlProp2000.xml"/><Relationship Id="rId8" Type="http://schemas.openxmlformats.org/officeDocument/2006/relationships/ctrlProp" Target="../ctrlProps/ctrlProp1200.xml"/><Relationship Id="rId142" Type="http://schemas.openxmlformats.org/officeDocument/2006/relationships/ctrlProp" Target="../ctrlProps/ctrlProp1334.xml"/><Relationship Id="rId184" Type="http://schemas.openxmlformats.org/officeDocument/2006/relationships/ctrlProp" Target="../ctrlProps/ctrlProp1376.xml"/><Relationship Id="rId391" Type="http://schemas.openxmlformats.org/officeDocument/2006/relationships/ctrlProp" Target="../ctrlProps/ctrlProp1583.xml"/><Relationship Id="rId405" Type="http://schemas.openxmlformats.org/officeDocument/2006/relationships/ctrlProp" Target="../ctrlProps/ctrlProp1597.xml"/><Relationship Id="rId447" Type="http://schemas.openxmlformats.org/officeDocument/2006/relationships/ctrlProp" Target="../ctrlProps/ctrlProp1639.xml"/><Relationship Id="rId612" Type="http://schemas.openxmlformats.org/officeDocument/2006/relationships/ctrlProp" Target="../ctrlProps/ctrlProp1804.xml"/><Relationship Id="rId794" Type="http://schemas.openxmlformats.org/officeDocument/2006/relationships/ctrlProp" Target="../ctrlProps/ctrlProp1986.xml"/><Relationship Id="rId1035" Type="http://schemas.openxmlformats.org/officeDocument/2006/relationships/ctrlProp" Target="../ctrlProps/ctrlProp2227.xml"/><Relationship Id="rId251" Type="http://schemas.openxmlformats.org/officeDocument/2006/relationships/ctrlProp" Target="../ctrlProps/ctrlProp1443.xml"/><Relationship Id="rId489" Type="http://schemas.openxmlformats.org/officeDocument/2006/relationships/ctrlProp" Target="../ctrlProps/ctrlProp1681.xml"/><Relationship Id="rId654" Type="http://schemas.openxmlformats.org/officeDocument/2006/relationships/ctrlProp" Target="../ctrlProps/ctrlProp1846.xml"/><Relationship Id="rId696" Type="http://schemas.openxmlformats.org/officeDocument/2006/relationships/ctrlProp" Target="../ctrlProps/ctrlProp1888.xml"/><Relationship Id="rId861" Type="http://schemas.openxmlformats.org/officeDocument/2006/relationships/ctrlProp" Target="../ctrlProps/ctrlProp2053.xml"/><Relationship Id="rId917" Type="http://schemas.openxmlformats.org/officeDocument/2006/relationships/ctrlProp" Target="../ctrlProps/ctrlProp2109.xml"/><Relationship Id="rId959" Type="http://schemas.openxmlformats.org/officeDocument/2006/relationships/ctrlProp" Target="../ctrlProps/ctrlProp2151.xml"/><Relationship Id="rId46" Type="http://schemas.openxmlformats.org/officeDocument/2006/relationships/ctrlProp" Target="../ctrlProps/ctrlProp1238.xml"/><Relationship Id="rId293" Type="http://schemas.openxmlformats.org/officeDocument/2006/relationships/ctrlProp" Target="../ctrlProps/ctrlProp1485.xml"/><Relationship Id="rId307" Type="http://schemas.openxmlformats.org/officeDocument/2006/relationships/ctrlProp" Target="../ctrlProps/ctrlProp1499.xml"/><Relationship Id="rId349" Type="http://schemas.openxmlformats.org/officeDocument/2006/relationships/ctrlProp" Target="../ctrlProps/ctrlProp1541.xml"/><Relationship Id="rId514" Type="http://schemas.openxmlformats.org/officeDocument/2006/relationships/ctrlProp" Target="../ctrlProps/ctrlProp1706.xml"/><Relationship Id="rId556" Type="http://schemas.openxmlformats.org/officeDocument/2006/relationships/ctrlProp" Target="../ctrlProps/ctrlProp1748.xml"/><Relationship Id="rId721" Type="http://schemas.openxmlformats.org/officeDocument/2006/relationships/ctrlProp" Target="../ctrlProps/ctrlProp1913.xml"/><Relationship Id="rId763" Type="http://schemas.openxmlformats.org/officeDocument/2006/relationships/ctrlProp" Target="../ctrlProps/ctrlProp1955.xml"/><Relationship Id="rId88" Type="http://schemas.openxmlformats.org/officeDocument/2006/relationships/ctrlProp" Target="../ctrlProps/ctrlProp1280.xml"/><Relationship Id="rId111" Type="http://schemas.openxmlformats.org/officeDocument/2006/relationships/ctrlProp" Target="../ctrlProps/ctrlProp1303.xml"/><Relationship Id="rId153" Type="http://schemas.openxmlformats.org/officeDocument/2006/relationships/ctrlProp" Target="../ctrlProps/ctrlProp1345.xml"/><Relationship Id="rId195" Type="http://schemas.openxmlformats.org/officeDocument/2006/relationships/ctrlProp" Target="../ctrlProps/ctrlProp1387.xml"/><Relationship Id="rId209" Type="http://schemas.openxmlformats.org/officeDocument/2006/relationships/ctrlProp" Target="../ctrlProps/ctrlProp1401.xml"/><Relationship Id="rId360" Type="http://schemas.openxmlformats.org/officeDocument/2006/relationships/ctrlProp" Target="../ctrlProps/ctrlProp1552.xml"/><Relationship Id="rId416" Type="http://schemas.openxmlformats.org/officeDocument/2006/relationships/ctrlProp" Target="../ctrlProps/ctrlProp1608.xml"/><Relationship Id="rId598" Type="http://schemas.openxmlformats.org/officeDocument/2006/relationships/ctrlProp" Target="../ctrlProps/ctrlProp1790.xml"/><Relationship Id="rId819" Type="http://schemas.openxmlformats.org/officeDocument/2006/relationships/ctrlProp" Target="../ctrlProps/ctrlProp2011.xml"/><Relationship Id="rId970" Type="http://schemas.openxmlformats.org/officeDocument/2006/relationships/ctrlProp" Target="../ctrlProps/ctrlProp2162.xml"/><Relationship Id="rId1004" Type="http://schemas.openxmlformats.org/officeDocument/2006/relationships/ctrlProp" Target="../ctrlProps/ctrlProp2196.xml"/><Relationship Id="rId1046" Type="http://schemas.openxmlformats.org/officeDocument/2006/relationships/ctrlProp" Target="../ctrlProps/ctrlProp2238.xml"/><Relationship Id="rId220" Type="http://schemas.openxmlformats.org/officeDocument/2006/relationships/ctrlProp" Target="../ctrlProps/ctrlProp1412.xml"/><Relationship Id="rId458" Type="http://schemas.openxmlformats.org/officeDocument/2006/relationships/ctrlProp" Target="../ctrlProps/ctrlProp1650.xml"/><Relationship Id="rId623" Type="http://schemas.openxmlformats.org/officeDocument/2006/relationships/ctrlProp" Target="../ctrlProps/ctrlProp1815.xml"/><Relationship Id="rId665" Type="http://schemas.openxmlformats.org/officeDocument/2006/relationships/ctrlProp" Target="../ctrlProps/ctrlProp1857.xml"/><Relationship Id="rId830" Type="http://schemas.openxmlformats.org/officeDocument/2006/relationships/ctrlProp" Target="../ctrlProps/ctrlProp2022.xml"/><Relationship Id="rId872" Type="http://schemas.openxmlformats.org/officeDocument/2006/relationships/ctrlProp" Target="../ctrlProps/ctrlProp2064.xml"/><Relationship Id="rId928" Type="http://schemas.openxmlformats.org/officeDocument/2006/relationships/ctrlProp" Target="../ctrlProps/ctrlProp2120.xml"/><Relationship Id="rId15" Type="http://schemas.openxmlformats.org/officeDocument/2006/relationships/ctrlProp" Target="../ctrlProps/ctrlProp1207.xml"/><Relationship Id="rId57" Type="http://schemas.openxmlformats.org/officeDocument/2006/relationships/ctrlProp" Target="../ctrlProps/ctrlProp1249.xml"/><Relationship Id="rId262" Type="http://schemas.openxmlformats.org/officeDocument/2006/relationships/ctrlProp" Target="../ctrlProps/ctrlProp1454.xml"/><Relationship Id="rId318" Type="http://schemas.openxmlformats.org/officeDocument/2006/relationships/ctrlProp" Target="../ctrlProps/ctrlProp1510.xml"/><Relationship Id="rId525" Type="http://schemas.openxmlformats.org/officeDocument/2006/relationships/ctrlProp" Target="../ctrlProps/ctrlProp1717.xml"/><Relationship Id="rId567" Type="http://schemas.openxmlformats.org/officeDocument/2006/relationships/ctrlProp" Target="../ctrlProps/ctrlProp1759.xml"/><Relationship Id="rId732" Type="http://schemas.openxmlformats.org/officeDocument/2006/relationships/ctrlProp" Target="../ctrlProps/ctrlProp1924.xml"/><Relationship Id="rId99" Type="http://schemas.openxmlformats.org/officeDocument/2006/relationships/ctrlProp" Target="../ctrlProps/ctrlProp1291.xml"/><Relationship Id="rId122" Type="http://schemas.openxmlformats.org/officeDocument/2006/relationships/ctrlProp" Target="../ctrlProps/ctrlProp1314.xml"/><Relationship Id="rId164" Type="http://schemas.openxmlformats.org/officeDocument/2006/relationships/ctrlProp" Target="../ctrlProps/ctrlProp1356.xml"/><Relationship Id="rId371" Type="http://schemas.openxmlformats.org/officeDocument/2006/relationships/ctrlProp" Target="../ctrlProps/ctrlProp1563.xml"/><Relationship Id="rId774" Type="http://schemas.openxmlformats.org/officeDocument/2006/relationships/ctrlProp" Target="../ctrlProps/ctrlProp1966.xml"/><Relationship Id="rId981" Type="http://schemas.openxmlformats.org/officeDocument/2006/relationships/ctrlProp" Target="../ctrlProps/ctrlProp2173.xml"/><Relationship Id="rId1015" Type="http://schemas.openxmlformats.org/officeDocument/2006/relationships/ctrlProp" Target="../ctrlProps/ctrlProp2207.xml"/><Relationship Id="rId427" Type="http://schemas.openxmlformats.org/officeDocument/2006/relationships/ctrlProp" Target="../ctrlProps/ctrlProp1619.xml"/><Relationship Id="rId469" Type="http://schemas.openxmlformats.org/officeDocument/2006/relationships/ctrlProp" Target="../ctrlProps/ctrlProp1661.xml"/><Relationship Id="rId634" Type="http://schemas.openxmlformats.org/officeDocument/2006/relationships/ctrlProp" Target="../ctrlProps/ctrlProp1826.xml"/><Relationship Id="rId676" Type="http://schemas.openxmlformats.org/officeDocument/2006/relationships/ctrlProp" Target="../ctrlProps/ctrlProp1868.xml"/><Relationship Id="rId841" Type="http://schemas.openxmlformats.org/officeDocument/2006/relationships/ctrlProp" Target="../ctrlProps/ctrlProp2033.xml"/><Relationship Id="rId883" Type="http://schemas.openxmlformats.org/officeDocument/2006/relationships/ctrlProp" Target="../ctrlProps/ctrlProp2075.xml"/><Relationship Id="rId26" Type="http://schemas.openxmlformats.org/officeDocument/2006/relationships/ctrlProp" Target="../ctrlProps/ctrlProp1218.xml"/><Relationship Id="rId231" Type="http://schemas.openxmlformats.org/officeDocument/2006/relationships/ctrlProp" Target="../ctrlProps/ctrlProp1423.xml"/><Relationship Id="rId273" Type="http://schemas.openxmlformats.org/officeDocument/2006/relationships/ctrlProp" Target="../ctrlProps/ctrlProp1465.xml"/><Relationship Id="rId329" Type="http://schemas.openxmlformats.org/officeDocument/2006/relationships/ctrlProp" Target="../ctrlProps/ctrlProp1521.xml"/><Relationship Id="rId480" Type="http://schemas.openxmlformats.org/officeDocument/2006/relationships/ctrlProp" Target="../ctrlProps/ctrlProp1672.xml"/><Relationship Id="rId536" Type="http://schemas.openxmlformats.org/officeDocument/2006/relationships/ctrlProp" Target="../ctrlProps/ctrlProp1728.xml"/><Relationship Id="rId701" Type="http://schemas.openxmlformats.org/officeDocument/2006/relationships/ctrlProp" Target="../ctrlProps/ctrlProp1893.xml"/><Relationship Id="rId939" Type="http://schemas.openxmlformats.org/officeDocument/2006/relationships/ctrlProp" Target="../ctrlProps/ctrlProp2131.xml"/><Relationship Id="rId68" Type="http://schemas.openxmlformats.org/officeDocument/2006/relationships/ctrlProp" Target="../ctrlProps/ctrlProp1260.xml"/><Relationship Id="rId133" Type="http://schemas.openxmlformats.org/officeDocument/2006/relationships/ctrlProp" Target="../ctrlProps/ctrlProp1325.xml"/><Relationship Id="rId175" Type="http://schemas.openxmlformats.org/officeDocument/2006/relationships/ctrlProp" Target="../ctrlProps/ctrlProp1367.xml"/><Relationship Id="rId340" Type="http://schemas.openxmlformats.org/officeDocument/2006/relationships/ctrlProp" Target="../ctrlProps/ctrlProp1532.xml"/><Relationship Id="rId578" Type="http://schemas.openxmlformats.org/officeDocument/2006/relationships/ctrlProp" Target="../ctrlProps/ctrlProp1770.xml"/><Relationship Id="rId743" Type="http://schemas.openxmlformats.org/officeDocument/2006/relationships/ctrlProp" Target="../ctrlProps/ctrlProp1935.xml"/><Relationship Id="rId785" Type="http://schemas.openxmlformats.org/officeDocument/2006/relationships/ctrlProp" Target="../ctrlProps/ctrlProp1977.xml"/><Relationship Id="rId950" Type="http://schemas.openxmlformats.org/officeDocument/2006/relationships/ctrlProp" Target="../ctrlProps/ctrlProp2142.xml"/><Relationship Id="rId992" Type="http://schemas.openxmlformats.org/officeDocument/2006/relationships/ctrlProp" Target="../ctrlProps/ctrlProp2184.xml"/><Relationship Id="rId1026" Type="http://schemas.openxmlformats.org/officeDocument/2006/relationships/ctrlProp" Target="../ctrlProps/ctrlProp2218.xml"/><Relationship Id="rId200" Type="http://schemas.openxmlformats.org/officeDocument/2006/relationships/ctrlProp" Target="../ctrlProps/ctrlProp1392.xml"/><Relationship Id="rId382" Type="http://schemas.openxmlformats.org/officeDocument/2006/relationships/ctrlProp" Target="../ctrlProps/ctrlProp1574.xml"/><Relationship Id="rId438" Type="http://schemas.openxmlformats.org/officeDocument/2006/relationships/ctrlProp" Target="../ctrlProps/ctrlProp1630.xml"/><Relationship Id="rId603" Type="http://schemas.openxmlformats.org/officeDocument/2006/relationships/ctrlProp" Target="../ctrlProps/ctrlProp1795.xml"/><Relationship Id="rId645" Type="http://schemas.openxmlformats.org/officeDocument/2006/relationships/ctrlProp" Target="../ctrlProps/ctrlProp1837.xml"/><Relationship Id="rId687" Type="http://schemas.openxmlformats.org/officeDocument/2006/relationships/ctrlProp" Target="../ctrlProps/ctrlProp1879.xml"/><Relationship Id="rId810" Type="http://schemas.openxmlformats.org/officeDocument/2006/relationships/ctrlProp" Target="../ctrlProps/ctrlProp2002.xml"/><Relationship Id="rId852" Type="http://schemas.openxmlformats.org/officeDocument/2006/relationships/ctrlProp" Target="../ctrlProps/ctrlProp2044.xml"/><Relationship Id="rId908" Type="http://schemas.openxmlformats.org/officeDocument/2006/relationships/ctrlProp" Target="../ctrlProps/ctrlProp2100.xml"/><Relationship Id="rId242" Type="http://schemas.openxmlformats.org/officeDocument/2006/relationships/ctrlProp" Target="../ctrlProps/ctrlProp1434.xml"/><Relationship Id="rId284" Type="http://schemas.openxmlformats.org/officeDocument/2006/relationships/ctrlProp" Target="../ctrlProps/ctrlProp1476.xml"/><Relationship Id="rId491" Type="http://schemas.openxmlformats.org/officeDocument/2006/relationships/ctrlProp" Target="../ctrlProps/ctrlProp1683.xml"/><Relationship Id="rId505" Type="http://schemas.openxmlformats.org/officeDocument/2006/relationships/ctrlProp" Target="../ctrlProps/ctrlProp1697.xml"/><Relationship Id="rId712" Type="http://schemas.openxmlformats.org/officeDocument/2006/relationships/ctrlProp" Target="../ctrlProps/ctrlProp1904.xml"/><Relationship Id="rId894" Type="http://schemas.openxmlformats.org/officeDocument/2006/relationships/ctrlProp" Target="../ctrlProps/ctrlProp2086.xml"/><Relationship Id="rId37" Type="http://schemas.openxmlformats.org/officeDocument/2006/relationships/ctrlProp" Target="../ctrlProps/ctrlProp1229.xml"/><Relationship Id="rId79" Type="http://schemas.openxmlformats.org/officeDocument/2006/relationships/ctrlProp" Target="../ctrlProps/ctrlProp1271.xml"/><Relationship Id="rId102" Type="http://schemas.openxmlformats.org/officeDocument/2006/relationships/ctrlProp" Target="../ctrlProps/ctrlProp1294.xml"/><Relationship Id="rId144" Type="http://schemas.openxmlformats.org/officeDocument/2006/relationships/ctrlProp" Target="../ctrlProps/ctrlProp1336.xml"/><Relationship Id="rId547" Type="http://schemas.openxmlformats.org/officeDocument/2006/relationships/ctrlProp" Target="../ctrlProps/ctrlProp1739.xml"/><Relationship Id="rId589" Type="http://schemas.openxmlformats.org/officeDocument/2006/relationships/ctrlProp" Target="../ctrlProps/ctrlProp1781.xml"/><Relationship Id="rId754" Type="http://schemas.openxmlformats.org/officeDocument/2006/relationships/ctrlProp" Target="../ctrlProps/ctrlProp1946.xml"/><Relationship Id="rId796" Type="http://schemas.openxmlformats.org/officeDocument/2006/relationships/ctrlProp" Target="../ctrlProps/ctrlProp1988.xml"/><Relationship Id="rId961" Type="http://schemas.openxmlformats.org/officeDocument/2006/relationships/ctrlProp" Target="../ctrlProps/ctrlProp2153.xml"/><Relationship Id="rId90" Type="http://schemas.openxmlformats.org/officeDocument/2006/relationships/ctrlProp" Target="../ctrlProps/ctrlProp1282.xml"/><Relationship Id="rId186" Type="http://schemas.openxmlformats.org/officeDocument/2006/relationships/ctrlProp" Target="../ctrlProps/ctrlProp1378.xml"/><Relationship Id="rId351" Type="http://schemas.openxmlformats.org/officeDocument/2006/relationships/ctrlProp" Target="../ctrlProps/ctrlProp1543.xml"/><Relationship Id="rId393" Type="http://schemas.openxmlformats.org/officeDocument/2006/relationships/ctrlProp" Target="../ctrlProps/ctrlProp1585.xml"/><Relationship Id="rId407" Type="http://schemas.openxmlformats.org/officeDocument/2006/relationships/ctrlProp" Target="../ctrlProps/ctrlProp1599.xml"/><Relationship Id="rId449" Type="http://schemas.openxmlformats.org/officeDocument/2006/relationships/ctrlProp" Target="../ctrlProps/ctrlProp1641.xml"/><Relationship Id="rId614" Type="http://schemas.openxmlformats.org/officeDocument/2006/relationships/ctrlProp" Target="../ctrlProps/ctrlProp1806.xml"/><Relationship Id="rId656" Type="http://schemas.openxmlformats.org/officeDocument/2006/relationships/ctrlProp" Target="../ctrlProps/ctrlProp1848.xml"/><Relationship Id="rId821" Type="http://schemas.openxmlformats.org/officeDocument/2006/relationships/ctrlProp" Target="../ctrlProps/ctrlProp2013.xml"/><Relationship Id="rId863" Type="http://schemas.openxmlformats.org/officeDocument/2006/relationships/ctrlProp" Target="../ctrlProps/ctrlProp2055.xml"/><Relationship Id="rId1037" Type="http://schemas.openxmlformats.org/officeDocument/2006/relationships/ctrlProp" Target="../ctrlProps/ctrlProp2229.xml"/><Relationship Id="rId211" Type="http://schemas.openxmlformats.org/officeDocument/2006/relationships/ctrlProp" Target="../ctrlProps/ctrlProp1403.xml"/><Relationship Id="rId253" Type="http://schemas.openxmlformats.org/officeDocument/2006/relationships/ctrlProp" Target="../ctrlProps/ctrlProp1445.xml"/><Relationship Id="rId295" Type="http://schemas.openxmlformats.org/officeDocument/2006/relationships/ctrlProp" Target="../ctrlProps/ctrlProp1487.xml"/><Relationship Id="rId309" Type="http://schemas.openxmlformats.org/officeDocument/2006/relationships/ctrlProp" Target="../ctrlProps/ctrlProp1501.xml"/><Relationship Id="rId460" Type="http://schemas.openxmlformats.org/officeDocument/2006/relationships/ctrlProp" Target="../ctrlProps/ctrlProp1652.xml"/><Relationship Id="rId516" Type="http://schemas.openxmlformats.org/officeDocument/2006/relationships/ctrlProp" Target="../ctrlProps/ctrlProp1708.xml"/><Relationship Id="rId698" Type="http://schemas.openxmlformats.org/officeDocument/2006/relationships/ctrlProp" Target="../ctrlProps/ctrlProp1890.xml"/><Relationship Id="rId919" Type="http://schemas.openxmlformats.org/officeDocument/2006/relationships/ctrlProp" Target="../ctrlProps/ctrlProp2111.xml"/><Relationship Id="rId48" Type="http://schemas.openxmlformats.org/officeDocument/2006/relationships/ctrlProp" Target="../ctrlProps/ctrlProp1240.xml"/><Relationship Id="rId113" Type="http://schemas.openxmlformats.org/officeDocument/2006/relationships/ctrlProp" Target="../ctrlProps/ctrlProp1305.xml"/><Relationship Id="rId320" Type="http://schemas.openxmlformats.org/officeDocument/2006/relationships/ctrlProp" Target="../ctrlProps/ctrlProp1512.xml"/><Relationship Id="rId558" Type="http://schemas.openxmlformats.org/officeDocument/2006/relationships/ctrlProp" Target="../ctrlProps/ctrlProp1750.xml"/><Relationship Id="rId723" Type="http://schemas.openxmlformats.org/officeDocument/2006/relationships/ctrlProp" Target="../ctrlProps/ctrlProp1915.xml"/><Relationship Id="rId765" Type="http://schemas.openxmlformats.org/officeDocument/2006/relationships/ctrlProp" Target="../ctrlProps/ctrlProp1957.xml"/><Relationship Id="rId930" Type="http://schemas.openxmlformats.org/officeDocument/2006/relationships/ctrlProp" Target="../ctrlProps/ctrlProp2122.xml"/><Relationship Id="rId972" Type="http://schemas.openxmlformats.org/officeDocument/2006/relationships/ctrlProp" Target="../ctrlProps/ctrlProp2164.xml"/><Relationship Id="rId1006" Type="http://schemas.openxmlformats.org/officeDocument/2006/relationships/ctrlProp" Target="../ctrlProps/ctrlProp2198.xml"/><Relationship Id="rId155" Type="http://schemas.openxmlformats.org/officeDocument/2006/relationships/ctrlProp" Target="../ctrlProps/ctrlProp1347.xml"/><Relationship Id="rId197" Type="http://schemas.openxmlformats.org/officeDocument/2006/relationships/ctrlProp" Target="../ctrlProps/ctrlProp1389.xml"/><Relationship Id="rId362" Type="http://schemas.openxmlformats.org/officeDocument/2006/relationships/ctrlProp" Target="../ctrlProps/ctrlProp1554.xml"/><Relationship Id="rId418" Type="http://schemas.openxmlformats.org/officeDocument/2006/relationships/ctrlProp" Target="../ctrlProps/ctrlProp1610.xml"/><Relationship Id="rId625" Type="http://schemas.openxmlformats.org/officeDocument/2006/relationships/ctrlProp" Target="../ctrlProps/ctrlProp1817.xml"/><Relationship Id="rId832" Type="http://schemas.openxmlformats.org/officeDocument/2006/relationships/ctrlProp" Target="../ctrlProps/ctrlProp2024.xml"/><Relationship Id="rId1048" Type="http://schemas.openxmlformats.org/officeDocument/2006/relationships/ctrlProp" Target="../ctrlProps/ctrlProp2240.xml"/><Relationship Id="rId222" Type="http://schemas.openxmlformats.org/officeDocument/2006/relationships/ctrlProp" Target="../ctrlProps/ctrlProp1414.xml"/><Relationship Id="rId264" Type="http://schemas.openxmlformats.org/officeDocument/2006/relationships/ctrlProp" Target="../ctrlProps/ctrlProp1456.xml"/><Relationship Id="rId471" Type="http://schemas.openxmlformats.org/officeDocument/2006/relationships/ctrlProp" Target="../ctrlProps/ctrlProp1663.xml"/><Relationship Id="rId667" Type="http://schemas.openxmlformats.org/officeDocument/2006/relationships/ctrlProp" Target="../ctrlProps/ctrlProp1859.xml"/><Relationship Id="rId874" Type="http://schemas.openxmlformats.org/officeDocument/2006/relationships/ctrlProp" Target="../ctrlProps/ctrlProp2066.xml"/><Relationship Id="rId17" Type="http://schemas.openxmlformats.org/officeDocument/2006/relationships/ctrlProp" Target="../ctrlProps/ctrlProp1209.xml"/><Relationship Id="rId59" Type="http://schemas.openxmlformats.org/officeDocument/2006/relationships/ctrlProp" Target="../ctrlProps/ctrlProp1251.xml"/><Relationship Id="rId124" Type="http://schemas.openxmlformats.org/officeDocument/2006/relationships/ctrlProp" Target="../ctrlProps/ctrlProp1316.xml"/><Relationship Id="rId527" Type="http://schemas.openxmlformats.org/officeDocument/2006/relationships/ctrlProp" Target="../ctrlProps/ctrlProp1719.xml"/><Relationship Id="rId569" Type="http://schemas.openxmlformats.org/officeDocument/2006/relationships/ctrlProp" Target="../ctrlProps/ctrlProp1761.xml"/><Relationship Id="rId734" Type="http://schemas.openxmlformats.org/officeDocument/2006/relationships/ctrlProp" Target="../ctrlProps/ctrlProp1926.xml"/><Relationship Id="rId776" Type="http://schemas.openxmlformats.org/officeDocument/2006/relationships/ctrlProp" Target="../ctrlProps/ctrlProp1968.xml"/><Relationship Id="rId941" Type="http://schemas.openxmlformats.org/officeDocument/2006/relationships/ctrlProp" Target="../ctrlProps/ctrlProp2133.xml"/><Relationship Id="rId983" Type="http://schemas.openxmlformats.org/officeDocument/2006/relationships/ctrlProp" Target="../ctrlProps/ctrlProp2175.xml"/><Relationship Id="rId70" Type="http://schemas.openxmlformats.org/officeDocument/2006/relationships/ctrlProp" Target="../ctrlProps/ctrlProp1262.xml"/><Relationship Id="rId166" Type="http://schemas.openxmlformats.org/officeDocument/2006/relationships/ctrlProp" Target="../ctrlProps/ctrlProp1358.xml"/><Relationship Id="rId331" Type="http://schemas.openxmlformats.org/officeDocument/2006/relationships/ctrlProp" Target="../ctrlProps/ctrlProp1523.xml"/><Relationship Id="rId373" Type="http://schemas.openxmlformats.org/officeDocument/2006/relationships/ctrlProp" Target="../ctrlProps/ctrlProp1565.xml"/><Relationship Id="rId429" Type="http://schemas.openxmlformats.org/officeDocument/2006/relationships/ctrlProp" Target="../ctrlProps/ctrlProp1621.xml"/><Relationship Id="rId580" Type="http://schemas.openxmlformats.org/officeDocument/2006/relationships/ctrlProp" Target="../ctrlProps/ctrlProp1772.xml"/><Relationship Id="rId636" Type="http://schemas.openxmlformats.org/officeDocument/2006/relationships/ctrlProp" Target="../ctrlProps/ctrlProp1828.xml"/><Relationship Id="rId801" Type="http://schemas.openxmlformats.org/officeDocument/2006/relationships/ctrlProp" Target="../ctrlProps/ctrlProp1993.xml"/><Relationship Id="rId1017" Type="http://schemas.openxmlformats.org/officeDocument/2006/relationships/ctrlProp" Target="../ctrlProps/ctrlProp2209.xml"/><Relationship Id="rId1" Type="http://schemas.openxmlformats.org/officeDocument/2006/relationships/printerSettings" Target="../printerSettings/printerSettings15.bin"/><Relationship Id="rId233" Type="http://schemas.openxmlformats.org/officeDocument/2006/relationships/ctrlProp" Target="../ctrlProps/ctrlProp1425.xml"/><Relationship Id="rId440" Type="http://schemas.openxmlformats.org/officeDocument/2006/relationships/ctrlProp" Target="../ctrlProps/ctrlProp1632.xml"/><Relationship Id="rId678" Type="http://schemas.openxmlformats.org/officeDocument/2006/relationships/ctrlProp" Target="../ctrlProps/ctrlProp1870.xml"/><Relationship Id="rId843" Type="http://schemas.openxmlformats.org/officeDocument/2006/relationships/ctrlProp" Target="../ctrlProps/ctrlProp2035.xml"/><Relationship Id="rId885" Type="http://schemas.openxmlformats.org/officeDocument/2006/relationships/ctrlProp" Target="../ctrlProps/ctrlProp2077.xml"/><Relationship Id="rId28" Type="http://schemas.openxmlformats.org/officeDocument/2006/relationships/ctrlProp" Target="../ctrlProps/ctrlProp1220.xml"/><Relationship Id="rId275" Type="http://schemas.openxmlformats.org/officeDocument/2006/relationships/ctrlProp" Target="../ctrlProps/ctrlProp1467.xml"/><Relationship Id="rId300" Type="http://schemas.openxmlformats.org/officeDocument/2006/relationships/ctrlProp" Target="../ctrlProps/ctrlProp1492.xml"/><Relationship Id="rId482" Type="http://schemas.openxmlformats.org/officeDocument/2006/relationships/ctrlProp" Target="../ctrlProps/ctrlProp1674.xml"/><Relationship Id="rId538" Type="http://schemas.openxmlformats.org/officeDocument/2006/relationships/ctrlProp" Target="../ctrlProps/ctrlProp1730.xml"/><Relationship Id="rId703" Type="http://schemas.openxmlformats.org/officeDocument/2006/relationships/ctrlProp" Target="../ctrlProps/ctrlProp1895.xml"/><Relationship Id="rId745" Type="http://schemas.openxmlformats.org/officeDocument/2006/relationships/ctrlProp" Target="../ctrlProps/ctrlProp1937.xml"/><Relationship Id="rId910" Type="http://schemas.openxmlformats.org/officeDocument/2006/relationships/ctrlProp" Target="../ctrlProps/ctrlProp2102.xml"/><Relationship Id="rId952" Type="http://schemas.openxmlformats.org/officeDocument/2006/relationships/ctrlProp" Target="../ctrlProps/ctrlProp2144.xml"/><Relationship Id="rId81" Type="http://schemas.openxmlformats.org/officeDocument/2006/relationships/ctrlProp" Target="../ctrlProps/ctrlProp1273.xml"/><Relationship Id="rId135" Type="http://schemas.openxmlformats.org/officeDocument/2006/relationships/ctrlProp" Target="../ctrlProps/ctrlProp1327.xml"/><Relationship Id="rId177" Type="http://schemas.openxmlformats.org/officeDocument/2006/relationships/ctrlProp" Target="../ctrlProps/ctrlProp1369.xml"/><Relationship Id="rId342" Type="http://schemas.openxmlformats.org/officeDocument/2006/relationships/ctrlProp" Target="../ctrlProps/ctrlProp1534.xml"/><Relationship Id="rId384" Type="http://schemas.openxmlformats.org/officeDocument/2006/relationships/ctrlProp" Target="../ctrlProps/ctrlProp1576.xml"/><Relationship Id="rId591" Type="http://schemas.openxmlformats.org/officeDocument/2006/relationships/ctrlProp" Target="../ctrlProps/ctrlProp1783.xml"/><Relationship Id="rId605" Type="http://schemas.openxmlformats.org/officeDocument/2006/relationships/ctrlProp" Target="../ctrlProps/ctrlProp1797.xml"/><Relationship Id="rId787" Type="http://schemas.openxmlformats.org/officeDocument/2006/relationships/ctrlProp" Target="../ctrlProps/ctrlProp1979.xml"/><Relationship Id="rId812" Type="http://schemas.openxmlformats.org/officeDocument/2006/relationships/ctrlProp" Target="../ctrlProps/ctrlProp2004.xml"/><Relationship Id="rId994" Type="http://schemas.openxmlformats.org/officeDocument/2006/relationships/ctrlProp" Target="../ctrlProps/ctrlProp2186.xml"/><Relationship Id="rId1028" Type="http://schemas.openxmlformats.org/officeDocument/2006/relationships/ctrlProp" Target="../ctrlProps/ctrlProp2220.xml"/><Relationship Id="rId202" Type="http://schemas.openxmlformats.org/officeDocument/2006/relationships/ctrlProp" Target="../ctrlProps/ctrlProp1394.xml"/><Relationship Id="rId244" Type="http://schemas.openxmlformats.org/officeDocument/2006/relationships/ctrlProp" Target="../ctrlProps/ctrlProp1436.xml"/><Relationship Id="rId647" Type="http://schemas.openxmlformats.org/officeDocument/2006/relationships/ctrlProp" Target="../ctrlProps/ctrlProp1839.xml"/><Relationship Id="rId689" Type="http://schemas.openxmlformats.org/officeDocument/2006/relationships/ctrlProp" Target="../ctrlProps/ctrlProp1881.xml"/><Relationship Id="rId854" Type="http://schemas.openxmlformats.org/officeDocument/2006/relationships/ctrlProp" Target="../ctrlProps/ctrlProp2046.xml"/><Relationship Id="rId896" Type="http://schemas.openxmlformats.org/officeDocument/2006/relationships/ctrlProp" Target="../ctrlProps/ctrlProp2088.xml"/><Relationship Id="rId39" Type="http://schemas.openxmlformats.org/officeDocument/2006/relationships/ctrlProp" Target="../ctrlProps/ctrlProp1231.xml"/><Relationship Id="rId286" Type="http://schemas.openxmlformats.org/officeDocument/2006/relationships/ctrlProp" Target="../ctrlProps/ctrlProp1478.xml"/><Relationship Id="rId451" Type="http://schemas.openxmlformats.org/officeDocument/2006/relationships/ctrlProp" Target="../ctrlProps/ctrlProp1643.xml"/><Relationship Id="rId493" Type="http://schemas.openxmlformats.org/officeDocument/2006/relationships/ctrlProp" Target="../ctrlProps/ctrlProp1685.xml"/><Relationship Id="rId507" Type="http://schemas.openxmlformats.org/officeDocument/2006/relationships/ctrlProp" Target="../ctrlProps/ctrlProp1699.xml"/><Relationship Id="rId549" Type="http://schemas.openxmlformats.org/officeDocument/2006/relationships/ctrlProp" Target="../ctrlProps/ctrlProp1741.xml"/><Relationship Id="rId714" Type="http://schemas.openxmlformats.org/officeDocument/2006/relationships/ctrlProp" Target="../ctrlProps/ctrlProp1906.xml"/><Relationship Id="rId756" Type="http://schemas.openxmlformats.org/officeDocument/2006/relationships/ctrlProp" Target="../ctrlProps/ctrlProp1948.xml"/><Relationship Id="rId921" Type="http://schemas.openxmlformats.org/officeDocument/2006/relationships/ctrlProp" Target="../ctrlProps/ctrlProp2113.xml"/><Relationship Id="rId50" Type="http://schemas.openxmlformats.org/officeDocument/2006/relationships/ctrlProp" Target="../ctrlProps/ctrlProp1242.xml"/><Relationship Id="rId104" Type="http://schemas.openxmlformats.org/officeDocument/2006/relationships/ctrlProp" Target="../ctrlProps/ctrlProp1296.xml"/><Relationship Id="rId146" Type="http://schemas.openxmlformats.org/officeDocument/2006/relationships/ctrlProp" Target="../ctrlProps/ctrlProp1338.xml"/><Relationship Id="rId188" Type="http://schemas.openxmlformats.org/officeDocument/2006/relationships/ctrlProp" Target="../ctrlProps/ctrlProp1380.xml"/><Relationship Id="rId311" Type="http://schemas.openxmlformats.org/officeDocument/2006/relationships/ctrlProp" Target="../ctrlProps/ctrlProp1503.xml"/><Relationship Id="rId353" Type="http://schemas.openxmlformats.org/officeDocument/2006/relationships/ctrlProp" Target="../ctrlProps/ctrlProp1545.xml"/><Relationship Id="rId395" Type="http://schemas.openxmlformats.org/officeDocument/2006/relationships/ctrlProp" Target="../ctrlProps/ctrlProp1587.xml"/><Relationship Id="rId409" Type="http://schemas.openxmlformats.org/officeDocument/2006/relationships/ctrlProp" Target="../ctrlProps/ctrlProp1601.xml"/><Relationship Id="rId560" Type="http://schemas.openxmlformats.org/officeDocument/2006/relationships/ctrlProp" Target="../ctrlProps/ctrlProp1752.xml"/><Relationship Id="rId798" Type="http://schemas.openxmlformats.org/officeDocument/2006/relationships/ctrlProp" Target="../ctrlProps/ctrlProp1990.xml"/><Relationship Id="rId963" Type="http://schemas.openxmlformats.org/officeDocument/2006/relationships/ctrlProp" Target="../ctrlProps/ctrlProp2155.xml"/><Relationship Id="rId1039" Type="http://schemas.openxmlformats.org/officeDocument/2006/relationships/ctrlProp" Target="../ctrlProps/ctrlProp2231.xml"/><Relationship Id="rId92" Type="http://schemas.openxmlformats.org/officeDocument/2006/relationships/ctrlProp" Target="../ctrlProps/ctrlProp1284.xml"/><Relationship Id="rId213" Type="http://schemas.openxmlformats.org/officeDocument/2006/relationships/ctrlProp" Target="../ctrlProps/ctrlProp1405.xml"/><Relationship Id="rId420" Type="http://schemas.openxmlformats.org/officeDocument/2006/relationships/ctrlProp" Target="../ctrlProps/ctrlProp1612.xml"/><Relationship Id="rId616" Type="http://schemas.openxmlformats.org/officeDocument/2006/relationships/ctrlProp" Target="../ctrlProps/ctrlProp1808.xml"/><Relationship Id="rId658" Type="http://schemas.openxmlformats.org/officeDocument/2006/relationships/ctrlProp" Target="../ctrlProps/ctrlProp1850.xml"/><Relationship Id="rId823" Type="http://schemas.openxmlformats.org/officeDocument/2006/relationships/ctrlProp" Target="../ctrlProps/ctrlProp2015.xml"/><Relationship Id="rId865" Type="http://schemas.openxmlformats.org/officeDocument/2006/relationships/ctrlProp" Target="../ctrlProps/ctrlProp2057.xml"/><Relationship Id="rId1050" Type="http://schemas.openxmlformats.org/officeDocument/2006/relationships/ctrlProp" Target="../ctrlProps/ctrlProp2242.xml"/><Relationship Id="rId255" Type="http://schemas.openxmlformats.org/officeDocument/2006/relationships/ctrlProp" Target="../ctrlProps/ctrlProp1447.xml"/><Relationship Id="rId297" Type="http://schemas.openxmlformats.org/officeDocument/2006/relationships/ctrlProp" Target="../ctrlProps/ctrlProp1489.xml"/><Relationship Id="rId462" Type="http://schemas.openxmlformats.org/officeDocument/2006/relationships/ctrlProp" Target="../ctrlProps/ctrlProp1654.xml"/><Relationship Id="rId518" Type="http://schemas.openxmlformats.org/officeDocument/2006/relationships/ctrlProp" Target="../ctrlProps/ctrlProp1710.xml"/><Relationship Id="rId725" Type="http://schemas.openxmlformats.org/officeDocument/2006/relationships/ctrlProp" Target="../ctrlProps/ctrlProp1917.xml"/><Relationship Id="rId932" Type="http://schemas.openxmlformats.org/officeDocument/2006/relationships/ctrlProp" Target="../ctrlProps/ctrlProp2124.xml"/><Relationship Id="rId115" Type="http://schemas.openxmlformats.org/officeDocument/2006/relationships/ctrlProp" Target="../ctrlProps/ctrlProp1307.xml"/><Relationship Id="rId157" Type="http://schemas.openxmlformats.org/officeDocument/2006/relationships/ctrlProp" Target="../ctrlProps/ctrlProp1349.xml"/><Relationship Id="rId322" Type="http://schemas.openxmlformats.org/officeDocument/2006/relationships/ctrlProp" Target="../ctrlProps/ctrlProp1514.xml"/><Relationship Id="rId364" Type="http://schemas.openxmlformats.org/officeDocument/2006/relationships/ctrlProp" Target="../ctrlProps/ctrlProp1556.xml"/><Relationship Id="rId767" Type="http://schemas.openxmlformats.org/officeDocument/2006/relationships/ctrlProp" Target="../ctrlProps/ctrlProp1959.xml"/><Relationship Id="rId974" Type="http://schemas.openxmlformats.org/officeDocument/2006/relationships/ctrlProp" Target="../ctrlProps/ctrlProp2166.xml"/><Relationship Id="rId1008" Type="http://schemas.openxmlformats.org/officeDocument/2006/relationships/ctrlProp" Target="../ctrlProps/ctrlProp2200.xml"/><Relationship Id="rId61" Type="http://schemas.openxmlformats.org/officeDocument/2006/relationships/ctrlProp" Target="../ctrlProps/ctrlProp1253.xml"/><Relationship Id="rId199" Type="http://schemas.openxmlformats.org/officeDocument/2006/relationships/ctrlProp" Target="../ctrlProps/ctrlProp1391.xml"/><Relationship Id="rId571" Type="http://schemas.openxmlformats.org/officeDocument/2006/relationships/ctrlProp" Target="../ctrlProps/ctrlProp1763.xml"/><Relationship Id="rId627" Type="http://schemas.openxmlformats.org/officeDocument/2006/relationships/ctrlProp" Target="../ctrlProps/ctrlProp1819.xml"/><Relationship Id="rId669" Type="http://schemas.openxmlformats.org/officeDocument/2006/relationships/ctrlProp" Target="../ctrlProps/ctrlProp1861.xml"/><Relationship Id="rId834" Type="http://schemas.openxmlformats.org/officeDocument/2006/relationships/ctrlProp" Target="../ctrlProps/ctrlProp2026.xml"/><Relationship Id="rId876" Type="http://schemas.openxmlformats.org/officeDocument/2006/relationships/ctrlProp" Target="../ctrlProps/ctrlProp2068.xml"/><Relationship Id="rId19" Type="http://schemas.openxmlformats.org/officeDocument/2006/relationships/ctrlProp" Target="../ctrlProps/ctrlProp1211.xml"/><Relationship Id="rId224" Type="http://schemas.openxmlformats.org/officeDocument/2006/relationships/ctrlProp" Target="../ctrlProps/ctrlProp1416.xml"/><Relationship Id="rId266" Type="http://schemas.openxmlformats.org/officeDocument/2006/relationships/ctrlProp" Target="../ctrlProps/ctrlProp1458.xml"/><Relationship Id="rId431" Type="http://schemas.openxmlformats.org/officeDocument/2006/relationships/ctrlProp" Target="../ctrlProps/ctrlProp1623.xml"/><Relationship Id="rId473" Type="http://schemas.openxmlformats.org/officeDocument/2006/relationships/ctrlProp" Target="../ctrlProps/ctrlProp1665.xml"/><Relationship Id="rId529" Type="http://schemas.openxmlformats.org/officeDocument/2006/relationships/ctrlProp" Target="../ctrlProps/ctrlProp1721.xml"/><Relationship Id="rId680" Type="http://schemas.openxmlformats.org/officeDocument/2006/relationships/ctrlProp" Target="../ctrlProps/ctrlProp1872.xml"/><Relationship Id="rId736" Type="http://schemas.openxmlformats.org/officeDocument/2006/relationships/ctrlProp" Target="../ctrlProps/ctrlProp1928.xml"/><Relationship Id="rId901" Type="http://schemas.openxmlformats.org/officeDocument/2006/relationships/ctrlProp" Target="../ctrlProps/ctrlProp2093.xml"/><Relationship Id="rId30" Type="http://schemas.openxmlformats.org/officeDocument/2006/relationships/ctrlProp" Target="../ctrlProps/ctrlProp1222.xml"/><Relationship Id="rId126" Type="http://schemas.openxmlformats.org/officeDocument/2006/relationships/ctrlProp" Target="../ctrlProps/ctrlProp1318.xml"/><Relationship Id="rId168" Type="http://schemas.openxmlformats.org/officeDocument/2006/relationships/ctrlProp" Target="../ctrlProps/ctrlProp1360.xml"/><Relationship Id="rId333" Type="http://schemas.openxmlformats.org/officeDocument/2006/relationships/ctrlProp" Target="../ctrlProps/ctrlProp1525.xml"/><Relationship Id="rId540" Type="http://schemas.openxmlformats.org/officeDocument/2006/relationships/ctrlProp" Target="../ctrlProps/ctrlProp1732.xml"/><Relationship Id="rId778" Type="http://schemas.openxmlformats.org/officeDocument/2006/relationships/ctrlProp" Target="../ctrlProps/ctrlProp1970.xml"/><Relationship Id="rId943" Type="http://schemas.openxmlformats.org/officeDocument/2006/relationships/ctrlProp" Target="../ctrlProps/ctrlProp2135.xml"/><Relationship Id="rId985" Type="http://schemas.openxmlformats.org/officeDocument/2006/relationships/ctrlProp" Target="../ctrlProps/ctrlProp2177.xml"/><Relationship Id="rId1019" Type="http://schemas.openxmlformats.org/officeDocument/2006/relationships/ctrlProp" Target="../ctrlProps/ctrlProp2211.xml"/><Relationship Id="rId72" Type="http://schemas.openxmlformats.org/officeDocument/2006/relationships/ctrlProp" Target="../ctrlProps/ctrlProp1264.xml"/><Relationship Id="rId375" Type="http://schemas.openxmlformats.org/officeDocument/2006/relationships/ctrlProp" Target="../ctrlProps/ctrlProp1567.xml"/><Relationship Id="rId582" Type="http://schemas.openxmlformats.org/officeDocument/2006/relationships/ctrlProp" Target="../ctrlProps/ctrlProp1774.xml"/><Relationship Id="rId638" Type="http://schemas.openxmlformats.org/officeDocument/2006/relationships/ctrlProp" Target="../ctrlProps/ctrlProp1830.xml"/><Relationship Id="rId803" Type="http://schemas.openxmlformats.org/officeDocument/2006/relationships/ctrlProp" Target="../ctrlProps/ctrlProp1995.xml"/><Relationship Id="rId845" Type="http://schemas.openxmlformats.org/officeDocument/2006/relationships/ctrlProp" Target="../ctrlProps/ctrlProp2037.xml"/><Relationship Id="rId1030" Type="http://schemas.openxmlformats.org/officeDocument/2006/relationships/ctrlProp" Target="../ctrlProps/ctrlProp2222.xml"/><Relationship Id="rId3" Type="http://schemas.openxmlformats.org/officeDocument/2006/relationships/vmlDrawing" Target="../drawings/vmlDrawing11.vml"/><Relationship Id="rId235" Type="http://schemas.openxmlformats.org/officeDocument/2006/relationships/ctrlProp" Target="../ctrlProps/ctrlProp1427.xml"/><Relationship Id="rId277" Type="http://schemas.openxmlformats.org/officeDocument/2006/relationships/ctrlProp" Target="../ctrlProps/ctrlProp1469.xml"/><Relationship Id="rId400" Type="http://schemas.openxmlformats.org/officeDocument/2006/relationships/ctrlProp" Target="../ctrlProps/ctrlProp1592.xml"/><Relationship Id="rId442" Type="http://schemas.openxmlformats.org/officeDocument/2006/relationships/ctrlProp" Target="../ctrlProps/ctrlProp1634.xml"/><Relationship Id="rId484" Type="http://schemas.openxmlformats.org/officeDocument/2006/relationships/ctrlProp" Target="../ctrlProps/ctrlProp1676.xml"/><Relationship Id="rId705" Type="http://schemas.openxmlformats.org/officeDocument/2006/relationships/ctrlProp" Target="../ctrlProps/ctrlProp1897.xml"/><Relationship Id="rId887" Type="http://schemas.openxmlformats.org/officeDocument/2006/relationships/ctrlProp" Target="../ctrlProps/ctrlProp2079.xml"/><Relationship Id="rId137" Type="http://schemas.openxmlformats.org/officeDocument/2006/relationships/ctrlProp" Target="../ctrlProps/ctrlProp1329.xml"/><Relationship Id="rId302" Type="http://schemas.openxmlformats.org/officeDocument/2006/relationships/ctrlProp" Target="../ctrlProps/ctrlProp1494.xml"/><Relationship Id="rId344" Type="http://schemas.openxmlformats.org/officeDocument/2006/relationships/ctrlProp" Target="../ctrlProps/ctrlProp1536.xml"/><Relationship Id="rId691" Type="http://schemas.openxmlformats.org/officeDocument/2006/relationships/ctrlProp" Target="../ctrlProps/ctrlProp1883.xml"/><Relationship Id="rId747" Type="http://schemas.openxmlformats.org/officeDocument/2006/relationships/ctrlProp" Target="../ctrlProps/ctrlProp1939.xml"/><Relationship Id="rId789" Type="http://schemas.openxmlformats.org/officeDocument/2006/relationships/ctrlProp" Target="../ctrlProps/ctrlProp1981.xml"/><Relationship Id="rId912" Type="http://schemas.openxmlformats.org/officeDocument/2006/relationships/ctrlProp" Target="../ctrlProps/ctrlProp2104.xml"/><Relationship Id="rId954" Type="http://schemas.openxmlformats.org/officeDocument/2006/relationships/ctrlProp" Target="../ctrlProps/ctrlProp2146.xml"/><Relationship Id="rId996" Type="http://schemas.openxmlformats.org/officeDocument/2006/relationships/ctrlProp" Target="../ctrlProps/ctrlProp2188.xml"/><Relationship Id="rId41" Type="http://schemas.openxmlformats.org/officeDocument/2006/relationships/ctrlProp" Target="../ctrlProps/ctrlProp1233.xml"/><Relationship Id="rId83" Type="http://schemas.openxmlformats.org/officeDocument/2006/relationships/ctrlProp" Target="../ctrlProps/ctrlProp1275.xml"/><Relationship Id="rId179" Type="http://schemas.openxmlformats.org/officeDocument/2006/relationships/ctrlProp" Target="../ctrlProps/ctrlProp1371.xml"/><Relationship Id="rId386" Type="http://schemas.openxmlformats.org/officeDocument/2006/relationships/ctrlProp" Target="../ctrlProps/ctrlProp1578.xml"/><Relationship Id="rId551" Type="http://schemas.openxmlformats.org/officeDocument/2006/relationships/ctrlProp" Target="../ctrlProps/ctrlProp1743.xml"/><Relationship Id="rId593" Type="http://schemas.openxmlformats.org/officeDocument/2006/relationships/ctrlProp" Target="../ctrlProps/ctrlProp1785.xml"/><Relationship Id="rId607" Type="http://schemas.openxmlformats.org/officeDocument/2006/relationships/ctrlProp" Target="../ctrlProps/ctrlProp1799.xml"/><Relationship Id="rId649" Type="http://schemas.openxmlformats.org/officeDocument/2006/relationships/ctrlProp" Target="../ctrlProps/ctrlProp1841.xml"/><Relationship Id="rId814" Type="http://schemas.openxmlformats.org/officeDocument/2006/relationships/ctrlProp" Target="../ctrlProps/ctrlProp2006.xml"/><Relationship Id="rId856" Type="http://schemas.openxmlformats.org/officeDocument/2006/relationships/ctrlProp" Target="../ctrlProps/ctrlProp2048.xml"/><Relationship Id="rId190" Type="http://schemas.openxmlformats.org/officeDocument/2006/relationships/ctrlProp" Target="../ctrlProps/ctrlProp1382.xml"/><Relationship Id="rId204" Type="http://schemas.openxmlformats.org/officeDocument/2006/relationships/ctrlProp" Target="../ctrlProps/ctrlProp1396.xml"/><Relationship Id="rId246" Type="http://schemas.openxmlformats.org/officeDocument/2006/relationships/ctrlProp" Target="../ctrlProps/ctrlProp1438.xml"/><Relationship Id="rId288" Type="http://schemas.openxmlformats.org/officeDocument/2006/relationships/ctrlProp" Target="../ctrlProps/ctrlProp1480.xml"/><Relationship Id="rId411" Type="http://schemas.openxmlformats.org/officeDocument/2006/relationships/ctrlProp" Target="../ctrlProps/ctrlProp1603.xml"/><Relationship Id="rId453" Type="http://schemas.openxmlformats.org/officeDocument/2006/relationships/ctrlProp" Target="../ctrlProps/ctrlProp1645.xml"/><Relationship Id="rId509" Type="http://schemas.openxmlformats.org/officeDocument/2006/relationships/ctrlProp" Target="../ctrlProps/ctrlProp1701.xml"/><Relationship Id="rId660" Type="http://schemas.openxmlformats.org/officeDocument/2006/relationships/ctrlProp" Target="../ctrlProps/ctrlProp1852.xml"/><Relationship Id="rId898" Type="http://schemas.openxmlformats.org/officeDocument/2006/relationships/ctrlProp" Target="../ctrlProps/ctrlProp2090.xml"/><Relationship Id="rId1041" Type="http://schemas.openxmlformats.org/officeDocument/2006/relationships/ctrlProp" Target="../ctrlProps/ctrlProp2233.xml"/><Relationship Id="rId106" Type="http://schemas.openxmlformats.org/officeDocument/2006/relationships/ctrlProp" Target="../ctrlProps/ctrlProp1298.xml"/><Relationship Id="rId313" Type="http://schemas.openxmlformats.org/officeDocument/2006/relationships/ctrlProp" Target="../ctrlProps/ctrlProp1505.xml"/><Relationship Id="rId495" Type="http://schemas.openxmlformats.org/officeDocument/2006/relationships/ctrlProp" Target="../ctrlProps/ctrlProp1687.xml"/><Relationship Id="rId716" Type="http://schemas.openxmlformats.org/officeDocument/2006/relationships/ctrlProp" Target="../ctrlProps/ctrlProp1908.xml"/><Relationship Id="rId758" Type="http://schemas.openxmlformats.org/officeDocument/2006/relationships/ctrlProp" Target="../ctrlProps/ctrlProp1950.xml"/><Relationship Id="rId923" Type="http://schemas.openxmlformats.org/officeDocument/2006/relationships/ctrlProp" Target="../ctrlProps/ctrlProp2115.xml"/><Relationship Id="rId965" Type="http://schemas.openxmlformats.org/officeDocument/2006/relationships/ctrlProp" Target="../ctrlProps/ctrlProp2157.xml"/><Relationship Id="rId10" Type="http://schemas.openxmlformats.org/officeDocument/2006/relationships/ctrlProp" Target="../ctrlProps/ctrlProp1202.xml"/><Relationship Id="rId52" Type="http://schemas.openxmlformats.org/officeDocument/2006/relationships/ctrlProp" Target="../ctrlProps/ctrlProp1244.xml"/><Relationship Id="rId94" Type="http://schemas.openxmlformats.org/officeDocument/2006/relationships/ctrlProp" Target="../ctrlProps/ctrlProp1286.xml"/><Relationship Id="rId148" Type="http://schemas.openxmlformats.org/officeDocument/2006/relationships/ctrlProp" Target="../ctrlProps/ctrlProp1340.xml"/><Relationship Id="rId355" Type="http://schemas.openxmlformats.org/officeDocument/2006/relationships/ctrlProp" Target="../ctrlProps/ctrlProp1547.xml"/><Relationship Id="rId397" Type="http://schemas.openxmlformats.org/officeDocument/2006/relationships/ctrlProp" Target="../ctrlProps/ctrlProp1589.xml"/><Relationship Id="rId520" Type="http://schemas.openxmlformats.org/officeDocument/2006/relationships/ctrlProp" Target="../ctrlProps/ctrlProp1712.xml"/><Relationship Id="rId562" Type="http://schemas.openxmlformats.org/officeDocument/2006/relationships/ctrlProp" Target="../ctrlProps/ctrlProp1754.xml"/><Relationship Id="rId618" Type="http://schemas.openxmlformats.org/officeDocument/2006/relationships/ctrlProp" Target="../ctrlProps/ctrlProp1810.xml"/><Relationship Id="rId825" Type="http://schemas.openxmlformats.org/officeDocument/2006/relationships/ctrlProp" Target="../ctrlProps/ctrlProp2017.xml"/><Relationship Id="rId215" Type="http://schemas.openxmlformats.org/officeDocument/2006/relationships/ctrlProp" Target="../ctrlProps/ctrlProp1407.xml"/><Relationship Id="rId257" Type="http://schemas.openxmlformats.org/officeDocument/2006/relationships/ctrlProp" Target="../ctrlProps/ctrlProp1449.xml"/><Relationship Id="rId422" Type="http://schemas.openxmlformats.org/officeDocument/2006/relationships/ctrlProp" Target="../ctrlProps/ctrlProp1614.xml"/><Relationship Id="rId464" Type="http://schemas.openxmlformats.org/officeDocument/2006/relationships/ctrlProp" Target="../ctrlProps/ctrlProp1656.xml"/><Relationship Id="rId867" Type="http://schemas.openxmlformats.org/officeDocument/2006/relationships/ctrlProp" Target="../ctrlProps/ctrlProp2059.xml"/><Relationship Id="rId1010" Type="http://schemas.openxmlformats.org/officeDocument/2006/relationships/ctrlProp" Target="../ctrlProps/ctrlProp2202.xml"/><Relationship Id="rId1052" Type="http://schemas.openxmlformats.org/officeDocument/2006/relationships/ctrlProp" Target="../ctrlProps/ctrlProp2244.xml"/><Relationship Id="rId299" Type="http://schemas.openxmlformats.org/officeDocument/2006/relationships/ctrlProp" Target="../ctrlProps/ctrlProp1491.xml"/><Relationship Id="rId727" Type="http://schemas.openxmlformats.org/officeDocument/2006/relationships/ctrlProp" Target="../ctrlProps/ctrlProp1919.xml"/><Relationship Id="rId934" Type="http://schemas.openxmlformats.org/officeDocument/2006/relationships/ctrlProp" Target="../ctrlProps/ctrlProp2126.xml"/><Relationship Id="rId63" Type="http://schemas.openxmlformats.org/officeDocument/2006/relationships/ctrlProp" Target="../ctrlProps/ctrlProp1255.xml"/><Relationship Id="rId159" Type="http://schemas.openxmlformats.org/officeDocument/2006/relationships/ctrlProp" Target="../ctrlProps/ctrlProp1351.xml"/><Relationship Id="rId366" Type="http://schemas.openxmlformats.org/officeDocument/2006/relationships/ctrlProp" Target="../ctrlProps/ctrlProp1558.xml"/><Relationship Id="rId573" Type="http://schemas.openxmlformats.org/officeDocument/2006/relationships/ctrlProp" Target="../ctrlProps/ctrlProp1765.xml"/><Relationship Id="rId780" Type="http://schemas.openxmlformats.org/officeDocument/2006/relationships/ctrlProp" Target="../ctrlProps/ctrlProp1972.xml"/><Relationship Id="rId226" Type="http://schemas.openxmlformats.org/officeDocument/2006/relationships/ctrlProp" Target="../ctrlProps/ctrlProp1418.xml"/><Relationship Id="rId433" Type="http://schemas.openxmlformats.org/officeDocument/2006/relationships/ctrlProp" Target="../ctrlProps/ctrlProp1625.xml"/><Relationship Id="rId878" Type="http://schemas.openxmlformats.org/officeDocument/2006/relationships/ctrlProp" Target="../ctrlProps/ctrlProp2070.xml"/><Relationship Id="rId640" Type="http://schemas.openxmlformats.org/officeDocument/2006/relationships/ctrlProp" Target="../ctrlProps/ctrlProp1832.xml"/><Relationship Id="rId738" Type="http://schemas.openxmlformats.org/officeDocument/2006/relationships/ctrlProp" Target="../ctrlProps/ctrlProp1930.xml"/><Relationship Id="rId945" Type="http://schemas.openxmlformats.org/officeDocument/2006/relationships/ctrlProp" Target="../ctrlProps/ctrlProp2137.xml"/><Relationship Id="rId74" Type="http://schemas.openxmlformats.org/officeDocument/2006/relationships/ctrlProp" Target="../ctrlProps/ctrlProp1266.xml"/><Relationship Id="rId377" Type="http://schemas.openxmlformats.org/officeDocument/2006/relationships/ctrlProp" Target="../ctrlProps/ctrlProp1569.xml"/><Relationship Id="rId500" Type="http://schemas.openxmlformats.org/officeDocument/2006/relationships/ctrlProp" Target="../ctrlProps/ctrlProp1692.xml"/><Relationship Id="rId584" Type="http://schemas.openxmlformats.org/officeDocument/2006/relationships/ctrlProp" Target="../ctrlProps/ctrlProp1776.xml"/><Relationship Id="rId805" Type="http://schemas.openxmlformats.org/officeDocument/2006/relationships/ctrlProp" Target="../ctrlProps/ctrlProp1997.xml"/><Relationship Id="rId5" Type="http://schemas.openxmlformats.org/officeDocument/2006/relationships/ctrlProp" Target="../ctrlProps/ctrlProp1197.xml"/><Relationship Id="rId237" Type="http://schemas.openxmlformats.org/officeDocument/2006/relationships/ctrlProp" Target="../ctrlProps/ctrlProp1429.xml"/><Relationship Id="rId791" Type="http://schemas.openxmlformats.org/officeDocument/2006/relationships/ctrlProp" Target="../ctrlProps/ctrlProp1983.xml"/><Relationship Id="rId889" Type="http://schemas.openxmlformats.org/officeDocument/2006/relationships/ctrlProp" Target="../ctrlProps/ctrlProp2081.xml"/><Relationship Id="rId444" Type="http://schemas.openxmlformats.org/officeDocument/2006/relationships/ctrlProp" Target="../ctrlProps/ctrlProp1636.xml"/><Relationship Id="rId651" Type="http://schemas.openxmlformats.org/officeDocument/2006/relationships/ctrlProp" Target="../ctrlProps/ctrlProp1843.xml"/><Relationship Id="rId749" Type="http://schemas.openxmlformats.org/officeDocument/2006/relationships/ctrlProp" Target="../ctrlProps/ctrlProp1941.xml"/><Relationship Id="rId290" Type="http://schemas.openxmlformats.org/officeDocument/2006/relationships/ctrlProp" Target="../ctrlProps/ctrlProp1482.xml"/><Relationship Id="rId304" Type="http://schemas.openxmlformats.org/officeDocument/2006/relationships/ctrlProp" Target="../ctrlProps/ctrlProp1496.xml"/><Relationship Id="rId388" Type="http://schemas.openxmlformats.org/officeDocument/2006/relationships/ctrlProp" Target="../ctrlProps/ctrlProp1580.xml"/><Relationship Id="rId511" Type="http://schemas.openxmlformats.org/officeDocument/2006/relationships/ctrlProp" Target="../ctrlProps/ctrlProp1703.xml"/><Relationship Id="rId609" Type="http://schemas.openxmlformats.org/officeDocument/2006/relationships/ctrlProp" Target="../ctrlProps/ctrlProp1801.xml"/><Relationship Id="rId956" Type="http://schemas.openxmlformats.org/officeDocument/2006/relationships/ctrlProp" Target="../ctrlProps/ctrlProp2148.xml"/><Relationship Id="rId85" Type="http://schemas.openxmlformats.org/officeDocument/2006/relationships/ctrlProp" Target="../ctrlProps/ctrlProp1277.xml"/><Relationship Id="rId150" Type="http://schemas.openxmlformats.org/officeDocument/2006/relationships/ctrlProp" Target="../ctrlProps/ctrlProp1342.xml"/><Relationship Id="rId595" Type="http://schemas.openxmlformats.org/officeDocument/2006/relationships/ctrlProp" Target="../ctrlProps/ctrlProp1787.xml"/><Relationship Id="rId816" Type="http://schemas.openxmlformats.org/officeDocument/2006/relationships/ctrlProp" Target="../ctrlProps/ctrlProp2008.xml"/><Relationship Id="rId1001" Type="http://schemas.openxmlformats.org/officeDocument/2006/relationships/ctrlProp" Target="../ctrlProps/ctrlProp2193.xml"/><Relationship Id="rId248" Type="http://schemas.openxmlformats.org/officeDocument/2006/relationships/ctrlProp" Target="../ctrlProps/ctrlProp1440.xml"/><Relationship Id="rId455" Type="http://schemas.openxmlformats.org/officeDocument/2006/relationships/ctrlProp" Target="../ctrlProps/ctrlProp1647.xml"/><Relationship Id="rId662" Type="http://schemas.openxmlformats.org/officeDocument/2006/relationships/ctrlProp" Target="../ctrlProps/ctrlProp1854.xml"/><Relationship Id="rId12" Type="http://schemas.openxmlformats.org/officeDocument/2006/relationships/ctrlProp" Target="../ctrlProps/ctrlProp1204.xml"/><Relationship Id="rId108" Type="http://schemas.openxmlformats.org/officeDocument/2006/relationships/ctrlProp" Target="../ctrlProps/ctrlProp1300.xml"/><Relationship Id="rId315" Type="http://schemas.openxmlformats.org/officeDocument/2006/relationships/ctrlProp" Target="../ctrlProps/ctrlProp1507.xml"/><Relationship Id="rId522" Type="http://schemas.openxmlformats.org/officeDocument/2006/relationships/ctrlProp" Target="../ctrlProps/ctrlProp1714.xml"/><Relationship Id="rId967" Type="http://schemas.openxmlformats.org/officeDocument/2006/relationships/ctrlProp" Target="../ctrlProps/ctrlProp2159.xml"/><Relationship Id="rId96" Type="http://schemas.openxmlformats.org/officeDocument/2006/relationships/ctrlProp" Target="../ctrlProps/ctrlProp1288.xml"/><Relationship Id="rId161" Type="http://schemas.openxmlformats.org/officeDocument/2006/relationships/ctrlProp" Target="../ctrlProps/ctrlProp1353.xml"/><Relationship Id="rId399" Type="http://schemas.openxmlformats.org/officeDocument/2006/relationships/ctrlProp" Target="../ctrlProps/ctrlProp1591.xml"/><Relationship Id="rId827" Type="http://schemas.openxmlformats.org/officeDocument/2006/relationships/ctrlProp" Target="../ctrlProps/ctrlProp2019.xml"/><Relationship Id="rId1012" Type="http://schemas.openxmlformats.org/officeDocument/2006/relationships/ctrlProp" Target="../ctrlProps/ctrlProp2204.xml"/><Relationship Id="rId259" Type="http://schemas.openxmlformats.org/officeDocument/2006/relationships/ctrlProp" Target="../ctrlProps/ctrlProp1451.xml"/><Relationship Id="rId466" Type="http://schemas.openxmlformats.org/officeDocument/2006/relationships/ctrlProp" Target="../ctrlProps/ctrlProp1658.xml"/><Relationship Id="rId673" Type="http://schemas.openxmlformats.org/officeDocument/2006/relationships/ctrlProp" Target="../ctrlProps/ctrlProp1865.xml"/><Relationship Id="rId880" Type="http://schemas.openxmlformats.org/officeDocument/2006/relationships/ctrlProp" Target="../ctrlProps/ctrlProp2072.xml"/><Relationship Id="rId23" Type="http://schemas.openxmlformats.org/officeDocument/2006/relationships/ctrlProp" Target="../ctrlProps/ctrlProp1215.xml"/><Relationship Id="rId119" Type="http://schemas.openxmlformats.org/officeDocument/2006/relationships/ctrlProp" Target="../ctrlProps/ctrlProp1311.xml"/><Relationship Id="rId326" Type="http://schemas.openxmlformats.org/officeDocument/2006/relationships/ctrlProp" Target="../ctrlProps/ctrlProp1518.xml"/><Relationship Id="rId533" Type="http://schemas.openxmlformats.org/officeDocument/2006/relationships/ctrlProp" Target="../ctrlProps/ctrlProp1725.xml"/><Relationship Id="rId978" Type="http://schemas.openxmlformats.org/officeDocument/2006/relationships/ctrlProp" Target="../ctrlProps/ctrlProp2170.xml"/><Relationship Id="rId740" Type="http://schemas.openxmlformats.org/officeDocument/2006/relationships/ctrlProp" Target="../ctrlProps/ctrlProp1932.xml"/><Relationship Id="rId838" Type="http://schemas.openxmlformats.org/officeDocument/2006/relationships/ctrlProp" Target="../ctrlProps/ctrlProp2030.xml"/><Relationship Id="rId1023" Type="http://schemas.openxmlformats.org/officeDocument/2006/relationships/ctrlProp" Target="../ctrlProps/ctrlProp2215.xml"/><Relationship Id="rId172" Type="http://schemas.openxmlformats.org/officeDocument/2006/relationships/ctrlProp" Target="../ctrlProps/ctrlProp1364.xml"/><Relationship Id="rId477" Type="http://schemas.openxmlformats.org/officeDocument/2006/relationships/ctrlProp" Target="../ctrlProps/ctrlProp1669.xml"/><Relationship Id="rId600" Type="http://schemas.openxmlformats.org/officeDocument/2006/relationships/ctrlProp" Target="../ctrlProps/ctrlProp1792.xml"/><Relationship Id="rId684" Type="http://schemas.openxmlformats.org/officeDocument/2006/relationships/ctrlProp" Target="../ctrlProps/ctrlProp1876.xml"/><Relationship Id="rId337" Type="http://schemas.openxmlformats.org/officeDocument/2006/relationships/ctrlProp" Target="../ctrlProps/ctrlProp1529.xml"/><Relationship Id="rId891" Type="http://schemas.openxmlformats.org/officeDocument/2006/relationships/ctrlProp" Target="../ctrlProps/ctrlProp2083.xml"/><Relationship Id="rId905" Type="http://schemas.openxmlformats.org/officeDocument/2006/relationships/ctrlProp" Target="../ctrlProps/ctrlProp2097.xml"/><Relationship Id="rId989" Type="http://schemas.openxmlformats.org/officeDocument/2006/relationships/ctrlProp" Target="../ctrlProps/ctrlProp2181.xml"/><Relationship Id="rId34" Type="http://schemas.openxmlformats.org/officeDocument/2006/relationships/ctrlProp" Target="../ctrlProps/ctrlProp1226.xml"/><Relationship Id="rId544" Type="http://schemas.openxmlformats.org/officeDocument/2006/relationships/ctrlProp" Target="../ctrlProps/ctrlProp1736.xml"/><Relationship Id="rId751" Type="http://schemas.openxmlformats.org/officeDocument/2006/relationships/ctrlProp" Target="../ctrlProps/ctrlProp1943.xml"/><Relationship Id="rId849" Type="http://schemas.openxmlformats.org/officeDocument/2006/relationships/ctrlProp" Target="../ctrlProps/ctrlProp2041.xml"/><Relationship Id="rId183" Type="http://schemas.openxmlformats.org/officeDocument/2006/relationships/ctrlProp" Target="../ctrlProps/ctrlProp1375.xml"/><Relationship Id="rId390" Type="http://schemas.openxmlformats.org/officeDocument/2006/relationships/ctrlProp" Target="../ctrlProps/ctrlProp1582.xml"/><Relationship Id="rId404" Type="http://schemas.openxmlformats.org/officeDocument/2006/relationships/ctrlProp" Target="../ctrlProps/ctrlProp1596.xml"/><Relationship Id="rId611" Type="http://schemas.openxmlformats.org/officeDocument/2006/relationships/ctrlProp" Target="../ctrlProps/ctrlProp1803.xml"/><Relationship Id="rId1034" Type="http://schemas.openxmlformats.org/officeDocument/2006/relationships/ctrlProp" Target="../ctrlProps/ctrlProp2226.xml"/><Relationship Id="rId250" Type="http://schemas.openxmlformats.org/officeDocument/2006/relationships/ctrlProp" Target="../ctrlProps/ctrlProp1442.xml"/><Relationship Id="rId488" Type="http://schemas.openxmlformats.org/officeDocument/2006/relationships/ctrlProp" Target="../ctrlProps/ctrlProp1680.xml"/><Relationship Id="rId695" Type="http://schemas.openxmlformats.org/officeDocument/2006/relationships/ctrlProp" Target="../ctrlProps/ctrlProp1887.xml"/><Relationship Id="rId709" Type="http://schemas.openxmlformats.org/officeDocument/2006/relationships/ctrlProp" Target="../ctrlProps/ctrlProp1901.xml"/><Relationship Id="rId916" Type="http://schemas.openxmlformats.org/officeDocument/2006/relationships/ctrlProp" Target="../ctrlProps/ctrlProp2108.xml"/><Relationship Id="rId45" Type="http://schemas.openxmlformats.org/officeDocument/2006/relationships/ctrlProp" Target="../ctrlProps/ctrlProp1237.xml"/><Relationship Id="rId110" Type="http://schemas.openxmlformats.org/officeDocument/2006/relationships/ctrlProp" Target="../ctrlProps/ctrlProp1302.xml"/><Relationship Id="rId348" Type="http://schemas.openxmlformats.org/officeDocument/2006/relationships/ctrlProp" Target="../ctrlProps/ctrlProp1540.xml"/><Relationship Id="rId555" Type="http://schemas.openxmlformats.org/officeDocument/2006/relationships/ctrlProp" Target="../ctrlProps/ctrlProp1747.xml"/><Relationship Id="rId762" Type="http://schemas.openxmlformats.org/officeDocument/2006/relationships/ctrlProp" Target="../ctrlProps/ctrlProp1954.xml"/><Relationship Id="rId194" Type="http://schemas.openxmlformats.org/officeDocument/2006/relationships/ctrlProp" Target="../ctrlProps/ctrlProp1386.xml"/><Relationship Id="rId208" Type="http://schemas.openxmlformats.org/officeDocument/2006/relationships/ctrlProp" Target="../ctrlProps/ctrlProp1400.xml"/><Relationship Id="rId415" Type="http://schemas.openxmlformats.org/officeDocument/2006/relationships/ctrlProp" Target="../ctrlProps/ctrlProp1607.xml"/><Relationship Id="rId622" Type="http://schemas.openxmlformats.org/officeDocument/2006/relationships/ctrlProp" Target="../ctrlProps/ctrlProp1814.xml"/><Relationship Id="rId1045" Type="http://schemas.openxmlformats.org/officeDocument/2006/relationships/ctrlProp" Target="../ctrlProps/ctrlProp2237.xml"/><Relationship Id="rId261" Type="http://schemas.openxmlformats.org/officeDocument/2006/relationships/ctrlProp" Target="../ctrlProps/ctrlProp1453.xml"/><Relationship Id="rId499" Type="http://schemas.openxmlformats.org/officeDocument/2006/relationships/ctrlProp" Target="../ctrlProps/ctrlProp1691.xml"/><Relationship Id="rId927" Type="http://schemas.openxmlformats.org/officeDocument/2006/relationships/ctrlProp" Target="../ctrlProps/ctrlProp2119.xml"/><Relationship Id="rId56" Type="http://schemas.openxmlformats.org/officeDocument/2006/relationships/ctrlProp" Target="../ctrlProps/ctrlProp1248.xml"/><Relationship Id="rId359" Type="http://schemas.openxmlformats.org/officeDocument/2006/relationships/ctrlProp" Target="../ctrlProps/ctrlProp1551.xml"/><Relationship Id="rId566" Type="http://schemas.openxmlformats.org/officeDocument/2006/relationships/ctrlProp" Target="../ctrlProps/ctrlProp1758.xml"/><Relationship Id="rId773" Type="http://schemas.openxmlformats.org/officeDocument/2006/relationships/ctrlProp" Target="../ctrlProps/ctrlProp1965.xml"/><Relationship Id="rId121" Type="http://schemas.openxmlformats.org/officeDocument/2006/relationships/ctrlProp" Target="../ctrlProps/ctrlProp1313.xml"/><Relationship Id="rId219" Type="http://schemas.openxmlformats.org/officeDocument/2006/relationships/ctrlProp" Target="../ctrlProps/ctrlProp1411.xml"/><Relationship Id="rId426" Type="http://schemas.openxmlformats.org/officeDocument/2006/relationships/ctrlProp" Target="../ctrlProps/ctrlProp1618.xml"/><Relationship Id="rId633" Type="http://schemas.openxmlformats.org/officeDocument/2006/relationships/ctrlProp" Target="../ctrlProps/ctrlProp1825.xml"/><Relationship Id="rId980" Type="http://schemas.openxmlformats.org/officeDocument/2006/relationships/ctrlProp" Target="../ctrlProps/ctrlProp2172.xml"/><Relationship Id="rId840" Type="http://schemas.openxmlformats.org/officeDocument/2006/relationships/ctrlProp" Target="../ctrlProps/ctrlProp2032.xml"/><Relationship Id="rId938" Type="http://schemas.openxmlformats.org/officeDocument/2006/relationships/ctrlProp" Target="../ctrlProps/ctrlProp2130.xml"/><Relationship Id="rId67" Type="http://schemas.openxmlformats.org/officeDocument/2006/relationships/ctrlProp" Target="../ctrlProps/ctrlProp1259.xml"/><Relationship Id="rId272" Type="http://schemas.openxmlformats.org/officeDocument/2006/relationships/ctrlProp" Target="../ctrlProps/ctrlProp1464.xml"/><Relationship Id="rId577" Type="http://schemas.openxmlformats.org/officeDocument/2006/relationships/ctrlProp" Target="../ctrlProps/ctrlProp1769.xml"/><Relationship Id="rId700" Type="http://schemas.openxmlformats.org/officeDocument/2006/relationships/ctrlProp" Target="../ctrlProps/ctrlProp1892.xml"/><Relationship Id="rId132" Type="http://schemas.openxmlformats.org/officeDocument/2006/relationships/ctrlProp" Target="../ctrlProps/ctrlProp1324.xml"/><Relationship Id="rId784" Type="http://schemas.openxmlformats.org/officeDocument/2006/relationships/ctrlProp" Target="../ctrlProps/ctrlProp1976.xml"/><Relationship Id="rId991" Type="http://schemas.openxmlformats.org/officeDocument/2006/relationships/ctrlProp" Target="../ctrlProps/ctrlProp2183.xml"/><Relationship Id="rId437" Type="http://schemas.openxmlformats.org/officeDocument/2006/relationships/ctrlProp" Target="../ctrlProps/ctrlProp1629.xml"/><Relationship Id="rId644" Type="http://schemas.openxmlformats.org/officeDocument/2006/relationships/ctrlProp" Target="../ctrlProps/ctrlProp1836.xml"/><Relationship Id="rId851" Type="http://schemas.openxmlformats.org/officeDocument/2006/relationships/ctrlProp" Target="../ctrlProps/ctrlProp2043.xml"/><Relationship Id="rId283" Type="http://schemas.openxmlformats.org/officeDocument/2006/relationships/ctrlProp" Target="../ctrlProps/ctrlProp1475.xml"/><Relationship Id="rId490" Type="http://schemas.openxmlformats.org/officeDocument/2006/relationships/ctrlProp" Target="../ctrlProps/ctrlProp1682.xml"/><Relationship Id="rId504" Type="http://schemas.openxmlformats.org/officeDocument/2006/relationships/ctrlProp" Target="../ctrlProps/ctrlProp1696.xml"/><Relationship Id="rId711" Type="http://schemas.openxmlformats.org/officeDocument/2006/relationships/ctrlProp" Target="../ctrlProps/ctrlProp1903.xml"/><Relationship Id="rId949" Type="http://schemas.openxmlformats.org/officeDocument/2006/relationships/ctrlProp" Target="../ctrlProps/ctrlProp2141.xml"/><Relationship Id="rId78" Type="http://schemas.openxmlformats.org/officeDocument/2006/relationships/ctrlProp" Target="../ctrlProps/ctrlProp1270.xml"/><Relationship Id="rId143" Type="http://schemas.openxmlformats.org/officeDocument/2006/relationships/ctrlProp" Target="../ctrlProps/ctrlProp1335.xml"/><Relationship Id="rId350" Type="http://schemas.openxmlformats.org/officeDocument/2006/relationships/ctrlProp" Target="../ctrlProps/ctrlProp1542.xml"/><Relationship Id="rId588" Type="http://schemas.openxmlformats.org/officeDocument/2006/relationships/ctrlProp" Target="../ctrlProps/ctrlProp1780.xml"/><Relationship Id="rId795" Type="http://schemas.openxmlformats.org/officeDocument/2006/relationships/ctrlProp" Target="../ctrlProps/ctrlProp1987.xml"/><Relationship Id="rId809" Type="http://schemas.openxmlformats.org/officeDocument/2006/relationships/ctrlProp" Target="../ctrlProps/ctrlProp2001.xml"/><Relationship Id="rId9" Type="http://schemas.openxmlformats.org/officeDocument/2006/relationships/ctrlProp" Target="../ctrlProps/ctrlProp1201.xml"/><Relationship Id="rId210" Type="http://schemas.openxmlformats.org/officeDocument/2006/relationships/ctrlProp" Target="../ctrlProps/ctrlProp1402.xml"/><Relationship Id="rId448" Type="http://schemas.openxmlformats.org/officeDocument/2006/relationships/ctrlProp" Target="../ctrlProps/ctrlProp1640.xml"/><Relationship Id="rId655" Type="http://schemas.openxmlformats.org/officeDocument/2006/relationships/ctrlProp" Target="../ctrlProps/ctrlProp1847.xml"/><Relationship Id="rId862" Type="http://schemas.openxmlformats.org/officeDocument/2006/relationships/ctrlProp" Target="../ctrlProps/ctrlProp2054.xml"/><Relationship Id="rId294" Type="http://schemas.openxmlformats.org/officeDocument/2006/relationships/ctrlProp" Target="../ctrlProps/ctrlProp1486.xml"/><Relationship Id="rId308" Type="http://schemas.openxmlformats.org/officeDocument/2006/relationships/ctrlProp" Target="../ctrlProps/ctrlProp1500.xml"/><Relationship Id="rId515" Type="http://schemas.openxmlformats.org/officeDocument/2006/relationships/ctrlProp" Target="../ctrlProps/ctrlProp1707.xml"/><Relationship Id="rId722" Type="http://schemas.openxmlformats.org/officeDocument/2006/relationships/ctrlProp" Target="../ctrlProps/ctrlProp1914.xml"/><Relationship Id="rId89" Type="http://schemas.openxmlformats.org/officeDocument/2006/relationships/ctrlProp" Target="../ctrlProps/ctrlProp1281.xml"/><Relationship Id="rId154" Type="http://schemas.openxmlformats.org/officeDocument/2006/relationships/ctrlProp" Target="../ctrlProps/ctrlProp1346.xml"/><Relationship Id="rId361" Type="http://schemas.openxmlformats.org/officeDocument/2006/relationships/ctrlProp" Target="../ctrlProps/ctrlProp1553.xml"/><Relationship Id="rId599" Type="http://schemas.openxmlformats.org/officeDocument/2006/relationships/ctrlProp" Target="../ctrlProps/ctrlProp1791.xml"/><Relationship Id="rId1005" Type="http://schemas.openxmlformats.org/officeDocument/2006/relationships/ctrlProp" Target="../ctrlProps/ctrlProp2197.xml"/><Relationship Id="rId459" Type="http://schemas.openxmlformats.org/officeDocument/2006/relationships/ctrlProp" Target="../ctrlProps/ctrlProp1651.xml"/><Relationship Id="rId666" Type="http://schemas.openxmlformats.org/officeDocument/2006/relationships/ctrlProp" Target="../ctrlProps/ctrlProp1858.xml"/><Relationship Id="rId873" Type="http://schemas.openxmlformats.org/officeDocument/2006/relationships/ctrlProp" Target="../ctrlProps/ctrlProp2065.xml"/><Relationship Id="rId16" Type="http://schemas.openxmlformats.org/officeDocument/2006/relationships/ctrlProp" Target="../ctrlProps/ctrlProp1208.xml"/><Relationship Id="rId221" Type="http://schemas.openxmlformats.org/officeDocument/2006/relationships/ctrlProp" Target="../ctrlProps/ctrlProp1413.xml"/><Relationship Id="rId319" Type="http://schemas.openxmlformats.org/officeDocument/2006/relationships/ctrlProp" Target="../ctrlProps/ctrlProp1511.xml"/><Relationship Id="rId526" Type="http://schemas.openxmlformats.org/officeDocument/2006/relationships/ctrlProp" Target="../ctrlProps/ctrlProp1718.xml"/><Relationship Id="rId733" Type="http://schemas.openxmlformats.org/officeDocument/2006/relationships/ctrlProp" Target="../ctrlProps/ctrlProp1925.xml"/><Relationship Id="rId940" Type="http://schemas.openxmlformats.org/officeDocument/2006/relationships/ctrlProp" Target="../ctrlProps/ctrlProp2132.xml"/><Relationship Id="rId1016" Type="http://schemas.openxmlformats.org/officeDocument/2006/relationships/ctrlProp" Target="../ctrlProps/ctrlProp2208.xml"/><Relationship Id="rId165" Type="http://schemas.openxmlformats.org/officeDocument/2006/relationships/ctrlProp" Target="../ctrlProps/ctrlProp1357.xml"/><Relationship Id="rId372" Type="http://schemas.openxmlformats.org/officeDocument/2006/relationships/ctrlProp" Target="../ctrlProps/ctrlProp1564.xml"/><Relationship Id="rId677" Type="http://schemas.openxmlformats.org/officeDocument/2006/relationships/ctrlProp" Target="../ctrlProps/ctrlProp1869.xml"/><Relationship Id="rId800" Type="http://schemas.openxmlformats.org/officeDocument/2006/relationships/ctrlProp" Target="../ctrlProps/ctrlProp1992.xml"/><Relationship Id="rId232" Type="http://schemas.openxmlformats.org/officeDocument/2006/relationships/ctrlProp" Target="../ctrlProps/ctrlProp1424.xml"/><Relationship Id="rId884" Type="http://schemas.openxmlformats.org/officeDocument/2006/relationships/ctrlProp" Target="../ctrlProps/ctrlProp2076.xml"/><Relationship Id="rId27" Type="http://schemas.openxmlformats.org/officeDocument/2006/relationships/ctrlProp" Target="../ctrlProps/ctrlProp1219.xml"/><Relationship Id="rId537" Type="http://schemas.openxmlformats.org/officeDocument/2006/relationships/ctrlProp" Target="../ctrlProps/ctrlProp1729.xml"/><Relationship Id="rId744" Type="http://schemas.openxmlformats.org/officeDocument/2006/relationships/ctrlProp" Target="../ctrlProps/ctrlProp1936.xml"/><Relationship Id="rId951" Type="http://schemas.openxmlformats.org/officeDocument/2006/relationships/ctrlProp" Target="../ctrlProps/ctrlProp2143.xml"/><Relationship Id="rId80" Type="http://schemas.openxmlformats.org/officeDocument/2006/relationships/ctrlProp" Target="../ctrlProps/ctrlProp1272.xml"/><Relationship Id="rId176" Type="http://schemas.openxmlformats.org/officeDocument/2006/relationships/ctrlProp" Target="../ctrlProps/ctrlProp1368.xml"/><Relationship Id="rId383" Type="http://schemas.openxmlformats.org/officeDocument/2006/relationships/ctrlProp" Target="../ctrlProps/ctrlProp1575.xml"/><Relationship Id="rId590" Type="http://schemas.openxmlformats.org/officeDocument/2006/relationships/ctrlProp" Target="../ctrlProps/ctrlProp1782.xml"/><Relationship Id="rId604" Type="http://schemas.openxmlformats.org/officeDocument/2006/relationships/ctrlProp" Target="../ctrlProps/ctrlProp1796.xml"/><Relationship Id="rId811" Type="http://schemas.openxmlformats.org/officeDocument/2006/relationships/ctrlProp" Target="../ctrlProps/ctrlProp2003.xml"/><Relationship Id="rId1027" Type="http://schemas.openxmlformats.org/officeDocument/2006/relationships/ctrlProp" Target="../ctrlProps/ctrlProp2219.xml"/><Relationship Id="rId243" Type="http://schemas.openxmlformats.org/officeDocument/2006/relationships/ctrlProp" Target="../ctrlProps/ctrlProp1435.xml"/><Relationship Id="rId450" Type="http://schemas.openxmlformats.org/officeDocument/2006/relationships/ctrlProp" Target="../ctrlProps/ctrlProp1642.xml"/><Relationship Id="rId688" Type="http://schemas.openxmlformats.org/officeDocument/2006/relationships/ctrlProp" Target="../ctrlProps/ctrlProp1880.xml"/><Relationship Id="rId895" Type="http://schemas.openxmlformats.org/officeDocument/2006/relationships/ctrlProp" Target="../ctrlProps/ctrlProp2087.xml"/><Relationship Id="rId909" Type="http://schemas.openxmlformats.org/officeDocument/2006/relationships/ctrlProp" Target="../ctrlProps/ctrlProp2101.xml"/><Relationship Id="rId38" Type="http://schemas.openxmlformats.org/officeDocument/2006/relationships/ctrlProp" Target="../ctrlProps/ctrlProp1230.xml"/><Relationship Id="rId103" Type="http://schemas.openxmlformats.org/officeDocument/2006/relationships/ctrlProp" Target="../ctrlProps/ctrlProp1295.xml"/><Relationship Id="rId310" Type="http://schemas.openxmlformats.org/officeDocument/2006/relationships/ctrlProp" Target="../ctrlProps/ctrlProp1502.xml"/><Relationship Id="rId548" Type="http://schemas.openxmlformats.org/officeDocument/2006/relationships/ctrlProp" Target="../ctrlProps/ctrlProp1740.xml"/><Relationship Id="rId755" Type="http://schemas.openxmlformats.org/officeDocument/2006/relationships/ctrlProp" Target="../ctrlProps/ctrlProp1947.xml"/><Relationship Id="rId962" Type="http://schemas.openxmlformats.org/officeDocument/2006/relationships/ctrlProp" Target="../ctrlProps/ctrlProp2154.xml"/><Relationship Id="rId91" Type="http://schemas.openxmlformats.org/officeDocument/2006/relationships/ctrlProp" Target="../ctrlProps/ctrlProp1283.xml"/><Relationship Id="rId187" Type="http://schemas.openxmlformats.org/officeDocument/2006/relationships/ctrlProp" Target="../ctrlProps/ctrlProp1379.xml"/><Relationship Id="rId394" Type="http://schemas.openxmlformats.org/officeDocument/2006/relationships/ctrlProp" Target="../ctrlProps/ctrlProp1586.xml"/><Relationship Id="rId408" Type="http://schemas.openxmlformats.org/officeDocument/2006/relationships/ctrlProp" Target="../ctrlProps/ctrlProp1600.xml"/><Relationship Id="rId615" Type="http://schemas.openxmlformats.org/officeDocument/2006/relationships/ctrlProp" Target="../ctrlProps/ctrlProp1807.xml"/><Relationship Id="rId822" Type="http://schemas.openxmlformats.org/officeDocument/2006/relationships/ctrlProp" Target="../ctrlProps/ctrlProp2014.xml"/><Relationship Id="rId1038" Type="http://schemas.openxmlformats.org/officeDocument/2006/relationships/ctrlProp" Target="../ctrlProps/ctrlProp2230.xml"/><Relationship Id="rId254" Type="http://schemas.openxmlformats.org/officeDocument/2006/relationships/ctrlProp" Target="../ctrlProps/ctrlProp1446.xml"/><Relationship Id="rId699" Type="http://schemas.openxmlformats.org/officeDocument/2006/relationships/ctrlProp" Target="../ctrlProps/ctrlProp1891.xml"/><Relationship Id="rId49" Type="http://schemas.openxmlformats.org/officeDocument/2006/relationships/ctrlProp" Target="../ctrlProps/ctrlProp1241.xml"/><Relationship Id="rId114" Type="http://schemas.openxmlformats.org/officeDocument/2006/relationships/ctrlProp" Target="../ctrlProps/ctrlProp1306.xml"/><Relationship Id="rId461" Type="http://schemas.openxmlformats.org/officeDocument/2006/relationships/ctrlProp" Target="../ctrlProps/ctrlProp1653.xml"/><Relationship Id="rId559" Type="http://schemas.openxmlformats.org/officeDocument/2006/relationships/ctrlProp" Target="../ctrlProps/ctrlProp1751.xml"/><Relationship Id="rId766" Type="http://schemas.openxmlformats.org/officeDocument/2006/relationships/ctrlProp" Target="../ctrlProps/ctrlProp1958.xml"/><Relationship Id="rId198" Type="http://schemas.openxmlformats.org/officeDocument/2006/relationships/ctrlProp" Target="../ctrlProps/ctrlProp1390.xml"/><Relationship Id="rId321" Type="http://schemas.openxmlformats.org/officeDocument/2006/relationships/ctrlProp" Target="../ctrlProps/ctrlProp1513.xml"/><Relationship Id="rId419" Type="http://schemas.openxmlformats.org/officeDocument/2006/relationships/ctrlProp" Target="../ctrlProps/ctrlProp1611.xml"/><Relationship Id="rId626" Type="http://schemas.openxmlformats.org/officeDocument/2006/relationships/ctrlProp" Target="../ctrlProps/ctrlProp1818.xml"/><Relationship Id="rId973" Type="http://schemas.openxmlformats.org/officeDocument/2006/relationships/ctrlProp" Target="../ctrlProps/ctrlProp2165.xml"/><Relationship Id="rId1049" Type="http://schemas.openxmlformats.org/officeDocument/2006/relationships/ctrlProp" Target="../ctrlProps/ctrlProp2241.xml"/><Relationship Id="rId833" Type="http://schemas.openxmlformats.org/officeDocument/2006/relationships/ctrlProp" Target="../ctrlProps/ctrlProp202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3" Type="http://schemas.openxmlformats.org/officeDocument/2006/relationships/vmlDrawing" Target="../drawings/vmlDrawing5.v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2" Type="http://schemas.openxmlformats.org/officeDocument/2006/relationships/drawing" Target="../drawings/drawing6.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9.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C101"/>
  <sheetViews>
    <sheetView showGridLines="0" view="pageBreakPreview" zoomScaleNormal="100" zoomScaleSheetLayoutView="100" workbookViewId="0">
      <selection activeCell="B11" sqref="B11:B34"/>
    </sheetView>
  </sheetViews>
  <sheetFormatPr defaultRowHeight="14.25"/>
  <cols>
    <col min="1" max="1" width="1.625" style="2" customWidth="1"/>
    <col min="2" max="2" width="35.625" style="149" customWidth="1"/>
    <col min="3" max="3" width="45.625" style="149" customWidth="1"/>
    <col min="4" max="16384" width="9" style="2"/>
  </cols>
  <sheetData>
    <row r="1" spans="2:3" ht="24" customHeight="1">
      <c r="B1" s="149" t="s">
        <v>425</v>
      </c>
    </row>
    <row r="2" spans="2:3" ht="18" customHeight="1">
      <c r="B2" s="169" t="s">
        <v>305</v>
      </c>
      <c r="C2" s="150" t="s">
        <v>304</v>
      </c>
    </row>
    <row r="3" spans="2:3" ht="13.5">
      <c r="B3" s="377" t="s">
        <v>306</v>
      </c>
      <c r="C3" s="171" t="s">
        <v>326</v>
      </c>
    </row>
    <row r="4" spans="2:3" ht="13.5">
      <c r="B4" s="378"/>
      <c r="C4" s="171" t="s">
        <v>327</v>
      </c>
    </row>
    <row r="5" spans="2:3" ht="13.5">
      <c r="B5" s="377" t="s">
        <v>307</v>
      </c>
      <c r="C5" s="171" t="s">
        <v>328</v>
      </c>
    </row>
    <row r="6" spans="2:3" ht="13.5">
      <c r="B6" s="378"/>
      <c r="C6" s="171" t="s">
        <v>329</v>
      </c>
    </row>
    <row r="7" spans="2:3" ht="13.5">
      <c r="B7" s="170" t="s">
        <v>308</v>
      </c>
      <c r="C7" s="171" t="s">
        <v>330</v>
      </c>
    </row>
    <row r="8" spans="2:3" ht="13.5">
      <c r="B8" s="377" t="s">
        <v>309</v>
      </c>
      <c r="C8" s="171" t="s">
        <v>331</v>
      </c>
    </row>
    <row r="9" spans="2:3" ht="13.5">
      <c r="B9" s="379"/>
      <c r="C9" s="171" t="s">
        <v>332</v>
      </c>
    </row>
    <row r="10" spans="2:3" ht="13.5">
      <c r="B10" s="378"/>
      <c r="C10" s="171" t="s">
        <v>333</v>
      </c>
    </row>
    <row r="11" spans="2:3" ht="13.5">
      <c r="B11" s="377" t="s">
        <v>310</v>
      </c>
      <c r="C11" s="171" t="s">
        <v>334</v>
      </c>
    </row>
    <row r="12" spans="2:3" ht="13.5">
      <c r="B12" s="379"/>
      <c r="C12" s="171" t="s">
        <v>335</v>
      </c>
    </row>
    <row r="13" spans="2:3" ht="13.5">
      <c r="B13" s="379"/>
      <c r="C13" s="171" t="s">
        <v>336</v>
      </c>
    </row>
    <row r="14" spans="2:3" ht="13.5">
      <c r="B14" s="379"/>
      <c r="C14" s="171" t="s">
        <v>337</v>
      </c>
    </row>
    <row r="15" spans="2:3" ht="13.5">
      <c r="B15" s="379"/>
      <c r="C15" s="171" t="s">
        <v>338</v>
      </c>
    </row>
    <row r="16" spans="2:3" ht="13.5">
      <c r="B16" s="379"/>
      <c r="C16" s="171" t="s">
        <v>339</v>
      </c>
    </row>
    <row r="17" spans="2:3" ht="13.5">
      <c r="B17" s="379"/>
      <c r="C17" s="171" t="s">
        <v>340</v>
      </c>
    </row>
    <row r="18" spans="2:3" ht="13.5">
      <c r="B18" s="379"/>
      <c r="C18" s="171" t="s">
        <v>341</v>
      </c>
    </row>
    <row r="19" spans="2:3" ht="13.5">
      <c r="B19" s="379"/>
      <c r="C19" s="171" t="s">
        <v>342</v>
      </c>
    </row>
    <row r="20" spans="2:3" ht="13.5">
      <c r="B20" s="379"/>
      <c r="C20" s="171" t="s">
        <v>343</v>
      </c>
    </row>
    <row r="21" spans="2:3" ht="13.5">
      <c r="B21" s="379"/>
      <c r="C21" s="171" t="s">
        <v>344</v>
      </c>
    </row>
    <row r="22" spans="2:3" ht="13.5">
      <c r="B22" s="379"/>
      <c r="C22" s="171" t="s">
        <v>345</v>
      </c>
    </row>
    <row r="23" spans="2:3" ht="13.5">
      <c r="B23" s="379"/>
      <c r="C23" s="171" t="s">
        <v>346</v>
      </c>
    </row>
    <row r="24" spans="2:3" ht="13.5">
      <c r="B24" s="379"/>
      <c r="C24" s="171" t="s">
        <v>347</v>
      </c>
    </row>
    <row r="25" spans="2:3" ht="13.5">
      <c r="B25" s="379"/>
      <c r="C25" s="171" t="s">
        <v>348</v>
      </c>
    </row>
    <row r="26" spans="2:3" ht="13.5">
      <c r="B26" s="379"/>
      <c r="C26" s="171" t="s">
        <v>349</v>
      </c>
    </row>
    <row r="27" spans="2:3" ht="13.5">
      <c r="B27" s="379"/>
      <c r="C27" s="171" t="s">
        <v>350</v>
      </c>
    </row>
    <row r="28" spans="2:3" ht="13.5">
      <c r="B28" s="379"/>
      <c r="C28" s="171" t="s">
        <v>351</v>
      </c>
    </row>
    <row r="29" spans="2:3" ht="13.5">
      <c r="B29" s="379"/>
      <c r="C29" s="171" t="s">
        <v>352</v>
      </c>
    </row>
    <row r="30" spans="2:3" ht="13.5">
      <c r="B30" s="379"/>
      <c r="C30" s="171" t="s">
        <v>353</v>
      </c>
    </row>
    <row r="31" spans="2:3" ht="13.5">
      <c r="B31" s="379"/>
      <c r="C31" s="171" t="s">
        <v>354</v>
      </c>
    </row>
    <row r="32" spans="2:3" ht="13.5">
      <c r="B32" s="379"/>
      <c r="C32" s="171" t="s">
        <v>355</v>
      </c>
    </row>
    <row r="33" spans="2:3" ht="13.5">
      <c r="B33" s="379"/>
      <c r="C33" s="171" t="s">
        <v>356</v>
      </c>
    </row>
    <row r="34" spans="2:3" ht="13.5">
      <c r="B34" s="378"/>
      <c r="C34" s="171" t="s">
        <v>357</v>
      </c>
    </row>
    <row r="35" spans="2:3" ht="13.5">
      <c r="B35" s="377" t="s">
        <v>311</v>
      </c>
      <c r="C35" s="171" t="s">
        <v>358</v>
      </c>
    </row>
    <row r="36" spans="2:3" ht="13.5">
      <c r="B36" s="379"/>
      <c r="C36" s="171" t="s">
        <v>359</v>
      </c>
    </row>
    <row r="37" spans="2:3" ht="13.5">
      <c r="B37" s="379"/>
      <c r="C37" s="171" t="s">
        <v>360</v>
      </c>
    </row>
    <row r="38" spans="2:3" ht="13.5">
      <c r="B38" s="378"/>
      <c r="C38" s="171" t="s">
        <v>361</v>
      </c>
    </row>
    <row r="39" spans="2:3" ht="13.5">
      <c r="B39" s="377" t="s">
        <v>312</v>
      </c>
      <c r="C39" s="171" t="s">
        <v>362</v>
      </c>
    </row>
    <row r="40" spans="2:3" ht="13.5">
      <c r="B40" s="379"/>
      <c r="C40" s="171" t="s">
        <v>363</v>
      </c>
    </row>
    <row r="41" spans="2:3" ht="13.5">
      <c r="B41" s="379"/>
      <c r="C41" s="171" t="s">
        <v>364</v>
      </c>
    </row>
    <row r="42" spans="2:3" ht="13.5">
      <c r="B42" s="379"/>
      <c r="C42" s="171" t="s">
        <v>365</v>
      </c>
    </row>
    <row r="43" spans="2:3" ht="13.5">
      <c r="B43" s="378"/>
      <c r="C43" s="171" t="s">
        <v>366</v>
      </c>
    </row>
    <row r="44" spans="2:3" ht="13.5">
      <c r="B44" s="377" t="s">
        <v>313</v>
      </c>
      <c r="C44" s="171" t="s">
        <v>367</v>
      </c>
    </row>
    <row r="45" spans="2:3" ht="13.5">
      <c r="B45" s="379"/>
      <c r="C45" s="171" t="s">
        <v>368</v>
      </c>
    </row>
    <row r="46" spans="2:3" ht="13.5">
      <c r="B46" s="379"/>
      <c r="C46" s="171" t="s">
        <v>369</v>
      </c>
    </row>
    <row r="47" spans="2:3" ht="13.5">
      <c r="B47" s="379"/>
      <c r="C47" s="171" t="s">
        <v>370</v>
      </c>
    </row>
    <row r="48" spans="2:3" ht="13.5">
      <c r="B48" s="379"/>
      <c r="C48" s="171" t="s">
        <v>371</v>
      </c>
    </row>
    <row r="49" spans="2:3" ht="13.5">
      <c r="B49" s="379"/>
      <c r="C49" s="171" t="s">
        <v>372</v>
      </c>
    </row>
    <row r="50" spans="2:3" ht="13.5">
      <c r="B50" s="379"/>
      <c r="C50" s="171" t="s">
        <v>373</v>
      </c>
    </row>
    <row r="51" spans="2:3" ht="13.5">
      <c r="B51" s="378"/>
      <c r="C51" s="171" t="s">
        <v>374</v>
      </c>
    </row>
    <row r="52" spans="2:3" ht="13.5">
      <c r="B52" s="377" t="s">
        <v>314</v>
      </c>
      <c r="C52" s="171" t="s">
        <v>375</v>
      </c>
    </row>
    <row r="53" spans="2:3" ht="13.5">
      <c r="B53" s="379"/>
      <c r="C53" s="171" t="s">
        <v>376</v>
      </c>
    </row>
    <row r="54" spans="2:3" ht="13.5">
      <c r="B54" s="379"/>
      <c r="C54" s="171" t="s">
        <v>377</v>
      </c>
    </row>
    <row r="55" spans="2:3" ht="13.5">
      <c r="B55" s="379"/>
      <c r="C55" s="171" t="s">
        <v>378</v>
      </c>
    </row>
    <row r="56" spans="2:3" ht="13.5">
      <c r="B56" s="379"/>
      <c r="C56" s="171" t="s">
        <v>379</v>
      </c>
    </row>
    <row r="57" spans="2:3" ht="13.5">
      <c r="B57" s="379"/>
      <c r="C57" s="171" t="s">
        <v>380</v>
      </c>
    </row>
    <row r="58" spans="2:3" ht="13.5">
      <c r="B58" s="379"/>
      <c r="C58" s="171" t="s">
        <v>381</v>
      </c>
    </row>
    <row r="59" spans="2:3" ht="13.5">
      <c r="B59" s="379"/>
      <c r="C59" s="171" t="s">
        <v>382</v>
      </c>
    </row>
    <row r="60" spans="2:3" ht="13.5">
      <c r="B60" s="379"/>
      <c r="C60" s="171" t="s">
        <v>383</v>
      </c>
    </row>
    <row r="61" spans="2:3" ht="13.5">
      <c r="B61" s="379"/>
      <c r="C61" s="171" t="s">
        <v>384</v>
      </c>
    </row>
    <row r="62" spans="2:3" ht="13.5">
      <c r="B62" s="379"/>
      <c r="C62" s="171" t="s">
        <v>385</v>
      </c>
    </row>
    <row r="63" spans="2:3" ht="13.5">
      <c r="B63" s="378"/>
      <c r="C63" s="171" t="s">
        <v>386</v>
      </c>
    </row>
    <row r="64" spans="2:3" ht="13.5">
      <c r="B64" s="377" t="s">
        <v>315</v>
      </c>
      <c r="C64" s="171" t="s">
        <v>387</v>
      </c>
    </row>
    <row r="65" spans="2:3" ht="13.5">
      <c r="B65" s="379"/>
      <c r="C65" s="171" t="s">
        <v>388</v>
      </c>
    </row>
    <row r="66" spans="2:3" ht="13.5">
      <c r="B66" s="379"/>
      <c r="C66" s="171" t="s">
        <v>389</v>
      </c>
    </row>
    <row r="67" spans="2:3" ht="13.5">
      <c r="B67" s="379"/>
      <c r="C67" s="171" t="s">
        <v>390</v>
      </c>
    </row>
    <row r="68" spans="2:3" ht="13.5">
      <c r="B68" s="379"/>
      <c r="C68" s="171" t="s">
        <v>391</v>
      </c>
    </row>
    <row r="69" spans="2:3" ht="13.5">
      <c r="B69" s="378"/>
      <c r="C69" s="172" t="s">
        <v>392</v>
      </c>
    </row>
    <row r="70" spans="2:3" ht="13.5">
      <c r="B70" s="377" t="s">
        <v>316</v>
      </c>
      <c r="C70" s="171" t="s">
        <v>393</v>
      </c>
    </row>
    <row r="71" spans="2:3" ht="13.5">
      <c r="B71" s="379"/>
      <c r="C71" s="171" t="s">
        <v>394</v>
      </c>
    </row>
    <row r="72" spans="2:3" ht="13.5">
      <c r="B72" s="378"/>
      <c r="C72" s="171" t="s">
        <v>395</v>
      </c>
    </row>
    <row r="73" spans="2:3" ht="13.5">
      <c r="B73" s="377" t="s">
        <v>317</v>
      </c>
      <c r="C73" s="171" t="s">
        <v>396</v>
      </c>
    </row>
    <row r="74" spans="2:3" ht="13.5">
      <c r="B74" s="379"/>
      <c r="C74" s="171" t="s">
        <v>397</v>
      </c>
    </row>
    <row r="75" spans="2:3" ht="13.5">
      <c r="B75" s="379"/>
      <c r="C75" s="171" t="s">
        <v>398</v>
      </c>
    </row>
    <row r="76" spans="2:3" ht="13.5">
      <c r="B76" s="378"/>
      <c r="C76" s="171" t="s">
        <v>399</v>
      </c>
    </row>
    <row r="77" spans="2:3" ht="13.5">
      <c r="B77" s="377" t="s">
        <v>318</v>
      </c>
      <c r="C77" s="171" t="s">
        <v>400</v>
      </c>
    </row>
    <row r="78" spans="2:3" ht="13.5">
      <c r="B78" s="379"/>
      <c r="C78" s="171" t="s">
        <v>401</v>
      </c>
    </row>
    <row r="79" spans="2:3" ht="13.5">
      <c r="B79" s="378"/>
      <c r="C79" s="171" t="s">
        <v>402</v>
      </c>
    </row>
    <row r="80" spans="2:3" ht="13.5">
      <c r="B80" s="377" t="s">
        <v>319</v>
      </c>
      <c r="C80" s="171" t="s">
        <v>403</v>
      </c>
    </row>
    <row r="81" spans="2:3" ht="13.5">
      <c r="B81" s="379"/>
      <c r="C81" s="171" t="s">
        <v>404</v>
      </c>
    </row>
    <row r="82" spans="2:3" ht="13.5">
      <c r="B82" s="378"/>
      <c r="C82" s="171" t="s">
        <v>405</v>
      </c>
    </row>
    <row r="83" spans="2:3" ht="13.5">
      <c r="B83" s="377" t="s">
        <v>320</v>
      </c>
      <c r="C83" s="171" t="s">
        <v>406</v>
      </c>
    </row>
    <row r="84" spans="2:3" ht="13.5">
      <c r="B84" s="378"/>
      <c r="C84" s="171" t="s">
        <v>407</v>
      </c>
    </row>
    <row r="85" spans="2:3" ht="13.5">
      <c r="B85" s="377" t="s">
        <v>321</v>
      </c>
      <c r="C85" s="171" t="s">
        <v>408</v>
      </c>
    </row>
    <row r="86" spans="2:3" ht="13.5">
      <c r="B86" s="379"/>
      <c r="C86" s="171" t="s">
        <v>409</v>
      </c>
    </row>
    <row r="87" spans="2:3" ht="13.5">
      <c r="B87" s="378"/>
      <c r="C87" s="171" t="s">
        <v>410</v>
      </c>
    </row>
    <row r="88" spans="2:3" ht="13.5">
      <c r="B88" s="377" t="s">
        <v>322</v>
      </c>
      <c r="C88" s="171" t="s">
        <v>411</v>
      </c>
    </row>
    <row r="89" spans="2:3" ht="13.5">
      <c r="B89" s="378"/>
      <c r="C89" s="171" t="s">
        <v>412</v>
      </c>
    </row>
    <row r="90" spans="2:3" ht="13.5">
      <c r="B90" s="377" t="s">
        <v>323</v>
      </c>
      <c r="C90" s="171" t="s">
        <v>413</v>
      </c>
    </row>
    <row r="91" spans="2:3" ht="13.5">
      <c r="B91" s="379"/>
      <c r="C91" s="171" t="s">
        <v>414</v>
      </c>
    </row>
    <row r="92" spans="2:3" ht="13.5">
      <c r="B92" s="379"/>
      <c r="C92" s="171" t="s">
        <v>415</v>
      </c>
    </row>
    <row r="93" spans="2:3" ht="13.5">
      <c r="B93" s="379"/>
      <c r="C93" s="171" t="s">
        <v>416</v>
      </c>
    </row>
    <row r="94" spans="2:3" ht="13.5">
      <c r="B94" s="379"/>
      <c r="C94" s="171" t="s">
        <v>417</v>
      </c>
    </row>
    <row r="95" spans="2:3" ht="13.5">
      <c r="B95" s="379"/>
      <c r="C95" s="171" t="s">
        <v>418</v>
      </c>
    </row>
    <row r="96" spans="2:3" ht="13.5">
      <c r="B96" s="379"/>
      <c r="C96" s="171" t="s">
        <v>419</v>
      </c>
    </row>
    <row r="97" spans="2:3" ht="13.5">
      <c r="B97" s="379"/>
      <c r="C97" s="171" t="s">
        <v>420</v>
      </c>
    </row>
    <row r="98" spans="2:3" ht="13.5">
      <c r="B98" s="378"/>
      <c r="C98" s="171" t="s">
        <v>421</v>
      </c>
    </row>
    <row r="99" spans="2:3" ht="13.5">
      <c r="B99" s="377" t="s">
        <v>324</v>
      </c>
      <c r="C99" s="171" t="s">
        <v>422</v>
      </c>
    </row>
    <row r="100" spans="2:3" ht="13.5">
      <c r="B100" s="378"/>
      <c r="C100" s="171" t="s">
        <v>423</v>
      </c>
    </row>
    <row r="101" spans="2:3" ht="13.5">
      <c r="B101" s="170" t="s">
        <v>325</v>
      </c>
      <c r="C101" s="171" t="s">
        <v>424</v>
      </c>
    </row>
  </sheetData>
  <mergeCells count="18">
    <mergeCell ref="B3:B4"/>
    <mergeCell ref="B5:B6"/>
    <mergeCell ref="B8:B10"/>
    <mergeCell ref="B11:B34"/>
    <mergeCell ref="B35:B38"/>
    <mergeCell ref="B39:B43"/>
    <mergeCell ref="B44:B51"/>
    <mergeCell ref="B52:B63"/>
    <mergeCell ref="B64:B69"/>
    <mergeCell ref="B70:B72"/>
    <mergeCell ref="B88:B89"/>
    <mergeCell ref="B90:B98"/>
    <mergeCell ref="B99:B100"/>
    <mergeCell ref="B73:B76"/>
    <mergeCell ref="B77:B79"/>
    <mergeCell ref="B80:B82"/>
    <mergeCell ref="B83:B84"/>
    <mergeCell ref="B85:B87"/>
  </mergeCells>
  <phoneticPr fontId="2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B360"/>
  <sheetViews>
    <sheetView showGridLines="0" showZeros="0" view="pageBreakPreview" zoomScaleNormal="100" zoomScaleSheetLayoutView="100" workbookViewId="0">
      <selection activeCell="M7" sqref="M7"/>
    </sheetView>
  </sheetViews>
  <sheetFormatPr defaultRowHeight="13.5"/>
  <cols>
    <col min="1" max="1" width="1.625" style="2" customWidth="1"/>
    <col min="2" max="2" width="2.625" style="2" customWidth="1"/>
    <col min="3" max="3" width="2.5" style="2" customWidth="1"/>
    <col min="4" max="10" width="10.625" style="2" customWidth="1"/>
    <col min="11" max="11" width="1.75" style="2" customWidth="1"/>
    <col min="12" max="12" width="2.25" style="2" customWidth="1"/>
    <col min="13" max="13" width="36.375" style="2" customWidth="1"/>
    <col min="14" max="16384" width="9" style="2"/>
  </cols>
  <sheetData>
    <row r="1" spans="1:13">
      <c r="A1" s="4"/>
      <c r="B1" s="1" t="s">
        <v>42</v>
      </c>
      <c r="C1" s="4"/>
      <c r="D1" s="4"/>
      <c r="E1" s="1"/>
      <c r="F1" s="1"/>
      <c r="G1" s="4"/>
      <c r="H1" s="4"/>
      <c r="I1" s="4"/>
      <c r="J1" s="4"/>
      <c r="K1" s="4"/>
      <c r="L1" s="4"/>
    </row>
    <row r="2" spans="1:13">
      <c r="A2" s="4"/>
      <c r="B2" s="4"/>
      <c r="C2" s="4"/>
      <c r="D2" s="4"/>
      <c r="E2" s="4"/>
      <c r="F2" s="4"/>
      <c r="G2" s="4"/>
      <c r="H2" s="4"/>
      <c r="I2" s="4"/>
      <c r="J2" s="4"/>
      <c r="K2" s="4"/>
      <c r="L2" s="4"/>
    </row>
    <row r="3" spans="1:13" ht="21" customHeight="1">
      <c r="A3" s="4"/>
      <c r="B3" s="565" t="s">
        <v>706</v>
      </c>
      <c r="C3" s="565"/>
      <c r="D3" s="565"/>
      <c r="E3" s="565"/>
      <c r="F3" s="565"/>
      <c r="G3" s="565"/>
      <c r="H3" s="565"/>
      <c r="I3" s="565"/>
      <c r="J3" s="565"/>
      <c r="K3" s="4"/>
      <c r="L3" s="4"/>
    </row>
    <row r="4" spans="1:13">
      <c r="A4" s="4"/>
      <c r="B4" s="4"/>
      <c r="C4" s="4"/>
      <c r="D4" s="4"/>
      <c r="E4" s="4"/>
      <c r="F4" s="4"/>
      <c r="G4" s="4"/>
      <c r="H4" s="4"/>
      <c r="I4" s="4"/>
      <c r="J4" s="4"/>
      <c r="K4" s="4"/>
      <c r="L4" s="4"/>
    </row>
    <row r="5" spans="1:13" ht="18" customHeight="1">
      <c r="A5" s="4"/>
      <c r="B5" s="4" t="s">
        <v>45</v>
      </c>
      <c r="C5" s="4"/>
      <c r="D5" s="4"/>
      <c r="E5" s="4"/>
      <c r="F5" s="4"/>
      <c r="G5" s="4"/>
      <c r="H5" s="4"/>
      <c r="I5" s="4"/>
      <c r="J5" s="4"/>
      <c r="K5" s="4"/>
      <c r="L5" s="4"/>
    </row>
    <row r="6" spans="1:13" ht="21" customHeight="1">
      <c r="A6" s="4"/>
      <c r="B6" s="4" t="s">
        <v>49</v>
      </c>
      <c r="C6" s="4"/>
      <c r="D6" s="4"/>
      <c r="E6" s="4"/>
      <c r="F6" s="4"/>
      <c r="G6" s="4"/>
      <c r="H6" s="4"/>
      <c r="I6" s="4"/>
      <c r="J6" s="4"/>
      <c r="K6" s="4"/>
      <c r="L6" s="4"/>
    </row>
    <row r="7" spans="1:13" ht="39" customHeight="1">
      <c r="A7" s="4"/>
      <c r="B7" s="21"/>
      <c r="C7" s="541" t="s">
        <v>77</v>
      </c>
      <c r="D7" s="541"/>
      <c r="E7" s="542"/>
      <c r="F7" s="549" t="s">
        <v>524</v>
      </c>
      <c r="G7" s="550"/>
      <c r="H7" s="550"/>
      <c r="I7" s="550"/>
      <c r="J7" s="551"/>
      <c r="K7" s="4"/>
      <c r="L7" s="4"/>
    </row>
    <row r="8" spans="1:13" ht="39" customHeight="1">
      <c r="A8" s="4"/>
      <c r="B8" s="23"/>
      <c r="C8" s="553" t="s">
        <v>605</v>
      </c>
      <c r="D8" s="553"/>
      <c r="E8" s="554"/>
      <c r="F8" s="522">
        <f>基本情報!$E$4</f>
        <v>0</v>
      </c>
      <c r="G8" s="523"/>
      <c r="H8" s="523"/>
      <c r="I8" s="523"/>
      <c r="J8" s="552"/>
      <c r="K8" s="4"/>
      <c r="L8" s="4"/>
    </row>
    <row r="9" spans="1:13" ht="39" customHeight="1">
      <c r="A9" s="4"/>
      <c r="B9" s="23"/>
      <c r="C9" s="553" t="s">
        <v>701</v>
      </c>
      <c r="D9" s="553"/>
      <c r="E9" s="554"/>
      <c r="F9" s="522">
        <f>第1号!$H$26</f>
        <v>0</v>
      </c>
      <c r="G9" s="523"/>
      <c r="H9" s="523"/>
      <c r="I9" s="523"/>
      <c r="J9" s="552"/>
      <c r="K9" s="4"/>
      <c r="L9" s="4"/>
      <c r="M9" s="12"/>
    </row>
    <row r="10" spans="1:13" ht="39" customHeight="1">
      <c r="A10" s="4"/>
      <c r="B10" s="24"/>
      <c r="C10" s="613" t="s">
        <v>702</v>
      </c>
      <c r="D10" s="613"/>
      <c r="E10" s="614"/>
      <c r="F10" s="615">
        <f>第1号!$H$27</f>
        <v>0</v>
      </c>
      <c r="G10" s="560"/>
      <c r="H10" s="205" t="s">
        <v>728</v>
      </c>
      <c r="I10" s="620">
        <f>第1号!$K$27</f>
        <v>0</v>
      </c>
      <c r="J10" s="621"/>
      <c r="K10" s="4"/>
      <c r="L10" s="4"/>
      <c r="M10" s="12"/>
    </row>
    <row r="11" spans="1:13" ht="13.5" customHeight="1">
      <c r="A11" s="4"/>
      <c r="B11" s="4"/>
      <c r="C11" s="4"/>
      <c r="D11" s="55"/>
      <c r="E11" s="55"/>
      <c r="F11" s="55"/>
      <c r="G11" s="4"/>
      <c r="H11" s="4"/>
      <c r="I11" s="4"/>
      <c r="J11" s="4"/>
      <c r="K11" s="4"/>
      <c r="L11" s="4"/>
    </row>
    <row r="12" spans="1:13" ht="13.5" customHeight="1">
      <c r="A12" s="4"/>
      <c r="B12" s="4"/>
      <c r="C12" s="4"/>
      <c r="D12" s="55"/>
      <c r="E12" s="55"/>
      <c r="F12" s="55"/>
      <c r="G12" s="4"/>
      <c r="H12" s="4"/>
      <c r="I12" s="4"/>
      <c r="J12" s="4"/>
      <c r="K12" s="4"/>
      <c r="L12" s="4"/>
    </row>
    <row r="13" spans="1:13" ht="21" customHeight="1">
      <c r="A13" s="4"/>
      <c r="B13" s="4" t="s">
        <v>66</v>
      </c>
      <c r="C13" s="4"/>
      <c r="D13" s="4"/>
      <c r="E13" s="4"/>
      <c r="F13" s="4"/>
      <c r="G13" s="4"/>
      <c r="H13" s="4"/>
      <c r="I13" s="4"/>
      <c r="J13" s="4"/>
      <c r="K13" s="4"/>
      <c r="L13" s="4"/>
    </row>
    <row r="14" spans="1:13" ht="35.1" customHeight="1">
      <c r="A14" s="4"/>
      <c r="B14" s="23"/>
      <c r="C14" s="543" t="s">
        <v>46</v>
      </c>
      <c r="D14" s="543"/>
      <c r="E14" s="544"/>
      <c r="F14" s="522">
        <f>基本情報!$E$50</f>
        <v>0</v>
      </c>
      <c r="G14" s="523"/>
      <c r="H14" s="523"/>
      <c r="I14" s="523"/>
      <c r="J14" s="552"/>
      <c r="K14" s="4"/>
      <c r="L14" s="4"/>
    </row>
    <row r="15" spans="1:13" ht="13.5" customHeight="1">
      <c r="A15" s="4"/>
      <c r="B15" s="492"/>
      <c r="C15" s="545" t="s">
        <v>730</v>
      </c>
      <c r="D15" s="545"/>
      <c r="E15" s="546"/>
      <c r="F15" s="617">
        <f>基本情報!$E$51</f>
        <v>0</v>
      </c>
      <c r="G15" s="618"/>
      <c r="H15" s="618"/>
      <c r="I15" s="618"/>
      <c r="J15" s="619"/>
      <c r="K15" s="4"/>
      <c r="L15" s="4"/>
    </row>
    <row r="16" spans="1:13" ht="24" customHeight="1">
      <c r="A16" s="4"/>
      <c r="B16" s="493"/>
      <c r="C16" s="547"/>
      <c r="D16" s="547"/>
      <c r="E16" s="548"/>
      <c r="F16" s="500">
        <f>基本情報!$E$52</f>
        <v>0</v>
      </c>
      <c r="G16" s="501"/>
      <c r="H16" s="501"/>
      <c r="I16" s="501"/>
      <c r="J16" s="502"/>
      <c r="K16" s="4"/>
      <c r="L16" s="4"/>
    </row>
    <row r="17" spans="1:13" ht="35.1" customHeight="1">
      <c r="A17" s="4"/>
      <c r="B17" s="23"/>
      <c r="C17" s="543" t="s">
        <v>67</v>
      </c>
      <c r="D17" s="543"/>
      <c r="E17" s="544"/>
      <c r="F17" s="522">
        <f>基本情報!$E$40</f>
        <v>0</v>
      </c>
      <c r="G17" s="523"/>
      <c r="H17" s="622">
        <f>基本情報!$E$42</f>
        <v>0</v>
      </c>
      <c r="I17" s="553"/>
      <c r="J17" s="554"/>
      <c r="K17" s="4"/>
      <c r="L17" s="4"/>
    </row>
    <row r="18" spans="1:13">
      <c r="A18" s="4"/>
      <c r="B18" s="4"/>
      <c r="C18" s="4"/>
      <c r="D18" s="4"/>
      <c r="E18" s="4"/>
      <c r="F18" s="4"/>
      <c r="G18" s="4"/>
      <c r="H18" s="4"/>
      <c r="I18" s="4"/>
      <c r="J18" s="4"/>
      <c r="K18" s="4"/>
      <c r="L18" s="4"/>
    </row>
    <row r="19" spans="1:13">
      <c r="A19" s="4"/>
      <c r="B19" s="4"/>
      <c r="C19" s="4"/>
      <c r="D19" s="4"/>
      <c r="E19" s="4"/>
      <c r="F19" s="4"/>
      <c r="G19" s="4"/>
      <c r="H19" s="4"/>
      <c r="I19" s="4"/>
      <c r="J19" s="4"/>
      <c r="K19" s="4"/>
      <c r="L19" s="4"/>
    </row>
    <row r="20" spans="1:13" ht="21" customHeight="1">
      <c r="A20" s="4"/>
      <c r="B20" s="4" t="s">
        <v>703</v>
      </c>
      <c r="C20" s="4"/>
      <c r="D20" s="4"/>
      <c r="E20" s="4"/>
      <c r="F20" s="4"/>
      <c r="G20" s="4"/>
      <c r="H20" s="4"/>
      <c r="I20" s="4"/>
      <c r="J20" s="4"/>
      <c r="K20" s="4"/>
      <c r="L20" s="4"/>
    </row>
    <row r="21" spans="1:13" ht="13.5" customHeight="1">
      <c r="A21" s="4"/>
      <c r="B21" s="54"/>
      <c r="C21" s="536" t="s">
        <v>738</v>
      </c>
      <c r="D21" s="536"/>
      <c r="E21" s="537"/>
      <c r="F21" s="497">
        <f>基本情報!$E$5</f>
        <v>0</v>
      </c>
      <c r="G21" s="498"/>
      <c r="H21" s="498"/>
      <c r="I21" s="498"/>
      <c r="J21" s="499"/>
      <c r="K21" s="4"/>
      <c r="L21" s="4"/>
    </row>
    <row r="22" spans="1:13" ht="24" customHeight="1">
      <c r="A22" s="4"/>
      <c r="B22" s="53"/>
      <c r="C22" s="509" t="s">
        <v>732</v>
      </c>
      <c r="D22" s="509"/>
      <c r="E22" s="510"/>
      <c r="F22" s="533">
        <f>基本情報!$E$6</f>
        <v>0</v>
      </c>
      <c r="G22" s="534"/>
      <c r="H22" s="534"/>
      <c r="I22" s="534"/>
      <c r="J22" s="535"/>
      <c r="K22" s="4"/>
      <c r="L22" s="4"/>
    </row>
    <row r="23" spans="1:13" ht="13.5" customHeight="1">
      <c r="A23" s="4"/>
      <c r="B23" s="54"/>
      <c r="C23" s="536" t="s">
        <v>738</v>
      </c>
      <c r="D23" s="536"/>
      <c r="E23" s="537"/>
      <c r="F23" s="497">
        <f>基本情報!$E$10</f>
        <v>0</v>
      </c>
      <c r="G23" s="498"/>
      <c r="H23" s="498"/>
      <c r="I23" s="498"/>
      <c r="J23" s="499"/>
      <c r="K23" s="4"/>
      <c r="L23" s="4"/>
    </row>
    <row r="24" spans="1:13" ht="24" customHeight="1">
      <c r="A24" s="4"/>
      <c r="B24" s="53"/>
      <c r="C24" s="509" t="s">
        <v>739</v>
      </c>
      <c r="D24" s="509"/>
      <c r="E24" s="510"/>
      <c r="F24" s="562">
        <f>基本情報!$E$9</f>
        <v>0</v>
      </c>
      <c r="G24" s="563"/>
      <c r="H24" s="563">
        <f>基本情報!$E$11</f>
        <v>0</v>
      </c>
      <c r="I24" s="563"/>
      <c r="J24" s="564"/>
      <c r="K24" s="4"/>
      <c r="L24" s="4"/>
    </row>
    <row r="25" spans="1:13" ht="30" customHeight="1">
      <c r="A25" s="4"/>
      <c r="B25" s="53"/>
      <c r="C25" s="514" t="s">
        <v>734</v>
      </c>
      <c r="D25" s="514"/>
      <c r="E25" s="206"/>
      <c r="F25" s="515">
        <f>基本情報!$E$8</f>
        <v>0</v>
      </c>
      <c r="G25" s="516"/>
      <c r="H25" s="516"/>
      <c r="I25" s="516"/>
      <c r="J25" s="517"/>
      <c r="K25" s="4"/>
      <c r="L25" s="4"/>
    </row>
    <row r="26" spans="1:13" ht="30" customHeight="1">
      <c r="A26" s="4"/>
      <c r="B26" s="23"/>
      <c r="C26" s="518" t="s">
        <v>753</v>
      </c>
      <c r="D26" s="518"/>
      <c r="E26" s="519"/>
      <c r="F26" s="538">
        <f>基本情報!$E$18</f>
        <v>0</v>
      </c>
      <c r="G26" s="539"/>
      <c r="H26" s="539"/>
      <c r="I26" s="539"/>
      <c r="J26" s="540"/>
      <c r="K26" s="4"/>
      <c r="L26" s="4"/>
      <c r="M26" s="12"/>
    </row>
    <row r="27" spans="1:13" ht="24" customHeight="1">
      <c r="A27" s="4"/>
      <c r="B27" s="492"/>
      <c r="C27" s="520" t="s">
        <v>755</v>
      </c>
      <c r="D27" s="521"/>
      <c r="E27" s="207" t="s">
        <v>79</v>
      </c>
      <c r="F27" s="515">
        <f>基本情報!$E$19</f>
        <v>0</v>
      </c>
      <c r="G27" s="555"/>
      <c r="H27" s="555"/>
      <c r="I27" s="555"/>
      <c r="J27" s="556"/>
      <c r="K27" s="4"/>
      <c r="L27" s="4"/>
    </row>
    <row r="28" spans="1:13" ht="24" customHeight="1">
      <c r="A28" s="4"/>
      <c r="B28" s="493"/>
      <c r="C28" s="509"/>
      <c r="D28" s="510"/>
      <c r="E28" s="207" t="s">
        <v>80</v>
      </c>
      <c r="F28" s="515">
        <f>基本情報!$E$20</f>
        <v>0</v>
      </c>
      <c r="G28" s="516"/>
      <c r="H28" s="516"/>
      <c r="I28" s="516"/>
      <c r="J28" s="517"/>
      <c r="K28" s="4"/>
      <c r="L28" s="4"/>
    </row>
    <row r="29" spans="1:13" ht="30" customHeight="1">
      <c r="A29" s="4"/>
      <c r="B29" s="23"/>
      <c r="C29" s="518" t="s">
        <v>754</v>
      </c>
      <c r="D29" s="518"/>
      <c r="E29" s="519"/>
      <c r="F29" s="623">
        <f>基本情報!$E$21</f>
        <v>0</v>
      </c>
      <c r="G29" s="624"/>
      <c r="H29" s="60" t="s">
        <v>11</v>
      </c>
      <c r="I29" s="77"/>
      <c r="J29" s="78"/>
      <c r="K29" s="57"/>
      <c r="L29" s="57"/>
    </row>
    <row r="30" spans="1:13" ht="30" customHeight="1">
      <c r="A30" s="4"/>
      <c r="B30" s="23"/>
      <c r="C30" s="518" t="s">
        <v>743</v>
      </c>
      <c r="D30" s="518"/>
      <c r="E30" s="519"/>
      <c r="F30" s="625">
        <f>基本情報!$E$22</f>
        <v>0</v>
      </c>
      <c r="G30" s="626"/>
      <c r="H30" s="58" t="s">
        <v>43</v>
      </c>
      <c r="I30" s="77"/>
      <c r="J30" s="59"/>
      <c r="K30" s="57"/>
      <c r="L30" s="57"/>
    </row>
    <row r="31" spans="1:13" ht="5.25" customHeight="1">
      <c r="A31" s="4"/>
      <c r="B31" s="4"/>
      <c r="C31" s="19"/>
      <c r="D31" s="19"/>
      <c r="E31" s="19"/>
      <c r="F31" s="79"/>
      <c r="G31" s="57"/>
      <c r="H31" s="80"/>
      <c r="I31" s="80"/>
      <c r="J31" s="57"/>
      <c r="K31" s="57"/>
      <c r="L31" s="57"/>
    </row>
    <row r="32" spans="1:13">
      <c r="A32" s="4"/>
      <c r="B32" s="4"/>
      <c r="C32" s="208" t="s">
        <v>758</v>
      </c>
      <c r="D32" s="4"/>
      <c r="E32" s="81"/>
      <c r="F32" s="82"/>
      <c r="G32" s="82"/>
      <c r="H32" s="4"/>
      <c r="I32" s="4"/>
      <c r="J32" s="4"/>
      <c r="K32" s="4"/>
      <c r="L32" s="4"/>
    </row>
    <row r="33" spans="1:13">
      <c r="A33" s="4"/>
      <c r="B33" s="4"/>
      <c r="C33" s="209" t="s">
        <v>756</v>
      </c>
      <c r="D33" s="4"/>
      <c r="E33" s="83"/>
      <c r="F33" s="82"/>
      <c r="G33" s="82"/>
      <c r="H33" s="4"/>
      <c r="I33" s="4"/>
      <c r="J33" s="4"/>
      <c r="K33" s="4"/>
      <c r="L33" s="4"/>
    </row>
    <row r="34" spans="1:13">
      <c r="A34" s="4"/>
      <c r="B34" s="4"/>
      <c r="C34" s="208" t="s">
        <v>757</v>
      </c>
      <c r="D34" s="4"/>
      <c r="E34" s="83"/>
      <c r="F34" s="84"/>
      <c r="G34" s="84"/>
      <c r="H34" s="4"/>
      <c r="I34" s="4"/>
      <c r="J34" s="4"/>
      <c r="K34" s="4"/>
      <c r="L34" s="4"/>
    </row>
    <row r="35" spans="1:13">
      <c r="A35" s="4"/>
      <c r="B35" s="4"/>
      <c r="C35" s="208"/>
      <c r="D35" s="4"/>
      <c r="E35" s="83"/>
      <c r="F35" s="84"/>
      <c r="G35" s="84"/>
      <c r="H35" s="4"/>
      <c r="I35" s="4"/>
      <c r="J35" s="4"/>
      <c r="K35" s="4"/>
      <c r="L35" s="4"/>
    </row>
    <row r="36" spans="1:13">
      <c r="A36" s="4"/>
      <c r="B36" s="4"/>
      <c r="C36" s="4"/>
      <c r="D36" s="4"/>
      <c r="E36" s="4"/>
      <c r="F36" s="4"/>
      <c r="G36" s="4"/>
      <c r="H36" s="4"/>
      <c r="I36" s="4"/>
      <c r="J36" s="4"/>
      <c r="K36" s="4"/>
      <c r="L36" s="4"/>
    </row>
    <row r="37" spans="1:13" ht="18" customHeight="1">
      <c r="A37" s="4"/>
      <c r="B37" s="4" t="s">
        <v>84</v>
      </c>
      <c r="C37" s="4"/>
      <c r="D37" s="4"/>
      <c r="E37" s="4"/>
      <c r="F37" s="4"/>
      <c r="G37" s="4"/>
      <c r="H37" s="4"/>
      <c r="I37" s="4"/>
      <c r="J37" s="4"/>
      <c r="K37" s="4"/>
      <c r="L37" s="4"/>
    </row>
    <row r="38" spans="1:13" ht="18" customHeight="1">
      <c r="A38" s="4"/>
      <c r="B38" s="107" t="s">
        <v>86</v>
      </c>
      <c r="C38" s="4"/>
      <c r="D38" s="4"/>
      <c r="E38" s="4"/>
      <c r="F38" s="4"/>
      <c r="G38" s="46"/>
      <c r="H38" s="4"/>
      <c r="I38" s="4"/>
      <c r="J38" s="4"/>
      <c r="K38" s="4"/>
      <c r="L38" s="4"/>
    </row>
    <row r="39" spans="1:13" ht="14.25" customHeight="1">
      <c r="A39" s="4"/>
      <c r="B39" s="4"/>
      <c r="C39" s="4"/>
      <c r="D39" s="4"/>
      <c r="E39" s="4"/>
      <c r="F39" s="4"/>
      <c r="G39" s="46"/>
      <c r="H39" s="4"/>
      <c r="I39" s="4"/>
      <c r="J39" s="4"/>
      <c r="K39" s="4"/>
      <c r="L39" s="4"/>
    </row>
    <row r="40" spans="1:13" ht="18" customHeight="1">
      <c r="A40" s="4"/>
      <c r="B40" s="4" t="s">
        <v>525</v>
      </c>
      <c r="C40" s="4"/>
      <c r="D40" s="4"/>
      <c r="E40" s="4"/>
      <c r="F40" s="4"/>
      <c r="G40" s="46"/>
      <c r="H40" s="4"/>
      <c r="I40" s="4"/>
      <c r="J40" s="4"/>
      <c r="K40" s="4"/>
      <c r="L40" s="4"/>
    </row>
    <row r="41" spans="1:13" ht="18" customHeight="1">
      <c r="A41" s="4"/>
      <c r="B41" s="4"/>
      <c r="C41" s="4"/>
      <c r="D41" s="570" t="s">
        <v>565</v>
      </c>
      <c r="E41" s="570"/>
      <c r="F41" s="18"/>
      <c r="G41" s="327" t="str">
        <f>IF(G50="","",ROUNDDOWN(SUM(G52,G58,G64),0))</f>
        <v/>
      </c>
      <c r="H41" s="4" t="s">
        <v>68</v>
      </c>
      <c r="I41" s="4"/>
      <c r="J41" s="4"/>
      <c r="K41" s="4"/>
      <c r="L41" s="4"/>
      <c r="M41" s="111"/>
    </row>
    <row r="42" spans="1:13" ht="18" customHeight="1">
      <c r="A42" s="4"/>
      <c r="B42" s="4"/>
      <c r="C42" s="4"/>
      <c r="D42" s="18"/>
      <c r="E42" s="18"/>
      <c r="F42" s="18"/>
      <c r="G42" s="329"/>
      <c r="H42" s="4"/>
      <c r="I42" s="4"/>
      <c r="J42" s="4"/>
      <c r="K42" s="4"/>
      <c r="L42" s="4"/>
      <c r="M42" s="111"/>
    </row>
    <row r="43" spans="1:13" ht="13.5" customHeight="1">
      <c r="A43" s="46"/>
      <c r="B43" s="214" t="s">
        <v>767</v>
      </c>
      <c r="C43" s="214"/>
      <c r="D43" s="214"/>
      <c r="E43" s="330"/>
      <c r="F43" s="76"/>
      <c r="G43" s="46"/>
      <c r="H43" s="46"/>
      <c r="I43" s="46"/>
      <c r="J43" s="46"/>
      <c r="K43" s="46"/>
      <c r="L43" s="4"/>
    </row>
    <row r="44" spans="1:13" ht="13.5" customHeight="1">
      <c r="A44" s="46"/>
      <c r="B44" s="214"/>
      <c r="C44" s="214" t="s">
        <v>769</v>
      </c>
      <c r="D44" s="331" t="s">
        <v>534</v>
      </c>
      <c r="E44" s="330"/>
      <c r="F44" s="76"/>
      <c r="G44" s="644"/>
      <c r="H44" s="644"/>
      <c r="I44" s="46"/>
      <c r="J44" s="46"/>
      <c r="K44" s="46"/>
      <c r="L44" s="4"/>
      <c r="M44" s="184" t="s">
        <v>859</v>
      </c>
    </row>
    <row r="45" spans="1:13" ht="13.5" customHeight="1">
      <c r="A45" s="4"/>
      <c r="B45" s="213"/>
      <c r="C45" s="213"/>
      <c r="D45" s="332"/>
      <c r="E45" s="18"/>
      <c r="F45" s="18"/>
      <c r="G45" s="46"/>
      <c r="H45" s="4"/>
      <c r="I45" s="4"/>
      <c r="J45" s="4"/>
      <c r="K45" s="4"/>
      <c r="L45" s="4"/>
      <c r="M45" s="2" t="s">
        <v>768</v>
      </c>
    </row>
    <row r="46" spans="1:13" ht="13.5" customHeight="1">
      <c r="A46" s="4"/>
      <c r="B46" s="213"/>
      <c r="C46" s="213"/>
      <c r="D46" s="333"/>
      <c r="E46" s="4"/>
      <c r="F46" s="4"/>
      <c r="G46" s="4"/>
      <c r="H46" s="4"/>
      <c r="I46" s="4"/>
      <c r="J46" s="4"/>
      <c r="K46" s="4"/>
      <c r="L46" s="4"/>
      <c r="M46" s="2" t="s">
        <v>770</v>
      </c>
    </row>
    <row r="47" spans="1:13" ht="18" customHeight="1">
      <c r="A47" s="4"/>
      <c r="B47" s="213" t="s">
        <v>771</v>
      </c>
      <c r="C47" s="213"/>
      <c r="D47" s="213"/>
      <c r="E47" s="4"/>
      <c r="F47" s="4"/>
      <c r="G47" s="4"/>
      <c r="H47" s="4"/>
      <c r="I47" s="4"/>
      <c r="J47" s="4"/>
      <c r="K47" s="4"/>
      <c r="L47" s="4"/>
      <c r="M47" s="2" t="s">
        <v>163</v>
      </c>
    </row>
    <row r="48" spans="1:13" ht="17.100000000000001" customHeight="1">
      <c r="A48" s="4"/>
      <c r="B48" s="4"/>
      <c r="C48" s="296" t="s">
        <v>88</v>
      </c>
      <c r="D48" s="511" t="s">
        <v>105</v>
      </c>
      <c r="E48" s="512"/>
      <c r="F48" s="513"/>
      <c r="G48" s="483"/>
      <c r="H48" s="484"/>
      <c r="I48" s="485"/>
      <c r="J48" s="4"/>
      <c r="K48" s="4"/>
      <c r="L48" s="4"/>
    </row>
    <row r="49" spans="1:12" ht="17.100000000000001" customHeight="1">
      <c r="A49" s="4"/>
      <c r="B49" s="4"/>
      <c r="C49" s="4"/>
      <c r="D49" s="506" t="s">
        <v>103</v>
      </c>
      <c r="E49" s="507"/>
      <c r="F49" s="508"/>
      <c r="G49" s="486"/>
      <c r="H49" s="487"/>
      <c r="I49" s="488"/>
      <c r="J49" s="4"/>
      <c r="K49" s="4"/>
      <c r="L49" s="4"/>
    </row>
    <row r="50" spans="1:12" ht="17.100000000000001" customHeight="1">
      <c r="A50" s="4"/>
      <c r="B50" s="4"/>
      <c r="C50" s="4"/>
      <c r="D50" s="506" t="s">
        <v>496</v>
      </c>
      <c r="E50" s="507"/>
      <c r="F50" s="508"/>
      <c r="G50" s="489"/>
      <c r="H50" s="490"/>
      <c r="I50" s="491"/>
      <c r="J50" s="4" t="s">
        <v>68</v>
      </c>
      <c r="K50" s="4"/>
      <c r="L50" s="4"/>
    </row>
    <row r="51" spans="1:12" ht="17.100000000000001" customHeight="1">
      <c r="A51" s="4"/>
      <c r="B51" s="4"/>
      <c r="C51" s="4"/>
      <c r="D51" s="506" t="s">
        <v>505</v>
      </c>
      <c r="E51" s="507"/>
      <c r="F51" s="508"/>
      <c r="G51" s="477"/>
      <c r="H51" s="478"/>
      <c r="I51" s="479"/>
      <c r="J51" s="4" t="s">
        <v>92</v>
      </c>
      <c r="K51" s="4"/>
      <c r="L51" s="4"/>
    </row>
    <row r="52" spans="1:12" ht="17.100000000000001" customHeight="1">
      <c r="A52" s="4"/>
      <c r="B52" s="4"/>
      <c r="C52" s="4"/>
      <c r="D52" s="524" t="s">
        <v>71</v>
      </c>
      <c r="E52" s="525"/>
      <c r="F52" s="526"/>
      <c r="G52" s="629" t="str">
        <f>IF(G50="","",ROUNDDOWN(G50*G51,2))</f>
        <v/>
      </c>
      <c r="H52" s="630"/>
      <c r="I52" s="631"/>
      <c r="J52" s="4" t="s">
        <v>68</v>
      </c>
      <c r="K52" s="4"/>
      <c r="L52" s="4"/>
    </row>
    <row r="53" spans="1:12" ht="13.5" customHeight="1">
      <c r="A53" s="4"/>
      <c r="B53" s="4"/>
      <c r="C53" s="4"/>
      <c r="D53" s="4"/>
      <c r="E53" s="4"/>
      <c r="F53" s="4"/>
      <c r="G53" s="4"/>
      <c r="H53" s="4"/>
      <c r="I53" s="4"/>
      <c r="J53" s="4"/>
      <c r="K53" s="4"/>
      <c r="L53" s="4"/>
    </row>
    <row r="54" spans="1:12" ht="17.100000000000001" customHeight="1">
      <c r="A54" s="4"/>
      <c r="B54" s="4"/>
      <c r="C54" s="296" t="s">
        <v>89</v>
      </c>
      <c r="D54" s="511" t="s">
        <v>105</v>
      </c>
      <c r="E54" s="512"/>
      <c r="F54" s="513"/>
      <c r="G54" s="483"/>
      <c r="H54" s="484"/>
      <c r="I54" s="485"/>
      <c r="J54" s="4"/>
      <c r="K54" s="4"/>
      <c r="L54" s="4"/>
    </row>
    <row r="55" spans="1:12" ht="17.100000000000001" customHeight="1">
      <c r="A55" s="4"/>
      <c r="B55" s="4"/>
      <c r="C55" s="4"/>
      <c r="D55" s="506" t="s">
        <v>103</v>
      </c>
      <c r="E55" s="507"/>
      <c r="F55" s="508"/>
      <c r="G55" s="486"/>
      <c r="H55" s="487"/>
      <c r="I55" s="488"/>
      <c r="J55" s="4"/>
      <c r="K55" s="4"/>
      <c r="L55" s="4"/>
    </row>
    <row r="56" spans="1:12" ht="17.100000000000001" customHeight="1">
      <c r="A56" s="4"/>
      <c r="B56" s="4"/>
      <c r="C56" s="4"/>
      <c r="D56" s="506" t="s">
        <v>496</v>
      </c>
      <c r="E56" s="507"/>
      <c r="F56" s="508"/>
      <c r="G56" s="489"/>
      <c r="H56" s="490"/>
      <c r="I56" s="491"/>
      <c r="J56" s="4" t="s">
        <v>68</v>
      </c>
      <c r="K56" s="4"/>
      <c r="L56" s="4"/>
    </row>
    <row r="57" spans="1:12" ht="17.100000000000001" customHeight="1">
      <c r="A57" s="4"/>
      <c r="B57" s="4"/>
      <c r="C57" s="4"/>
      <c r="D57" s="506" t="s">
        <v>505</v>
      </c>
      <c r="E57" s="507"/>
      <c r="F57" s="508"/>
      <c r="G57" s="477"/>
      <c r="H57" s="478"/>
      <c r="I57" s="479"/>
      <c r="J57" s="4" t="s">
        <v>92</v>
      </c>
      <c r="K57" s="4"/>
      <c r="L57" s="4"/>
    </row>
    <row r="58" spans="1:12" ht="17.100000000000001" customHeight="1">
      <c r="A58" s="4"/>
      <c r="B58" s="4"/>
      <c r="C58" s="4"/>
      <c r="D58" s="524" t="s">
        <v>71</v>
      </c>
      <c r="E58" s="525"/>
      <c r="F58" s="526"/>
      <c r="G58" s="629" t="str">
        <f>IF(G56="","",ROUNDDOWN(G56*G57,2))</f>
        <v/>
      </c>
      <c r="H58" s="630"/>
      <c r="I58" s="631"/>
      <c r="J58" s="4" t="s">
        <v>68</v>
      </c>
      <c r="K58" s="4"/>
      <c r="L58" s="4"/>
    </row>
    <row r="59" spans="1:12" ht="13.5" customHeight="1">
      <c r="A59" s="4"/>
      <c r="B59" s="4"/>
      <c r="C59" s="4"/>
      <c r="D59" s="4"/>
      <c r="E59" s="4"/>
      <c r="F59" s="4"/>
      <c r="G59" s="4"/>
      <c r="H59" s="4"/>
      <c r="I59" s="4"/>
      <c r="J59" s="4"/>
      <c r="K59" s="4"/>
      <c r="L59" s="4"/>
    </row>
    <row r="60" spans="1:12" ht="17.100000000000001" customHeight="1">
      <c r="A60" s="4"/>
      <c r="B60" s="4"/>
      <c r="C60" s="296" t="s">
        <v>93</v>
      </c>
      <c r="D60" s="511" t="s">
        <v>105</v>
      </c>
      <c r="E60" s="512"/>
      <c r="F60" s="513"/>
      <c r="G60" s="483"/>
      <c r="H60" s="484"/>
      <c r="I60" s="485"/>
      <c r="J60" s="4"/>
      <c r="K60" s="4"/>
      <c r="L60" s="4"/>
    </row>
    <row r="61" spans="1:12" ht="17.100000000000001" customHeight="1">
      <c r="A61" s="4"/>
      <c r="B61" s="4"/>
      <c r="C61" s="4"/>
      <c r="D61" s="506" t="s">
        <v>103</v>
      </c>
      <c r="E61" s="507"/>
      <c r="F61" s="508"/>
      <c r="G61" s="486"/>
      <c r="H61" s="487"/>
      <c r="I61" s="488"/>
      <c r="J61" s="4"/>
      <c r="K61" s="4"/>
      <c r="L61" s="4"/>
    </row>
    <row r="62" spans="1:12" ht="17.100000000000001" customHeight="1">
      <c r="A62" s="4"/>
      <c r="B62" s="4"/>
      <c r="C62" s="4"/>
      <c r="D62" s="506" t="s">
        <v>496</v>
      </c>
      <c r="E62" s="507"/>
      <c r="F62" s="508"/>
      <c r="G62" s="489"/>
      <c r="H62" s="490"/>
      <c r="I62" s="491"/>
      <c r="J62" s="4" t="s">
        <v>68</v>
      </c>
      <c r="K62" s="4"/>
      <c r="L62" s="4"/>
    </row>
    <row r="63" spans="1:12" ht="17.100000000000001" customHeight="1">
      <c r="A63" s="4"/>
      <c r="B63" s="4"/>
      <c r="C63" s="4"/>
      <c r="D63" s="506" t="s">
        <v>505</v>
      </c>
      <c r="E63" s="507"/>
      <c r="F63" s="508"/>
      <c r="G63" s="477"/>
      <c r="H63" s="478"/>
      <c r="I63" s="479"/>
      <c r="J63" s="4" t="s">
        <v>92</v>
      </c>
      <c r="K63" s="4"/>
      <c r="L63" s="4"/>
    </row>
    <row r="64" spans="1:12" ht="17.100000000000001" customHeight="1">
      <c r="A64" s="4"/>
      <c r="B64" s="4"/>
      <c r="C64" s="4"/>
      <c r="D64" s="524" t="s">
        <v>71</v>
      </c>
      <c r="E64" s="525"/>
      <c r="F64" s="526"/>
      <c r="G64" s="629" t="str">
        <f>IF(G62="","",ROUNDDOWN(G62*G63,2))</f>
        <v/>
      </c>
      <c r="H64" s="630"/>
      <c r="I64" s="631"/>
      <c r="J64" s="4" t="s">
        <v>68</v>
      </c>
      <c r="K64" s="4"/>
      <c r="L64" s="4"/>
    </row>
    <row r="65" spans="1:13" ht="13.5" customHeight="1">
      <c r="A65" s="4"/>
      <c r="B65" s="4"/>
      <c r="C65" s="4"/>
      <c r="D65" s="4"/>
      <c r="E65" s="4"/>
      <c r="F65" s="4"/>
      <c r="G65" s="4"/>
      <c r="H65" s="4"/>
      <c r="I65" s="4"/>
      <c r="J65" s="4"/>
      <c r="K65" s="4"/>
      <c r="L65" s="4"/>
    </row>
    <row r="66" spans="1:13" ht="13.5" customHeight="1">
      <c r="A66" s="4"/>
      <c r="B66" s="4"/>
      <c r="C66" s="4"/>
      <c r="D66" s="4"/>
      <c r="E66" s="4"/>
      <c r="F66" s="4"/>
      <c r="G66" s="4"/>
      <c r="H66" s="4"/>
      <c r="I66" s="4"/>
      <c r="J66" s="4"/>
      <c r="K66" s="4"/>
      <c r="L66" s="4"/>
    </row>
    <row r="67" spans="1:13" ht="18" customHeight="1">
      <c r="A67" s="4"/>
      <c r="B67" s="4" t="s">
        <v>772</v>
      </c>
      <c r="C67" s="4"/>
      <c r="D67" s="4"/>
      <c r="E67" s="4"/>
      <c r="F67" s="4"/>
      <c r="G67" s="4"/>
      <c r="H67" s="4"/>
      <c r="I67" s="4"/>
      <c r="J67" s="4"/>
      <c r="K67" s="4"/>
      <c r="L67" s="4"/>
      <c r="M67" s="111"/>
    </row>
    <row r="68" spans="1:13" ht="17.100000000000001" customHeight="1">
      <c r="A68" s="4"/>
      <c r="B68" s="4"/>
      <c r="C68" s="296" t="s">
        <v>88</v>
      </c>
      <c r="D68" s="511" t="s">
        <v>105</v>
      </c>
      <c r="E68" s="512"/>
      <c r="F68" s="513"/>
      <c r="G68" s="483"/>
      <c r="H68" s="484"/>
      <c r="I68" s="485"/>
      <c r="J68" s="4"/>
      <c r="K68" s="4"/>
      <c r="L68" s="4"/>
    </row>
    <row r="69" spans="1:13" ht="17.100000000000001" customHeight="1">
      <c r="A69" s="4"/>
      <c r="B69" s="4"/>
      <c r="C69" s="4"/>
      <c r="D69" s="506" t="s">
        <v>103</v>
      </c>
      <c r="E69" s="507"/>
      <c r="F69" s="508"/>
      <c r="G69" s="486"/>
      <c r="H69" s="487"/>
      <c r="I69" s="488"/>
      <c r="J69" s="4"/>
      <c r="K69" s="4"/>
      <c r="L69" s="4"/>
    </row>
    <row r="70" spans="1:13" ht="17.100000000000001" customHeight="1">
      <c r="A70" s="4"/>
      <c r="B70" s="4"/>
      <c r="C70" s="4"/>
      <c r="D70" s="506" t="s">
        <v>496</v>
      </c>
      <c r="E70" s="507"/>
      <c r="F70" s="508"/>
      <c r="G70" s="489"/>
      <c r="H70" s="490"/>
      <c r="I70" s="491"/>
      <c r="J70" s="4" t="s">
        <v>68</v>
      </c>
      <c r="K70" s="4"/>
      <c r="L70" s="4"/>
    </row>
    <row r="71" spans="1:13" ht="17.100000000000001" customHeight="1">
      <c r="A71" s="4"/>
      <c r="B71" s="4"/>
      <c r="C71" s="4"/>
      <c r="D71" s="506" t="s">
        <v>505</v>
      </c>
      <c r="E71" s="507"/>
      <c r="F71" s="508"/>
      <c r="G71" s="477"/>
      <c r="H71" s="478"/>
      <c r="I71" s="479"/>
      <c r="J71" s="4" t="s">
        <v>92</v>
      </c>
      <c r="K71" s="4"/>
      <c r="L71" s="4"/>
    </row>
    <row r="72" spans="1:13" ht="17.100000000000001" customHeight="1">
      <c r="A72" s="4"/>
      <c r="B72" s="4"/>
      <c r="C72" s="4"/>
      <c r="D72" s="524" t="s">
        <v>71</v>
      </c>
      <c r="E72" s="525"/>
      <c r="F72" s="526"/>
      <c r="G72" s="629" t="str">
        <f>IF(G70="","",ROUNDDOWN(G70*G71,2))</f>
        <v/>
      </c>
      <c r="H72" s="630"/>
      <c r="I72" s="631"/>
      <c r="J72" s="4" t="s">
        <v>68</v>
      </c>
      <c r="K72" s="4"/>
      <c r="L72" s="4"/>
    </row>
    <row r="73" spans="1:13" ht="13.5" customHeight="1">
      <c r="A73" s="4"/>
      <c r="B73" s="4"/>
      <c r="C73" s="4"/>
      <c r="D73" s="4"/>
      <c r="E73" s="4"/>
      <c r="F73" s="4"/>
      <c r="G73" s="4"/>
      <c r="H73" s="4"/>
      <c r="I73" s="4"/>
      <c r="J73" s="4"/>
      <c r="K73" s="4"/>
      <c r="L73" s="4"/>
    </row>
    <row r="74" spans="1:13" ht="17.100000000000001" customHeight="1">
      <c r="A74" s="4"/>
      <c r="B74" s="4"/>
      <c r="C74" s="296" t="s">
        <v>89</v>
      </c>
      <c r="D74" s="511" t="s">
        <v>105</v>
      </c>
      <c r="E74" s="512"/>
      <c r="F74" s="513"/>
      <c r="G74" s="483"/>
      <c r="H74" s="484"/>
      <c r="I74" s="485"/>
      <c r="J74" s="4"/>
      <c r="K74" s="4"/>
      <c r="L74" s="4"/>
    </row>
    <row r="75" spans="1:13" ht="17.100000000000001" customHeight="1">
      <c r="A75" s="4"/>
      <c r="B75" s="4"/>
      <c r="C75" s="4"/>
      <c r="D75" s="506" t="s">
        <v>103</v>
      </c>
      <c r="E75" s="507"/>
      <c r="F75" s="508"/>
      <c r="G75" s="486"/>
      <c r="H75" s="487"/>
      <c r="I75" s="488"/>
      <c r="J75" s="4"/>
      <c r="K75" s="4"/>
      <c r="L75" s="4"/>
    </row>
    <row r="76" spans="1:13" ht="17.100000000000001" customHeight="1">
      <c r="A76" s="4"/>
      <c r="B76" s="4"/>
      <c r="C76" s="4"/>
      <c r="D76" s="506" t="s">
        <v>496</v>
      </c>
      <c r="E76" s="507"/>
      <c r="F76" s="508"/>
      <c r="G76" s="489"/>
      <c r="H76" s="490"/>
      <c r="I76" s="491"/>
      <c r="J76" s="4" t="s">
        <v>68</v>
      </c>
      <c r="K76" s="4"/>
      <c r="L76" s="4"/>
    </row>
    <row r="77" spans="1:13" ht="17.100000000000001" customHeight="1">
      <c r="A77" s="4"/>
      <c r="B77" s="4"/>
      <c r="C77" s="4"/>
      <c r="D77" s="506" t="s">
        <v>505</v>
      </c>
      <c r="E77" s="507"/>
      <c r="F77" s="508"/>
      <c r="G77" s="477"/>
      <c r="H77" s="478"/>
      <c r="I77" s="479"/>
      <c r="J77" s="4" t="s">
        <v>92</v>
      </c>
      <c r="K77" s="4"/>
      <c r="L77" s="4"/>
    </row>
    <row r="78" spans="1:13" ht="17.100000000000001" customHeight="1">
      <c r="A78" s="4"/>
      <c r="B78" s="4"/>
      <c r="C78" s="4"/>
      <c r="D78" s="524" t="s">
        <v>71</v>
      </c>
      <c r="E78" s="525"/>
      <c r="F78" s="526"/>
      <c r="G78" s="629" t="str">
        <f>IF(G76="","",ROUNDDOWN(G76*G77,2))</f>
        <v/>
      </c>
      <c r="H78" s="630"/>
      <c r="I78" s="631"/>
      <c r="J78" s="4" t="s">
        <v>68</v>
      </c>
      <c r="K78" s="4"/>
      <c r="L78" s="4"/>
    </row>
    <row r="79" spans="1:13" ht="14.25" customHeight="1">
      <c r="A79" s="4"/>
      <c r="B79" s="4"/>
      <c r="C79" s="4"/>
      <c r="D79" s="4"/>
      <c r="E79" s="4"/>
      <c r="F79" s="4"/>
      <c r="G79" s="4"/>
      <c r="H79" s="4"/>
      <c r="I79" s="4"/>
      <c r="J79" s="4"/>
      <c r="K79" s="4"/>
      <c r="L79" s="4"/>
    </row>
    <row r="80" spans="1:13" ht="17.100000000000001" customHeight="1">
      <c r="A80" s="4"/>
      <c r="B80" s="4"/>
      <c r="C80" s="296" t="s">
        <v>93</v>
      </c>
      <c r="D80" s="511" t="s">
        <v>105</v>
      </c>
      <c r="E80" s="512"/>
      <c r="F80" s="513"/>
      <c r="G80" s="483"/>
      <c r="H80" s="484"/>
      <c r="I80" s="485"/>
      <c r="J80" s="4"/>
      <c r="K80" s="4"/>
      <c r="L80" s="4"/>
    </row>
    <row r="81" spans="1:13" ht="17.100000000000001" customHeight="1">
      <c r="A81" s="4"/>
      <c r="B81" s="4"/>
      <c r="C81" s="4"/>
      <c r="D81" s="506" t="s">
        <v>103</v>
      </c>
      <c r="E81" s="507"/>
      <c r="F81" s="508"/>
      <c r="G81" s="486"/>
      <c r="H81" s="487"/>
      <c r="I81" s="488"/>
      <c r="J81" s="4"/>
      <c r="K81" s="4"/>
      <c r="L81" s="4"/>
    </row>
    <row r="82" spans="1:13" ht="17.100000000000001" customHeight="1">
      <c r="A82" s="4"/>
      <c r="B82" s="4"/>
      <c r="C82" s="4"/>
      <c r="D82" s="506" t="s">
        <v>496</v>
      </c>
      <c r="E82" s="507"/>
      <c r="F82" s="508"/>
      <c r="G82" s="489"/>
      <c r="H82" s="490"/>
      <c r="I82" s="491"/>
      <c r="J82" s="4" t="s">
        <v>68</v>
      </c>
      <c r="K82" s="4"/>
      <c r="L82" s="4"/>
    </row>
    <row r="83" spans="1:13" ht="17.100000000000001" customHeight="1">
      <c r="A83" s="4"/>
      <c r="B83" s="4"/>
      <c r="C83" s="4"/>
      <c r="D83" s="506" t="s">
        <v>505</v>
      </c>
      <c r="E83" s="507"/>
      <c r="F83" s="508"/>
      <c r="G83" s="477"/>
      <c r="H83" s="478"/>
      <c r="I83" s="479"/>
      <c r="J83" s="4" t="s">
        <v>92</v>
      </c>
      <c r="K83" s="4"/>
      <c r="L83" s="4"/>
    </row>
    <row r="84" spans="1:13" ht="17.100000000000001" customHeight="1">
      <c r="A84" s="4"/>
      <c r="B84" s="4"/>
      <c r="C84" s="4"/>
      <c r="D84" s="524" t="s">
        <v>71</v>
      </c>
      <c r="E84" s="525"/>
      <c r="F84" s="526"/>
      <c r="G84" s="629"/>
      <c r="H84" s="630"/>
      <c r="I84" s="631"/>
      <c r="J84" s="4" t="s">
        <v>68</v>
      </c>
      <c r="K84" s="4"/>
      <c r="L84" s="4"/>
    </row>
    <row r="85" spans="1:13" ht="13.5" customHeight="1">
      <c r="A85" s="4"/>
      <c r="B85" s="4"/>
      <c r="C85" s="4"/>
      <c r="D85" s="4"/>
      <c r="E85" s="4"/>
      <c r="F85" s="4"/>
      <c r="G85" s="4"/>
      <c r="H85" s="4"/>
      <c r="I85" s="4"/>
      <c r="J85" s="4"/>
      <c r="K85" s="4"/>
      <c r="L85" s="4"/>
    </row>
    <row r="86" spans="1:13" ht="13.5" customHeight="1">
      <c r="A86" s="4"/>
      <c r="B86" s="4"/>
      <c r="C86" s="4"/>
      <c r="D86" s="4"/>
      <c r="E86" s="4"/>
      <c r="F86" s="4"/>
      <c r="G86" s="4"/>
      <c r="H86" s="4"/>
      <c r="I86" s="4"/>
      <c r="J86" s="4"/>
      <c r="K86" s="4"/>
      <c r="L86" s="4"/>
    </row>
    <row r="87" spans="1:13" ht="18" customHeight="1">
      <c r="A87" s="4"/>
      <c r="B87" s="4" t="s">
        <v>773</v>
      </c>
      <c r="C87" s="4"/>
      <c r="D87" s="4"/>
      <c r="E87" s="4"/>
      <c r="F87" s="4"/>
      <c r="G87" s="4"/>
      <c r="H87" s="4"/>
      <c r="I87" s="4"/>
      <c r="J87" s="4"/>
      <c r="K87" s="4"/>
      <c r="L87" s="4"/>
      <c r="M87" s="111"/>
    </row>
    <row r="88" spans="1:13" ht="17.100000000000001" customHeight="1">
      <c r="A88" s="4"/>
      <c r="B88" s="4"/>
      <c r="C88" s="296" t="s">
        <v>88</v>
      </c>
      <c r="D88" s="511" t="s">
        <v>105</v>
      </c>
      <c r="E88" s="512"/>
      <c r="F88" s="513"/>
      <c r="G88" s="483"/>
      <c r="H88" s="484"/>
      <c r="I88" s="485"/>
      <c r="J88" s="4"/>
      <c r="K88" s="4"/>
      <c r="L88" s="4"/>
    </row>
    <row r="89" spans="1:13" ht="17.100000000000001" customHeight="1">
      <c r="A89" s="4"/>
      <c r="B89" s="4"/>
      <c r="C89" s="4"/>
      <c r="D89" s="506" t="s">
        <v>103</v>
      </c>
      <c r="E89" s="507"/>
      <c r="F89" s="508"/>
      <c r="G89" s="486"/>
      <c r="H89" s="487"/>
      <c r="I89" s="488"/>
      <c r="J89" s="373"/>
      <c r="K89" s="4"/>
      <c r="L89" s="4"/>
    </row>
    <row r="90" spans="1:13" ht="17.100000000000001" customHeight="1">
      <c r="A90" s="4"/>
      <c r="B90" s="4"/>
      <c r="C90" s="4"/>
      <c r="D90" s="506" t="s">
        <v>526</v>
      </c>
      <c r="E90" s="507"/>
      <c r="F90" s="508"/>
      <c r="G90" s="486"/>
      <c r="H90" s="487"/>
      <c r="I90" s="488"/>
      <c r="J90" s="4"/>
      <c r="K90" s="4"/>
      <c r="L90" s="4"/>
    </row>
    <row r="91" spans="1:13" ht="17.100000000000001" customHeight="1">
      <c r="A91" s="4"/>
      <c r="B91" s="4"/>
      <c r="C91" s="4"/>
      <c r="D91" s="506" t="s">
        <v>527</v>
      </c>
      <c r="E91" s="507"/>
      <c r="F91" s="508"/>
      <c r="G91" s="489"/>
      <c r="H91" s="490"/>
      <c r="I91" s="491"/>
      <c r="J91" s="4" t="s">
        <v>68</v>
      </c>
      <c r="K91" s="4"/>
      <c r="L91" s="4"/>
    </row>
    <row r="92" spans="1:13" ht="17.100000000000001" customHeight="1">
      <c r="A92" s="4"/>
      <c r="B92" s="4"/>
      <c r="C92" s="4"/>
      <c r="D92" s="506" t="s">
        <v>505</v>
      </c>
      <c r="E92" s="507"/>
      <c r="F92" s="508"/>
      <c r="G92" s="477"/>
      <c r="H92" s="478"/>
      <c r="I92" s="479"/>
      <c r="J92" s="4" t="s">
        <v>92</v>
      </c>
      <c r="K92" s="4"/>
      <c r="L92" s="4"/>
    </row>
    <row r="93" spans="1:13" ht="17.100000000000001" customHeight="1">
      <c r="A93" s="4"/>
      <c r="B93" s="4"/>
      <c r="C93" s="4"/>
      <c r="D93" s="524" t="s">
        <v>528</v>
      </c>
      <c r="E93" s="525"/>
      <c r="F93" s="526"/>
      <c r="G93" s="629" t="str">
        <f>IF(G91="","",ROUNDDOWN(G91*G92,2))</f>
        <v/>
      </c>
      <c r="H93" s="630"/>
      <c r="I93" s="631"/>
      <c r="J93" s="4" t="s">
        <v>68</v>
      </c>
      <c r="K93" s="4"/>
      <c r="L93" s="4"/>
    </row>
    <row r="94" spans="1:13" ht="13.5" customHeight="1">
      <c r="A94" s="4"/>
      <c r="B94" s="4"/>
      <c r="C94" s="4"/>
      <c r="D94" s="4"/>
      <c r="E94" s="4"/>
      <c r="F94" s="4"/>
      <c r="G94" s="4"/>
      <c r="H94" s="4"/>
      <c r="I94" s="4"/>
      <c r="J94" s="4"/>
      <c r="K94" s="4"/>
      <c r="L94" s="4"/>
    </row>
    <row r="95" spans="1:13" ht="17.100000000000001" customHeight="1">
      <c r="A95" s="4"/>
      <c r="B95" s="4"/>
      <c r="C95" s="296" t="s">
        <v>89</v>
      </c>
      <c r="D95" s="511" t="s">
        <v>105</v>
      </c>
      <c r="E95" s="512"/>
      <c r="F95" s="513"/>
      <c r="G95" s="483"/>
      <c r="H95" s="484"/>
      <c r="I95" s="485"/>
      <c r="J95" s="4"/>
      <c r="K95" s="4"/>
      <c r="L95" s="4"/>
    </row>
    <row r="96" spans="1:13" ht="17.100000000000001" customHeight="1">
      <c r="A96" s="4"/>
      <c r="B96" s="4"/>
      <c r="C96" s="4"/>
      <c r="D96" s="506" t="s">
        <v>103</v>
      </c>
      <c r="E96" s="507"/>
      <c r="F96" s="508"/>
      <c r="G96" s="486"/>
      <c r="H96" s="487"/>
      <c r="I96" s="488"/>
      <c r="J96" s="4"/>
      <c r="K96" s="4"/>
      <c r="L96" s="4"/>
    </row>
    <row r="97" spans="1:13" ht="17.100000000000001" customHeight="1">
      <c r="A97" s="4"/>
      <c r="B97" s="4"/>
      <c r="C97" s="4"/>
      <c r="D97" s="506" t="s">
        <v>526</v>
      </c>
      <c r="E97" s="507"/>
      <c r="F97" s="508"/>
      <c r="G97" s="486"/>
      <c r="H97" s="487"/>
      <c r="I97" s="488"/>
      <c r="J97" s="4"/>
      <c r="K97" s="4"/>
      <c r="L97" s="4"/>
    </row>
    <row r="98" spans="1:13" ht="17.100000000000001" customHeight="1">
      <c r="A98" s="4"/>
      <c r="B98" s="4"/>
      <c r="C98" s="4"/>
      <c r="D98" s="506" t="s">
        <v>527</v>
      </c>
      <c r="E98" s="507"/>
      <c r="F98" s="508"/>
      <c r="G98" s="489"/>
      <c r="H98" s="490"/>
      <c r="I98" s="491"/>
      <c r="J98" s="4" t="s">
        <v>68</v>
      </c>
      <c r="K98" s="4"/>
      <c r="L98" s="4"/>
    </row>
    <row r="99" spans="1:13" ht="17.100000000000001" customHeight="1">
      <c r="A99" s="4"/>
      <c r="B99" s="4"/>
      <c r="C99" s="4"/>
      <c r="D99" s="506" t="s">
        <v>505</v>
      </c>
      <c r="E99" s="507"/>
      <c r="F99" s="508"/>
      <c r="G99" s="477"/>
      <c r="H99" s="478"/>
      <c r="I99" s="479"/>
      <c r="J99" s="4" t="s">
        <v>92</v>
      </c>
      <c r="K99" s="4"/>
      <c r="L99" s="4"/>
    </row>
    <row r="100" spans="1:13" ht="17.100000000000001" customHeight="1">
      <c r="A100" s="4"/>
      <c r="B100" s="4"/>
      <c r="C100" s="4"/>
      <c r="D100" s="524" t="s">
        <v>528</v>
      </c>
      <c r="E100" s="525"/>
      <c r="F100" s="526"/>
      <c r="G100" s="629" t="str">
        <f>IF(G98="","",ROUNDDOWN(G98*G99,2))</f>
        <v/>
      </c>
      <c r="H100" s="630"/>
      <c r="I100" s="631"/>
      <c r="J100" s="4" t="s">
        <v>68</v>
      </c>
      <c r="K100" s="4"/>
      <c r="L100" s="4"/>
    </row>
    <row r="101" spans="1:13" ht="13.5" customHeight="1">
      <c r="A101" s="4"/>
      <c r="B101" s="4"/>
      <c r="C101" s="4"/>
      <c r="D101" s="4"/>
      <c r="E101" s="4"/>
      <c r="F101" s="4"/>
      <c r="G101" s="4"/>
      <c r="H101" s="4"/>
      <c r="I101" s="4"/>
      <c r="J101" s="4"/>
      <c r="K101" s="4"/>
      <c r="L101" s="4"/>
    </row>
    <row r="102" spans="1:13" ht="17.100000000000001" customHeight="1">
      <c r="A102" s="4"/>
      <c r="B102" s="4"/>
      <c r="C102" s="296" t="s">
        <v>93</v>
      </c>
      <c r="D102" s="511" t="s">
        <v>105</v>
      </c>
      <c r="E102" s="512"/>
      <c r="F102" s="513"/>
      <c r="G102" s="483"/>
      <c r="H102" s="484"/>
      <c r="I102" s="485"/>
      <c r="J102" s="4"/>
      <c r="K102" s="4"/>
      <c r="L102" s="4"/>
    </row>
    <row r="103" spans="1:13" ht="17.100000000000001" customHeight="1">
      <c r="A103" s="4"/>
      <c r="B103" s="4"/>
      <c r="C103" s="4"/>
      <c r="D103" s="506" t="s">
        <v>103</v>
      </c>
      <c r="E103" s="507"/>
      <c r="F103" s="508"/>
      <c r="G103" s="486"/>
      <c r="H103" s="487"/>
      <c r="I103" s="488"/>
      <c r="J103" s="4"/>
      <c r="K103" s="4"/>
      <c r="L103" s="4"/>
    </row>
    <row r="104" spans="1:13" ht="17.100000000000001" customHeight="1">
      <c r="A104" s="4"/>
      <c r="B104" s="4"/>
      <c r="C104" s="4"/>
      <c r="D104" s="506" t="s">
        <v>526</v>
      </c>
      <c r="E104" s="507"/>
      <c r="F104" s="508"/>
      <c r="G104" s="486"/>
      <c r="H104" s="487"/>
      <c r="I104" s="488"/>
      <c r="J104" s="4"/>
      <c r="K104" s="4"/>
      <c r="L104" s="4"/>
    </row>
    <row r="105" spans="1:13" ht="17.100000000000001" customHeight="1">
      <c r="A105" s="4"/>
      <c r="B105" s="4"/>
      <c r="C105" s="4"/>
      <c r="D105" s="506" t="s">
        <v>527</v>
      </c>
      <c r="E105" s="507"/>
      <c r="F105" s="508"/>
      <c r="G105" s="489"/>
      <c r="H105" s="490"/>
      <c r="I105" s="491"/>
      <c r="J105" s="4" t="s">
        <v>68</v>
      </c>
      <c r="K105" s="4"/>
      <c r="L105" s="4"/>
    </row>
    <row r="106" spans="1:13" ht="17.100000000000001" customHeight="1">
      <c r="A106" s="4"/>
      <c r="B106" s="4"/>
      <c r="C106" s="4"/>
      <c r="D106" s="506" t="s">
        <v>505</v>
      </c>
      <c r="E106" s="507"/>
      <c r="F106" s="508"/>
      <c r="G106" s="477"/>
      <c r="H106" s="478"/>
      <c r="I106" s="479"/>
      <c r="J106" s="4" t="s">
        <v>92</v>
      </c>
      <c r="K106" s="4"/>
      <c r="L106" s="4"/>
    </row>
    <row r="107" spans="1:13" ht="17.100000000000001" customHeight="1">
      <c r="A107" s="4"/>
      <c r="B107" s="4"/>
      <c r="C107" s="4"/>
      <c r="D107" s="524" t="s">
        <v>528</v>
      </c>
      <c r="E107" s="525"/>
      <c r="F107" s="526"/>
      <c r="G107" s="629" t="str">
        <f>IF(G105="","",ROUNDDOWN(G105*G106,2))</f>
        <v/>
      </c>
      <c r="H107" s="630"/>
      <c r="I107" s="631"/>
      <c r="J107" s="4" t="s">
        <v>68</v>
      </c>
      <c r="K107" s="4"/>
      <c r="L107" s="4"/>
    </row>
    <row r="108" spans="1:13" ht="13.5" customHeight="1">
      <c r="A108" s="4"/>
      <c r="B108" s="4"/>
      <c r="C108" s="4"/>
      <c r="D108" s="4"/>
      <c r="E108" s="4"/>
      <c r="F108" s="4"/>
      <c r="G108" s="4"/>
      <c r="H108" s="4"/>
      <c r="I108" s="4"/>
      <c r="J108" s="4"/>
      <c r="K108" s="4"/>
      <c r="L108" s="4"/>
    </row>
    <row r="109" spans="1:13" ht="13.5" customHeight="1">
      <c r="A109" s="4"/>
      <c r="B109" s="4"/>
      <c r="C109" s="4"/>
      <c r="D109" s="4"/>
      <c r="E109" s="4"/>
      <c r="F109" s="4"/>
      <c r="G109" s="4"/>
      <c r="H109" s="4"/>
      <c r="I109" s="4"/>
      <c r="J109" s="4"/>
      <c r="K109" s="4"/>
      <c r="L109" s="4"/>
    </row>
    <row r="110" spans="1:13" ht="18" customHeight="1">
      <c r="A110" s="4"/>
      <c r="B110" s="4" t="s">
        <v>774</v>
      </c>
      <c r="C110" s="4"/>
      <c r="D110" s="4"/>
      <c r="E110" s="4"/>
      <c r="F110" s="4"/>
      <c r="G110" s="4"/>
      <c r="H110" s="4"/>
      <c r="I110" s="4"/>
      <c r="J110" s="4"/>
      <c r="K110" s="4"/>
      <c r="L110" s="4"/>
      <c r="M110" s="111"/>
    </row>
    <row r="111" spans="1:13" ht="17.100000000000001" customHeight="1">
      <c r="A111" s="4"/>
      <c r="B111" s="4"/>
      <c r="C111" s="296" t="s">
        <v>88</v>
      </c>
      <c r="D111" s="511" t="s">
        <v>105</v>
      </c>
      <c r="E111" s="512"/>
      <c r="F111" s="513"/>
      <c r="G111" s="483"/>
      <c r="H111" s="484"/>
      <c r="I111" s="485"/>
      <c r="J111" s="4"/>
      <c r="K111" s="4"/>
      <c r="L111" s="4"/>
    </row>
    <row r="112" spans="1:13" ht="17.100000000000001" customHeight="1">
      <c r="A112" s="4"/>
      <c r="B112" s="4"/>
      <c r="C112" s="4"/>
      <c r="D112" s="506" t="s">
        <v>103</v>
      </c>
      <c r="E112" s="507"/>
      <c r="F112" s="508"/>
      <c r="G112" s="486"/>
      <c r="H112" s="487"/>
      <c r="I112" s="488"/>
      <c r="J112" s="4"/>
      <c r="K112" s="4"/>
      <c r="L112" s="4"/>
    </row>
    <row r="113" spans="1:12" ht="17.100000000000001" customHeight="1">
      <c r="A113" s="4"/>
      <c r="B113" s="4"/>
      <c r="C113" s="4"/>
      <c r="D113" s="506" t="s">
        <v>529</v>
      </c>
      <c r="E113" s="507"/>
      <c r="F113" s="508"/>
      <c r="G113" s="489"/>
      <c r="H113" s="490"/>
      <c r="I113" s="491"/>
      <c r="J113" s="4" t="s">
        <v>68</v>
      </c>
      <c r="K113" s="4"/>
      <c r="L113" s="4"/>
    </row>
    <row r="114" spans="1:12" ht="17.100000000000001" customHeight="1">
      <c r="A114" s="4"/>
      <c r="B114" s="4"/>
      <c r="C114" s="4"/>
      <c r="D114" s="506" t="s">
        <v>505</v>
      </c>
      <c r="E114" s="507"/>
      <c r="F114" s="508"/>
      <c r="G114" s="477"/>
      <c r="H114" s="478"/>
      <c r="I114" s="479"/>
      <c r="J114" s="4" t="s">
        <v>92</v>
      </c>
      <c r="K114" s="4"/>
      <c r="L114" s="4"/>
    </row>
    <row r="115" spans="1:12" ht="17.100000000000001" customHeight="1">
      <c r="A115" s="4"/>
      <c r="B115" s="4"/>
      <c r="C115" s="4"/>
      <c r="D115" s="524" t="s">
        <v>530</v>
      </c>
      <c r="E115" s="525"/>
      <c r="F115" s="526"/>
      <c r="G115" s="629" t="str">
        <f>IF(G113="","",ROUNDDOWN(G113*G114,2))</f>
        <v/>
      </c>
      <c r="H115" s="630"/>
      <c r="I115" s="631"/>
      <c r="J115" s="4" t="s">
        <v>68</v>
      </c>
      <c r="K115" s="4"/>
      <c r="L115" s="4"/>
    </row>
    <row r="116" spans="1:12" ht="13.5" customHeight="1">
      <c r="A116" s="4"/>
      <c r="B116" s="4"/>
      <c r="C116" s="4"/>
      <c r="D116" s="4"/>
      <c r="E116" s="4"/>
      <c r="F116" s="4"/>
      <c r="G116" s="4"/>
      <c r="H116" s="4"/>
      <c r="I116" s="4"/>
      <c r="J116" s="4"/>
      <c r="K116" s="4"/>
      <c r="L116" s="4"/>
    </row>
    <row r="117" spans="1:12" ht="17.100000000000001" customHeight="1">
      <c r="A117" s="4"/>
      <c r="B117" s="4"/>
      <c r="C117" s="296" t="s">
        <v>89</v>
      </c>
      <c r="D117" s="511" t="s">
        <v>105</v>
      </c>
      <c r="E117" s="512"/>
      <c r="F117" s="513"/>
      <c r="G117" s="483"/>
      <c r="H117" s="484"/>
      <c r="I117" s="485"/>
      <c r="J117" s="4"/>
      <c r="K117" s="4"/>
      <c r="L117" s="4"/>
    </row>
    <row r="118" spans="1:12" ht="17.100000000000001" customHeight="1">
      <c r="A118" s="4"/>
      <c r="B118" s="4"/>
      <c r="C118" s="4"/>
      <c r="D118" s="506" t="s">
        <v>103</v>
      </c>
      <c r="E118" s="507"/>
      <c r="F118" s="508"/>
      <c r="G118" s="486"/>
      <c r="H118" s="487"/>
      <c r="I118" s="488"/>
      <c r="J118" s="4"/>
      <c r="K118" s="4"/>
      <c r="L118" s="4"/>
    </row>
    <row r="119" spans="1:12" ht="17.100000000000001" customHeight="1">
      <c r="A119" s="4"/>
      <c r="B119" s="4"/>
      <c r="C119" s="4"/>
      <c r="D119" s="506" t="s">
        <v>529</v>
      </c>
      <c r="E119" s="507"/>
      <c r="F119" s="508"/>
      <c r="G119" s="489"/>
      <c r="H119" s="490"/>
      <c r="I119" s="491"/>
      <c r="J119" s="4" t="s">
        <v>68</v>
      </c>
      <c r="K119" s="4"/>
      <c r="L119" s="4"/>
    </row>
    <row r="120" spans="1:12" ht="17.100000000000001" customHeight="1">
      <c r="A120" s="4"/>
      <c r="B120" s="4"/>
      <c r="C120" s="4"/>
      <c r="D120" s="506" t="s">
        <v>505</v>
      </c>
      <c r="E120" s="507"/>
      <c r="F120" s="508"/>
      <c r="G120" s="477"/>
      <c r="H120" s="478"/>
      <c r="I120" s="479"/>
      <c r="J120" s="4" t="s">
        <v>92</v>
      </c>
      <c r="K120" s="4"/>
      <c r="L120" s="4"/>
    </row>
    <row r="121" spans="1:12" ht="17.100000000000001" customHeight="1">
      <c r="A121" s="4"/>
      <c r="B121" s="4"/>
      <c r="C121" s="4"/>
      <c r="D121" s="524" t="s">
        <v>530</v>
      </c>
      <c r="E121" s="525"/>
      <c r="F121" s="526"/>
      <c r="G121" s="629" t="str">
        <f>IF(G119="","",ROUNDDOWN(G119*G120,2))</f>
        <v/>
      </c>
      <c r="H121" s="630"/>
      <c r="I121" s="631"/>
      <c r="J121" s="4" t="s">
        <v>68</v>
      </c>
      <c r="K121" s="4"/>
      <c r="L121" s="4"/>
    </row>
    <row r="122" spans="1:12" ht="13.5" customHeight="1">
      <c r="A122" s="4"/>
      <c r="B122" s="4"/>
      <c r="C122" s="4"/>
      <c r="D122" s="4"/>
      <c r="E122" s="4"/>
      <c r="F122" s="4"/>
      <c r="G122" s="4"/>
      <c r="H122" s="4"/>
      <c r="I122" s="4"/>
      <c r="J122" s="4"/>
      <c r="K122" s="4"/>
      <c r="L122" s="4"/>
    </row>
    <row r="123" spans="1:12" ht="17.100000000000001" customHeight="1">
      <c r="A123" s="4"/>
      <c r="B123" s="4"/>
      <c r="C123" s="296" t="s">
        <v>93</v>
      </c>
      <c r="D123" s="511" t="s">
        <v>105</v>
      </c>
      <c r="E123" s="512"/>
      <c r="F123" s="513"/>
      <c r="G123" s="483"/>
      <c r="H123" s="484"/>
      <c r="I123" s="485"/>
      <c r="J123" s="4"/>
      <c r="K123" s="4"/>
      <c r="L123" s="4"/>
    </row>
    <row r="124" spans="1:12" ht="17.100000000000001" customHeight="1">
      <c r="A124" s="4"/>
      <c r="B124" s="4"/>
      <c r="C124" s="4"/>
      <c r="D124" s="506" t="s">
        <v>103</v>
      </c>
      <c r="E124" s="507"/>
      <c r="F124" s="508"/>
      <c r="G124" s="486"/>
      <c r="H124" s="487"/>
      <c r="I124" s="488"/>
      <c r="J124" s="4"/>
      <c r="K124" s="4"/>
      <c r="L124" s="4"/>
    </row>
    <row r="125" spans="1:12" ht="17.100000000000001" customHeight="1">
      <c r="A125" s="4"/>
      <c r="B125" s="4"/>
      <c r="C125" s="4"/>
      <c r="D125" s="506" t="s">
        <v>529</v>
      </c>
      <c r="E125" s="507"/>
      <c r="F125" s="508"/>
      <c r="G125" s="489"/>
      <c r="H125" s="490"/>
      <c r="I125" s="491"/>
      <c r="J125" s="4" t="s">
        <v>68</v>
      </c>
      <c r="K125" s="4"/>
      <c r="L125" s="4"/>
    </row>
    <row r="126" spans="1:12" ht="17.100000000000001" customHeight="1">
      <c r="A126" s="4"/>
      <c r="B126" s="4"/>
      <c r="C126" s="4"/>
      <c r="D126" s="506" t="s">
        <v>505</v>
      </c>
      <c r="E126" s="507"/>
      <c r="F126" s="508"/>
      <c r="G126" s="477"/>
      <c r="H126" s="478"/>
      <c r="I126" s="479"/>
      <c r="J126" s="4" t="s">
        <v>92</v>
      </c>
      <c r="K126" s="4"/>
      <c r="L126" s="4"/>
    </row>
    <row r="127" spans="1:12" ht="17.100000000000001" customHeight="1">
      <c r="A127" s="4"/>
      <c r="B127" s="4"/>
      <c r="C127" s="4"/>
      <c r="D127" s="524" t="s">
        <v>530</v>
      </c>
      <c r="E127" s="525"/>
      <c r="F127" s="526"/>
      <c r="G127" s="629" t="str">
        <f>IF(G125="","",ROUNDDOWN(G125*G126,2))</f>
        <v/>
      </c>
      <c r="H127" s="630"/>
      <c r="I127" s="631"/>
      <c r="J127" s="4" t="s">
        <v>68</v>
      </c>
      <c r="K127" s="4"/>
      <c r="L127" s="4"/>
    </row>
    <row r="128" spans="1:12" ht="13.5" customHeight="1">
      <c r="A128" s="4"/>
      <c r="B128" s="4"/>
      <c r="C128" s="4"/>
      <c r="D128" s="4"/>
      <c r="E128" s="4"/>
      <c r="F128" s="4"/>
      <c r="G128" s="4"/>
      <c r="H128" s="4"/>
      <c r="I128" s="4"/>
      <c r="J128" s="4"/>
      <c r="K128" s="4"/>
      <c r="L128" s="4"/>
    </row>
    <row r="129" spans="1:12" ht="13.5" customHeight="1">
      <c r="A129" s="4"/>
      <c r="B129" s="4"/>
      <c r="C129" s="4"/>
      <c r="D129" s="4"/>
      <c r="E129" s="4"/>
      <c r="F129" s="4"/>
      <c r="G129" s="4"/>
      <c r="H129" s="4"/>
      <c r="I129" s="4"/>
      <c r="J129" s="4"/>
      <c r="K129" s="4"/>
      <c r="L129" s="4"/>
    </row>
    <row r="130" spans="1:12" ht="18" customHeight="1">
      <c r="A130" s="4"/>
      <c r="B130" s="4" t="s">
        <v>775</v>
      </c>
      <c r="C130" s="4"/>
      <c r="D130" s="4"/>
      <c r="E130" s="4"/>
      <c r="F130" s="4"/>
      <c r="G130" s="4"/>
      <c r="H130" s="4"/>
      <c r="I130" s="4"/>
      <c r="J130" s="4"/>
      <c r="K130" s="4"/>
      <c r="L130" s="4"/>
    </row>
    <row r="131" spans="1:12" ht="17.100000000000001" customHeight="1">
      <c r="A131" s="4"/>
      <c r="B131" s="4"/>
      <c r="C131" s="296" t="s">
        <v>88</v>
      </c>
      <c r="D131" s="511" t="s">
        <v>105</v>
      </c>
      <c r="E131" s="512"/>
      <c r="F131" s="513"/>
      <c r="G131" s="483"/>
      <c r="H131" s="484"/>
      <c r="I131" s="485"/>
      <c r="J131" s="4"/>
      <c r="K131" s="4"/>
      <c r="L131" s="4"/>
    </row>
    <row r="132" spans="1:12" ht="17.100000000000001" customHeight="1">
      <c r="A132" s="4"/>
      <c r="B132" s="4"/>
      <c r="C132" s="4"/>
      <c r="D132" s="506" t="s">
        <v>103</v>
      </c>
      <c r="E132" s="507"/>
      <c r="F132" s="508"/>
      <c r="G132" s="486"/>
      <c r="H132" s="487"/>
      <c r="I132" s="488"/>
      <c r="J132" s="4"/>
      <c r="K132" s="4"/>
      <c r="L132" s="4"/>
    </row>
    <row r="133" spans="1:12" ht="17.100000000000001" customHeight="1">
      <c r="A133" s="4"/>
      <c r="B133" s="4"/>
      <c r="C133" s="4"/>
      <c r="D133" s="506" t="s">
        <v>497</v>
      </c>
      <c r="E133" s="507"/>
      <c r="F133" s="508"/>
      <c r="G133" s="530"/>
      <c r="H133" s="531"/>
      <c r="I133" s="532"/>
      <c r="J133" s="4" t="s">
        <v>68</v>
      </c>
      <c r="K133" s="4"/>
      <c r="L133" s="4"/>
    </row>
    <row r="134" spans="1:12" ht="17.100000000000001" customHeight="1">
      <c r="A134" s="4"/>
      <c r="B134" s="4"/>
      <c r="C134" s="4"/>
      <c r="D134" s="506" t="s">
        <v>498</v>
      </c>
      <c r="E134" s="507"/>
      <c r="F134" s="508"/>
      <c r="G134" s="599"/>
      <c r="H134" s="600"/>
      <c r="I134" s="601"/>
      <c r="J134" s="4" t="s">
        <v>95</v>
      </c>
      <c r="K134" s="4"/>
      <c r="L134" s="4"/>
    </row>
    <row r="135" spans="1:12" ht="17.100000000000001" customHeight="1">
      <c r="A135" s="4"/>
      <c r="B135" s="4"/>
      <c r="C135" s="4"/>
      <c r="D135" s="506" t="s">
        <v>70</v>
      </c>
      <c r="E135" s="507"/>
      <c r="F135" s="508"/>
      <c r="G135" s="477"/>
      <c r="H135" s="478"/>
      <c r="I135" s="479"/>
      <c r="J135" s="4" t="s">
        <v>92</v>
      </c>
      <c r="K135" s="4"/>
      <c r="L135" s="4"/>
    </row>
    <row r="136" spans="1:12" ht="17.100000000000001" customHeight="1">
      <c r="A136" s="4"/>
      <c r="B136" s="4"/>
      <c r="C136" s="4"/>
      <c r="D136" s="506" t="s">
        <v>72</v>
      </c>
      <c r="E136" s="507"/>
      <c r="F136" s="508"/>
      <c r="G136" s="503" t="str">
        <f>IF(G133="","",ROUNDDOWN(G133*G135,2))</f>
        <v/>
      </c>
      <c r="H136" s="504"/>
      <c r="I136" s="505"/>
      <c r="J136" s="4" t="s">
        <v>68</v>
      </c>
      <c r="K136" s="4"/>
      <c r="L136" s="4"/>
    </row>
    <row r="137" spans="1:12" ht="17.100000000000001" customHeight="1">
      <c r="A137" s="4"/>
      <c r="B137" s="4"/>
      <c r="C137" s="4"/>
      <c r="D137" s="524" t="s">
        <v>73</v>
      </c>
      <c r="E137" s="525"/>
      <c r="F137" s="526"/>
      <c r="G137" s="480" t="str">
        <f>IF(G134="","",ROUNDDOWN(G134*G135,2))</f>
        <v/>
      </c>
      <c r="H137" s="481"/>
      <c r="I137" s="482"/>
      <c r="J137" s="4" t="s">
        <v>95</v>
      </c>
      <c r="K137" s="4"/>
      <c r="L137" s="4"/>
    </row>
    <row r="138" spans="1:12" ht="13.5" customHeight="1">
      <c r="A138" s="4"/>
      <c r="B138" s="4"/>
      <c r="C138" s="4"/>
      <c r="D138" s="4"/>
      <c r="E138" s="4"/>
      <c r="F138" s="4"/>
      <c r="G138" s="4"/>
      <c r="H138" s="4"/>
      <c r="I138" s="4"/>
      <c r="J138" s="4"/>
      <c r="K138" s="4"/>
      <c r="L138" s="4"/>
    </row>
    <row r="139" spans="1:12" ht="17.100000000000001" customHeight="1">
      <c r="A139" s="4"/>
      <c r="B139" s="4"/>
      <c r="C139" s="296" t="s">
        <v>89</v>
      </c>
      <c r="D139" s="511" t="s">
        <v>105</v>
      </c>
      <c r="E139" s="512"/>
      <c r="F139" s="513"/>
      <c r="G139" s="483"/>
      <c r="H139" s="484"/>
      <c r="I139" s="485"/>
      <c r="J139" s="4"/>
      <c r="K139" s="4"/>
      <c r="L139" s="4"/>
    </row>
    <row r="140" spans="1:12" ht="17.100000000000001" customHeight="1">
      <c r="A140" s="4"/>
      <c r="B140" s="4"/>
      <c r="C140" s="4"/>
      <c r="D140" s="506" t="s">
        <v>103</v>
      </c>
      <c r="E140" s="507"/>
      <c r="F140" s="508"/>
      <c r="G140" s="486"/>
      <c r="H140" s="487"/>
      <c r="I140" s="488"/>
      <c r="J140" s="4"/>
      <c r="K140" s="4"/>
      <c r="L140" s="4"/>
    </row>
    <row r="141" spans="1:12" ht="17.100000000000001" customHeight="1">
      <c r="A141" s="4"/>
      <c r="B141" s="4"/>
      <c r="C141" s="4"/>
      <c r="D141" s="506" t="s">
        <v>497</v>
      </c>
      <c r="E141" s="507"/>
      <c r="F141" s="508"/>
      <c r="G141" s="530"/>
      <c r="H141" s="531"/>
      <c r="I141" s="532"/>
      <c r="J141" s="4" t="s">
        <v>68</v>
      </c>
      <c r="K141" s="4"/>
      <c r="L141" s="4"/>
    </row>
    <row r="142" spans="1:12" ht="17.100000000000001" customHeight="1">
      <c r="A142" s="4"/>
      <c r="B142" s="4"/>
      <c r="C142" s="4"/>
      <c r="D142" s="506" t="s">
        <v>498</v>
      </c>
      <c r="E142" s="507"/>
      <c r="F142" s="508"/>
      <c r="G142" s="599"/>
      <c r="H142" s="600"/>
      <c r="I142" s="601"/>
      <c r="J142" s="4" t="s">
        <v>95</v>
      </c>
      <c r="K142" s="4"/>
      <c r="L142" s="4"/>
    </row>
    <row r="143" spans="1:12" ht="17.100000000000001" customHeight="1">
      <c r="A143" s="4"/>
      <c r="B143" s="4"/>
      <c r="C143" s="4"/>
      <c r="D143" s="506" t="s">
        <v>70</v>
      </c>
      <c r="E143" s="507"/>
      <c r="F143" s="508"/>
      <c r="G143" s="477"/>
      <c r="H143" s="478"/>
      <c r="I143" s="479"/>
      <c r="J143" s="4" t="s">
        <v>92</v>
      </c>
      <c r="K143" s="4"/>
      <c r="L143" s="4"/>
    </row>
    <row r="144" spans="1:12" ht="17.100000000000001" customHeight="1">
      <c r="A144" s="4"/>
      <c r="B144" s="4"/>
      <c r="C144" s="4"/>
      <c r="D144" s="506" t="s">
        <v>72</v>
      </c>
      <c r="E144" s="507"/>
      <c r="F144" s="508"/>
      <c r="G144" s="503" t="str">
        <f>IF(G141="","",ROUNDDOWN(G141*G143,2))</f>
        <v/>
      </c>
      <c r="H144" s="504"/>
      <c r="I144" s="505"/>
      <c r="J144" s="4" t="s">
        <v>68</v>
      </c>
      <c r="K144" s="4"/>
      <c r="L144" s="4"/>
    </row>
    <row r="145" spans="1:12" ht="17.100000000000001" customHeight="1">
      <c r="A145" s="4"/>
      <c r="B145" s="4"/>
      <c r="C145" s="4"/>
      <c r="D145" s="524" t="s">
        <v>73</v>
      </c>
      <c r="E145" s="525"/>
      <c r="F145" s="526"/>
      <c r="G145" s="480" t="str">
        <f>IF(G142="","",ROUNDDOWN(G142*G143,2))</f>
        <v/>
      </c>
      <c r="H145" s="481"/>
      <c r="I145" s="482"/>
      <c r="J145" s="4" t="s">
        <v>95</v>
      </c>
      <c r="K145" s="4"/>
      <c r="L145" s="4"/>
    </row>
    <row r="146" spans="1:12" ht="13.5" customHeight="1">
      <c r="A146" s="4"/>
      <c r="B146" s="4"/>
      <c r="C146" s="4"/>
      <c r="D146" s="4"/>
      <c r="E146" s="4"/>
      <c r="F146" s="4"/>
      <c r="G146" s="4"/>
      <c r="H146" s="4"/>
      <c r="I146" s="4"/>
      <c r="J146" s="4"/>
      <c r="K146" s="4"/>
      <c r="L146" s="4"/>
    </row>
    <row r="147" spans="1:12" ht="17.100000000000001" customHeight="1">
      <c r="A147" s="4"/>
      <c r="B147" s="4"/>
      <c r="C147" s="296" t="s">
        <v>93</v>
      </c>
      <c r="D147" s="511" t="s">
        <v>105</v>
      </c>
      <c r="E147" s="512"/>
      <c r="F147" s="513"/>
      <c r="G147" s="483"/>
      <c r="H147" s="484"/>
      <c r="I147" s="485"/>
      <c r="J147" s="4"/>
      <c r="K147" s="4"/>
      <c r="L147" s="4"/>
    </row>
    <row r="148" spans="1:12" ht="17.100000000000001" customHeight="1">
      <c r="A148" s="4"/>
      <c r="B148" s="4"/>
      <c r="C148" s="4"/>
      <c r="D148" s="506" t="s">
        <v>103</v>
      </c>
      <c r="E148" s="507"/>
      <c r="F148" s="508"/>
      <c r="G148" s="486"/>
      <c r="H148" s="487"/>
      <c r="I148" s="488"/>
      <c r="J148" s="4"/>
      <c r="K148" s="4"/>
      <c r="L148" s="4"/>
    </row>
    <row r="149" spans="1:12" ht="17.100000000000001" customHeight="1">
      <c r="A149" s="4"/>
      <c r="B149" s="4"/>
      <c r="C149" s="4"/>
      <c r="D149" s="506" t="s">
        <v>497</v>
      </c>
      <c r="E149" s="507"/>
      <c r="F149" s="508"/>
      <c r="G149" s="530"/>
      <c r="H149" s="531"/>
      <c r="I149" s="532"/>
      <c r="J149" s="4" t="s">
        <v>68</v>
      </c>
      <c r="K149" s="4"/>
      <c r="L149" s="4"/>
    </row>
    <row r="150" spans="1:12" ht="17.100000000000001" customHeight="1">
      <c r="A150" s="4"/>
      <c r="B150" s="4"/>
      <c r="C150" s="4"/>
      <c r="D150" s="506" t="s">
        <v>498</v>
      </c>
      <c r="E150" s="507"/>
      <c r="F150" s="508"/>
      <c r="G150" s="599"/>
      <c r="H150" s="600"/>
      <c r="I150" s="601"/>
      <c r="J150" s="4" t="s">
        <v>95</v>
      </c>
      <c r="K150" s="4"/>
      <c r="L150" s="4"/>
    </row>
    <row r="151" spans="1:12" ht="17.100000000000001" customHeight="1">
      <c r="A151" s="4"/>
      <c r="B151" s="4"/>
      <c r="C151" s="4"/>
      <c r="D151" s="506" t="s">
        <v>70</v>
      </c>
      <c r="E151" s="507"/>
      <c r="F151" s="508"/>
      <c r="G151" s="477"/>
      <c r="H151" s="478"/>
      <c r="I151" s="479"/>
      <c r="J151" s="4" t="s">
        <v>92</v>
      </c>
      <c r="K151" s="4"/>
      <c r="L151" s="4"/>
    </row>
    <row r="152" spans="1:12" ht="17.100000000000001" customHeight="1">
      <c r="A152" s="4"/>
      <c r="B152" s="4"/>
      <c r="C152" s="4"/>
      <c r="D152" s="506" t="s">
        <v>72</v>
      </c>
      <c r="E152" s="507"/>
      <c r="F152" s="508"/>
      <c r="G152" s="503" t="str">
        <f>IF(G149="","",ROUNDDOWN(G149*G151,2))</f>
        <v/>
      </c>
      <c r="H152" s="504"/>
      <c r="I152" s="505"/>
      <c r="J152" s="4" t="s">
        <v>68</v>
      </c>
      <c r="K152" s="4"/>
      <c r="L152" s="4"/>
    </row>
    <row r="153" spans="1:12" ht="17.100000000000001" customHeight="1">
      <c r="A153" s="4"/>
      <c r="B153" s="4"/>
      <c r="C153" s="4"/>
      <c r="D153" s="524" t="s">
        <v>73</v>
      </c>
      <c r="E153" s="525"/>
      <c r="F153" s="526"/>
      <c r="G153" s="480" t="str">
        <f>IF(G150="","",ROUNDDOWN(G150*G151,2))</f>
        <v/>
      </c>
      <c r="H153" s="481"/>
      <c r="I153" s="482"/>
      <c r="J153" s="4" t="s">
        <v>95</v>
      </c>
      <c r="K153" s="4"/>
      <c r="L153" s="4"/>
    </row>
    <row r="154" spans="1:12" ht="13.5" customHeight="1">
      <c r="A154" s="4"/>
      <c r="B154" s="4"/>
      <c r="C154" s="4"/>
      <c r="D154" s="4"/>
      <c r="E154" s="4"/>
      <c r="F154" s="4"/>
      <c r="G154" s="4"/>
      <c r="H154" s="4"/>
      <c r="I154" s="4"/>
      <c r="J154" s="4"/>
      <c r="K154" s="4"/>
      <c r="L154" s="4"/>
    </row>
    <row r="155" spans="1:12">
      <c r="A155" s="4"/>
      <c r="B155" s="4"/>
      <c r="C155" s="4" t="s">
        <v>111</v>
      </c>
      <c r="D155" s="4"/>
      <c r="E155" s="4"/>
      <c r="F155" s="4"/>
      <c r="G155" s="213"/>
      <c r="H155" s="213"/>
      <c r="I155" s="4"/>
      <c r="J155" s="4"/>
      <c r="K155" s="4"/>
      <c r="L155" s="4"/>
    </row>
    <row r="156" spans="1:12">
      <c r="A156" s="4"/>
      <c r="B156" s="4"/>
      <c r="C156" s="322" t="s">
        <v>106</v>
      </c>
      <c r="D156" s="71" t="s">
        <v>107</v>
      </c>
      <c r="E156" s="71"/>
      <c r="F156" s="71"/>
      <c r="G156" s="71" t="s">
        <v>170</v>
      </c>
      <c r="H156" s="71"/>
      <c r="I156" s="4"/>
      <c r="J156" s="4"/>
      <c r="K156" s="4"/>
      <c r="L156" s="4"/>
    </row>
    <row r="157" spans="1:12">
      <c r="A157" s="4"/>
      <c r="B157" s="4"/>
      <c r="C157" s="322" t="s">
        <v>106</v>
      </c>
      <c r="D157" s="71" t="s">
        <v>108</v>
      </c>
      <c r="E157" s="71"/>
      <c r="F157" s="71"/>
      <c r="G157" s="71" t="s">
        <v>171</v>
      </c>
      <c r="H157" s="71"/>
      <c r="I157" s="71"/>
      <c r="J157" s="71"/>
      <c r="K157" s="4"/>
      <c r="L157" s="4"/>
    </row>
    <row r="158" spans="1:12">
      <c r="A158" s="4"/>
      <c r="B158" s="4"/>
      <c r="C158" s="322" t="s">
        <v>106</v>
      </c>
      <c r="D158" s="71" t="s">
        <v>110</v>
      </c>
      <c r="E158" s="71"/>
      <c r="F158" s="71"/>
      <c r="G158" s="71" t="s">
        <v>172</v>
      </c>
      <c r="H158" s="71"/>
      <c r="I158" s="71"/>
      <c r="J158" s="71"/>
      <c r="K158" s="4"/>
      <c r="L158" s="4"/>
    </row>
    <row r="159" spans="1:12">
      <c r="A159" s="4"/>
      <c r="B159" s="4"/>
      <c r="C159" s="322" t="s">
        <v>106</v>
      </c>
      <c r="D159" s="71" t="s">
        <v>109</v>
      </c>
      <c r="E159" s="71"/>
      <c r="F159" s="71"/>
      <c r="G159" s="71" t="s">
        <v>173</v>
      </c>
      <c r="H159" s="71"/>
      <c r="I159" s="71"/>
      <c r="J159" s="71"/>
      <c r="K159" s="4"/>
      <c r="L159" s="4"/>
    </row>
    <row r="160" spans="1:12">
      <c r="A160" s="4"/>
      <c r="B160" s="4"/>
      <c r="C160" s="322" t="s">
        <v>106</v>
      </c>
      <c r="D160" s="4" t="s">
        <v>776</v>
      </c>
      <c r="E160" s="4"/>
      <c r="F160" s="4"/>
      <c r="G160" s="71" t="s">
        <v>915</v>
      </c>
      <c r="H160" s="213"/>
      <c r="I160" s="213"/>
      <c r="J160" s="213"/>
      <c r="K160" s="4"/>
      <c r="L160" s="4"/>
    </row>
    <row r="161" spans="1:12">
      <c r="A161" s="4"/>
      <c r="B161" s="4"/>
      <c r="C161" s="4"/>
      <c r="D161" s="4"/>
      <c r="E161" s="4"/>
      <c r="F161" s="4"/>
      <c r="G161" s="213"/>
      <c r="H161" s="213"/>
      <c r="I161" s="213"/>
      <c r="J161" s="213"/>
      <c r="K161" s="4"/>
      <c r="L161" s="4"/>
    </row>
    <row r="162" spans="1:12">
      <c r="A162" s="4"/>
      <c r="B162" s="4"/>
      <c r="C162" s="4"/>
      <c r="D162" s="4"/>
      <c r="E162" s="4"/>
      <c r="F162" s="4"/>
      <c r="G162" s="213"/>
      <c r="H162" s="213"/>
      <c r="I162" s="213"/>
      <c r="J162" s="213"/>
      <c r="K162" s="4"/>
      <c r="L162" s="4"/>
    </row>
    <row r="163" spans="1:12" ht="18" customHeight="1">
      <c r="A163" s="4"/>
      <c r="B163" s="4" t="s">
        <v>584</v>
      </c>
      <c r="C163" s="4"/>
      <c r="D163" s="4"/>
      <c r="E163" s="4"/>
      <c r="F163" s="4"/>
      <c r="G163" s="4"/>
      <c r="H163" s="4"/>
      <c r="I163" s="4"/>
      <c r="J163" s="4"/>
      <c r="K163" s="4"/>
      <c r="L163" s="4"/>
    </row>
    <row r="164" spans="1:12" ht="21" customHeight="1">
      <c r="A164" s="4"/>
      <c r="B164" s="213" t="s">
        <v>778</v>
      </c>
      <c r="C164" s="4"/>
      <c r="D164" s="296"/>
      <c r="E164" s="4"/>
      <c r="F164" s="4"/>
      <c r="G164" s="4"/>
      <c r="H164" s="4"/>
      <c r="I164" s="4"/>
      <c r="J164" s="47" t="s">
        <v>127</v>
      </c>
      <c r="K164" s="4"/>
      <c r="L164" s="4"/>
    </row>
    <row r="165" spans="1:12" ht="24" customHeight="1">
      <c r="A165" s="4"/>
      <c r="B165" s="4"/>
      <c r="C165" s="399"/>
      <c r="D165" s="571"/>
      <c r="E165" s="318" t="s">
        <v>112</v>
      </c>
      <c r="F165" s="318" t="s">
        <v>113</v>
      </c>
      <c r="G165" s="318" t="s">
        <v>114</v>
      </c>
      <c r="H165" s="318" t="s">
        <v>115</v>
      </c>
      <c r="I165" s="318" t="s">
        <v>116</v>
      </c>
      <c r="J165" s="318" t="s">
        <v>117</v>
      </c>
      <c r="K165" s="4"/>
      <c r="L165" s="4"/>
    </row>
    <row r="166" spans="1:12" ht="30" customHeight="1">
      <c r="A166" s="4"/>
      <c r="B166" s="4"/>
      <c r="C166" s="604" t="s">
        <v>124</v>
      </c>
      <c r="D166" s="605"/>
      <c r="E166" s="271"/>
      <c r="F166" s="271"/>
      <c r="G166" s="271"/>
      <c r="H166" s="271"/>
      <c r="I166" s="271"/>
      <c r="J166" s="271"/>
      <c r="K166" s="4"/>
      <c r="L166" s="4"/>
    </row>
    <row r="167" spans="1:12" ht="30" customHeight="1">
      <c r="A167" s="4"/>
      <c r="B167" s="4"/>
      <c r="C167" s="604" t="s">
        <v>125</v>
      </c>
      <c r="D167" s="605"/>
      <c r="E167" s="271"/>
      <c r="F167" s="271"/>
      <c r="G167" s="271"/>
      <c r="H167" s="271"/>
      <c r="I167" s="271"/>
      <c r="J167" s="271"/>
      <c r="K167" s="4"/>
      <c r="L167" s="4"/>
    </row>
    <row r="168" spans="1:12" ht="30" customHeight="1" thickBot="1">
      <c r="A168" s="4"/>
      <c r="B168" s="4"/>
      <c r="C168" s="602" t="s">
        <v>126</v>
      </c>
      <c r="D168" s="603"/>
      <c r="E168" s="193" t="str">
        <f t="shared" ref="E168:J168" si="0">IF(E166="","",E166-E167)</f>
        <v/>
      </c>
      <c r="F168" s="193" t="str">
        <f t="shared" si="0"/>
        <v/>
      </c>
      <c r="G168" s="193" t="str">
        <f t="shared" si="0"/>
        <v/>
      </c>
      <c r="H168" s="193" t="str">
        <f t="shared" si="0"/>
        <v/>
      </c>
      <c r="I168" s="193" t="str">
        <f t="shared" si="0"/>
        <v/>
      </c>
      <c r="J168" s="193" t="str">
        <f t="shared" si="0"/>
        <v/>
      </c>
      <c r="K168" s="4"/>
      <c r="L168" s="4"/>
    </row>
    <row r="169" spans="1:12" ht="24" customHeight="1" thickTop="1">
      <c r="A169" s="4"/>
      <c r="B169" s="4"/>
      <c r="C169" s="606"/>
      <c r="D169" s="607"/>
      <c r="E169" s="74" t="s">
        <v>118</v>
      </c>
      <c r="F169" s="74" t="s">
        <v>119</v>
      </c>
      <c r="G169" s="74" t="s">
        <v>120</v>
      </c>
      <c r="H169" s="74" t="s">
        <v>121</v>
      </c>
      <c r="I169" s="74" t="s">
        <v>122</v>
      </c>
      <c r="J169" s="74" t="s">
        <v>123</v>
      </c>
      <c r="K169" s="4"/>
      <c r="L169" s="4"/>
    </row>
    <row r="170" spans="1:12" ht="30" customHeight="1">
      <c r="A170" s="4"/>
      <c r="B170" s="4"/>
      <c r="C170" s="604" t="s">
        <v>124</v>
      </c>
      <c r="D170" s="605"/>
      <c r="E170" s="271"/>
      <c r="F170" s="271"/>
      <c r="G170" s="271"/>
      <c r="H170" s="271"/>
      <c r="I170" s="271"/>
      <c r="J170" s="271"/>
      <c r="K170" s="4"/>
      <c r="L170" s="4"/>
    </row>
    <row r="171" spans="1:12" ht="30" customHeight="1">
      <c r="A171" s="4"/>
      <c r="B171" s="4"/>
      <c r="C171" s="604" t="s">
        <v>125</v>
      </c>
      <c r="D171" s="605"/>
      <c r="E171" s="271"/>
      <c r="F171" s="271"/>
      <c r="G171" s="271"/>
      <c r="H171" s="271"/>
      <c r="I171" s="271"/>
      <c r="J171" s="271"/>
      <c r="K171" s="4"/>
      <c r="L171" s="4"/>
    </row>
    <row r="172" spans="1:12" ht="30" customHeight="1">
      <c r="A172" s="4"/>
      <c r="B172" s="4"/>
      <c r="C172" s="604" t="s">
        <v>126</v>
      </c>
      <c r="D172" s="605"/>
      <c r="E172" s="194" t="str">
        <f t="shared" ref="E172:J172" si="1">IF(E170="","",E170-E171)</f>
        <v/>
      </c>
      <c r="F172" s="194" t="str">
        <f t="shared" si="1"/>
        <v/>
      </c>
      <c r="G172" s="194" t="str">
        <f t="shared" si="1"/>
        <v/>
      </c>
      <c r="H172" s="194" t="str">
        <f t="shared" si="1"/>
        <v/>
      </c>
      <c r="I172" s="194" t="str">
        <f t="shared" si="1"/>
        <v/>
      </c>
      <c r="J172" s="194" t="str">
        <f t="shared" si="1"/>
        <v/>
      </c>
      <c r="K172" s="4"/>
      <c r="L172" s="4"/>
    </row>
    <row r="173" spans="1:12">
      <c r="A173" s="4"/>
      <c r="B173" s="4"/>
      <c r="C173" s="4"/>
      <c r="D173" s="4"/>
      <c r="E173" s="4"/>
      <c r="F173" s="4"/>
      <c r="G173" s="4"/>
      <c r="H173" s="4"/>
      <c r="I173" s="4"/>
      <c r="J173" s="4"/>
      <c r="K173" s="4"/>
      <c r="L173" s="4"/>
    </row>
    <row r="174" spans="1:12" ht="24" customHeight="1">
      <c r="A174" s="4"/>
      <c r="B174" s="4"/>
      <c r="C174" s="4"/>
      <c r="D174" s="457" t="s">
        <v>128</v>
      </c>
      <c r="E174" s="457"/>
      <c r="F174" s="457"/>
      <c r="G174" s="575" t="str">
        <f>IF(E166="","",INT(SUM(E166:J166,E170:J170)))</f>
        <v/>
      </c>
      <c r="H174" s="575"/>
      <c r="I174" s="4" t="s">
        <v>131</v>
      </c>
      <c r="J174" s="4"/>
      <c r="K174" s="4"/>
      <c r="L174" s="4"/>
    </row>
    <row r="175" spans="1:12" s="49" customFormat="1">
      <c r="A175" s="46"/>
      <c r="B175" s="46"/>
      <c r="C175" s="46"/>
      <c r="D175" s="180"/>
      <c r="E175" s="180"/>
      <c r="F175" s="180"/>
      <c r="G175" s="328"/>
      <c r="H175" s="328"/>
      <c r="I175" s="46"/>
      <c r="J175" s="46"/>
      <c r="K175" s="46"/>
      <c r="L175" s="46"/>
    </row>
    <row r="176" spans="1:12" ht="24" customHeight="1">
      <c r="A176" s="4"/>
      <c r="B176" s="4"/>
      <c r="C176" s="4"/>
      <c r="D176" s="457" t="s">
        <v>129</v>
      </c>
      <c r="E176" s="457"/>
      <c r="F176" s="457"/>
      <c r="G176" s="575" t="str">
        <f>IF(E167="","",INT(SUM(E167:J167,E171:J171)))</f>
        <v/>
      </c>
      <c r="H176" s="575"/>
      <c r="I176" s="4" t="s">
        <v>131</v>
      </c>
      <c r="J176" s="4"/>
      <c r="K176" s="4"/>
      <c r="L176" s="4"/>
    </row>
    <row r="177" spans="1:28" s="49" customFormat="1">
      <c r="A177" s="46"/>
      <c r="B177" s="46"/>
      <c r="C177" s="46"/>
      <c r="D177" s="180"/>
      <c r="E177" s="180"/>
      <c r="F177" s="180"/>
      <c r="G177" s="328"/>
      <c r="H177" s="328"/>
      <c r="I177" s="46"/>
      <c r="J177" s="46"/>
      <c r="K177" s="46"/>
      <c r="L177" s="46"/>
    </row>
    <row r="178" spans="1:28" ht="24" customHeight="1">
      <c r="A178" s="4"/>
      <c r="B178" s="4"/>
      <c r="C178" s="4"/>
      <c r="D178" s="457" t="s">
        <v>130</v>
      </c>
      <c r="E178" s="457"/>
      <c r="F178" s="457"/>
      <c r="G178" s="575" t="str">
        <f>IF(E166="","",INT(SUM(E168:J168,E172:J172)))</f>
        <v/>
      </c>
      <c r="H178" s="575"/>
      <c r="I178" s="4" t="s">
        <v>131</v>
      </c>
      <c r="J178" s="4"/>
      <c r="K178" s="4"/>
      <c r="L178" s="4"/>
    </row>
    <row r="179" spans="1:28">
      <c r="A179" s="4"/>
      <c r="B179" s="4"/>
      <c r="C179" s="4"/>
      <c r="D179" s="4"/>
      <c r="E179" s="4"/>
      <c r="F179" s="4"/>
      <c r="G179" s="4"/>
      <c r="H179" s="4"/>
      <c r="I179" s="4"/>
      <c r="J179" s="4"/>
      <c r="K179" s="4"/>
      <c r="L179" s="4"/>
    </row>
    <row r="180" spans="1:28">
      <c r="A180" s="4"/>
      <c r="B180" s="4"/>
      <c r="C180" s="4"/>
      <c r="D180" s="4"/>
      <c r="E180" s="4"/>
      <c r="F180" s="4"/>
      <c r="G180" s="4"/>
      <c r="H180" s="4"/>
      <c r="I180" s="4"/>
      <c r="J180" s="4"/>
      <c r="K180" s="4"/>
      <c r="L180" s="4"/>
    </row>
    <row r="181" spans="1:28" ht="18" customHeight="1">
      <c r="A181" s="4"/>
      <c r="B181" s="71" t="s">
        <v>176</v>
      </c>
      <c r="C181" s="4"/>
      <c r="D181" s="4"/>
      <c r="E181" s="71"/>
      <c r="F181" s="71"/>
      <c r="G181" s="71"/>
      <c r="H181" s="71"/>
      <c r="I181" s="4"/>
      <c r="J181" s="4"/>
      <c r="K181" s="4"/>
      <c r="L181" s="4"/>
      <c r="M181" s="611" t="s">
        <v>607</v>
      </c>
    </row>
    <row r="182" spans="1:28" ht="24" customHeight="1">
      <c r="A182" s="4"/>
      <c r="B182" s="4"/>
      <c r="C182" s="4"/>
      <c r="D182" s="4"/>
      <c r="E182" s="32"/>
      <c r="F182" s="189" t="str">
        <f>IF(E166="","",ROUND($G$176/$G$174*100,2))</f>
        <v/>
      </c>
      <c r="G182" s="93" t="s">
        <v>132</v>
      </c>
      <c r="H182" s="71"/>
      <c r="I182" s="4"/>
      <c r="J182" s="4"/>
      <c r="K182" s="4"/>
      <c r="L182" s="4"/>
      <c r="M182" s="611"/>
    </row>
    <row r="183" spans="1:28">
      <c r="A183" s="4"/>
      <c r="B183" s="4"/>
      <c r="C183" s="4"/>
      <c r="D183" s="71"/>
      <c r="E183" s="71"/>
      <c r="F183" s="71"/>
      <c r="G183" s="71"/>
      <c r="H183" s="71"/>
      <c r="I183" s="71"/>
      <c r="J183" s="71"/>
      <c r="K183" s="71"/>
      <c r="L183" s="71"/>
      <c r="M183" s="611"/>
      <c r="N183" s="71"/>
      <c r="O183" s="71"/>
      <c r="P183" s="71"/>
      <c r="Q183" s="71"/>
      <c r="R183" s="71"/>
      <c r="S183" s="71"/>
    </row>
    <row r="184" spans="1:28">
      <c r="A184" s="4"/>
      <c r="B184" s="4"/>
      <c r="C184" s="4"/>
      <c r="D184" s="71"/>
      <c r="E184" s="71"/>
      <c r="F184" s="71"/>
      <c r="G184" s="71"/>
      <c r="H184" s="71"/>
      <c r="I184" s="71"/>
      <c r="J184" s="71"/>
      <c r="K184" s="71"/>
      <c r="L184" s="71"/>
      <c r="M184" s="181"/>
      <c r="N184" s="71"/>
      <c r="O184" s="71"/>
      <c r="P184" s="71"/>
      <c r="Q184" s="71"/>
      <c r="R184" s="71"/>
      <c r="S184" s="71"/>
    </row>
    <row r="185" spans="1:28" ht="24" customHeight="1">
      <c r="A185" s="4"/>
      <c r="B185" s="598" t="s">
        <v>177</v>
      </c>
      <c r="C185" s="598"/>
      <c r="D185" s="598"/>
      <c r="E185" s="71" t="s">
        <v>133</v>
      </c>
      <c r="F185" s="190" t="str">
        <f>IF(E166="","",ROUND($G$176/($G$41*24*365)*100,2))</f>
        <v/>
      </c>
      <c r="G185" s="71" t="s">
        <v>132</v>
      </c>
      <c r="H185" s="71"/>
      <c r="I185" s="71"/>
      <c r="J185" s="71"/>
      <c r="K185" s="71"/>
      <c r="L185" s="71"/>
      <c r="M185" s="72"/>
      <c r="N185" s="72"/>
      <c r="O185" s="72"/>
      <c r="P185" s="72"/>
      <c r="Q185" s="72"/>
      <c r="R185" s="72"/>
      <c r="S185" s="72"/>
      <c r="T185" s="72"/>
    </row>
    <row r="186" spans="1:28" ht="18" customHeight="1">
      <c r="A186" s="4"/>
      <c r="B186" s="4"/>
      <c r="C186" s="71" t="s">
        <v>592</v>
      </c>
      <c r="D186" s="71"/>
      <c r="E186" s="71"/>
      <c r="F186" s="71"/>
      <c r="G186" s="71"/>
      <c r="H186" s="71"/>
      <c r="I186" s="71"/>
      <c r="J186" s="71"/>
      <c r="K186" s="71"/>
      <c r="L186" s="71"/>
      <c r="M186" s="72"/>
      <c r="N186" s="72"/>
      <c r="O186" s="72"/>
      <c r="P186" s="72"/>
      <c r="Q186" s="72"/>
      <c r="R186" s="72"/>
      <c r="S186" s="72"/>
      <c r="T186" s="72"/>
      <c r="U186" s="72"/>
      <c r="V186" s="72"/>
      <c r="W186" s="72"/>
      <c r="X186" s="72"/>
      <c r="Y186" s="72"/>
      <c r="Z186" s="72"/>
      <c r="AA186" s="72"/>
    </row>
    <row r="187" spans="1:28">
      <c r="A187" s="4"/>
      <c r="B187" s="4"/>
      <c r="C187" s="4"/>
      <c r="D187" s="71"/>
      <c r="E187" s="71"/>
      <c r="F187" s="71"/>
      <c r="G187" s="71"/>
      <c r="H187" s="71"/>
      <c r="I187" s="71"/>
      <c r="J187" s="71"/>
      <c r="K187" s="71"/>
      <c r="L187" s="71"/>
      <c r="M187" s="72"/>
      <c r="N187" s="72"/>
      <c r="O187" s="72"/>
      <c r="P187" s="72"/>
      <c r="Q187" s="72"/>
      <c r="R187" s="72"/>
      <c r="S187" s="72"/>
      <c r="T187" s="72"/>
      <c r="U187" s="72"/>
      <c r="V187" s="72"/>
      <c r="W187" s="72"/>
      <c r="X187" s="72"/>
      <c r="Y187" s="72"/>
      <c r="Z187" s="72"/>
      <c r="AA187" s="72"/>
      <c r="AB187" s="72"/>
    </row>
    <row r="188" spans="1:28">
      <c r="A188" s="4"/>
      <c r="B188" s="4"/>
      <c r="C188" s="4"/>
      <c r="D188" s="71"/>
      <c r="E188" s="71"/>
      <c r="F188" s="71"/>
      <c r="G188" s="71"/>
      <c r="H188" s="71"/>
      <c r="I188" s="71"/>
      <c r="J188" s="71"/>
      <c r="K188" s="71"/>
      <c r="L188" s="71"/>
      <c r="M188" s="72"/>
      <c r="N188" s="72"/>
      <c r="O188" s="72"/>
      <c r="P188" s="72"/>
      <c r="Q188" s="72"/>
      <c r="R188" s="72"/>
      <c r="S188" s="72"/>
      <c r="T188" s="72"/>
      <c r="U188" s="72"/>
      <c r="V188" s="72"/>
      <c r="W188" s="72"/>
      <c r="X188" s="72"/>
      <c r="Y188" s="72"/>
      <c r="Z188" s="72"/>
      <c r="AA188" s="72"/>
      <c r="AB188" s="72"/>
    </row>
    <row r="189" spans="1:28" ht="24" customHeight="1">
      <c r="A189" s="4"/>
      <c r="B189" s="598" t="s">
        <v>178</v>
      </c>
      <c r="C189" s="598"/>
      <c r="D189" s="598"/>
      <c r="E189" s="71" t="s">
        <v>133</v>
      </c>
      <c r="F189" s="191" t="str">
        <f>IF(E166="","",G190/'第4（地熱)'!G41)</f>
        <v/>
      </c>
      <c r="G189" s="71" t="s">
        <v>135</v>
      </c>
      <c r="H189" s="71"/>
      <c r="I189" s="71"/>
      <c r="J189" s="71"/>
      <c r="K189" s="71"/>
      <c r="L189" s="71"/>
      <c r="M189" s="72"/>
      <c r="N189" s="72"/>
      <c r="O189" s="72"/>
      <c r="P189" s="72"/>
      <c r="Q189" s="72"/>
      <c r="R189" s="72"/>
      <c r="S189" s="72"/>
      <c r="T189" s="72"/>
    </row>
    <row r="190" spans="1:28" ht="18" customHeight="1">
      <c r="A190" s="4"/>
      <c r="B190" s="4"/>
      <c r="C190" s="71" t="s">
        <v>848</v>
      </c>
      <c r="D190" s="71"/>
      <c r="E190" s="597" t="s">
        <v>857</v>
      </c>
      <c r="F190" s="597"/>
      <c r="G190" s="324"/>
      <c r="H190" s="598" t="s">
        <v>850</v>
      </c>
      <c r="I190" s="598"/>
      <c r="J190" s="71"/>
      <c r="K190" s="71"/>
      <c r="L190" s="71"/>
      <c r="M190" s="299" t="s">
        <v>908</v>
      </c>
      <c r="N190" s="72"/>
      <c r="O190" s="72"/>
      <c r="P190" s="72"/>
      <c r="Q190" s="72"/>
      <c r="R190" s="72"/>
      <c r="S190" s="72"/>
      <c r="T190" s="72"/>
      <c r="U190" s="72"/>
      <c r="V190" s="72"/>
      <c r="W190" s="72"/>
      <c r="X190" s="72"/>
      <c r="Y190" s="72"/>
      <c r="Z190" s="72"/>
      <c r="AA190" s="72"/>
    </row>
    <row r="191" spans="1:28">
      <c r="A191" s="4"/>
      <c r="B191" s="4"/>
      <c r="C191" s="4"/>
      <c r="D191" s="71"/>
      <c r="E191" s="334"/>
      <c r="F191" s="71"/>
      <c r="G191" s="71"/>
      <c r="H191" s="71"/>
      <c r="I191" s="71"/>
      <c r="J191" s="71"/>
      <c r="K191" s="71"/>
      <c r="L191" s="71"/>
      <c r="M191" s="72"/>
      <c r="N191" s="72"/>
      <c r="O191" s="72"/>
      <c r="P191" s="72"/>
      <c r="Q191" s="72"/>
      <c r="R191" s="72"/>
      <c r="S191" s="72"/>
      <c r="T191" s="72"/>
      <c r="U191" s="72"/>
      <c r="V191" s="72"/>
      <c r="W191" s="72"/>
      <c r="X191" s="72"/>
      <c r="Y191" s="72"/>
      <c r="Z191" s="72"/>
      <c r="AA191" s="72"/>
      <c r="AB191" s="72"/>
    </row>
    <row r="192" spans="1:28">
      <c r="A192" s="4"/>
      <c r="B192" s="4"/>
      <c r="C192" s="4"/>
      <c r="D192" s="71"/>
      <c r="E192" s="71"/>
      <c r="F192" s="71"/>
      <c r="G192" s="71"/>
      <c r="H192" s="71"/>
      <c r="I192" s="71"/>
      <c r="J192" s="71"/>
      <c r="K192" s="71"/>
      <c r="L192" s="71"/>
      <c r="M192" s="72"/>
      <c r="N192" s="72"/>
      <c r="O192" s="72"/>
      <c r="P192" s="72"/>
      <c r="Q192" s="72"/>
      <c r="R192" s="72"/>
      <c r="S192" s="72"/>
      <c r="T192" s="72"/>
      <c r="U192" s="72"/>
      <c r="V192" s="72"/>
      <c r="W192" s="72"/>
      <c r="X192" s="72"/>
      <c r="Y192" s="72"/>
      <c r="Z192" s="72"/>
      <c r="AA192" s="72"/>
      <c r="AB192" s="72"/>
    </row>
    <row r="193" spans="1:20" ht="24" customHeight="1">
      <c r="A193" s="4"/>
      <c r="B193" s="598" t="s">
        <v>179</v>
      </c>
      <c r="C193" s="598"/>
      <c r="D193" s="598"/>
      <c r="E193" s="71" t="s">
        <v>133</v>
      </c>
      <c r="F193" s="192" t="str">
        <f>別紙2!$D$24</f>
        <v/>
      </c>
      <c r="G193" s="71" t="s">
        <v>136</v>
      </c>
      <c r="H193" s="71"/>
      <c r="I193" s="71"/>
      <c r="J193" s="71"/>
      <c r="K193" s="71"/>
      <c r="L193" s="71"/>
      <c r="M193" s="72"/>
      <c r="N193" s="72"/>
      <c r="O193" s="72"/>
      <c r="P193" s="72"/>
      <c r="Q193" s="72"/>
      <c r="R193" s="72"/>
      <c r="S193" s="72"/>
      <c r="T193" s="72"/>
    </row>
    <row r="194" spans="1:20" ht="13.5" customHeight="1">
      <c r="A194" s="4"/>
      <c r="B194" s="4"/>
      <c r="C194" s="4" t="s">
        <v>888</v>
      </c>
      <c r="D194" s="71"/>
      <c r="E194" s="71"/>
      <c r="F194" s="75"/>
      <c r="G194" s="71"/>
      <c r="H194" s="71"/>
      <c r="I194" s="71"/>
      <c r="J194" s="71"/>
      <c r="K194" s="71"/>
      <c r="L194" s="71"/>
      <c r="M194" s="72"/>
      <c r="N194" s="72"/>
      <c r="O194" s="72"/>
      <c r="P194" s="72"/>
      <c r="Q194" s="72"/>
      <c r="R194" s="72"/>
      <c r="S194" s="72"/>
      <c r="T194" s="72"/>
    </row>
    <row r="195" spans="1:20" ht="13.5" customHeight="1">
      <c r="A195" s="4"/>
      <c r="B195" s="4"/>
      <c r="C195" s="4"/>
      <c r="D195" s="71"/>
      <c r="E195" s="71"/>
      <c r="F195" s="75"/>
      <c r="G195" s="71"/>
      <c r="H195" s="71"/>
      <c r="I195" s="71"/>
      <c r="J195" s="71"/>
      <c r="K195" s="71"/>
      <c r="L195" s="71"/>
      <c r="M195" s="72"/>
      <c r="N195" s="72"/>
      <c r="O195" s="72"/>
      <c r="P195" s="72"/>
      <c r="Q195" s="72"/>
      <c r="R195" s="72"/>
      <c r="S195" s="72"/>
      <c r="T195" s="72"/>
    </row>
    <row r="196" spans="1:20" ht="13.5" customHeight="1">
      <c r="A196" s="4"/>
      <c r="B196" s="4"/>
      <c r="C196" s="4" t="s">
        <v>111</v>
      </c>
      <c r="D196" s="71"/>
      <c r="E196" s="71"/>
      <c r="F196" s="75"/>
      <c r="G196" s="71"/>
      <c r="H196" s="71"/>
      <c r="I196" s="71"/>
      <c r="J196" s="71"/>
      <c r="K196" s="71"/>
      <c r="L196" s="71"/>
      <c r="M196" s="72"/>
      <c r="N196" s="72"/>
      <c r="O196" s="72"/>
      <c r="P196" s="72"/>
      <c r="Q196" s="72"/>
      <c r="R196" s="72"/>
      <c r="S196" s="72"/>
      <c r="T196" s="72"/>
    </row>
    <row r="197" spans="1:20" ht="13.5" customHeight="1">
      <c r="A197" s="4"/>
      <c r="B197" s="4"/>
      <c r="C197" s="4" t="s">
        <v>149</v>
      </c>
      <c r="D197" s="71"/>
      <c r="E197" s="71"/>
      <c r="F197" s="75"/>
      <c r="G197" s="71"/>
      <c r="H197" s="71" t="s">
        <v>174</v>
      </c>
      <c r="I197" s="71"/>
      <c r="J197" s="71"/>
      <c r="K197" s="71"/>
      <c r="L197" s="71"/>
      <c r="M197" s="72"/>
      <c r="N197" s="72"/>
      <c r="O197" s="72"/>
      <c r="P197" s="72"/>
      <c r="Q197" s="72"/>
      <c r="R197" s="72"/>
      <c r="S197" s="72"/>
      <c r="T197" s="72"/>
    </row>
    <row r="198" spans="1:20" ht="13.5" customHeight="1">
      <c r="A198" s="4"/>
      <c r="B198" s="4"/>
      <c r="C198" s="4" t="s">
        <v>762</v>
      </c>
      <c r="D198" s="71"/>
      <c r="E198" s="71"/>
      <c r="F198" s="75"/>
      <c r="G198" s="71"/>
      <c r="H198" s="71" t="s">
        <v>175</v>
      </c>
      <c r="I198" s="71"/>
      <c r="J198" s="71"/>
      <c r="K198" s="71"/>
      <c r="L198" s="71"/>
      <c r="M198" s="72"/>
      <c r="N198" s="72"/>
      <c r="O198" s="72"/>
      <c r="P198" s="72"/>
      <c r="Q198" s="72"/>
      <c r="R198" s="72"/>
      <c r="S198" s="72"/>
      <c r="T198" s="72"/>
    </row>
    <row r="199" spans="1:20" ht="13.5" customHeight="1">
      <c r="A199" s="4"/>
      <c r="B199" s="4"/>
      <c r="C199" s="4"/>
      <c r="D199" s="71"/>
      <c r="E199" s="71"/>
      <c r="F199" s="75"/>
      <c r="G199" s="71"/>
      <c r="H199" s="71"/>
      <c r="I199" s="71"/>
      <c r="J199" s="71"/>
      <c r="K199" s="71"/>
      <c r="L199" s="71"/>
      <c r="M199" s="72"/>
      <c r="N199" s="72"/>
      <c r="O199" s="72"/>
      <c r="P199" s="72"/>
      <c r="Q199" s="72"/>
      <c r="R199" s="72"/>
      <c r="S199" s="72"/>
      <c r="T199" s="72"/>
    </row>
    <row r="200" spans="1:20" ht="13.5" customHeight="1">
      <c r="A200" s="4"/>
      <c r="B200" s="4"/>
      <c r="C200" s="4"/>
      <c r="D200" s="71"/>
      <c r="E200" s="71"/>
      <c r="F200" s="75"/>
      <c r="G200" s="71"/>
      <c r="H200" s="71"/>
      <c r="I200" s="71"/>
      <c r="J200" s="71"/>
      <c r="K200" s="71"/>
      <c r="L200" s="71"/>
      <c r="M200" s="72"/>
      <c r="N200" s="72"/>
      <c r="O200" s="72"/>
      <c r="P200" s="72"/>
      <c r="Q200" s="72"/>
      <c r="R200" s="72"/>
      <c r="S200" s="72"/>
      <c r="T200" s="72"/>
    </row>
    <row r="201" spans="1:20" ht="13.5" customHeight="1">
      <c r="A201" s="4"/>
      <c r="B201" s="4"/>
      <c r="C201" s="4"/>
      <c r="D201" s="71"/>
      <c r="E201" s="71"/>
      <c r="F201" s="75"/>
      <c r="G201" s="71"/>
      <c r="H201" s="71"/>
      <c r="I201" s="71"/>
      <c r="J201" s="71"/>
      <c r="K201" s="71"/>
      <c r="L201" s="71"/>
      <c r="M201" s="72"/>
      <c r="N201" s="72"/>
      <c r="O201" s="72"/>
      <c r="P201" s="72"/>
      <c r="Q201" s="72"/>
      <c r="R201" s="72"/>
      <c r="S201" s="72"/>
      <c r="T201" s="72"/>
    </row>
    <row r="202" spans="1:20" ht="13.5" customHeight="1">
      <c r="A202" s="4"/>
      <c r="B202" s="4" t="s">
        <v>796</v>
      </c>
      <c r="C202" s="4"/>
      <c r="D202" s="71"/>
      <c r="E202" s="71"/>
      <c r="F202" s="75"/>
      <c r="G202" s="71"/>
      <c r="H202" s="71"/>
      <c r="I202" s="71"/>
      <c r="J202" s="71"/>
      <c r="K202" s="71"/>
      <c r="L202" s="71"/>
      <c r="M202" s="72"/>
      <c r="N202" s="72"/>
      <c r="O202" s="72"/>
      <c r="P202" s="72"/>
      <c r="Q202" s="72"/>
      <c r="R202" s="72"/>
      <c r="S202" s="72"/>
      <c r="T202" s="72"/>
    </row>
    <row r="203" spans="1:20" ht="18" customHeight="1">
      <c r="A203" s="4"/>
      <c r="B203" s="4"/>
      <c r="C203" s="4" t="s">
        <v>137</v>
      </c>
      <c r="D203" s="4"/>
      <c r="E203" s="180"/>
      <c r="F203" s="180"/>
      <c r="G203" s="180"/>
      <c r="H203" s="180"/>
      <c r="I203" s="180"/>
      <c r="J203" s="180"/>
      <c r="K203" s="4"/>
      <c r="L203" s="4"/>
    </row>
    <row r="204" spans="1:20" ht="75" customHeight="1">
      <c r="A204" s="4"/>
      <c r="B204" s="4"/>
      <c r="C204" s="4"/>
      <c r="D204" s="576"/>
      <c r="E204" s="577"/>
      <c r="F204" s="577"/>
      <c r="G204" s="577"/>
      <c r="H204" s="577"/>
      <c r="I204" s="577"/>
      <c r="J204" s="578"/>
      <c r="K204" s="4"/>
      <c r="L204" s="4"/>
    </row>
    <row r="205" spans="1:20" ht="13.5" customHeight="1">
      <c r="A205" s="4"/>
      <c r="B205" s="4"/>
      <c r="C205" s="4"/>
      <c r="D205" s="76"/>
      <c r="E205" s="76"/>
      <c r="F205" s="76"/>
      <c r="G205" s="76"/>
      <c r="H205" s="76"/>
      <c r="I205" s="76"/>
      <c r="J205" s="76"/>
      <c r="K205" s="4"/>
      <c r="L205" s="4"/>
    </row>
    <row r="206" spans="1:20">
      <c r="A206" s="4"/>
      <c r="B206" s="4"/>
      <c r="C206" s="4"/>
      <c r="D206" s="4" t="s">
        <v>111</v>
      </c>
      <c r="E206" s="71"/>
      <c r="F206" s="4"/>
      <c r="G206" s="4"/>
      <c r="H206" s="4"/>
      <c r="I206" s="4"/>
      <c r="J206" s="4"/>
      <c r="K206" s="4"/>
      <c r="L206" s="4"/>
    </row>
    <row r="207" spans="1:20">
      <c r="A207" s="4"/>
      <c r="B207" s="4"/>
      <c r="C207" s="4"/>
      <c r="D207" s="4" t="s">
        <v>180</v>
      </c>
      <c r="E207" s="71"/>
      <c r="F207" s="4"/>
      <c r="G207" s="71" t="s">
        <v>234</v>
      </c>
      <c r="H207" s="4"/>
      <c r="I207" s="4"/>
      <c r="J207" s="4"/>
      <c r="K207" s="4"/>
      <c r="L207" s="4"/>
    </row>
    <row r="208" spans="1:20">
      <c r="A208" s="4"/>
      <c r="B208" s="4"/>
      <c r="C208" s="4"/>
      <c r="D208" s="4" t="s">
        <v>916</v>
      </c>
      <c r="E208" s="71"/>
      <c r="F208" s="4"/>
      <c r="G208" s="71" t="s">
        <v>879</v>
      </c>
      <c r="H208" s="4"/>
      <c r="I208" s="4"/>
      <c r="J208" s="4"/>
      <c r="K208" s="4"/>
      <c r="L208" s="4"/>
    </row>
    <row r="209" spans="1:15">
      <c r="A209" s="4"/>
      <c r="B209" s="4"/>
      <c r="C209" s="4"/>
      <c r="D209" s="4"/>
      <c r="E209" s="4"/>
      <c r="F209" s="4"/>
      <c r="G209" s="4"/>
      <c r="H209" s="4"/>
      <c r="I209" s="4"/>
      <c r="J209" s="4"/>
      <c r="K209" s="4"/>
      <c r="L209" s="4"/>
    </row>
    <row r="210" spans="1:15" ht="18" customHeight="1">
      <c r="A210" s="4"/>
      <c r="B210" s="4" t="s">
        <v>763</v>
      </c>
      <c r="C210" s="4"/>
      <c r="D210" s="4"/>
      <c r="E210" s="4"/>
      <c r="F210" s="4"/>
      <c r="G210" s="4"/>
      <c r="H210" s="4"/>
      <c r="I210" s="4"/>
      <c r="J210" s="4"/>
      <c r="K210" s="4"/>
      <c r="L210" s="4"/>
    </row>
    <row r="211" spans="1:15">
      <c r="A211" s="4"/>
      <c r="B211" s="4"/>
      <c r="C211" s="4" t="s">
        <v>887</v>
      </c>
      <c r="D211" s="4"/>
      <c r="E211" s="4"/>
      <c r="F211" s="4"/>
      <c r="G211" s="4"/>
      <c r="H211" s="4"/>
      <c r="I211" s="4"/>
      <c r="J211" s="4"/>
      <c r="K211" s="4"/>
      <c r="L211" s="4"/>
    </row>
    <row r="212" spans="1:15">
      <c r="A212" s="4"/>
      <c r="B212" s="4"/>
      <c r="C212" s="4"/>
      <c r="D212" s="4"/>
      <c r="E212" s="4"/>
      <c r="F212" s="4"/>
      <c r="G212" s="4"/>
      <c r="H212" s="4"/>
      <c r="I212" s="4"/>
      <c r="J212" s="4"/>
      <c r="K212" s="4"/>
      <c r="L212" s="4"/>
    </row>
    <row r="213" spans="1:15">
      <c r="A213" s="4"/>
      <c r="B213" s="4"/>
      <c r="C213" s="4"/>
      <c r="D213" s="4"/>
      <c r="E213" s="4"/>
      <c r="F213" s="4"/>
      <c r="G213" s="4"/>
      <c r="H213" s="4"/>
      <c r="I213" s="4"/>
      <c r="J213" s="4"/>
      <c r="K213" s="4"/>
      <c r="L213" s="4"/>
    </row>
    <row r="214" spans="1:15" ht="18" customHeight="1">
      <c r="A214" s="4"/>
      <c r="B214" s="4" t="s">
        <v>138</v>
      </c>
      <c r="C214" s="4"/>
      <c r="D214" s="4"/>
      <c r="E214" s="4"/>
      <c r="F214" s="4"/>
      <c r="G214" s="4"/>
      <c r="H214" s="4"/>
      <c r="I214" s="4"/>
      <c r="J214" s="4"/>
      <c r="K214" s="4"/>
      <c r="L214" s="4"/>
    </row>
    <row r="215" spans="1:15">
      <c r="A215" s="4"/>
      <c r="B215" s="4" t="s">
        <v>139</v>
      </c>
      <c r="C215" s="4"/>
      <c r="D215" s="4"/>
      <c r="E215" s="4"/>
      <c r="F215" s="4"/>
      <c r="G215" s="4"/>
      <c r="H215" s="4"/>
      <c r="I215" s="4"/>
      <c r="J215" s="4"/>
      <c r="K215" s="4"/>
      <c r="L215" s="4"/>
    </row>
    <row r="216" spans="1:15">
      <c r="A216" s="4"/>
      <c r="B216" s="4"/>
      <c r="C216" s="4" t="s">
        <v>882</v>
      </c>
      <c r="D216" s="4"/>
      <c r="E216" s="4"/>
      <c r="F216" s="4"/>
      <c r="G216" s="4"/>
      <c r="H216" s="4"/>
      <c r="I216" s="4"/>
      <c r="J216" s="4"/>
      <c r="K216" s="4"/>
      <c r="L216" s="4"/>
    </row>
    <row r="217" spans="1:15" ht="13.5" customHeight="1">
      <c r="A217" s="4"/>
      <c r="B217" s="4"/>
      <c r="C217" s="4"/>
      <c r="D217" s="4"/>
      <c r="E217" s="4"/>
      <c r="F217" s="4"/>
      <c r="G217" s="4"/>
      <c r="H217" s="4"/>
      <c r="I217" s="4"/>
      <c r="J217" s="4"/>
      <c r="K217" s="4"/>
      <c r="L217" s="4"/>
      <c r="N217" s="203"/>
      <c r="O217" s="203"/>
    </row>
    <row r="218" spans="1:15" ht="13.5" customHeight="1">
      <c r="A218" s="4"/>
      <c r="B218" s="4"/>
      <c r="C218" s="4"/>
      <c r="D218" s="4"/>
      <c r="E218" s="4"/>
      <c r="F218" s="4"/>
      <c r="G218" s="4"/>
      <c r="H218" s="4"/>
      <c r="I218" s="4"/>
      <c r="J218" s="4"/>
      <c r="K218" s="4"/>
      <c r="L218" s="4"/>
      <c r="N218" s="203"/>
      <c r="O218" s="203"/>
    </row>
    <row r="219" spans="1:15" ht="18" customHeight="1">
      <c r="A219" s="4"/>
      <c r="B219" s="4" t="s">
        <v>704</v>
      </c>
      <c r="C219" s="4"/>
      <c r="D219" s="4"/>
      <c r="E219" s="4"/>
      <c r="F219" s="4"/>
      <c r="G219" s="4"/>
      <c r="H219" s="4"/>
      <c r="I219" s="4"/>
      <c r="J219" s="4"/>
      <c r="K219" s="4"/>
      <c r="L219" s="4"/>
      <c r="N219" s="203"/>
      <c r="O219" s="203"/>
    </row>
    <row r="220" spans="1:15">
      <c r="A220" s="4"/>
      <c r="B220" s="4"/>
      <c r="C220" s="4" t="s">
        <v>219</v>
      </c>
      <c r="D220" s="4"/>
      <c r="E220" s="4"/>
      <c r="F220" s="4"/>
      <c r="G220" s="4"/>
      <c r="H220" s="4"/>
      <c r="I220" s="4"/>
      <c r="J220" s="4"/>
      <c r="K220" s="4"/>
      <c r="L220" s="4"/>
      <c r="N220" s="203"/>
      <c r="O220" s="203"/>
    </row>
    <row r="221" spans="1:15">
      <c r="A221" s="4"/>
      <c r="B221" s="4"/>
      <c r="C221" s="4"/>
      <c r="D221" s="4"/>
      <c r="E221" s="4"/>
      <c r="F221" s="4"/>
      <c r="G221" s="4"/>
      <c r="H221" s="4"/>
      <c r="I221" s="4"/>
      <c r="J221" s="4"/>
      <c r="K221" s="4"/>
      <c r="L221" s="4"/>
      <c r="M221" s="203"/>
      <c r="N221" s="203"/>
      <c r="O221" s="203"/>
    </row>
    <row r="222" spans="1:15">
      <c r="A222" s="4"/>
      <c r="B222" s="4"/>
      <c r="C222" s="4"/>
      <c r="D222" s="4"/>
      <c r="E222" s="4"/>
      <c r="F222" s="4"/>
      <c r="G222" s="4"/>
      <c r="H222" s="4"/>
      <c r="I222" s="4"/>
      <c r="J222" s="4"/>
      <c r="K222" s="4"/>
    </row>
    <row r="223" spans="1:15">
      <c r="A223" s="4"/>
      <c r="B223" s="4" t="s">
        <v>254</v>
      </c>
      <c r="C223" s="4"/>
      <c r="D223" s="4"/>
      <c r="E223" s="4"/>
      <c r="F223" s="4"/>
      <c r="G223" s="4"/>
      <c r="H223" s="4"/>
      <c r="I223" s="4"/>
      <c r="J223" s="4"/>
      <c r="K223" s="4"/>
    </row>
    <row r="224" spans="1:15">
      <c r="A224" s="4"/>
      <c r="B224" s="4"/>
      <c r="C224" s="4" t="s">
        <v>882</v>
      </c>
      <c r="D224" s="4"/>
      <c r="E224" s="4"/>
      <c r="F224" s="4"/>
      <c r="G224" s="4"/>
      <c r="H224" s="4"/>
      <c r="I224" s="4"/>
      <c r="J224" s="4"/>
      <c r="K224" s="4"/>
      <c r="L224" s="4"/>
      <c r="N224" s="313"/>
      <c r="O224" s="313"/>
    </row>
    <row r="225" spans="1:13" ht="13.5" customHeight="1">
      <c r="A225" s="4"/>
      <c r="B225" s="4"/>
      <c r="C225" s="4"/>
      <c r="D225" s="4"/>
      <c r="E225" s="4"/>
      <c r="F225" s="4"/>
      <c r="G225" s="4"/>
      <c r="H225" s="4"/>
      <c r="I225" s="4"/>
      <c r="J225" s="4"/>
      <c r="K225" s="4"/>
      <c r="M225" s="212"/>
    </row>
    <row r="226" spans="1:13">
      <c r="A226" s="4"/>
      <c r="B226" s="4"/>
      <c r="C226" s="4"/>
      <c r="D226" s="4"/>
      <c r="E226" s="4"/>
      <c r="F226" s="4"/>
      <c r="G226" s="4"/>
      <c r="H226" s="4"/>
      <c r="I226" s="4"/>
      <c r="J226" s="4"/>
      <c r="K226" s="4"/>
      <c r="L226" s="4"/>
      <c r="M226" s="203"/>
    </row>
    <row r="227" spans="1:13" s="49" customFormat="1" ht="18" customHeight="1">
      <c r="A227" s="46"/>
      <c r="B227" s="46" t="s">
        <v>148</v>
      </c>
      <c r="C227" s="46"/>
      <c r="D227" s="46"/>
      <c r="E227" s="46"/>
      <c r="F227" s="46"/>
      <c r="G227" s="46"/>
      <c r="H227" s="46"/>
      <c r="I227" s="46"/>
      <c r="J227" s="46"/>
      <c r="K227" s="46"/>
      <c r="L227" s="46"/>
    </row>
    <row r="228" spans="1:13" s="49" customFormat="1" ht="13.5" customHeight="1">
      <c r="A228" s="46"/>
      <c r="B228" s="46"/>
      <c r="C228" s="46"/>
      <c r="D228" s="46"/>
      <c r="E228" s="46"/>
      <c r="F228" s="46"/>
      <c r="G228" s="46"/>
      <c r="H228" s="46"/>
      <c r="I228" s="46"/>
      <c r="J228" s="46"/>
      <c r="K228" s="46"/>
      <c r="L228" s="46"/>
    </row>
    <row r="229" spans="1:13" s="49" customFormat="1" ht="13.5" customHeight="1">
      <c r="A229" s="46"/>
      <c r="B229" s="46" t="s">
        <v>220</v>
      </c>
      <c r="C229" s="46"/>
      <c r="D229" s="46"/>
      <c r="E229" s="46"/>
      <c r="F229" s="46"/>
      <c r="G229" s="46"/>
      <c r="H229" s="46"/>
      <c r="I229" s="46"/>
      <c r="J229" s="46"/>
      <c r="K229" s="46"/>
      <c r="L229" s="46"/>
    </row>
    <row r="230" spans="1:13" s="49" customFormat="1" ht="30" customHeight="1">
      <c r="A230" s="46"/>
      <c r="B230" s="46"/>
      <c r="C230" s="612" t="s">
        <v>724</v>
      </c>
      <c r="D230" s="612"/>
      <c r="E230" s="612"/>
      <c r="F230" s="612"/>
      <c r="G230" s="612"/>
      <c r="H230" s="612"/>
      <c r="I230" s="612"/>
      <c r="J230" s="612"/>
      <c r="K230" s="46"/>
      <c r="L230" s="46"/>
    </row>
    <row r="231" spans="1:13" s="49" customFormat="1" ht="18" customHeight="1">
      <c r="A231" s="46"/>
      <c r="B231" s="46"/>
      <c r="C231" s="612" t="s">
        <v>723</v>
      </c>
      <c r="D231" s="612"/>
      <c r="E231" s="612"/>
      <c r="F231" s="612"/>
      <c r="G231" s="612"/>
      <c r="H231" s="612"/>
      <c r="I231" s="612"/>
      <c r="J231" s="612"/>
      <c r="K231" s="46"/>
      <c r="L231" s="46"/>
    </row>
    <row r="232" spans="1:13" ht="13.5" customHeight="1">
      <c r="A232" s="4"/>
      <c r="B232" s="4"/>
      <c r="C232" s="272"/>
      <c r="D232" s="273"/>
      <c r="E232" s="273"/>
      <c r="F232" s="273"/>
      <c r="G232" s="273"/>
      <c r="H232" s="273"/>
      <c r="I232" s="273"/>
      <c r="J232" s="274"/>
      <c r="K232" s="4"/>
      <c r="L232" s="4"/>
    </row>
    <row r="233" spans="1:13" ht="13.5" customHeight="1">
      <c r="A233" s="4"/>
      <c r="B233" s="4"/>
      <c r="C233" s="275"/>
      <c r="D233" s="276"/>
      <c r="E233" s="276"/>
      <c r="F233" s="276"/>
      <c r="G233" s="276"/>
      <c r="H233" s="276"/>
      <c r="I233" s="276"/>
      <c r="J233" s="277"/>
      <c r="K233" s="4"/>
      <c r="L233" s="4"/>
    </row>
    <row r="234" spans="1:13" ht="13.5" customHeight="1">
      <c r="A234" s="4"/>
      <c r="B234" s="4"/>
      <c r="C234" s="275"/>
      <c r="D234" s="276"/>
      <c r="E234" s="276"/>
      <c r="F234" s="276"/>
      <c r="G234" s="276"/>
      <c r="H234" s="276"/>
      <c r="I234" s="276"/>
      <c r="J234" s="277"/>
      <c r="K234" s="4"/>
      <c r="L234" s="4"/>
    </row>
    <row r="235" spans="1:13" ht="13.5" customHeight="1">
      <c r="A235" s="4"/>
      <c r="B235" s="4"/>
      <c r="C235" s="275"/>
      <c r="D235" s="276"/>
      <c r="E235" s="276"/>
      <c r="F235" s="276"/>
      <c r="G235" s="276"/>
      <c r="H235" s="276"/>
      <c r="I235" s="276"/>
      <c r="J235" s="277"/>
      <c r="K235" s="4"/>
      <c r="L235" s="4"/>
    </row>
    <row r="236" spans="1:13" ht="13.5" customHeight="1">
      <c r="A236" s="4"/>
      <c r="B236" s="4"/>
      <c r="C236" s="275"/>
      <c r="D236" s="276"/>
      <c r="E236" s="276"/>
      <c r="F236" s="276"/>
      <c r="G236" s="276"/>
      <c r="H236" s="276"/>
      <c r="I236" s="276"/>
      <c r="J236" s="277"/>
      <c r="K236" s="4"/>
      <c r="L236" s="4"/>
    </row>
    <row r="237" spans="1:13" ht="13.5" customHeight="1">
      <c r="A237" s="4"/>
      <c r="B237" s="4"/>
      <c r="C237" s="275"/>
      <c r="D237" s="276"/>
      <c r="E237" s="276"/>
      <c r="F237" s="276"/>
      <c r="G237" s="276"/>
      <c r="H237" s="276"/>
      <c r="I237" s="276"/>
      <c r="J237" s="277"/>
      <c r="K237" s="4"/>
      <c r="L237" s="4"/>
    </row>
    <row r="238" spans="1:13" ht="13.5" customHeight="1">
      <c r="A238" s="4"/>
      <c r="B238" s="4"/>
      <c r="C238" s="275"/>
      <c r="D238" s="276"/>
      <c r="E238" s="276"/>
      <c r="F238" s="276"/>
      <c r="G238" s="276"/>
      <c r="H238" s="276"/>
      <c r="I238" s="276"/>
      <c r="J238" s="277"/>
      <c r="K238" s="4"/>
      <c r="L238" s="4"/>
    </row>
    <row r="239" spans="1:13" ht="13.5" customHeight="1">
      <c r="A239" s="4"/>
      <c r="B239" s="4"/>
      <c r="C239" s="275"/>
      <c r="D239" s="276"/>
      <c r="E239" s="276"/>
      <c r="F239" s="276"/>
      <c r="G239" s="276"/>
      <c r="H239" s="276"/>
      <c r="I239" s="276"/>
      <c r="J239" s="277"/>
      <c r="K239" s="4"/>
      <c r="L239" s="4"/>
    </row>
    <row r="240" spans="1:13" ht="13.5" customHeight="1">
      <c r="A240" s="4"/>
      <c r="B240" s="4"/>
      <c r="C240" s="275"/>
      <c r="D240" s="276"/>
      <c r="E240" s="276"/>
      <c r="F240" s="276"/>
      <c r="G240" s="276"/>
      <c r="H240" s="276"/>
      <c r="I240" s="276"/>
      <c r="J240" s="277"/>
      <c r="K240" s="4"/>
      <c r="L240" s="4"/>
    </row>
    <row r="241" spans="1:12" ht="13.5" customHeight="1">
      <c r="A241" s="4"/>
      <c r="B241" s="4"/>
      <c r="C241" s="275"/>
      <c r="D241" s="276"/>
      <c r="E241" s="276"/>
      <c r="F241" s="276"/>
      <c r="G241" s="276"/>
      <c r="H241" s="276"/>
      <c r="I241" s="276"/>
      <c r="J241" s="277"/>
      <c r="K241" s="4"/>
      <c r="L241" s="4"/>
    </row>
    <row r="242" spans="1:12" ht="13.5" customHeight="1">
      <c r="A242" s="4"/>
      <c r="B242" s="4"/>
      <c r="C242" s="275"/>
      <c r="D242" s="276"/>
      <c r="E242" s="276"/>
      <c r="F242" s="276"/>
      <c r="G242" s="276"/>
      <c r="H242" s="276"/>
      <c r="I242" s="276"/>
      <c r="J242" s="277"/>
      <c r="K242" s="4"/>
      <c r="L242" s="4"/>
    </row>
    <row r="243" spans="1:12" ht="13.5" customHeight="1">
      <c r="A243" s="4"/>
      <c r="B243" s="4"/>
      <c r="C243" s="275"/>
      <c r="D243" s="276"/>
      <c r="E243" s="276"/>
      <c r="F243" s="276"/>
      <c r="G243" s="276"/>
      <c r="H243" s="276"/>
      <c r="I243" s="276"/>
      <c r="J243" s="277"/>
      <c r="K243" s="4"/>
      <c r="L243" s="4"/>
    </row>
    <row r="244" spans="1:12" ht="13.5" customHeight="1">
      <c r="A244" s="4"/>
      <c r="B244" s="4"/>
      <c r="C244" s="275"/>
      <c r="D244" s="276"/>
      <c r="E244" s="276"/>
      <c r="F244" s="276"/>
      <c r="G244" s="276"/>
      <c r="H244" s="276"/>
      <c r="I244" s="276"/>
      <c r="J244" s="277"/>
      <c r="K244" s="4"/>
      <c r="L244" s="4"/>
    </row>
    <row r="245" spans="1:12" ht="13.5" customHeight="1">
      <c r="A245" s="4"/>
      <c r="B245" s="4"/>
      <c r="C245" s="275"/>
      <c r="D245" s="276"/>
      <c r="E245" s="276"/>
      <c r="F245" s="276"/>
      <c r="G245" s="276"/>
      <c r="H245" s="276"/>
      <c r="I245" s="276"/>
      <c r="J245" s="277"/>
      <c r="K245" s="4"/>
      <c r="L245" s="4"/>
    </row>
    <row r="246" spans="1:12" ht="13.5" customHeight="1">
      <c r="A246" s="4"/>
      <c r="B246" s="4"/>
      <c r="C246" s="275"/>
      <c r="D246" s="276"/>
      <c r="E246" s="276"/>
      <c r="F246" s="276"/>
      <c r="G246" s="276"/>
      <c r="H246" s="276"/>
      <c r="I246" s="276"/>
      <c r="J246" s="277"/>
      <c r="K246" s="4"/>
      <c r="L246" s="4"/>
    </row>
    <row r="247" spans="1:12" ht="13.5" customHeight="1">
      <c r="A247" s="4"/>
      <c r="B247" s="4"/>
      <c r="C247" s="275"/>
      <c r="D247" s="276"/>
      <c r="E247" s="276"/>
      <c r="F247" s="276"/>
      <c r="G247" s="276"/>
      <c r="H247" s="276"/>
      <c r="I247" s="276"/>
      <c r="J247" s="277"/>
      <c r="K247" s="4"/>
      <c r="L247" s="4"/>
    </row>
    <row r="248" spans="1:12" ht="13.5" customHeight="1">
      <c r="A248" s="4"/>
      <c r="B248" s="4"/>
      <c r="C248" s="275"/>
      <c r="D248" s="276"/>
      <c r="E248" s="276"/>
      <c r="F248" s="276"/>
      <c r="G248" s="276"/>
      <c r="H248" s="276"/>
      <c r="I248" s="276"/>
      <c r="J248" s="277"/>
      <c r="K248" s="4"/>
      <c r="L248" s="4"/>
    </row>
    <row r="249" spans="1:12" ht="13.5" customHeight="1">
      <c r="A249" s="4"/>
      <c r="B249" s="4"/>
      <c r="C249" s="275"/>
      <c r="D249" s="276"/>
      <c r="E249" s="276"/>
      <c r="F249" s="276"/>
      <c r="G249" s="276"/>
      <c r="H249" s="276"/>
      <c r="I249" s="276"/>
      <c r="J249" s="277"/>
      <c r="K249" s="4"/>
      <c r="L249" s="4"/>
    </row>
    <row r="250" spans="1:12" ht="13.5" customHeight="1">
      <c r="A250" s="4"/>
      <c r="B250" s="4"/>
      <c r="C250" s="275"/>
      <c r="D250" s="276"/>
      <c r="E250" s="276"/>
      <c r="F250" s="276"/>
      <c r="G250" s="276"/>
      <c r="H250" s="276"/>
      <c r="I250" s="276"/>
      <c r="J250" s="277"/>
      <c r="K250" s="4"/>
      <c r="L250" s="4"/>
    </row>
    <row r="251" spans="1:12" ht="13.5" customHeight="1">
      <c r="A251" s="4"/>
      <c r="B251" s="4"/>
      <c r="C251" s="275"/>
      <c r="D251" s="276"/>
      <c r="E251" s="276"/>
      <c r="F251" s="276"/>
      <c r="G251" s="276"/>
      <c r="H251" s="276"/>
      <c r="I251" s="276"/>
      <c r="J251" s="277"/>
      <c r="K251" s="4"/>
      <c r="L251" s="4"/>
    </row>
    <row r="252" spans="1:12" ht="13.5" customHeight="1">
      <c r="A252" s="4"/>
      <c r="B252" s="4"/>
      <c r="C252" s="275"/>
      <c r="D252" s="276"/>
      <c r="E252" s="276"/>
      <c r="F252" s="276"/>
      <c r="G252" s="276"/>
      <c r="H252" s="276"/>
      <c r="I252" s="276"/>
      <c r="J252" s="277"/>
      <c r="K252" s="4"/>
      <c r="L252" s="4"/>
    </row>
    <row r="253" spans="1:12" ht="13.5" customHeight="1">
      <c r="A253" s="4"/>
      <c r="B253" s="4"/>
      <c r="C253" s="275"/>
      <c r="D253" s="276"/>
      <c r="E253" s="276"/>
      <c r="F253" s="276"/>
      <c r="G253" s="276"/>
      <c r="H253" s="276"/>
      <c r="I253" s="276"/>
      <c r="J253" s="277"/>
      <c r="K253" s="4"/>
      <c r="L253" s="4"/>
    </row>
    <row r="254" spans="1:12" ht="13.5" customHeight="1">
      <c r="A254" s="4"/>
      <c r="B254" s="4"/>
      <c r="C254" s="275"/>
      <c r="D254" s="276"/>
      <c r="E254" s="276"/>
      <c r="F254" s="276"/>
      <c r="G254" s="276"/>
      <c r="H254" s="276"/>
      <c r="I254" s="276"/>
      <c r="J254" s="277"/>
      <c r="K254" s="4"/>
      <c r="L254" s="4"/>
    </row>
    <row r="255" spans="1:12" ht="13.5" customHeight="1">
      <c r="A255" s="4"/>
      <c r="B255" s="4"/>
      <c r="C255" s="275"/>
      <c r="D255" s="276"/>
      <c r="E255" s="276"/>
      <c r="F255" s="276"/>
      <c r="G255" s="276"/>
      <c r="H255" s="276"/>
      <c r="I255" s="276"/>
      <c r="J255" s="277"/>
      <c r="K255" s="4"/>
      <c r="L255" s="4"/>
    </row>
    <row r="256" spans="1:12" ht="13.5" customHeight="1">
      <c r="A256" s="4"/>
      <c r="B256" s="4"/>
      <c r="C256" s="275"/>
      <c r="D256" s="276"/>
      <c r="E256" s="276"/>
      <c r="F256" s="276"/>
      <c r="G256" s="276"/>
      <c r="H256" s="276"/>
      <c r="I256" s="276"/>
      <c r="J256" s="277"/>
      <c r="K256" s="4"/>
      <c r="L256" s="4"/>
    </row>
    <row r="257" spans="1:12" ht="13.5" customHeight="1">
      <c r="A257" s="4"/>
      <c r="B257" s="4"/>
      <c r="C257" s="275"/>
      <c r="D257" s="276"/>
      <c r="E257" s="276"/>
      <c r="F257" s="276"/>
      <c r="G257" s="276"/>
      <c r="H257" s="276"/>
      <c r="I257" s="276"/>
      <c r="J257" s="277"/>
      <c r="K257" s="4"/>
      <c r="L257" s="4"/>
    </row>
    <row r="258" spans="1:12" ht="13.5" customHeight="1">
      <c r="A258" s="4"/>
      <c r="B258" s="4"/>
      <c r="C258" s="275"/>
      <c r="D258" s="276"/>
      <c r="E258" s="276"/>
      <c r="F258" s="276"/>
      <c r="G258" s="276"/>
      <c r="H258" s="276"/>
      <c r="I258" s="276"/>
      <c r="J258" s="277"/>
      <c r="K258" s="4"/>
      <c r="L258" s="4"/>
    </row>
    <row r="259" spans="1:12" ht="13.5" customHeight="1">
      <c r="A259" s="4"/>
      <c r="B259" s="4"/>
      <c r="C259" s="275"/>
      <c r="D259" s="276"/>
      <c r="E259" s="276"/>
      <c r="F259" s="276"/>
      <c r="G259" s="276"/>
      <c r="H259" s="276"/>
      <c r="I259" s="276"/>
      <c r="J259" s="277"/>
      <c r="K259" s="4"/>
      <c r="L259" s="4"/>
    </row>
    <row r="260" spans="1:12" ht="13.5" customHeight="1">
      <c r="A260" s="4"/>
      <c r="B260" s="4"/>
      <c r="C260" s="275"/>
      <c r="D260" s="276"/>
      <c r="E260" s="276"/>
      <c r="F260" s="276"/>
      <c r="G260" s="276"/>
      <c r="H260" s="276"/>
      <c r="I260" s="276"/>
      <c r="J260" s="277"/>
      <c r="K260" s="4"/>
      <c r="L260" s="4"/>
    </row>
    <row r="261" spans="1:12" ht="13.5" customHeight="1">
      <c r="A261" s="4"/>
      <c r="B261" s="4"/>
      <c r="C261" s="275"/>
      <c r="D261" s="276"/>
      <c r="E261" s="276"/>
      <c r="F261" s="276"/>
      <c r="G261" s="276"/>
      <c r="H261" s="276"/>
      <c r="I261" s="276"/>
      <c r="J261" s="277"/>
      <c r="K261" s="4"/>
      <c r="L261" s="4"/>
    </row>
    <row r="262" spans="1:12" ht="13.5" customHeight="1">
      <c r="A262" s="4"/>
      <c r="B262" s="4"/>
      <c r="C262" s="275"/>
      <c r="D262" s="276"/>
      <c r="E262" s="276"/>
      <c r="F262" s="276"/>
      <c r="G262" s="276"/>
      <c r="H262" s="276"/>
      <c r="I262" s="276"/>
      <c r="J262" s="277"/>
      <c r="K262" s="4"/>
      <c r="L262" s="4"/>
    </row>
    <row r="263" spans="1:12" ht="13.5" customHeight="1">
      <c r="A263" s="4"/>
      <c r="B263" s="4"/>
      <c r="C263" s="275"/>
      <c r="D263" s="276"/>
      <c r="E263" s="276"/>
      <c r="F263" s="276"/>
      <c r="G263" s="276"/>
      <c r="H263" s="276"/>
      <c r="I263" s="276"/>
      <c r="J263" s="277"/>
      <c r="K263" s="4"/>
      <c r="L263" s="4"/>
    </row>
    <row r="264" spans="1:12" ht="13.5" customHeight="1">
      <c r="A264" s="4"/>
      <c r="B264" s="4"/>
      <c r="C264" s="275"/>
      <c r="D264" s="276"/>
      <c r="E264" s="276"/>
      <c r="F264" s="276"/>
      <c r="G264" s="276"/>
      <c r="H264" s="276"/>
      <c r="I264" s="276"/>
      <c r="J264" s="277"/>
      <c r="K264" s="4"/>
      <c r="L264" s="4"/>
    </row>
    <row r="265" spans="1:12" ht="13.5" customHeight="1">
      <c r="A265" s="4"/>
      <c r="B265" s="4"/>
      <c r="C265" s="275"/>
      <c r="D265" s="276"/>
      <c r="E265" s="276"/>
      <c r="F265" s="276"/>
      <c r="G265" s="276"/>
      <c r="H265" s="276"/>
      <c r="I265" s="276"/>
      <c r="J265" s="277"/>
      <c r="K265" s="4"/>
      <c r="L265" s="4"/>
    </row>
    <row r="266" spans="1:12" ht="13.5" customHeight="1">
      <c r="A266" s="4"/>
      <c r="B266" s="4"/>
      <c r="C266" s="275"/>
      <c r="D266" s="276"/>
      <c r="E266" s="276"/>
      <c r="F266" s="276"/>
      <c r="G266" s="276"/>
      <c r="H266" s="276"/>
      <c r="I266" s="276"/>
      <c r="J266" s="277"/>
      <c r="K266" s="4"/>
      <c r="L266" s="4"/>
    </row>
    <row r="267" spans="1:12" ht="13.5" customHeight="1">
      <c r="A267" s="4"/>
      <c r="B267" s="4"/>
      <c r="C267" s="275"/>
      <c r="D267" s="276"/>
      <c r="E267" s="276"/>
      <c r="F267" s="276"/>
      <c r="G267" s="276"/>
      <c r="H267" s="276"/>
      <c r="I267" s="276"/>
      <c r="J267" s="277"/>
      <c r="K267" s="4"/>
      <c r="L267" s="4"/>
    </row>
    <row r="268" spans="1:12" ht="13.5" customHeight="1">
      <c r="A268" s="4"/>
      <c r="B268" s="4"/>
      <c r="C268" s="275"/>
      <c r="D268" s="276"/>
      <c r="E268" s="276"/>
      <c r="F268" s="276"/>
      <c r="G268" s="276"/>
      <c r="H268" s="276"/>
      <c r="I268" s="276"/>
      <c r="J268" s="277"/>
      <c r="K268" s="4"/>
      <c r="L268" s="4"/>
    </row>
    <row r="269" spans="1:12" ht="13.5" customHeight="1">
      <c r="A269" s="4"/>
      <c r="B269" s="4"/>
      <c r="C269" s="278"/>
      <c r="D269" s="279"/>
      <c r="E269" s="279"/>
      <c r="F269" s="279"/>
      <c r="G269" s="279"/>
      <c r="H269" s="279"/>
      <c r="I269" s="279"/>
      <c r="J269" s="280"/>
      <c r="K269" s="4"/>
      <c r="L269" s="4"/>
    </row>
    <row r="270" spans="1:12" ht="13.5" customHeight="1">
      <c r="A270" s="4"/>
      <c r="B270" s="4"/>
      <c r="C270" s="4"/>
      <c r="D270" s="4"/>
      <c r="E270" s="4"/>
      <c r="F270" s="4"/>
      <c r="G270" s="4"/>
      <c r="H270" s="4"/>
      <c r="I270" s="4"/>
      <c r="J270" s="4"/>
      <c r="K270" s="4"/>
      <c r="L270" s="4"/>
    </row>
    <row r="271" spans="1:12" ht="13.5" customHeight="1">
      <c r="A271" s="4"/>
      <c r="B271" s="4"/>
      <c r="C271" s="4"/>
      <c r="D271" s="4"/>
      <c r="E271" s="4"/>
      <c r="F271" s="4"/>
      <c r="G271" s="4"/>
      <c r="H271" s="4"/>
      <c r="I271" s="4"/>
      <c r="J271" s="4"/>
      <c r="K271" s="4"/>
      <c r="L271" s="4"/>
    </row>
    <row r="272" spans="1:12" ht="13.5" customHeight="1">
      <c r="A272" s="4"/>
      <c r="B272" s="4" t="s">
        <v>221</v>
      </c>
      <c r="C272" s="4"/>
      <c r="D272" s="4"/>
      <c r="E272" s="4"/>
      <c r="F272" s="4"/>
      <c r="G272" s="4"/>
      <c r="H272" s="4"/>
      <c r="I272" s="4"/>
      <c r="J272" s="4"/>
      <c r="K272" s="4"/>
      <c r="L272" s="4"/>
    </row>
    <row r="273" spans="1:23" ht="13.5" customHeight="1">
      <c r="A273" s="4"/>
      <c r="B273" s="4"/>
      <c r="C273" s="579"/>
      <c r="D273" s="580"/>
      <c r="E273" s="580"/>
      <c r="F273" s="580"/>
      <c r="G273" s="580"/>
      <c r="H273" s="580"/>
      <c r="I273" s="580"/>
      <c r="J273" s="581"/>
      <c r="K273" s="4"/>
      <c r="L273" s="4"/>
    </row>
    <row r="274" spans="1:23" ht="13.5" customHeight="1">
      <c r="A274" s="4"/>
      <c r="B274" s="4"/>
      <c r="C274" s="582"/>
      <c r="D274" s="583"/>
      <c r="E274" s="583"/>
      <c r="F274" s="583"/>
      <c r="G274" s="583"/>
      <c r="H274" s="583"/>
      <c r="I274" s="583"/>
      <c r="J274" s="584"/>
      <c r="K274" s="4"/>
      <c r="L274" s="4"/>
    </row>
    <row r="275" spans="1:23" ht="13.5" customHeight="1">
      <c r="A275" s="4"/>
      <c r="B275" s="4"/>
      <c r="C275" s="582"/>
      <c r="D275" s="583"/>
      <c r="E275" s="583"/>
      <c r="F275" s="583"/>
      <c r="G275" s="583"/>
      <c r="H275" s="583"/>
      <c r="I275" s="583"/>
      <c r="J275" s="584"/>
      <c r="K275" s="4"/>
      <c r="L275" s="4"/>
    </row>
    <row r="276" spans="1:23" ht="13.5" customHeight="1">
      <c r="A276" s="4"/>
      <c r="B276" s="4"/>
      <c r="C276" s="582"/>
      <c r="D276" s="583"/>
      <c r="E276" s="583"/>
      <c r="F276" s="583"/>
      <c r="G276" s="583"/>
      <c r="H276" s="583"/>
      <c r="I276" s="583"/>
      <c r="J276" s="584"/>
      <c r="K276" s="4"/>
      <c r="L276" s="4"/>
    </row>
    <row r="277" spans="1:23" ht="13.5" customHeight="1">
      <c r="A277" s="4"/>
      <c r="B277" s="4"/>
      <c r="C277" s="582"/>
      <c r="D277" s="583"/>
      <c r="E277" s="583"/>
      <c r="F277" s="583"/>
      <c r="G277" s="583"/>
      <c r="H277" s="583"/>
      <c r="I277" s="583"/>
      <c r="J277" s="584"/>
      <c r="K277" s="4"/>
      <c r="L277" s="4"/>
    </row>
    <row r="278" spans="1:23" ht="13.5" customHeight="1">
      <c r="A278" s="4"/>
      <c r="B278" s="4"/>
      <c r="C278" s="582"/>
      <c r="D278" s="583"/>
      <c r="E278" s="583"/>
      <c r="F278" s="583"/>
      <c r="G278" s="583"/>
      <c r="H278" s="583"/>
      <c r="I278" s="583"/>
      <c r="J278" s="584"/>
      <c r="K278" s="4"/>
      <c r="L278" s="4"/>
    </row>
    <row r="279" spans="1:23" ht="13.5" customHeight="1">
      <c r="A279" s="4"/>
      <c r="B279" s="4"/>
      <c r="C279" s="582"/>
      <c r="D279" s="583"/>
      <c r="E279" s="583"/>
      <c r="F279" s="583"/>
      <c r="G279" s="583"/>
      <c r="H279" s="583"/>
      <c r="I279" s="583"/>
      <c r="J279" s="584"/>
      <c r="K279" s="4"/>
      <c r="L279" s="4"/>
    </row>
    <row r="280" spans="1:23" ht="13.5" customHeight="1">
      <c r="A280" s="4"/>
      <c r="B280" s="4"/>
      <c r="C280" s="582"/>
      <c r="D280" s="583"/>
      <c r="E280" s="583"/>
      <c r="F280" s="583"/>
      <c r="G280" s="583"/>
      <c r="H280" s="583"/>
      <c r="I280" s="583"/>
      <c r="J280" s="584"/>
      <c r="K280" s="4"/>
      <c r="L280" s="4"/>
    </row>
    <row r="281" spans="1:23" ht="13.5" customHeight="1">
      <c r="A281" s="4"/>
      <c r="B281" s="4"/>
      <c r="C281" s="582"/>
      <c r="D281" s="583"/>
      <c r="E281" s="583"/>
      <c r="F281" s="583"/>
      <c r="G281" s="583"/>
      <c r="H281" s="583"/>
      <c r="I281" s="583"/>
      <c r="J281" s="584"/>
      <c r="K281" s="4"/>
      <c r="L281" s="4"/>
    </row>
    <row r="282" spans="1:23" ht="13.5" customHeight="1">
      <c r="A282" s="4"/>
      <c r="B282" s="4"/>
      <c r="C282" s="585"/>
      <c r="D282" s="586"/>
      <c r="E282" s="586"/>
      <c r="F282" s="586"/>
      <c r="G282" s="586"/>
      <c r="H282" s="586"/>
      <c r="I282" s="586"/>
      <c r="J282" s="587"/>
      <c r="K282" s="4"/>
      <c r="L282" s="4"/>
    </row>
    <row r="283" spans="1:23" ht="13.5" customHeight="1">
      <c r="A283" s="4"/>
      <c r="B283" s="4"/>
      <c r="C283" s="4" t="s">
        <v>894</v>
      </c>
      <c r="D283" s="4"/>
      <c r="E283" s="4"/>
      <c r="F283" s="4"/>
      <c r="G283" s="4"/>
      <c r="H283" s="4"/>
      <c r="I283" s="4"/>
      <c r="J283" s="4"/>
      <c r="K283" s="4"/>
      <c r="L283" s="4"/>
    </row>
    <row r="284" spans="1:23" ht="13.5" customHeight="1">
      <c r="A284" s="4"/>
      <c r="B284" s="4"/>
      <c r="C284" s="4"/>
      <c r="D284" s="4"/>
      <c r="E284" s="4"/>
      <c r="F284" s="4"/>
      <c r="G284" s="4"/>
      <c r="H284" s="4"/>
      <c r="I284" s="4"/>
      <c r="J284" s="4"/>
      <c r="K284" s="4"/>
      <c r="L284" s="4"/>
    </row>
    <row r="285" spans="1:23" ht="13.5" customHeight="1">
      <c r="A285" s="4"/>
      <c r="B285" s="4"/>
      <c r="C285" s="4"/>
      <c r="D285" s="4"/>
      <c r="E285" s="4"/>
      <c r="F285" s="4"/>
      <c r="G285" s="4"/>
      <c r="H285" s="4"/>
      <c r="I285" s="4"/>
      <c r="J285" s="4"/>
      <c r="K285" s="4"/>
      <c r="L285" s="4"/>
    </row>
    <row r="286" spans="1:23" ht="18" customHeight="1">
      <c r="A286" s="4"/>
      <c r="B286" s="325" t="s">
        <v>222</v>
      </c>
      <c r="C286" s="5"/>
      <c r="D286" s="314"/>
      <c r="E286" s="314"/>
      <c r="F286" s="314"/>
      <c r="G286" s="314"/>
      <c r="H286" s="314"/>
      <c r="I286" s="314"/>
      <c r="J286" s="314"/>
      <c r="K286" s="314"/>
      <c r="L286" s="201"/>
      <c r="O286" s="4"/>
      <c r="P286" s="4"/>
      <c r="Q286" s="4"/>
      <c r="R286" s="4"/>
      <c r="S286" s="4"/>
      <c r="T286" s="4"/>
      <c r="U286" s="5"/>
      <c r="V286" s="202"/>
      <c r="W286" s="3"/>
    </row>
    <row r="287" spans="1:23" ht="13.5" customHeight="1">
      <c r="A287" s="4"/>
      <c r="B287" s="325"/>
      <c r="C287" s="5"/>
      <c r="D287" s="314"/>
      <c r="E287" s="314"/>
      <c r="F287" s="314"/>
      <c r="G287" s="314"/>
      <c r="H287" s="314"/>
      <c r="I287" s="314"/>
      <c r="J287" s="314"/>
      <c r="K287" s="314"/>
      <c r="L287" s="201"/>
      <c r="M287" s="200"/>
      <c r="N287" s="201"/>
      <c r="O287" s="4"/>
      <c r="P287" s="4"/>
      <c r="Q287" s="4"/>
      <c r="R287" s="4"/>
      <c r="S287" s="4"/>
      <c r="T287" s="4"/>
      <c r="U287" s="5"/>
      <c r="V287" s="202"/>
      <c r="W287" s="3"/>
    </row>
    <row r="288" spans="1:23">
      <c r="A288" s="4"/>
      <c r="B288" s="15" t="s">
        <v>258</v>
      </c>
      <c r="C288" s="4"/>
      <c r="D288" s="4"/>
      <c r="E288" s="4"/>
      <c r="F288" s="4"/>
      <c r="G288" s="4"/>
      <c r="H288" s="4"/>
      <c r="I288" s="4"/>
      <c r="J288" s="4"/>
      <c r="K288" s="4"/>
      <c r="L288" s="4"/>
      <c r="M288" s="200"/>
      <c r="N288" s="201"/>
      <c r="S288" s="3"/>
      <c r="T288" s="3"/>
    </row>
    <row r="289" spans="1:20" ht="15.95" customHeight="1">
      <c r="A289" s="4"/>
      <c r="B289" s="4"/>
      <c r="C289" s="90" t="s">
        <v>262</v>
      </c>
      <c r="D289" s="90"/>
      <c r="E289" s="90"/>
      <c r="F289" s="90"/>
      <c r="G289" s="90"/>
      <c r="H289" s="90"/>
      <c r="I289" s="90"/>
      <c r="J289" s="90"/>
      <c r="K289" s="90"/>
      <c r="L289" s="90"/>
      <c r="O289" s="87"/>
      <c r="P289" s="87"/>
      <c r="Q289" s="87"/>
      <c r="R289" s="87"/>
      <c r="S289" s="3"/>
      <c r="T289" s="3"/>
    </row>
    <row r="290" spans="1:20" ht="15.95" customHeight="1">
      <c r="A290" s="4"/>
      <c r="B290" s="4"/>
      <c r="C290" s="90" t="s">
        <v>261</v>
      </c>
      <c r="D290" s="90"/>
      <c r="E290" s="90"/>
      <c r="F290" s="90"/>
      <c r="G290" s="90"/>
      <c r="H290" s="90"/>
      <c r="I290" s="90"/>
      <c r="J290" s="90"/>
      <c r="K290" s="90"/>
      <c r="L290" s="90"/>
      <c r="M290" s="87"/>
      <c r="N290" s="87"/>
      <c r="O290" s="87"/>
      <c r="P290" s="87"/>
      <c r="Q290" s="87"/>
      <c r="R290" s="87"/>
      <c r="S290" s="3"/>
      <c r="T290" s="3"/>
    </row>
    <row r="291" spans="1:20" ht="15.95" customHeight="1">
      <c r="A291" s="4"/>
      <c r="B291" s="4"/>
      <c r="C291" s="326" t="s">
        <v>169</v>
      </c>
      <c r="D291" s="4"/>
      <c r="E291" s="326"/>
      <c r="F291" s="4"/>
      <c r="G291" s="4"/>
      <c r="H291" s="4"/>
      <c r="I291" s="4"/>
      <c r="J291" s="4"/>
      <c r="K291" s="4"/>
      <c r="L291" s="202"/>
      <c r="M291" s="87"/>
      <c r="N291" s="87"/>
    </row>
    <row r="292" spans="1:20" ht="15.95" customHeight="1">
      <c r="A292" s="4"/>
      <c r="B292" s="4"/>
      <c r="C292" s="326" t="s">
        <v>722</v>
      </c>
      <c r="D292" s="4"/>
      <c r="E292" s="326"/>
      <c r="F292" s="4"/>
      <c r="G292" s="4"/>
      <c r="H292" s="4"/>
      <c r="I292" s="4"/>
      <c r="J292" s="4"/>
      <c r="K292" s="4"/>
      <c r="L292" s="202"/>
      <c r="M292" s="3"/>
    </row>
    <row r="293" spans="1:20" ht="7.5" customHeight="1">
      <c r="A293" s="4"/>
      <c r="B293" s="4"/>
      <c r="C293" s="326"/>
      <c r="D293" s="4"/>
      <c r="E293" s="326"/>
      <c r="F293" s="4"/>
      <c r="G293" s="4"/>
      <c r="H293" s="4"/>
      <c r="I293" s="4"/>
      <c r="J293" s="4"/>
      <c r="K293" s="4"/>
      <c r="L293" s="202"/>
      <c r="M293" s="3"/>
    </row>
    <row r="294" spans="1:20" ht="30" customHeight="1">
      <c r="A294" s="4"/>
      <c r="B294" s="594" t="s">
        <v>166</v>
      </c>
      <c r="C294" s="595"/>
      <c r="D294" s="596"/>
      <c r="E294" s="92" t="s">
        <v>167</v>
      </c>
      <c r="F294" s="591" t="s">
        <v>168</v>
      </c>
      <c r="G294" s="592"/>
      <c r="H294" s="592"/>
      <c r="I294" s="592"/>
      <c r="J294" s="593"/>
      <c r="K294" s="4"/>
      <c r="L294" s="4"/>
      <c r="M294" s="3"/>
    </row>
    <row r="295" spans="1:20" ht="49.5" customHeight="1">
      <c r="A295" s="4"/>
      <c r="B295" s="588" t="s">
        <v>164</v>
      </c>
      <c r="C295" s="589"/>
      <c r="D295" s="590"/>
      <c r="E295" s="281"/>
      <c r="F295" s="576"/>
      <c r="G295" s="577"/>
      <c r="H295" s="577"/>
      <c r="I295" s="577"/>
      <c r="J295" s="578"/>
      <c r="K295" s="4"/>
      <c r="L295" s="4"/>
    </row>
    <row r="296" spans="1:20" ht="50.1" customHeight="1">
      <c r="A296" s="4"/>
      <c r="B296" s="572" t="s">
        <v>161</v>
      </c>
      <c r="C296" s="573"/>
      <c r="D296" s="574"/>
      <c r="E296" s="281"/>
      <c r="F296" s="576"/>
      <c r="G296" s="577"/>
      <c r="H296" s="577"/>
      <c r="I296" s="577"/>
      <c r="J296" s="578"/>
      <c r="K296" s="4"/>
      <c r="L296" s="4"/>
    </row>
    <row r="297" spans="1:20" ht="50.1" customHeight="1">
      <c r="A297" s="4"/>
      <c r="B297" s="572" t="s">
        <v>162</v>
      </c>
      <c r="C297" s="573"/>
      <c r="D297" s="574"/>
      <c r="E297" s="281"/>
      <c r="F297" s="576"/>
      <c r="G297" s="577"/>
      <c r="H297" s="577"/>
      <c r="I297" s="577"/>
      <c r="J297" s="578"/>
      <c r="K297" s="4"/>
      <c r="L297" s="4"/>
    </row>
    <row r="298" spans="1:20" ht="50.1" customHeight="1">
      <c r="A298" s="4"/>
      <c r="B298" s="588" t="s">
        <v>165</v>
      </c>
      <c r="C298" s="589"/>
      <c r="D298" s="590"/>
      <c r="E298" s="281"/>
      <c r="F298" s="576"/>
      <c r="G298" s="577"/>
      <c r="H298" s="577"/>
      <c r="I298" s="577"/>
      <c r="J298" s="578"/>
      <c r="K298" s="4"/>
      <c r="L298" s="4"/>
    </row>
    <row r="299" spans="1:20" ht="50.1" customHeight="1">
      <c r="A299" s="4"/>
      <c r="B299" s="588" t="s">
        <v>163</v>
      </c>
      <c r="C299" s="589"/>
      <c r="D299" s="590"/>
      <c r="E299" s="281"/>
      <c r="F299" s="576"/>
      <c r="G299" s="577"/>
      <c r="H299" s="577"/>
      <c r="I299" s="577"/>
      <c r="J299" s="578"/>
      <c r="K299" s="4"/>
      <c r="L299" s="4"/>
    </row>
    <row r="300" spans="1:20" s="49" customFormat="1" ht="13.5" customHeight="1">
      <c r="A300" s="46"/>
      <c r="B300" s="46"/>
      <c r="C300" s="76"/>
      <c r="D300" s="76"/>
      <c r="E300" s="76"/>
      <c r="F300" s="76"/>
      <c r="G300" s="76"/>
      <c r="H300" s="76"/>
      <c r="I300" s="76"/>
      <c r="J300" s="76"/>
      <c r="K300" s="46"/>
      <c r="L300" s="46"/>
      <c r="M300" s="2"/>
      <c r="N300" s="2"/>
    </row>
    <row r="301" spans="1:20">
      <c r="A301" s="4"/>
      <c r="B301" s="4"/>
      <c r="C301" s="4"/>
      <c r="D301" s="4"/>
      <c r="E301" s="4"/>
      <c r="F301" s="4"/>
      <c r="G301" s="4"/>
      <c r="H301" s="4"/>
      <c r="I301" s="4"/>
      <c r="J301" s="4"/>
      <c r="K301" s="4"/>
      <c r="L301" s="4"/>
      <c r="M301" s="49"/>
      <c r="N301" s="49"/>
    </row>
    <row r="302" spans="1:20">
      <c r="A302" s="4"/>
      <c r="B302" s="4" t="s">
        <v>259</v>
      </c>
      <c r="C302" s="4"/>
      <c r="D302" s="4"/>
      <c r="E302" s="4"/>
      <c r="F302" s="4"/>
      <c r="G302" s="4"/>
      <c r="H302" s="4"/>
      <c r="I302" s="4"/>
      <c r="J302" s="4"/>
      <c r="K302" s="4"/>
      <c r="L302" s="4"/>
    </row>
    <row r="303" spans="1:20" ht="84" customHeight="1">
      <c r="A303" s="4"/>
      <c r="B303" s="4"/>
      <c r="C303" s="576"/>
      <c r="D303" s="577"/>
      <c r="E303" s="577"/>
      <c r="F303" s="577"/>
      <c r="G303" s="577"/>
      <c r="H303" s="577"/>
      <c r="I303" s="577"/>
      <c r="J303" s="578"/>
      <c r="K303" s="4"/>
      <c r="L303" s="4"/>
    </row>
    <row r="304" spans="1:20">
      <c r="A304" s="4"/>
      <c r="B304" s="4"/>
      <c r="C304" s="4"/>
      <c r="D304" s="4"/>
      <c r="E304" s="4"/>
      <c r="F304" s="4"/>
      <c r="G304" s="4"/>
      <c r="H304" s="4"/>
      <c r="I304" s="4"/>
      <c r="J304" s="4"/>
      <c r="K304" s="4"/>
      <c r="L304" s="4"/>
    </row>
    <row r="305" spans="1:12" ht="18" customHeight="1">
      <c r="A305" s="4"/>
      <c r="B305" s="4" t="s">
        <v>260</v>
      </c>
      <c r="C305" s="4"/>
      <c r="D305" s="4"/>
      <c r="E305" s="4"/>
      <c r="F305" s="4"/>
      <c r="G305" s="4"/>
      <c r="H305" s="4"/>
      <c r="I305" s="4"/>
      <c r="J305" s="4"/>
      <c r="K305" s="4"/>
      <c r="L305" s="4"/>
    </row>
    <row r="306" spans="1:12">
      <c r="A306" s="4"/>
      <c r="B306" s="4"/>
      <c r="C306" s="4" t="s">
        <v>181</v>
      </c>
      <c r="D306" s="4"/>
      <c r="E306" s="4"/>
      <c r="F306" s="4"/>
      <c r="G306" s="4"/>
      <c r="H306" s="4"/>
      <c r="I306" s="4"/>
      <c r="J306" s="4"/>
      <c r="K306" s="4"/>
      <c r="L306" s="4"/>
    </row>
    <row r="307" spans="1:12" ht="36" customHeight="1">
      <c r="A307" s="4"/>
      <c r="B307" s="4"/>
      <c r="C307" s="588" t="s">
        <v>182</v>
      </c>
      <c r="D307" s="573"/>
      <c r="E307" s="574"/>
      <c r="F307" s="616"/>
      <c r="G307" s="616"/>
      <c r="H307" s="616"/>
      <c r="I307" s="616"/>
      <c r="J307" s="616"/>
      <c r="K307" s="4"/>
      <c r="L307" s="4"/>
    </row>
    <row r="308" spans="1:12" ht="36" customHeight="1">
      <c r="A308" s="4"/>
      <c r="B308" s="4"/>
      <c r="C308" s="588" t="s">
        <v>183</v>
      </c>
      <c r="D308" s="573"/>
      <c r="E308" s="574"/>
      <c r="F308" s="616"/>
      <c r="G308" s="616"/>
      <c r="H308" s="616"/>
      <c r="I308" s="616"/>
      <c r="J308" s="616"/>
      <c r="K308" s="4"/>
      <c r="L308" s="4"/>
    </row>
    <row r="309" spans="1:12" ht="36" customHeight="1">
      <c r="A309" s="4"/>
      <c r="B309" s="4"/>
      <c r="C309" s="588" t="s">
        <v>184</v>
      </c>
      <c r="D309" s="573"/>
      <c r="E309" s="574"/>
      <c r="F309" s="616"/>
      <c r="G309" s="616"/>
      <c r="H309" s="616"/>
      <c r="I309" s="616"/>
      <c r="J309" s="616"/>
      <c r="K309" s="4"/>
      <c r="L309" s="4"/>
    </row>
    <row r="310" spans="1:12">
      <c r="A310" s="4"/>
      <c r="B310" s="4"/>
      <c r="C310" s="4"/>
      <c r="D310" s="4"/>
      <c r="E310" s="4"/>
      <c r="F310" s="4"/>
      <c r="G310" s="4"/>
      <c r="H310" s="4"/>
      <c r="I310" s="4"/>
      <c r="J310" s="4"/>
      <c r="K310" s="4"/>
      <c r="L310" s="4"/>
    </row>
    <row r="311" spans="1:12">
      <c r="A311" s="4"/>
      <c r="B311" s="4"/>
      <c r="C311" s="4" t="s">
        <v>185</v>
      </c>
      <c r="D311" s="4"/>
      <c r="E311" s="4"/>
      <c r="F311" s="4"/>
      <c r="G311" s="4"/>
      <c r="H311" s="4"/>
      <c r="I311" s="4"/>
      <c r="J311" s="4"/>
      <c r="K311" s="4"/>
      <c r="L311" s="4"/>
    </row>
    <row r="312" spans="1:12" ht="36" customHeight="1">
      <c r="A312" s="4"/>
      <c r="B312" s="4"/>
      <c r="C312" s="588" t="s">
        <v>182</v>
      </c>
      <c r="D312" s="573"/>
      <c r="E312" s="574"/>
      <c r="F312" s="616"/>
      <c r="G312" s="616"/>
      <c r="H312" s="616"/>
      <c r="I312" s="616"/>
      <c r="J312" s="616"/>
      <c r="K312" s="4"/>
      <c r="L312" s="4"/>
    </row>
    <row r="313" spans="1:12" ht="36" customHeight="1">
      <c r="A313" s="4"/>
      <c r="B313" s="4"/>
      <c r="C313" s="588" t="s">
        <v>183</v>
      </c>
      <c r="D313" s="573"/>
      <c r="E313" s="574"/>
      <c r="F313" s="616"/>
      <c r="G313" s="616"/>
      <c r="H313" s="616"/>
      <c r="I313" s="616"/>
      <c r="J313" s="616"/>
      <c r="K313" s="4"/>
      <c r="L313" s="4"/>
    </row>
    <row r="314" spans="1:12" ht="36" customHeight="1">
      <c r="A314" s="4"/>
      <c r="B314" s="4"/>
      <c r="C314" s="588" t="s">
        <v>184</v>
      </c>
      <c r="D314" s="573"/>
      <c r="E314" s="574"/>
      <c r="F314" s="616"/>
      <c r="G314" s="616"/>
      <c r="H314" s="616"/>
      <c r="I314" s="616"/>
      <c r="J314" s="616"/>
      <c r="K314" s="4"/>
      <c r="L314" s="4"/>
    </row>
    <row r="315" spans="1:12">
      <c r="A315" s="4"/>
      <c r="B315" s="4"/>
      <c r="C315" s="4"/>
      <c r="D315" s="4"/>
      <c r="E315" s="4"/>
      <c r="F315" s="4"/>
      <c r="G315" s="4"/>
      <c r="H315" s="4"/>
      <c r="I315" s="4"/>
      <c r="J315" s="4"/>
      <c r="K315" s="4"/>
      <c r="L315" s="4"/>
    </row>
    <row r="316" spans="1:12">
      <c r="A316" s="4"/>
      <c r="B316" s="4"/>
      <c r="C316" s="4"/>
      <c r="D316" s="4"/>
      <c r="E316" s="4"/>
      <c r="F316" s="4"/>
      <c r="G316" s="4"/>
      <c r="H316" s="4"/>
      <c r="I316" s="4"/>
      <c r="J316" s="4"/>
      <c r="K316" s="4"/>
      <c r="L316" s="4"/>
    </row>
    <row r="317" spans="1:12">
      <c r="A317" s="4"/>
      <c r="B317" s="4"/>
      <c r="C317" s="4"/>
      <c r="D317" s="4"/>
      <c r="E317" s="4"/>
      <c r="F317" s="4"/>
      <c r="G317" s="4"/>
      <c r="H317" s="4"/>
      <c r="I317" s="4"/>
      <c r="J317" s="4"/>
      <c r="K317" s="4"/>
    </row>
    <row r="318" spans="1:12">
      <c r="A318" s="4"/>
      <c r="B318" s="4"/>
      <c r="C318" s="4"/>
      <c r="D318" s="4"/>
      <c r="E318" s="4"/>
      <c r="F318" s="4"/>
      <c r="G318" s="4"/>
      <c r="H318" s="4"/>
      <c r="I318" s="4"/>
      <c r="J318" s="4"/>
      <c r="K318" s="4"/>
    </row>
    <row r="319" spans="1:12">
      <c r="A319" s="4"/>
      <c r="B319" s="4"/>
      <c r="C319" s="4"/>
      <c r="D319" s="4"/>
      <c r="E319" s="4"/>
      <c r="F319" s="4"/>
      <c r="G319" s="4"/>
      <c r="H319" s="4"/>
      <c r="I319" s="4"/>
      <c r="J319" s="4"/>
      <c r="K319" s="4"/>
    </row>
    <row r="320" spans="1:12">
      <c r="A320" s="4"/>
      <c r="B320" s="4"/>
      <c r="C320" s="4"/>
      <c r="D320" s="4"/>
      <c r="E320" s="4"/>
      <c r="F320" s="4"/>
      <c r="G320" s="4"/>
      <c r="H320" s="4"/>
      <c r="I320" s="4"/>
      <c r="J320" s="4"/>
      <c r="K320" s="4"/>
    </row>
    <row r="321" spans="1:11">
      <c r="A321" s="4"/>
      <c r="B321" s="4"/>
      <c r="C321" s="4"/>
      <c r="D321" s="4"/>
      <c r="E321" s="4"/>
      <c r="F321" s="4"/>
      <c r="G321" s="4"/>
      <c r="H321" s="4"/>
      <c r="I321" s="4"/>
      <c r="J321" s="4"/>
      <c r="K321" s="4"/>
    </row>
    <row r="322" spans="1:11">
      <c r="A322" s="4"/>
      <c r="B322" s="4"/>
      <c r="C322" s="4"/>
      <c r="D322" s="4"/>
      <c r="E322" s="4"/>
      <c r="F322" s="4"/>
      <c r="G322" s="4"/>
      <c r="H322" s="4"/>
      <c r="I322" s="4"/>
      <c r="J322" s="4"/>
      <c r="K322" s="4"/>
    </row>
    <row r="323" spans="1:11">
      <c r="A323" s="4"/>
      <c r="B323" s="4"/>
      <c r="C323" s="4"/>
      <c r="D323" s="4"/>
      <c r="E323" s="4"/>
      <c r="F323" s="4"/>
      <c r="G323" s="4"/>
      <c r="H323" s="4"/>
      <c r="I323" s="4"/>
      <c r="J323" s="4"/>
      <c r="K323" s="4"/>
    </row>
    <row r="324" spans="1:11">
      <c r="A324" s="4"/>
      <c r="B324" s="4"/>
      <c r="C324" s="4"/>
      <c r="D324" s="4"/>
      <c r="E324" s="4"/>
      <c r="F324" s="4"/>
      <c r="G324" s="4"/>
      <c r="H324" s="4"/>
      <c r="I324" s="4"/>
      <c r="J324" s="4"/>
      <c r="K324" s="4"/>
    </row>
    <row r="325" spans="1:11">
      <c r="A325" s="4"/>
      <c r="B325" s="4"/>
      <c r="C325" s="4"/>
      <c r="D325" s="4"/>
      <c r="E325" s="4"/>
      <c r="F325" s="4"/>
      <c r="G325" s="4"/>
      <c r="H325" s="4"/>
      <c r="I325" s="4"/>
      <c r="J325" s="4"/>
      <c r="K325" s="4"/>
    </row>
    <row r="326" spans="1:11">
      <c r="A326" s="4"/>
      <c r="B326" s="4"/>
      <c r="C326" s="4"/>
      <c r="D326" s="4"/>
      <c r="E326" s="4"/>
      <c r="F326" s="4"/>
      <c r="G326" s="4"/>
      <c r="H326" s="4"/>
      <c r="I326" s="4"/>
      <c r="J326" s="4"/>
      <c r="K326" s="4"/>
    </row>
    <row r="327" spans="1:11">
      <c r="A327" s="4"/>
      <c r="B327" s="4"/>
      <c r="C327" s="4"/>
      <c r="D327" s="4"/>
      <c r="E327" s="4"/>
      <c r="F327" s="4"/>
      <c r="G327" s="4"/>
      <c r="H327" s="4"/>
      <c r="I327" s="4"/>
      <c r="J327" s="4"/>
      <c r="K327" s="4"/>
    </row>
    <row r="328" spans="1:11">
      <c r="A328" s="4"/>
      <c r="B328" s="4"/>
      <c r="C328" s="4"/>
      <c r="D328" s="4"/>
      <c r="E328" s="4"/>
      <c r="F328" s="4"/>
      <c r="G328" s="4"/>
      <c r="H328" s="4"/>
      <c r="I328" s="4"/>
      <c r="J328" s="4"/>
      <c r="K328" s="4"/>
    </row>
    <row r="329" spans="1:11">
      <c r="A329" s="4"/>
      <c r="B329" s="4"/>
      <c r="C329" s="4"/>
      <c r="D329" s="4"/>
      <c r="E329" s="4"/>
      <c r="F329" s="4"/>
      <c r="G329" s="4"/>
      <c r="H329" s="4"/>
      <c r="I329" s="4"/>
      <c r="J329" s="4"/>
      <c r="K329" s="4"/>
    </row>
    <row r="330" spans="1:11">
      <c r="A330" s="4"/>
      <c r="B330" s="4"/>
      <c r="C330" s="4"/>
      <c r="D330" s="4"/>
      <c r="E330" s="4"/>
      <c r="F330" s="4"/>
      <c r="G330" s="4"/>
      <c r="H330" s="4"/>
      <c r="I330" s="4"/>
      <c r="J330" s="4"/>
      <c r="K330" s="4"/>
    </row>
    <row r="331" spans="1:11">
      <c r="A331" s="4"/>
      <c r="B331" s="4"/>
      <c r="C331" s="4"/>
      <c r="D331" s="4"/>
      <c r="E331" s="4"/>
      <c r="F331" s="4"/>
      <c r="G331" s="4"/>
      <c r="H331" s="4"/>
      <c r="I331" s="4"/>
      <c r="J331" s="4"/>
      <c r="K331" s="4"/>
    </row>
    <row r="332" spans="1:11">
      <c r="A332" s="4"/>
      <c r="B332" s="4"/>
      <c r="C332" s="4"/>
      <c r="D332" s="4"/>
      <c r="E332" s="4"/>
      <c r="F332" s="4"/>
      <c r="G332" s="4"/>
      <c r="H332" s="4"/>
      <c r="I332" s="4"/>
      <c r="J332" s="4"/>
      <c r="K332" s="4"/>
    </row>
    <row r="333" spans="1:11">
      <c r="A333" s="4"/>
      <c r="B333" s="4"/>
      <c r="C333" s="4"/>
      <c r="D333" s="4"/>
      <c r="E333" s="4"/>
      <c r="F333" s="4"/>
      <c r="G333" s="4"/>
      <c r="H333" s="4"/>
      <c r="I333" s="4"/>
      <c r="J333" s="4"/>
      <c r="K333" s="4"/>
    </row>
    <row r="334" spans="1:11">
      <c r="A334" s="4"/>
      <c r="B334" s="4"/>
      <c r="C334" s="4"/>
      <c r="D334" s="4"/>
      <c r="E334" s="4"/>
      <c r="F334" s="4"/>
      <c r="G334" s="4"/>
      <c r="H334" s="4"/>
      <c r="I334" s="4"/>
      <c r="J334" s="4"/>
      <c r="K334" s="4"/>
    </row>
    <row r="335" spans="1:11">
      <c r="A335" s="4"/>
      <c r="B335" s="4"/>
      <c r="C335" s="4"/>
      <c r="D335" s="4"/>
      <c r="E335" s="4"/>
      <c r="F335" s="4"/>
      <c r="G335" s="4"/>
      <c r="H335" s="4"/>
      <c r="I335" s="4"/>
      <c r="J335" s="4"/>
      <c r="K335" s="4"/>
    </row>
    <row r="336" spans="1:11">
      <c r="A336" s="4"/>
      <c r="B336" s="4"/>
      <c r="C336" s="4"/>
      <c r="D336" s="4"/>
      <c r="E336" s="4"/>
      <c r="F336" s="4"/>
      <c r="G336" s="4"/>
      <c r="H336" s="4"/>
      <c r="I336" s="4"/>
      <c r="J336" s="4"/>
      <c r="K336" s="4"/>
    </row>
    <row r="337" spans="1:11">
      <c r="A337" s="4"/>
      <c r="B337" s="4"/>
      <c r="C337" s="4"/>
      <c r="D337" s="4"/>
      <c r="E337" s="4"/>
      <c r="F337" s="4"/>
      <c r="G337" s="4"/>
      <c r="H337" s="4"/>
      <c r="I337" s="4"/>
      <c r="J337" s="4"/>
      <c r="K337" s="4"/>
    </row>
    <row r="338" spans="1:11">
      <c r="A338" s="4"/>
      <c r="B338" s="4"/>
      <c r="C338" s="4"/>
      <c r="D338" s="4"/>
      <c r="E338" s="4"/>
      <c r="F338" s="4"/>
      <c r="G338" s="4"/>
      <c r="H338" s="4"/>
      <c r="I338" s="4"/>
      <c r="J338" s="4"/>
      <c r="K338" s="4"/>
    </row>
    <row r="339" spans="1:11">
      <c r="A339" s="4"/>
      <c r="B339" s="4"/>
      <c r="C339" s="4"/>
      <c r="D339" s="4"/>
      <c r="E339" s="4"/>
      <c r="F339" s="4"/>
      <c r="G339" s="4"/>
      <c r="H339" s="4"/>
      <c r="I339" s="4"/>
      <c r="J339" s="4"/>
      <c r="K339" s="4"/>
    </row>
    <row r="340" spans="1:11">
      <c r="A340" s="4"/>
      <c r="B340" s="4"/>
      <c r="C340" s="4"/>
      <c r="D340" s="4"/>
      <c r="E340" s="4"/>
      <c r="F340" s="4"/>
      <c r="G340" s="4"/>
      <c r="H340" s="4"/>
      <c r="I340" s="4"/>
      <c r="J340" s="4"/>
      <c r="K340" s="4"/>
    </row>
    <row r="341" spans="1:11">
      <c r="A341" s="4"/>
      <c r="B341" s="4"/>
      <c r="C341" s="4"/>
      <c r="D341" s="4"/>
      <c r="E341" s="4"/>
      <c r="F341" s="4"/>
      <c r="G341" s="4"/>
      <c r="H341" s="4"/>
      <c r="I341" s="4"/>
      <c r="J341" s="4"/>
      <c r="K341" s="4"/>
    </row>
    <row r="342" spans="1:11">
      <c r="A342" s="4"/>
      <c r="B342" s="4"/>
      <c r="C342" s="4"/>
      <c r="D342" s="4"/>
      <c r="E342" s="4"/>
      <c r="F342" s="4"/>
      <c r="G342" s="4"/>
      <c r="H342" s="4"/>
      <c r="I342" s="4"/>
      <c r="J342" s="4"/>
      <c r="K342" s="4"/>
    </row>
    <row r="343" spans="1:11">
      <c r="A343" s="4"/>
      <c r="B343" s="4"/>
      <c r="C343" s="4"/>
      <c r="D343" s="4"/>
      <c r="E343" s="4"/>
      <c r="F343" s="4"/>
      <c r="G343" s="4"/>
      <c r="H343" s="4"/>
      <c r="I343" s="4"/>
      <c r="J343" s="4"/>
      <c r="K343" s="4"/>
    </row>
    <row r="344" spans="1:11">
      <c r="A344" s="4"/>
      <c r="B344" s="4"/>
      <c r="C344" s="4"/>
      <c r="D344" s="4"/>
      <c r="E344" s="4"/>
      <c r="F344" s="4"/>
      <c r="G344" s="4"/>
      <c r="H344" s="4"/>
      <c r="I344" s="4"/>
      <c r="J344" s="4"/>
      <c r="K344" s="4"/>
    </row>
    <row r="345" spans="1:11">
      <c r="A345" s="4"/>
      <c r="B345" s="4"/>
      <c r="C345" s="4"/>
      <c r="D345" s="4"/>
      <c r="E345" s="4"/>
      <c r="F345" s="4"/>
      <c r="G345" s="4"/>
      <c r="H345" s="4"/>
      <c r="I345" s="4"/>
      <c r="J345" s="4"/>
      <c r="K345" s="4"/>
    </row>
    <row r="346" spans="1:11">
      <c r="A346" s="4"/>
      <c r="B346" s="4"/>
      <c r="C346" s="4"/>
      <c r="D346" s="4"/>
      <c r="E346" s="4"/>
      <c r="F346" s="4"/>
      <c r="G346" s="4"/>
      <c r="H346" s="4"/>
      <c r="I346" s="4"/>
      <c r="J346" s="4"/>
      <c r="K346" s="4"/>
    </row>
    <row r="347" spans="1:11">
      <c r="A347" s="4"/>
      <c r="B347" s="4"/>
      <c r="C347" s="4"/>
      <c r="D347" s="4"/>
      <c r="E347" s="4"/>
      <c r="F347" s="4"/>
      <c r="G347" s="4"/>
      <c r="H347" s="4"/>
      <c r="I347" s="4"/>
      <c r="J347" s="4"/>
      <c r="K347" s="4"/>
    </row>
    <row r="348" spans="1:11">
      <c r="A348" s="4"/>
      <c r="B348" s="4"/>
      <c r="C348" s="4"/>
      <c r="D348" s="4"/>
      <c r="E348" s="4"/>
      <c r="F348" s="4"/>
      <c r="G348" s="4"/>
      <c r="H348" s="4"/>
      <c r="I348" s="4"/>
      <c r="J348" s="4"/>
      <c r="K348" s="4"/>
    </row>
    <row r="349" spans="1:11">
      <c r="A349" s="4"/>
      <c r="B349" s="4"/>
      <c r="C349" s="4"/>
      <c r="D349" s="4"/>
      <c r="E349" s="4"/>
      <c r="F349" s="4"/>
      <c r="G349" s="4"/>
      <c r="H349" s="4"/>
      <c r="I349" s="4"/>
      <c r="J349" s="4"/>
      <c r="K349" s="4"/>
    </row>
    <row r="350" spans="1:11">
      <c r="A350" s="4"/>
      <c r="B350" s="4"/>
      <c r="C350" s="4"/>
      <c r="D350" s="4"/>
      <c r="E350" s="4"/>
      <c r="F350" s="4"/>
      <c r="G350" s="4"/>
      <c r="H350" s="4"/>
      <c r="I350" s="4"/>
      <c r="J350" s="4"/>
      <c r="K350" s="4"/>
    </row>
    <row r="351" spans="1:11">
      <c r="A351" s="4"/>
      <c r="B351" s="4"/>
      <c r="C351" s="4"/>
      <c r="D351" s="4"/>
      <c r="E351" s="4"/>
      <c r="F351" s="4"/>
      <c r="G351" s="4"/>
      <c r="H351" s="4"/>
      <c r="I351" s="4"/>
      <c r="J351" s="4"/>
      <c r="K351" s="4"/>
    </row>
    <row r="352" spans="1:11">
      <c r="A352" s="4"/>
      <c r="B352" s="4"/>
      <c r="C352" s="4"/>
      <c r="D352" s="4"/>
      <c r="E352" s="4"/>
      <c r="F352" s="4"/>
      <c r="G352" s="4"/>
      <c r="H352" s="4"/>
      <c r="I352" s="4"/>
      <c r="J352" s="4"/>
      <c r="K352" s="4"/>
    </row>
    <row r="353" spans="1:11">
      <c r="A353" s="4"/>
      <c r="B353" s="4"/>
      <c r="C353" s="4"/>
      <c r="D353" s="4"/>
      <c r="E353" s="4"/>
      <c r="F353" s="4"/>
      <c r="G353" s="4"/>
      <c r="H353" s="4"/>
      <c r="I353" s="4"/>
      <c r="J353" s="4"/>
      <c r="K353" s="4"/>
    </row>
    <row r="354" spans="1:11">
      <c r="A354" s="4"/>
      <c r="B354" s="4"/>
      <c r="C354" s="4"/>
      <c r="D354" s="4"/>
      <c r="E354" s="4"/>
      <c r="F354" s="4"/>
      <c r="G354" s="4"/>
      <c r="H354" s="4"/>
      <c r="I354" s="4"/>
      <c r="J354" s="4"/>
      <c r="K354" s="4"/>
    </row>
    <row r="355" spans="1:11">
      <c r="A355" s="4"/>
      <c r="B355" s="4"/>
      <c r="C355" s="4"/>
      <c r="D355" s="4"/>
      <c r="E355" s="4"/>
      <c r="F355" s="4"/>
      <c r="G355" s="4"/>
      <c r="H355" s="4"/>
      <c r="I355" s="4"/>
      <c r="J355" s="4"/>
      <c r="K355" s="4"/>
    </row>
    <row r="356" spans="1:11">
      <c r="A356" s="4"/>
      <c r="B356" s="4"/>
      <c r="C356" s="4"/>
      <c r="D356" s="4"/>
      <c r="E356" s="4"/>
      <c r="F356" s="4"/>
      <c r="G356" s="4"/>
      <c r="H356" s="4"/>
      <c r="I356" s="4"/>
      <c r="J356" s="4"/>
      <c r="K356" s="4"/>
    </row>
    <row r="357" spans="1:11">
      <c r="A357" s="4"/>
      <c r="B357" s="4"/>
      <c r="C357" s="4"/>
      <c r="D357" s="4"/>
      <c r="E357" s="4"/>
      <c r="F357" s="4"/>
      <c r="G357" s="4"/>
      <c r="H357" s="4"/>
      <c r="I357" s="4"/>
      <c r="J357" s="4"/>
      <c r="K357" s="4"/>
    </row>
    <row r="358" spans="1:11">
      <c r="A358" s="4"/>
      <c r="B358" s="4"/>
      <c r="C358" s="4"/>
      <c r="D358" s="4"/>
      <c r="E358" s="4"/>
      <c r="F358" s="4"/>
      <c r="G358" s="4"/>
      <c r="H358" s="4"/>
      <c r="I358" s="4"/>
      <c r="J358" s="4"/>
      <c r="K358" s="4"/>
    </row>
    <row r="359" spans="1:11">
      <c r="A359" s="4"/>
      <c r="B359" s="4"/>
      <c r="C359" s="4"/>
      <c r="D359" s="4"/>
      <c r="E359" s="4"/>
      <c r="F359" s="4"/>
      <c r="G359" s="4"/>
      <c r="H359" s="4"/>
      <c r="I359" s="4"/>
      <c r="J359" s="4"/>
      <c r="K359" s="4"/>
    </row>
    <row r="360" spans="1:11">
      <c r="A360" s="4"/>
      <c r="B360" s="4"/>
      <c r="C360" s="4"/>
      <c r="D360" s="4"/>
      <c r="E360" s="4"/>
      <c r="F360" s="4"/>
      <c r="G360" s="4"/>
      <c r="H360" s="4"/>
      <c r="I360" s="4"/>
      <c r="J360" s="4"/>
      <c r="K360" s="4"/>
    </row>
  </sheetData>
  <sheetProtection password="E40E" sheet="1" objects="1" scenarios="1" formatCells="0"/>
  <mergeCells count="259">
    <mergeCell ref="C313:E313"/>
    <mergeCell ref="F313:J313"/>
    <mergeCell ref="C314:E314"/>
    <mergeCell ref="F314:J314"/>
    <mergeCell ref="G44:H44"/>
    <mergeCell ref="F298:J298"/>
    <mergeCell ref="C303:J303"/>
    <mergeCell ref="C307:E307"/>
    <mergeCell ref="F307:J307"/>
    <mergeCell ref="C308:E308"/>
    <mergeCell ref="F308:J308"/>
    <mergeCell ref="C309:E309"/>
    <mergeCell ref="F309:J309"/>
    <mergeCell ref="C312:E312"/>
    <mergeCell ref="F312:J312"/>
    <mergeCell ref="D119:F119"/>
    <mergeCell ref="G119:I119"/>
    <mergeCell ref="D120:F120"/>
    <mergeCell ref="G120:I120"/>
    <mergeCell ref="D121:F121"/>
    <mergeCell ref="G121:I121"/>
    <mergeCell ref="D115:F115"/>
    <mergeCell ref="G115:I115"/>
    <mergeCell ref="D117:F117"/>
    <mergeCell ref="M181:M183"/>
    <mergeCell ref="D126:F126"/>
    <mergeCell ref="G126:I126"/>
    <mergeCell ref="D127:F127"/>
    <mergeCell ref="G127:I127"/>
    <mergeCell ref="D123:F123"/>
    <mergeCell ref="G123:I123"/>
    <mergeCell ref="D124:F124"/>
    <mergeCell ref="G124:I124"/>
    <mergeCell ref="D125:F125"/>
    <mergeCell ref="G125:I125"/>
    <mergeCell ref="D178:F178"/>
    <mergeCell ref="G178:H178"/>
    <mergeCell ref="C165:D165"/>
    <mergeCell ref="C166:D166"/>
    <mergeCell ref="C167:D167"/>
    <mergeCell ref="C168:D168"/>
    <mergeCell ref="C169:D169"/>
    <mergeCell ref="C170:D170"/>
    <mergeCell ref="D151:F151"/>
    <mergeCell ref="G151:I151"/>
    <mergeCell ref="D152:F152"/>
    <mergeCell ref="G152:I152"/>
    <mergeCell ref="D153:F153"/>
    <mergeCell ref="G117:I117"/>
    <mergeCell ref="D118:F118"/>
    <mergeCell ref="G118:I118"/>
    <mergeCell ref="D112:F112"/>
    <mergeCell ref="G112:I112"/>
    <mergeCell ref="D113:F113"/>
    <mergeCell ref="G113:I113"/>
    <mergeCell ref="D114:F114"/>
    <mergeCell ref="G114:I114"/>
    <mergeCell ref="D106:F106"/>
    <mergeCell ref="G106:I106"/>
    <mergeCell ref="D107:F107"/>
    <mergeCell ref="G107:I107"/>
    <mergeCell ref="D111:F111"/>
    <mergeCell ref="G111:I111"/>
    <mergeCell ref="D103:F103"/>
    <mergeCell ref="G103:I103"/>
    <mergeCell ref="D104:F104"/>
    <mergeCell ref="G104:I104"/>
    <mergeCell ref="D105:F105"/>
    <mergeCell ref="G105:I105"/>
    <mergeCell ref="G99:I99"/>
    <mergeCell ref="D100:F100"/>
    <mergeCell ref="G100:I100"/>
    <mergeCell ref="D102:F102"/>
    <mergeCell ref="G102:I102"/>
    <mergeCell ref="D96:F96"/>
    <mergeCell ref="G96:I96"/>
    <mergeCell ref="D97:F97"/>
    <mergeCell ref="G97:I97"/>
    <mergeCell ref="D98:F98"/>
    <mergeCell ref="G98:I98"/>
    <mergeCell ref="D75:F75"/>
    <mergeCell ref="G75:I75"/>
    <mergeCell ref="D83:F83"/>
    <mergeCell ref="G83:I83"/>
    <mergeCell ref="D84:F84"/>
    <mergeCell ref="G84:I84"/>
    <mergeCell ref="D88:F88"/>
    <mergeCell ref="G88:I88"/>
    <mergeCell ref="D80:F80"/>
    <mergeCell ref="G80:I80"/>
    <mergeCell ref="D81:F81"/>
    <mergeCell ref="G81:I81"/>
    <mergeCell ref="D82:F82"/>
    <mergeCell ref="G82:I82"/>
    <mergeCell ref="G153:I153"/>
    <mergeCell ref="D148:F148"/>
    <mergeCell ref="G148:I148"/>
    <mergeCell ref="D149:F149"/>
    <mergeCell ref="G149:I149"/>
    <mergeCell ref="D76:F76"/>
    <mergeCell ref="G76:I76"/>
    <mergeCell ref="D77:F77"/>
    <mergeCell ref="G77:I77"/>
    <mergeCell ref="D78:F78"/>
    <mergeCell ref="G78:I78"/>
    <mergeCell ref="D93:F93"/>
    <mergeCell ref="G93:I93"/>
    <mergeCell ref="D90:F90"/>
    <mergeCell ref="G90:I90"/>
    <mergeCell ref="D95:F95"/>
    <mergeCell ref="G95:I95"/>
    <mergeCell ref="D89:F89"/>
    <mergeCell ref="G89:I89"/>
    <mergeCell ref="D91:F91"/>
    <mergeCell ref="G91:I91"/>
    <mergeCell ref="D92:F92"/>
    <mergeCell ref="G92:I92"/>
    <mergeCell ref="D99:F99"/>
    <mergeCell ref="B185:D185"/>
    <mergeCell ref="B189:D189"/>
    <mergeCell ref="B193:D193"/>
    <mergeCell ref="D204:J204"/>
    <mergeCell ref="C171:D171"/>
    <mergeCell ref="C172:D172"/>
    <mergeCell ref="D174:F174"/>
    <mergeCell ref="G174:H174"/>
    <mergeCell ref="D176:F176"/>
    <mergeCell ref="G176:H176"/>
    <mergeCell ref="E190:F190"/>
    <mergeCell ref="H190:I190"/>
    <mergeCell ref="B299:D299"/>
    <mergeCell ref="F299:J299"/>
    <mergeCell ref="C230:J230"/>
    <mergeCell ref="C231:J231"/>
    <mergeCell ref="C273:J282"/>
    <mergeCell ref="B294:D294"/>
    <mergeCell ref="F294:J294"/>
    <mergeCell ref="B295:D295"/>
    <mergeCell ref="F295:J295"/>
    <mergeCell ref="B296:D296"/>
    <mergeCell ref="B297:D297"/>
    <mergeCell ref="F297:J297"/>
    <mergeCell ref="B298:D298"/>
    <mergeCell ref="F296:J296"/>
    <mergeCell ref="D150:F150"/>
    <mergeCell ref="G150:I150"/>
    <mergeCell ref="D144:F144"/>
    <mergeCell ref="G144:I144"/>
    <mergeCell ref="D145:F145"/>
    <mergeCell ref="G145:I145"/>
    <mergeCell ref="D147:F147"/>
    <mergeCell ref="G147:I147"/>
    <mergeCell ref="D141:F141"/>
    <mergeCell ref="G141:I141"/>
    <mergeCell ref="D142:F142"/>
    <mergeCell ref="G142:I142"/>
    <mergeCell ref="D143:F143"/>
    <mergeCell ref="G143:I143"/>
    <mergeCell ref="D137:F137"/>
    <mergeCell ref="G137:I137"/>
    <mergeCell ref="D139:F139"/>
    <mergeCell ref="G139:I139"/>
    <mergeCell ref="D140:F140"/>
    <mergeCell ref="G140:I140"/>
    <mergeCell ref="D134:F134"/>
    <mergeCell ref="G134:I134"/>
    <mergeCell ref="D135:F135"/>
    <mergeCell ref="G135:I135"/>
    <mergeCell ref="D136:F136"/>
    <mergeCell ref="G136:I136"/>
    <mergeCell ref="D131:F131"/>
    <mergeCell ref="G131:I131"/>
    <mergeCell ref="D132:F132"/>
    <mergeCell ref="G132:I132"/>
    <mergeCell ref="D133:F133"/>
    <mergeCell ref="G133:I133"/>
    <mergeCell ref="D62:F62"/>
    <mergeCell ref="G62:I62"/>
    <mergeCell ref="D63:F63"/>
    <mergeCell ref="G63:I63"/>
    <mergeCell ref="D64:F64"/>
    <mergeCell ref="G64:I64"/>
    <mergeCell ref="D68:F68"/>
    <mergeCell ref="G68:I68"/>
    <mergeCell ref="D69:F69"/>
    <mergeCell ref="G69:I69"/>
    <mergeCell ref="D70:F70"/>
    <mergeCell ref="G70:I70"/>
    <mergeCell ref="D71:F71"/>
    <mergeCell ref="G71:I71"/>
    <mergeCell ref="D72:F72"/>
    <mergeCell ref="G72:I72"/>
    <mergeCell ref="D74:F74"/>
    <mergeCell ref="G74:I74"/>
    <mergeCell ref="D58:F58"/>
    <mergeCell ref="G58:I58"/>
    <mergeCell ref="D60:F60"/>
    <mergeCell ref="G60:I60"/>
    <mergeCell ref="D61:F61"/>
    <mergeCell ref="G61:I61"/>
    <mergeCell ref="D55:F55"/>
    <mergeCell ref="G55:I55"/>
    <mergeCell ref="D56:F56"/>
    <mergeCell ref="G56:I56"/>
    <mergeCell ref="D57:F57"/>
    <mergeCell ref="G57:I57"/>
    <mergeCell ref="D51:F51"/>
    <mergeCell ref="G51:I51"/>
    <mergeCell ref="D52:F52"/>
    <mergeCell ref="G52:I52"/>
    <mergeCell ref="D54:F54"/>
    <mergeCell ref="G54:I54"/>
    <mergeCell ref="D41:E41"/>
    <mergeCell ref="D48:F48"/>
    <mergeCell ref="G48:I48"/>
    <mergeCell ref="D49:F49"/>
    <mergeCell ref="G49:I49"/>
    <mergeCell ref="D50:F50"/>
    <mergeCell ref="G50:I50"/>
    <mergeCell ref="C29:E29"/>
    <mergeCell ref="F29:G29"/>
    <mergeCell ref="C30:E30"/>
    <mergeCell ref="F30:G30"/>
    <mergeCell ref="B27:B28"/>
    <mergeCell ref="C27:D28"/>
    <mergeCell ref="F27:J27"/>
    <mergeCell ref="F28:J28"/>
    <mergeCell ref="C17:E17"/>
    <mergeCell ref="F17:G17"/>
    <mergeCell ref="H17:J17"/>
    <mergeCell ref="C21:E21"/>
    <mergeCell ref="F21:J21"/>
    <mergeCell ref="C26:E26"/>
    <mergeCell ref="F26:J26"/>
    <mergeCell ref="C22:E22"/>
    <mergeCell ref="F22:J22"/>
    <mergeCell ref="C23:E23"/>
    <mergeCell ref="F23:J23"/>
    <mergeCell ref="C24:E24"/>
    <mergeCell ref="F24:G24"/>
    <mergeCell ref="H24:J24"/>
    <mergeCell ref="C25:D25"/>
    <mergeCell ref="F25:J25"/>
    <mergeCell ref="B15:B16"/>
    <mergeCell ref="C15:E16"/>
    <mergeCell ref="F15:J15"/>
    <mergeCell ref="F16:J16"/>
    <mergeCell ref="B3:J3"/>
    <mergeCell ref="C7:E7"/>
    <mergeCell ref="F7:J7"/>
    <mergeCell ref="C8:E8"/>
    <mergeCell ref="F8:J8"/>
    <mergeCell ref="C9:E9"/>
    <mergeCell ref="F9:J9"/>
    <mergeCell ref="I10:J10"/>
    <mergeCell ref="C14:E14"/>
    <mergeCell ref="F14:J14"/>
    <mergeCell ref="C10:E10"/>
    <mergeCell ref="F10:G10"/>
  </mergeCells>
  <phoneticPr fontId="26"/>
  <conditionalFormatting sqref="F295:J298">
    <cfRule type="expression" dxfId="11" priority="2" stopIfTrue="1">
      <formula>$E295="無"</formula>
    </cfRule>
  </conditionalFormatting>
  <conditionalFormatting sqref="F299:J299">
    <cfRule type="expression" dxfId="10" priority="1" stopIfTrue="1">
      <formula>$E299="無"</formula>
    </cfRule>
  </conditionalFormatting>
  <dataValidations count="2">
    <dataValidation type="list" allowBlank="1" showInputMessage="1" showErrorMessage="1" sqref="E295:E299">
      <formula1>"有,無"</formula1>
    </dataValidation>
    <dataValidation type="list" allowBlank="1" showInputMessage="1" showErrorMessage="1" sqref="G44:H44">
      <formula1>$M$45:$M$47</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Footer>&amp;R&amp;"ＭＳ Ｐ明朝,標準"（日本産業規格Ａ列４番）</oddFooter>
  </headerFooter>
  <rowBreaks count="7" manualBreakCount="7">
    <brk id="36" max="10" man="1"/>
    <brk id="86" max="10" man="1"/>
    <brk id="129" max="10" man="1"/>
    <brk id="162" max="10" man="1"/>
    <brk id="200" max="10" man="1"/>
    <brk id="226" max="10" man="1"/>
    <brk id="28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9</xdr:col>
                    <xdr:colOff>685800</xdr:colOff>
                    <xdr:row>46</xdr:row>
                    <xdr:rowOff>190500</xdr:rowOff>
                  </from>
                  <to>
                    <xdr:col>9</xdr:col>
                    <xdr:colOff>714375</xdr:colOff>
                    <xdr:row>50</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9</xdr:col>
                    <xdr:colOff>685800</xdr:colOff>
                    <xdr:row>46</xdr:row>
                    <xdr:rowOff>190500</xdr:rowOff>
                  </from>
                  <to>
                    <xdr:col>9</xdr:col>
                    <xdr:colOff>714375</xdr:colOff>
                    <xdr:row>49</xdr:row>
                    <xdr:rowOff>95250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9</xdr:col>
                    <xdr:colOff>685800</xdr:colOff>
                    <xdr:row>46</xdr:row>
                    <xdr:rowOff>190500</xdr:rowOff>
                  </from>
                  <to>
                    <xdr:col>9</xdr:col>
                    <xdr:colOff>714375</xdr:colOff>
                    <xdr:row>49</xdr:row>
                    <xdr:rowOff>180975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9</xdr:col>
                    <xdr:colOff>685800</xdr:colOff>
                    <xdr:row>46</xdr:row>
                    <xdr:rowOff>190500</xdr:rowOff>
                  </from>
                  <to>
                    <xdr:col>9</xdr:col>
                    <xdr:colOff>714375</xdr:colOff>
                    <xdr:row>47</xdr:row>
                    <xdr:rowOff>171450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9</xdr:col>
                    <xdr:colOff>685800</xdr:colOff>
                    <xdr:row>66</xdr:row>
                    <xdr:rowOff>95250</xdr:rowOff>
                  </from>
                  <to>
                    <xdr:col>9</xdr:col>
                    <xdr:colOff>714375</xdr:colOff>
                    <xdr:row>69</xdr:row>
                    <xdr:rowOff>142875</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9</xdr:col>
                    <xdr:colOff>685800</xdr:colOff>
                    <xdr:row>66</xdr:row>
                    <xdr:rowOff>95250</xdr:rowOff>
                  </from>
                  <to>
                    <xdr:col>9</xdr:col>
                    <xdr:colOff>714375</xdr:colOff>
                    <xdr:row>69</xdr:row>
                    <xdr:rowOff>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9</xdr:col>
                    <xdr:colOff>685800</xdr:colOff>
                    <xdr:row>66</xdr:row>
                    <xdr:rowOff>95250</xdr:rowOff>
                  </from>
                  <to>
                    <xdr:col>9</xdr:col>
                    <xdr:colOff>714375</xdr:colOff>
                    <xdr:row>69</xdr:row>
                    <xdr:rowOff>85725</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9</xdr:col>
                    <xdr:colOff>685800</xdr:colOff>
                    <xdr:row>66</xdr:row>
                    <xdr:rowOff>95250</xdr:rowOff>
                  </from>
                  <to>
                    <xdr:col>9</xdr:col>
                    <xdr:colOff>714375</xdr:colOff>
                    <xdr:row>67</xdr:row>
                    <xdr:rowOff>76200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9</xdr:col>
                    <xdr:colOff>685800</xdr:colOff>
                    <xdr:row>86</xdr:row>
                    <xdr:rowOff>0</xdr:rowOff>
                  </from>
                  <to>
                    <xdr:col>9</xdr:col>
                    <xdr:colOff>714375</xdr:colOff>
                    <xdr:row>89</xdr:row>
                    <xdr:rowOff>47625</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9</xdr:col>
                    <xdr:colOff>685800</xdr:colOff>
                    <xdr:row>86</xdr:row>
                    <xdr:rowOff>0</xdr:rowOff>
                  </from>
                  <to>
                    <xdr:col>9</xdr:col>
                    <xdr:colOff>714375</xdr:colOff>
                    <xdr:row>88</xdr:row>
                    <xdr:rowOff>114300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9</xdr:col>
                    <xdr:colOff>685800</xdr:colOff>
                    <xdr:row>86</xdr:row>
                    <xdr:rowOff>0</xdr:rowOff>
                  </from>
                  <to>
                    <xdr:col>9</xdr:col>
                    <xdr:colOff>714375</xdr:colOff>
                    <xdr:row>89</xdr:row>
                    <xdr:rowOff>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9</xdr:col>
                    <xdr:colOff>685800</xdr:colOff>
                    <xdr:row>86</xdr:row>
                    <xdr:rowOff>0</xdr:rowOff>
                  </from>
                  <to>
                    <xdr:col>9</xdr:col>
                    <xdr:colOff>714375</xdr:colOff>
                    <xdr:row>86</xdr:row>
                    <xdr:rowOff>209550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9</xdr:col>
                    <xdr:colOff>685800</xdr:colOff>
                    <xdr:row>86</xdr:row>
                    <xdr:rowOff>219075</xdr:rowOff>
                  </from>
                  <to>
                    <xdr:col>9</xdr:col>
                    <xdr:colOff>714375</xdr:colOff>
                    <xdr:row>87</xdr:row>
                    <xdr:rowOff>200025</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9</xdr:col>
                    <xdr:colOff>685800</xdr:colOff>
                    <xdr:row>92</xdr:row>
                    <xdr:rowOff>133350</xdr:rowOff>
                  </from>
                  <to>
                    <xdr:col>9</xdr:col>
                    <xdr:colOff>714375</xdr:colOff>
                    <xdr:row>96</xdr:row>
                    <xdr:rowOff>19050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9</xdr:col>
                    <xdr:colOff>685800</xdr:colOff>
                    <xdr:row>92</xdr:row>
                    <xdr:rowOff>133350</xdr:rowOff>
                  </from>
                  <to>
                    <xdr:col>9</xdr:col>
                    <xdr:colOff>714375</xdr:colOff>
                    <xdr:row>95</xdr:row>
                    <xdr:rowOff>95250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9</xdr:col>
                    <xdr:colOff>685800</xdr:colOff>
                    <xdr:row>92</xdr:row>
                    <xdr:rowOff>133350</xdr:rowOff>
                  </from>
                  <to>
                    <xdr:col>9</xdr:col>
                    <xdr:colOff>714375</xdr:colOff>
                    <xdr:row>95</xdr:row>
                    <xdr:rowOff>180975</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9</xdr:col>
                    <xdr:colOff>685800</xdr:colOff>
                    <xdr:row>92</xdr:row>
                    <xdr:rowOff>133350</xdr:rowOff>
                  </from>
                  <to>
                    <xdr:col>9</xdr:col>
                    <xdr:colOff>714375</xdr:colOff>
                    <xdr:row>93</xdr:row>
                    <xdr:rowOff>123825</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9</xdr:col>
                    <xdr:colOff>685800</xdr:colOff>
                    <xdr:row>93</xdr:row>
                    <xdr:rowOff>123825</xdr:rowOff>
                  </from>
                  <to>
                    <xdr:col>9</xdr:col>
                    <xdr:colOff>714375</xdr:colOff>
                    <xdr:row>94</xdr:row>
                    <xdr:rowOff>161925</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9</xdr:col>
                    <xdr:colOff>685800</xdr:colOff>
                    <xdr:row>99</xdr:row>
                    <xdr:rowOff>95250</xdr:rowOff>
                  </from>
                  <to>
                    <xdr:col>9</xdr:col>
                    <xdr:colOff>714375</xdr:colOff>
                    <xdr:row>102</xdr:row>
                    <xdr:rowOff>200025</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9</xdr:col>
                    <xdr:colOff>685800</xdr:colOff>
                    <xdr:row>99</xdr:row>
                    <xdr:rowOff>95250</xdr:rowOff>
                  </from>
                  <to>
                    <xdr:col>9</xdr:col>
                    <xdr:colOff>714375</xdr:colOff>
                    <xdr:row>102</xdr:row>
                    <xdr:rowOff>57150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9</xdr:col>
                    <xdr:colOff>685800</xdr:colOff>
                    <xdr:row>99</xdr:row>
                    <xdr:rowOff>95250</xdr:rowOff>
                  </from>
                  <to>
                    <xdr:col>9</xdr:col>
                    <xdr:colOff>714375</xdr:colOff>
                    <xdr:row>102</xdr:row>
                    <xdr:rowOff>142875</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9</xdr:col>
                    <xdr:colOff>685800</xdr:colOff>
                    <xdr:row>99</xdr:row>
                    <xdr:rowOff>95250</xdr:rowOff>
                  </from>
                  <to>
                    <xdr:col>9</xdr:col>
                    <xdr:colOff>714375</xdr:colOff>
                    <xdr:row>100</xdr:row>
                    <xdr:rowOff>95250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9</xdr:col>
                    <xdr:colOff>685800</xdr:colOff>
                    <xdr:row>100</xdr:row>
                    <xdr:rowOff>95250</xdr:rowOff>
                  </from>
                  <to>
                    <xdr:col>9</xdr:col>
                    <xdr:colOff>714375</xdr:colOff>
                    <xdr:row>101</xdr:row>
                    <xdr:rowOff>133350</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9</xdr:col>
                    <xdr:colOff>685800</xdr:colOff>
                    <xdr:row>108</xdr:row>
                    <xdr:rowOff>66675</xdr:rowOff>
                  </from>
                  <to>
                    <xdr:col>9</xdr:col>
                    <xdr:colOff>714375</xdr:colOff>
                    <xdr:row>111</xdr:row>
                    <xdr:rowOff>161925</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from>
                    <xdr:col>9</xdr:col>
                    <xdr:colOff>685800</xdr:colOff>
                    <xdr:row>108</xdr:row>
                    <xdr:rowOff>66675</xdr:rowOff>
                  </from>
                  <to>
                    <xdr:col>9</xdr:col>
                    <xdr:colOff>714375</xdr:colOff>
                    <xdr:row>111</xdr:row>
                    <xdr:rowOff>9525</xdr:rowOff>
                  </to>
                </anchor>
              </controlPr>
            </control>
          </mc:Choice>
        </mc:AlternateContent>
        <mc:AlternateContent xmlns:mc="http://schemas.openxmlformats.org/markup-compatibility/2006">
          <mc:Choice Requires="x14">
            <control shapeId="26650" r:id="rId29" name="Check Box 26">
              <controlPr defaultSize="0" autoFill="0" autoLine="0" autoPict="0">
                <anchor moveWithCells="1">
                  <from>
                    <xdr:col>9</xdr:col>
                    <xdr:colOff>685800</xdr:colOff>
                    <xdr:row>108</xdr:row>
                    <xdr:rowOff>66675</xdr:rowOff>
                  </from>
                  <to>
                    <xdr:col>9</xdr:col>
                    <xdr:colOff>714375</xdr:colOff>
                    <xdr:row>111</xdr:row>
                    <xdr:rowOff>104775</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from>
                    <xdr:col>9</xdr:col>
                    <xdr:colOff>685800</xdr:colOff>
                    <xdr:row>108</xdr:row>
                    <xdr:rowOff>66675</xdr:rowOff>
                  </from>
                  <to>
                    <xdr:col>9</xdr:col>
                    <xdr:colOff>714375</xdr:colOff>
                    <xdr:row>109</xdr:row>
                    <xdr:rowOff>104775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B481"/>
  <sheetViews>
    <sheetView showGridLines="0" showZeros="0" view="pageBreakPreview" topLeftCell="A19" zoomScaleNormal="100" zoomScaleSheetLayoutView="100" workbookViewId="0">
      <selection activeCell="F7" sqref="F7:J7"/>
    </sheetView>
  </sheetViews>
  <sheetFormatPr defaultRowHeight="13.5"/>
  <cols>
    <col min="1" max="1" width="1.625" style="2" customWidth="1"/>
    <col min="2" max="2" width="2.625" style="2" customWidth="1"/>
    <col min="3" max="3" width="2.5" style="2" customWidth="1"/>
    <col min="4" max="10" width="10.625" style="2" customWidth="1"/>
    <col min="11" max="11" width="1.75" style="2" customWidth="1"/>
    <col min="12" max="12" width="2.25" style="2" customWidth="1"/>
    <col min="13" max="13" width="36.375" style="2" customWidth="1"/>
    <col min="14" max="16384" width="9" style="2"/>
  </cols>
  <sheetData>
    <row r="1" spans="1:13">
      <c r="A1" s="4"/>
      <c r="B1" s="1" t="s">
        <v>42</v>
      </c>
      <c r="C1" s="4"/>
      <c r="D1" s="4"/>
      <c r="E1" s="1"/>
      <c r="F1" s="1"/>
      <c r="G1" s="4"/>
      <c r="H1" s="4"/>
      <c r="I1" s="4"/>
      <c r="J1" s="4"/>
      <c r="K1" s="4"/>
      <c r="L1" s="4"/>
    </row>
    <row r="2" spans="1:13">
      <c r="A2" s="4"/>
      <c r="B2" s="4"/>
      <c r="C2" s="4"/>
      <c r="D2" s="4"/>
      <c r="E2" s="4"/>
      <c r="F2" s="4"/>
      <c r="G2" s="4"/>
      <c r="H2" s="4"/>
      <c r="I2" s="4"/>
      <c r="J2" s="4"/>
      <c r="K2" s="4"/>
      <c r="L2" s="4"/>
    </row>
    <row r="3" spans="1:13" ht="21" customHeight="1">
      <c r="A3" s="4"/>
      <c r="B3" s="565" t="s">
        <v>706</v>
      </c>
      <c r="C3" s="565"/>
      <c r="D3" s="565"/>
      <c r="E3" s="565"/>
      <c r="F3" s="565"/>
      <c r="G3" s="565"/>
      <c r="H3" s="565"/>
      <c r="I3" s="565"/>
      <c r="J3" s="565"/>
      <c r="K3" s="4"/>
      <c r="L3" s="4"/>
    </row>
    <row r="4" spans="1:13">
      <c r="A4" s="4"/>
      <c r="B4" s="4"/>
      <c r="C4" s="4"/>
      <c r="D4" s="4"/>
      <c r="E4" s="4"/>
      <c r="F4" s="4"/>
      <c r="G4" s="4"/>
      <c r="H4" s="4"/>
      <c r="I4" s="4"/>
      <c r="J4" s="4"/>
      <c r="K4" s="4"/>
      <c r="L4" s="4"/>
    </row>
    <row r="5" spans="1:13" ht="18" customHeight="1">
      <c r="A5" s="4"/>
      <c r="B5" s="4" t="s">
        <v>45</v>
      </c>
      <c r="C5" s="4"/>
      <c r="D5" s="4"/>
      <c r="E5" s="4"/>
      <c r="F5" s="4"/>
      <c r="G5" s="4"/>
      <c r="H5" s="4"/>
      <c r="I5" s="4"/>
      <c r="J5" s="4"/>
      <c r="K5" s="4"/>
      <c r="L5" s="4"/>
    </row>
    <row r="6" spans="1:13" ht="21" customHeight="1">
      <c r="A6" s="4"/>
      <c r="B6" s="4" t="s">
        <v>49</v>
      </c>
      <c r="C6" s="4"/>
      <c r="D6" s="4"/>
      <c r="E6" s="4"/>
      <c r="F6" s="4"/>
      <c r="G6" s="4"/>
      <c r="H6" s="4"/>
      <c r="I6" s="4"/>
      <c r="J6" s="4"/>
      <c r="K6" s="4"/>
      <c r="L6" s="4"/>
    </row>
    <row r="7" spans="1:13" ht="39" customHeight="1">
      <c r="A7" s="4"/>
      <c r="B7" s="21"/>
      <c r="C7" s="541" t="s">
        <v>77</v>
      </c>
      <c r="D7" s="541"/>
      <c r="E7" s="542"/>
      <c r="F7" s="549" t="s">
        <v>532</v>
      </c>
      <c r="G7" s="550"/>
      <c r="H7" s="550"/>
      <c r="I7" s="550"/>
      <c r="J7" s="551"/>
      <c r="K7" s="4"/>
      <c r="L7" s="4"/>
    </row>
    <row r="8" spans="1:13" ht="39" customHeight="1">
      <c r="A8" s="4"/>
      <c r="B8" s="23"/>
      <c r="C8" s="553" t="s">
        <v>605</v>
      </c>
      <c r="D8" s="553"/>
      <c r="E8" s="554"/>
      <c r="F8" s="522">
        <f>基本情報!$E$4</f>
        <v>0</v>
      </c>
      <c r="G8" s="523"/>
      <c r="H8" s="523"/>
      <c r="I8" s="523"/>
      <c r="J8" s="552"/>
      <c r="K8" s="4"/>
      <c r="L8" s="4"/>
    </row>
    <row r="9" spans="1:13" ht="39" customHeight="1">
      <c r="A9" s="4"/>
      <c r="B9" s="23"/>
      <c r="C9" s="553" t="s">
        <v>701</v>
      </c>
      <c r="D9" s="553"/>
      <c r="E9" s="554"/>
      <c r="F9" s="522">
        <f>第1号!$H$26</f>
        <v>0</v>
      </c>
      <c r="G9" s="523"/>
      <c r="H9" s="523"/>
      <c r="I9" s="523"/>
      <c r="J9" s="552"/>
      <c r="K9" s="4"/>
      <c r="L9" s="4"/>
      <c r="M9" s="12"/>
    </row>
    <row r="10" spans="1:13" ht="39" customHeight="1">
      <c r="A10" s="4"/>
      <c r="B10" s="24"/>
      <c r="C10" s="613" t="s">
        <v>702</v>
      </c>
      <c r="D10" s="613"/>
      <c r="E10" s="614"/>
      <c r="F10" s="615">
        <f>第1号!$H$27</f>
        <v>0</v>
      </c>
      <c r="G10" s="560"/>
      <c r="H10" s="205" t="s">
        <v>728</v>
      </c>
      <c r="I10" s="620">
        <f>第1号!$K$27</f>
        <v>0</v>
      </c>
      <c r="J10" s="621"/>
      <c r="K10" s="4"/>
      <c r="L10" s="4"/>
      <c r="M10" s="12"/>
    </row>
    <row r="11" spans="1:13" ht="13.5" customHeight="1">
      <c r="A11" s="4"/>
      <c r="B11" s="4"/>
      <c r="C11" s="4"/>
      <c r="D11" s="55"/>
      <c r="E11" s="55"/>
      <c r="F11" s="55"/>
      <c r="G11" s="4"/>
      <c r="H11" s="4"/>
      <c r="I11" s="4"/>
      <c r="J11" s="4"/>
      <c r="K11" s="4"/>
      <c r="L11" s="4"/>
    </row>
    <row r="12" spans="1:13" ht="13.5" customHeight="1">
      <c r="A12" s="4"/>
      <c r="B12" s="4"/>
      <c r="C12" s="4"/>
      <c r="D12" s="55"/>
      <c r="E12" s="55"/>
      <c r="F12" s="55"/>
      <c r="G12" s="4"/>
      <c r="H12" s="4"/>
      <c r="I12" s="4"/>
      <c r="J12" s="4"/>
      <c r="K12" s="4"/>
      <c r="L12" s="4"/>
    </row>
    <row r="13" spans="1:13" ht="21" customHeight="1">
      <c r="A13" s="4"/>
      <c r="B13" s="4" t="s">
        <v>66</v>
      </c>
      <c r="C13" s="4"/>
      <c r="D13" s="4"/>
      <c r="E13" s="4"/>
      <c r="F13" s="4"/>
      <c r="G13" s="4"/>
      <c r="H13" s="4"/>
      <c r="I13" s="4"/>
      <c r="J13" s="4"/>
      <c r="K13" s="4"/>
      <c r="L13" s="4"/>
    </row>
    <row r="14" spans="1:13" ht="35.1" customHeight="1">
      <c r="A14" s="4"/>
      <c r="B14" s="23"/>
      <c r="C14" s="543" t="s">
        <v>46</v>
      </c>
      <c r="D14" s="543"/>
      <c r="E14" s="544"/>
      <c r="F14" s="522">
        <f>基本情報!$E$50</f>
        <v>0</v>
      </c>
      <c r="G14" s="523"/>
      <c r="H14" s="523"/>
      <c r="I14" s="523"/>
      <c r="J14" s="552"/>
      <c r="K14" s="4"/>
      <c r="L14" s="4"/>
    </row>
    <row r="15" spans="1:13" ht="13.5" customHeight="1">
      <c r="A15" s="4"/>
      <c r="B15" s="492"/>
      <c r="C15" s="545" t="s">
        <v>730</v>
      </c>
      <c r="D15" s="545"/>
      <c r="E15" s="546"/>
      <c r="F15" s="617">
        <f>基本情報!$E$51</f>
        <v>0</v>
      </c>
      <c r="G15" s="618"/>
      <c r="H15" s="618"/>
      <c r="I15" s="618"/>
      <c r="J15" s="619"/>
      <c r="K15" s="4"/>
      <c r="L15" s="4"/>
    </row>
    <row r="16" spans="1:13" ht="24" customHeight="1">
      <c r="A16" s="4"/>
      <c r="B16" s="493"/>
      <c r="C16" s="547"/>
      <c r="D16" s="547"/>
      <c r="E16" s="548"/>
      <c r="F16" s="500">
        <f>基本情報!$E$52</f>
        <v>0</v>
      </c>
      <c r="G16" s="501"/>
      <c r="H16" s="501"/>
      <c r="I16" s="501"/>
      <c r="J16" s="502"/>
      <c r="K16" s="4"/>
      <c r="L16" s="4"/>
    </row>
    <row r="17" spans="1:13" ht="35.1" customHeight="1">
      <c r="A17" s="4"/>
      <c r="B17" s="23"/>
      <c r="C17" s="543" t="s">
        <v>67</v>
      </c>
      <c r="D17" s="543"/>
      <c r="E17" s="544"/>
      <c r="F17" s="522">
        <f>基本情報!$E$40</f>
        <v>0</v>
      </c>
      <c r="G17" s="523"/>
      <c r="H17" s="622">
        <f>基本情報!$E$42</f>
        <v>0</v>
      </c>
      <c r="I17" s="553"/>
      <c r="J17" s="554"/>
      <c r="K17" s="4"/>
      <c r="L17" s="4"/>
    </row>
    <row r="18" spans="1:13">
      <c r="A18" s="4"/>
      <c r="B18" s="4"/>
      <c r="C18" s="4"/>
      <c r="D18" s="4"/>
      <c r="E18" s="4"/>
      <c r="F18" s="4"/>
      <c r="G18" s="4"/>
      <c r="H18" s="4"/>
      <c r="I18" s="4"/>
      <c r="J18" s="4"/>
      <c r="K18" s="4"/>
      <c r="L18" s="4"/>
    </row>
    <row r="19" spans="1:13">
      <c r="A19" s="4"/>
      <c r="B19" s="4"/>
      <c r="C19" s="4"/>
      <c r="D19" s="4"/>
      <c r="E19" s="4"/>
      <c r="F19" s="4"/>
      <c r="G19" s="4"/>
      <c r="H19" s="4"/>
      <c r="I19" s="4"/>
      <c r="J19" s="4"/>
      <c r="K19" s="4"/>
      <c r="L19" s="4"/>
    </row>
    <row r="20" spans="1:13" ht="21" customHeight="1">
      <c r="A20" s="4"/>
      <c r="B20" s="4" t="s">
        <v>703</v>
      </c>
      <c r="C20" s="4"/>
      <c r="D20" s="4"/>
      <c r="E20" s="4"/>
      <c r="F20" s="4"/>
      <c r="G20" s="4"/>
      <c r="H20" s="4"/>
      <c r="I20" s="4"/>
      <c r="J20" s="4"/>
      <c r="K20" s="4"/>
      <c r="L20" s="4"/>
    </row>
    <row r="21" spans="1:13" ht="13.5" customHeight="1">
      <c r="A21" s="4"/>
      <c r="B21" s="54"/>
      <c r="C21" s="536" t="s">
        <v>738</v>
      </c>
      <c r="D21" s="536"/>
      <c r="E21" s="537"/>
      <c r="F21" s="497">
        <f>基本情報!$E$5</f>
        <v>0</v>
      </c>
      <c r="G21" s="498"/>
      <c r="H21" s="498"/>
      <c r="I21" s="498"/>
      <c r="J21" s="499"/>
      <c r="K21" s="4"/>
      <c r="L21" s="4"/>
    </row>
    <row r="22" spans="1:13" ht="24" customHeight="1">
      <c r="A22" s="4"/>
      <c r="B22" s="53"/>
      <c r="C22" s="509" t="s">
        <v>732</v>
      </c>
      <c r="D22" s="509"/>
      <c r="E22" s="510"/>
      <c r="F22" s="533">
        <f>基本情報!$E$6</f>
        <v>0</v>
      </c>
      <c r="G22" s="534"/>
      <c r="H22" s="534"/>
      <c r="I22" s="534"/>
      <c r="J22" s="535"/>
      <c r="K22" s="4"/>
      <c r="L22" s="4"/>
    </row>
    <row r="23" spans="1:13" ht="13.5" customHeight="1">
      <c r="A23" s="4"/>
      <c r="B23" s="54"/>
      <c r="C23" s="536" t="s">
        <v>752</v>
      </c>
      <c r="D23" s="536"/>
      <c r="E23" s="537"/>
      <c r="F23" s="497">
        <f>基本情報!$E$10</f>
        <v>0</v>
      </c>
      <c r="G23" s="498"/>
      <c r="H23" s="498"/>
      <c r="I23" s="498"/>
      <c r="J23" s="499"/>
      <c r="K23" s="4"/>
      <c r="L23" s="4"/>
    </row>
    <row r="24" spans="1:13" ht="24" customHeight="1">
      <c r="A24" s="4"/>
      <c r="B24" s="53"/>
      <c r="C24" s="509" t="s">
        <v>739</v>
      </c>
      <c r="D24" s="509"/>
      <c r="E24" s="510"/>
      <c r="F24" s="562">
        <f>基本情報!$E$9</f>
        <v>0</v>
      </c>
      <c r="G24" s="563"/>
      <c r="H24" s="563">
        <f>基本情報!$E$11</f>
        <v>0</v>
      </c>
      <c r="I24" s="563"/>
      <c r="J24" s="564"/>
      <c r="K24" s="4"/>
      <c r="L24" s="4"/>
    </row>
    <row r="25" spans="1:13" ht="30" customHeight="1">
      <c r="A25" s="4"/>
      <c r="B25" s="53"/>
      <c r="C25" s="514" t="s">
        <v>734</v>
      </c>
      <c r="D25" s="514"/>
      <c r="E25" s="206"/>
      <c r="F25" s="515">
        <f>基本情報!$E$8</f>
        <v>0</v>
      </c>
      <c r="G25" s="516"/>
      <c r="H25" s="516"/>
      <c r="I25" s="516"/>
      <c r="J25" s="517"/>
      <c r="K25" s="4"/>
      <c r="L25" s="4"/>
    </row>
    <row r="26" spans="1:13" ht="30" customHeight="1">
      <c r="A26" s="4"/>
      <c r="B26" s="23"/>
      <c r="C26" s="518" t="s">
        <v>740</v>
      </c>
      <c r="D26" s="518"/>
      <c r="E26" s="519"/>
      <c r="F26" s="538">
        <f>基本情報!$E$18</f>
        <v>0</v>
      </c>
      <c r="G26" s="539"/>
      <c r="H26" s="539"/>
      <c r="I26" s="539"/>
      <c r="J26" s="540"/>
      <c r="K26" s="4"/>
      <c r="L26" s="4"/>
      <c r="M26" s="12"/>
    </row>
    <row r="27" spans="1:13" ht="24" customHeight="1">
      <c r="A27" s="4"/>
      <c r="B27" s="492"/>
      <c r="C27" s="520" t="s">
        <v>755</v>
      </c>
      <c r="D27" s="521"/>
      <c r="E27" s="207" t="s">
        <v>79</v>
      </c>
      <c r="F27" s="515">
        <f>基本情報!$E$19</f>
        <v>0</v>
      </c>
      <c r="G27" s="555"/>
      <c r="H27" s="555"/>
      <c r="I27" s="555"/>
      <c r="J27" s="556"/>
      <c r="K27" s="4"/>
      <c r="L27" s="4"/>
    </row>
    <row r="28" spans="1:13" ht="24" customHeight="1">
      <c r="A28" s="4"/>
      <c r="B28" s="493"/>
      <c r="C28" s="509"/>
      <c r="D28" s="510"/>
      <c r="E28" s="207" t="s">
        <v>80</v>
      </c>
      <c r="F28" s="515">
        <f>基本情報!$E$20</f>
        <v>0</v>
      </c>
      <c r="G28" s="516"/>
      <c r="H28" s="516"/>
      <c r="I28" s="516"/>
      <c r="J28" s="517"/>
      <c r="K28" s="4"/>
      <c r="L28" s="4"/>
    </row>
    <row r="29" spans="1:13" ht="30" customHeight="1">
      <c r="A29" s="4"/>
      <c r="B29" s="23"/>
      <c r="C29" s="518" t="s">
        <v>749</v>
      </c>
      <c r="D29" s="518"/>
      <c r="E29" s="519"/>
      <c r="F29" s="623">
        <f>基本情報!$E$21</f>
        <v>0</v>
      </c>
      <c r="G29" s="624"/>
      <c r="H29" s="60" t="s">
        <v>11</v>
      </c>
      <c r="I29" s="77"/>
      <c r="J29" s="78"/>
      <c r="K29" s="57"/>
      <c r="L29" s="57"/>
    </row>
    <row r="30" spans="1:13" ht="30" customHeight="1">
      <c r="A30" s="4"/>
      <c r="B30" s="23"/>
      <c r="C30" s="518" t="s">
        <v>743</v>
      </c>
      <c r="D30" s="518"/>
      <c r="E30" s="519"/>
      <c r="F30" s="625">
        <f>基本情報!$E$22</f>
        <v>0</v>
      </c>
      <c r="G30" s="626"/>
      <c r="H30" s="58" t="s">
        <v>43</v>
      </c>
      <c r="I30" s="77"/>
      <c r="J30" s="59"/>
      <c r="K30" s="57"/>
      <c r="L30" s="57"/>
    </row>
    <row r="31" spans="1:13" ht="5.25" customHeight="1">
      <c r="A31" s="4"/>
      <c r="B31" s="4"/>
      <c r="C31" s="19"/>
      <c r="D31" s="19"/>
      <c r="E31" s="19"/>
      <c r="F31" s="79"/>
      <c r="G31" s="57"/>
      <c r="H31" s="80"/>
      <c r="I31" s="80"/>
      <c r="J31" s="57"/>
      <c r="K31" s="57"/>
      <c r="L31" s="57"/>
    </row>
    <row r="32" spans="1:13">
      <c r="A32" s="4"/>
      <c r="B32" s="4"/>
      <c r="C32" s="208" t="s">
        <v>758</v>
      </c>
      <c r="D32" s="4"/>
      <c r="E32" s="81"/>
      <c r="F32" s="82"/>
      <c r="G32" s="82"/>
      <c r="H32" s="4"/>
      <c r="I32" s="4"/>
      <c r="J32" s="4"/>
      <c r="K32" s="4"/>
      <c r="L32" s="4"/>
    </row>
    <row r="33" spans="1:13">
      <c r="A33" s="4"/>
      <c r="B33" s="4"/>
      <c r="C33" s="209" t="s">
        <v>756</v>
      </c>
      <c r="D33" s="4"/>
      <c r="E33" s="83"/>
      <c r="F33" s="82"/>
      <c r="G33" s="82"/>
      <c r="H33" s="4"/>
      <c r="I33" s="4"/>
      <c r="J33" s="4"/>
      <c r="K33" s="4"/>
      <c r="L33" s="4"/>
    </row>
    <row r="34" spans="1:13">
      <c r="A34" s="4"/>
      <c r="B34" s="4"/>
      <c r="C34" s="208" t="s">
        <v>757</v>
      </c>
      <c r="D34" s="4"/>
      <c r="E34" s="83"/>
      <c r="F34" s="84"/>
      <c r="G34" s="84"/>
      <c r="H34" s="4"/>
      <c r="I34" s="4"/>
      <c r="J34" s="4"/>
      <c r="K34" s="4"/>
      <c r="L34" s="4"/>
    </row>
    <row r="35" spans="1:13">
      <c r="A35" s="4"/>
      <c r="B35" s="4"/>
      <c r="C35" s="208"/>
      <c r="D35" s="4"/>
      <c r="E35" s="83"/>
      <c r="F35" s="84"/>
      <c r="G35" s="84"/>
      <c r="H35" s="4"/>
      <c r="I35" s="4"/>
      <c r="J35" s="4"/>
      <c r="K35" s="4"/>
      <c r="L35" s="4"/>
    </row>
    <row r="36" spans="1:13">
      <c r="A36" s="4"/>
      <c r="B36" s="4"/>
      <c r="C36" s="4"/>
      <c r="D36" s="4"/>
      <c r="E36" s="4"/>
      <c r="F36" s="4"/>
      <c r="G36" s="4"/>
      <c r="H36" s="4"/>
      <c r="I36" s="4"/>
      <c r="J36" s="4"/>
      <c r="K36" s="4"/>
      <c r="L36" s="4"/>
    </row>
    <row r="37" spans="1:13" ht="18" customHeight="1">
      <c r="A37" s="4"/>
      <c r="B37" s="4" t="s">
        <v>84</v>
      </c>
      <c r="C37" s="4"/>
      <c r="D37" s="4"/>
      <c r="E37" s="4"/>
      <c r="F37" s="4"/>
      <c r="G37" s="4"/>
      <c r="H37" s="4"/>
      <c r="I37" s="4"/>
      <c r="J37" s="4"/>
      <c r="K37" s="4"/>
      <c r="L37" s="4"/>
    </row>
    <row r="38" spans="1:13" ht="18" customHeight="1">
      <c r="A38" s="4"/>
      <c r="B38" s="107" t="s">
        <v>86</v>
      </c>
      <c r="C38" s="4"/>
      <c r="D38" s="4"/>
      <c r="E38" s="4"/>
      <c r="F38" s="4"/>
      <c r="G38" s="46"/>
      <c r="H38" s="4"/>
      <c r="I38" s="4"/>
      <c r="J38" s="4"/>
      <c r="K38" s="4"/>
      <c r="L38" s="4"/>
    </row>
    <row r="39" spans="1:13" ht="14.25" customHeight="1">
      <c r="A39" s="4"/>
      <c r="B39" s="4"/>
      <c r="C39" s="4"/>
      <c r="D39" s="4"/>
      <c r="E39" s="4"/>
      <c r="F39" s="4"/>
      <c r="G39" s="46"/>
      <c r="H39" s="4"/>
      <c r="I39" s="4"/>
      <c r="J39" s="4"/>
      <c r="K39" s="4"/>
      <c r="L39" s="4"/>
    </row>
    <row r="40" spans="1:13" ht="18" customHeight="1">
      <c r="A40" s="4"/>
      <c r="B40" s="4" t="s">
        <v>533</v>
      </c>
      <c r="C40" s="4"/>
      <c r="D40" s="4"/>
      <c r="E40" s="4"/>
      <c r="F40" s="4"/>
      <c r="G40" s="46"/>
      <c r="H40" s="4"/>
      <c r="I40" s="4"/>
      <c r="J40" s="4"/>
      <c r="K40" s="4"/>
      <c r="L40" s="4"/>
    </row>
    <row r="41" spans="1:13" ht="18" customHeight="1">
      <c r="A41" s="4"/>
      <c r="B41" s="4"/>
      <c r="C41" s="4"/>
      <c r="D41" s="570" t="s">
        <v>565</v>
      </c>
      <c r="E41" s="570"/>
      <c r="F41" s="18"/>
      <c r="G41" s="327" t="str">
        <f>IF(G70="","",ROUNDDOWN(SUM(G72,G79,G86),0))</f>
        <v/>
      </c>
      <c r="H41" s="4" t="s">
        <v>68</v>
      </c>
      <c r="I41" s="4"/>
      <c r="J41" s="4"/>
      <c r="K41" s="4"/>
      <c r="L41" s="4"/>
      <c r="M41" s="111" t="s">
        <v>518</v>
      </c>
    </row>
    <row r="42" spans="1:13" ht="13.5" customHeight="1">
      <c r="A42" s="4"/>
      <c r="B42" s="4"/>
      <c r="C42" s="4"/>
      <c r="D42" s="18"/>
      <c r="E42" s="18"/>
      <c r="F42" s="18"/>
      <c r="G42" s="46"/>
      <c r="H42" s="4"/>
      <c r="I42" s="4"/>
      <c r="J42" s="4"/>
      <c r="K42" s="4"/>
      <c r="L42" s="4"/>
    </row>
    <row r="43" spans="1:13" ht="13.5" customHeight="1">
      <c r="A43" s="4"/>
      <c r="B43" s="4"/>
      <c r="C43" s="4"/>
      <c r="D43" s="107"/>
      <c r="E43" s="4"/>
      <c r="F43" s="4"/>
      <c r="G43" s="4"/>
      <c r="H43" s="4"/>
      <c r="I43" s="4"/>
      <c r="J43" s="4"/>
      <c r="K43" s="4"/>
      <c r="L43" s="4"/>
    </row>
    <row r="44" spans="1:13" ht="18" customHeight="1">
      <c r="A44" s="4"/>
      <c r="B44" s="4" t="s">
        <v>537</v>
      </c>
      <c r="C44" s="4"/>
      <c r="D44" s="4"/>
      <c r="E44" s="4"/>
      <c r="F44" s="4"/>
      <c r="G44" s="4"/>
      <c r="H44" s="4"/>
      <c r="I44" s="4"/>
      <c r="J44" s="4"/>
      <c r="K44" s="4"/>
      <c r="L44" s="4"/>
      <c r="M44" s="111"/>
    </row>
    <row r="45" spans="1:13" ht="17.100000000000001" customHeight="1">
      <c r="A45" s="4"/>
      <c r="B45" s="4"/>
      <c r="C45" s="296"/>
      <c r="D45" s="511" t="s">
        <v>536</v>
      </c>
      <c r="E45" s="512"/>
      <c r="F45" s="513"/>
      <c r="G45" s="645"/>
      <c r="H45" s="646"/>
      <c r="I45" s="647"/>
      <c r="J45" s="4"/>
      <c r="K45" s="4"/>
      <c r="L45" s="4"/>
      <c r="M45" s="111" t="s">
        <v>289</v>
      </c>
    </row>
    <row r="46" spans="1:13" ht="17.100000000000001" customHeight="1">
      <c r="A46" s="4"/>
      <c r="B46" s="4"/>
      <c r="C46" s="4"/>
      <c r="D46" s="506" t="s">
        <v>780</v>
      </c>
      <c r="E46" s="507"/>
      <c r="F46" s="508"/>
      <c r="G46" s="651"/>
      <c r="H46" s="652"/>
      <c r="I46" s="653"/>
      <c r="J46" s="4" t="s">
        <v>548</v>
      </c>
      <c r="K46" s="4"/>
      <c r="L46" s="4"/>
    </row>
    <row r="47" spans="1:13" ht="17.100000000000001" customHeight="1">
      <c r="A47" s="4"/>
      <c r="B47" s="4"/>
      <c r="C47" s="4"/>
      <c r="D47" s="506" t="s">
        <v>539</v>
      </c>
      <c r="E47" s="507"/>
      <c r="F47" s="508"/>
      <c r="G47" s="477"/>
      <c r="H47" s="478"/>
      <c r="I47" s="479"/>
      <c r="J47" s="4" t="s">
        <v>538</v>
      </c>
      <c r="K47" s="4"/>
      <c r="L47" s="4"/>
    </row>
    <row r="48" spans="1:13" ht="17.100000000000001" customHeight="1">
      <c r="A48" s="4"/>
      <c r="B48" s="4"/>
      <c r="C48" s="4"/>
      <c r="D48" s="524" t="s">
        <v>634</v>
      </c>
      <c r="E48" s="525"/>
      <c r="F48" s="526"/>
      <c r="G48" s="629" t="str">
        <f>IF(G46="","",ROUNDDOWN((G46*G47),2))</f>
        <v/>
      </c>
      <c r="H48" s="630"/>
      <c r="I48" s="631"/>
      <c r="J48" s="4" t="s">
        <v>540</v>
      </c>
      <c r="K48" s="4"/>
      <c r="L48" s="4"/>
    </row>
    <row r="49" spans="1:13" ht="13.5" customHeight="1">
      <c r="A49" s="4"/>
      <c r="B49" s="4"/>
      <c r="C49" s="4"/>
      <c r="D49" s="18"/>
      <c r="E49" s="18"/>
      <c r="F49" s="18"/>
      <c r="G49" s="46"/>
      <c r="H49" s="4"/>
      <c r="I49" s="4"/>
      <c r="J49" s="4"/>
      <c r="K49" s="4"/>
      <c r="L49" s="4"/>
    </row>
    <row r="50" spans="1:13" ht="13.5" customHeight="1">
      <c r="A50" s="4"/>
      <c r="B50" s="4"/>
      <c r="C50" s="4"/>
      <c r="D50" s="107"/>
      <c r="E50" s="4"/>
      <c r="F50" s="4"/>
      <c r="G50" s="4"/>
      <c r="H50" s="4"/>
      <c r="I50" s="4"/>
      <c r="J50" s="4"/>
      <c r="K50" s="4"/>
      <c r="L50" s="4"/>
    </row>
    <row r="51" spans="1:13" ht="18" customHeight="1">
      <c r="A51" s="4"/>
      <c r="B51" s="4" t="s">
        <v>541</v>
      </c>
      <c r="C51" s="4"/>
      <c r="D51" s="4"/>
      <c r="E51" s="4"/>
      <c r="F51" s="4"/>
      <c r="G51" s="4"/>
      <c r="H51" s="4"/>
      <c r="I51" s="4"/>
      <c r="J51" s="4"/>
      <c r="K51" s="4"/>
      <c r="L51" s="4"/>
      <c r="M51" s="111"/>
    </row>
    <row r="52" spans="1:13" ht="17.100000000000001" customHeight="1">
      <c r="A52" s="4"/>
      <c r="B52" s="4"/>
      <c r="C52" s="4"/>
      <c r="D52" s="511" t="s">
        <v>542</v>
      </c>
      <c r="E52" s="512"/>
      <c r="F52" s="513"/>
      <c r="G52" s="648"/>
      <c r="H52" s="649"/>
      <c r="I52" s="650"/>
      <c r="J52" s="4"/>
      <c r="K52" s="4"/>
      <c r="L52" s="4"/>
    </row>
    <row r="53" spans="1:13" ht="17.100000000000001" customHeight="1">
      <c r="A53" s="4"/>
      <c r="B53" s="4"/>
      <c r="C53" s="4"/>
      <c r="D53" s="608" t="s">
        <v>782</v>
      </c>
      <c r="E53" s="609"/>
      <c r="F53" s="610"/>
      <c r="G53" s="629">
        <f>別紙3!$H$47</f>
        <v>0</v>
      </c>
      <c r="H53" s="630"/>
      <c r="I53" s="631"/>
      <c r="J53" s="4" t="s">
        <v>544</v>
      </c>
      <c r="K53" s="4"/>
      <c r="L53" s="4"/>
      <c r="M53" s="111" t="s">
        <v>781</v>
      </c>
    </row>
    <row r="54" spans="1:13" ht="13.5" customHeight="1">
      <c r="A54" s="4"/>
      <c r="B54" s="4"/>
      <c r="C54" s="4"/>
      <c r="D54" s="213" t="s">
        <v>895</v>
      </c>
      <c r="E54" s="213"/>
      <c r="F54" s="213"/>
      <c r="G54" s="4"/>
      <c r="H54" s="4"/>
      <c r="I54" s="4"/>
      <c r="J54" s="4"/>
      <c r="K54" s="4"/>
      <c r="L54" s="4"/>
      <c r="M54" s="111" t="s">
        <v>860</v>
      </c>
    </row>
    <row r="55" spans="1:13" ht="13.5" customHeight="1">
      <c r="A55" s="4"/>
      <c r="B55" s="4"/>
      <c r="C55" s="4"/>
      <c r="D55" s="335"/>
      <c r="E55" s="4"/>
      <c r="F55" s="4"/>
      <c r="G55" s="4"/>
      <c r="H55" s="4"/>
      <c r="I55" s="4"/>
      <c r="J55" s="4"/>
      <c r="K55" s="4"/>
      <c r="L55" s="4"/>
    </row>
    <row r="56" spans="1:13" ht="13.5" customHeight="1">
      <c r="A56" s="4"/>
      <c r="B56" s="4"/>
      <c r="C56" s="4"/>
      <c r="D56" s="335"/>
      <c r="E56" s="4"/>
      <c r="F56" s="4"/>
      <c r="G56" s="4"/>
      <c r="H56" s="4"/>
      <c r="I56" s="4"/>
      <c r="J56" s="4"/>
      <c r="K56" s="4"/>
      <c r="L56" s="4"/>
    </row>
    <row r="57" spans="1:13" ht="18" customHeight="1">
      <c r="A57" s="4"/>
      <c r="B57" s="4" t="s">
        <v>578</v>
      </c>
      <c r="C57" s="4"/>
      <c r="D57" s="4"/>
      <c r="E57" s="4"/>
      <c r="F57" s="4"/>
      <c r="G57" s="4"/>
      <c r="H57" s="4"/>
      <c r="I57" s="4"/>
      <c r="J57" s="4"/>
      <c r="K57" s="4"/>
      <c r="L57" s="4"/>
      <c r="M57" s="111"/>
    </row>
    <row r="58" spans="1:13" ht="16.5" customHeight="1">
      <c r="A58" s="4"/>
      <c r="B58" s="4"/>
      <c r="C58" s="4"/>
      <c r="D58" s="4" t="s">
        <v>545</v>
      </c>
      <c r="E58" s="4"/>
      <c r="F58" s="4"/>
      <c r="G58" s="4"/>
      <c r="H58" s="4"/>
      <c r="I58" s="4"/>
      <c r="J58" s="4"/>
      <c r="K58" s="4"/>
      <c r="L58" s="4"/>
      <c r="M58" s="111"/>
    </row>
    <row r="59" spans="1:13" ht="17.100000000000001" customHeight="1">
      <c r="A59" s="4"/>
      <c r="B59" s="4"/>
      <c r="C59" s="4"/>
      <c r="D59" s="511" t="s">
        <v>650</v>
      </c>
      <c r="E59" s="512"/>
      <c r="F59" s="513"/>
      <c r="G59" s="648"/>
      <c r="H59" s="649"/>
      <c r="I59" s="650"/>
      <c r="J59" s="4" t="s">
        <v>549</v>
      </c>
      <c r="K59" s="4"/>
      <c r="L59" s="4"/>
    </row>
    <row r="60" spans="1:13" ht="17.100000000000001" customHeight="1">
      <c r="A60" s="4"/>
      <c r="B60" s="4"/>
      <c r="C60" s="4"/>
      <c r="D60" s="524" t="s">
        <v>546</v>
      </c>
      <c r="E60" s="525"/>
      <c r="F60" s="526"/>
      <c r="G60" s="654"/>
      <c r="H60" s="655"/>
      <c r="I60" s="656"/>
      <c r="J60" s="4" t="s">
        <v>547</v>
      </c>
      <c r="K60" s="4"/>
      <c r="L60" s="4"/>
      <c r="M60" s="111"/>
    </row>
    <row r="61" spans="1:13" ht="16.5" customHeight="1">
      <c r="A61" s="4"/>
      <c r="B61" s="4"/>
      <c r="C61" s="4"/>
      <c r="D61" s="4" t="s">
        <v>550</v>
      </c>
      <c r="E61" s="4"/>
      <c r="F61" s="4"/>
      <c r="G61" s="4"/>
      <c r="H61" s="4"/>
      <c r="I61" s="4"/>
      <c r="J61" s="4"/>
      <c r="K61" s="4"/>
      <c r="L61" s="4"/>
      <c r="M61" s="111"/>
    </row>
    <row r="62" spans="1:13" ht="17.100000000000001" customHeight="1">
      <c r="A62" s="4"/>
      <c r="B62" s="4"/>
      <c r="C62" s="4"/>
      <c r="D62" s="511" t="s">
        <v>650</v>
      </c>
      <c r="E62" s="512"/>
      <c r="F62" s="513"/>
      <c r="G62" s="648"/>
      <c r="H62" s="649"/>
      <c r="I62" s="650"/>
      <c r="J62" s="4" t="s">
        <v>549</v>
      </c>
      <c r="K62" s="4"/>
      <c r="L62" s="4"/>
    </row>
    <row r="63" spans="1:13" ht="17.100000000000001" customHeight="1">
      <c r="A63" s="4"/>
      <c r="B63" s="4"/>
      <c r="C63" s="4"/>
      <c r="D63" s="524" t="s">
        <v>546</v>
      </c>
      <c r="E63" s="525"/>
      <c r="F63" s="526"/>
      <c r="G63" s="654"/>
      <c r="H63" s="655"/>
      <c r="I63" s="656"/>
      <c r="J63" s="4" t="s">
        <v>547</v>
      </c>
      <c r="K63" s="4"/>
      <c r="L63" s="4"/>
      <c r="M63" s="111"/>
    </row>
    <row r="64" spans="1:13" ht="13.5" customHeight="1">
      <c r="A64" s="4"/>
      <c r="B64" s="4"/>
      <c r="C64" s="4"/>
      <c r="D64" s="18"/>
      <c r="E64" s="18"/>
      <c r="F64" s="18"/>
      <c r="G64" s="46"/>
      <c r="H64" s="4"/>
      <c r="I64" s="4"/>
      <c r="J64" s="4"/>
      <c r="K64" s="4"/>
      <c r="L64" s="4"/>
    </row>
    <row r="65" spans="1:13" ht="13.5" customHeight="1">
      <c r="A65" s="4"/>
      <c r="B65" s="4"/>
      <c r="C65" s="4"/>
      <c r="D65" s="107"/>
      <c r="E65" s="4"/>
      <c r="F65" s="4"/>
      <c r="G65" s="4"/>
      <c r="H65" s="4"/>
      <c r="I65" s="4"/>
      <c r="J65" s="4"/>
      <c r="K65" s="4"/>
      <c r="L65" s="4"/>
    </row>
    <row r="66" spans="1:13" ht="18" customHeight="1">
      <c r="A66" s="4"/>
      <c r="B66" s="4" t="s">
        <v>535</v>
      </c>
      <c r="C66" s="4"/>
      <c r="D66" s="4"/>
      <c r="E66" s="4"/>
      <c r="F66" s="4"/>
      <c r="G66" s="4"/>
      <c r="H66" s="4"/>
      <c r="I66" s="4"/>
      <c r="J66" s="4"/>
      <c r="K66" s="4"/>
      <c r="L66" s="4"/>
      <c r="M66" s="111"/>
    </row>
    <row r="67" spans="1:13" ht="17.100000000000001" customHeight="1">
      <c r="A67" s="4"/>
      <c r="B67" s="4"/>
      <c r="C67" s="296" t="s">
        <v>88</v>
      </c>
      <c r="D67" s="511" t="s">
        <v>105</v>
      </c>
      <c r="E67" s="512"/>
      <c r="F67" s="513"/>
      <c r="G67" s="483"/>
      <c r="H67" s="484"/>
      <c r="I67" s="485"/>
      <c r="J67" s="4"/>
      <c r="K67" s="4"/>
      <c r="L67" s="4"/>
    </row>
    <row r="68" spans="1:13" ht="17.100000000000001" customHeight="1">
      <c r="A68" s="4"/>
      <c r="B68" s="4"/>
      <c r="C68" s="4"/>
      <c r="D68" s="506" t="s">
        <v>103</v>
      </c>
      <c r="E68" s="507"/>
      <c r="F68" s="508"/>
      <c r="G68" s="486"/>
      <c r="H68" s="487"/>
      <c r="I68" s="488"/>
      <c r="J68" s="4"/>
      <c r="K68" s="4"/>
      <c r="L68" s="4"/>
    </row>
    <row r="69" spans="1:13" ht="17.100000000000001" customHeight="1">
      <c r="A69" s="4"/>
      <c r="B69" s="4"/>
      <c r="C69" s="4"/>
      <c r="D69" s="506" t="s">
        <v>534</v>
      </c>
      <c r="E69" s="507"/>
      <c r="F69" s="508"/>
      <c r="G69" s="663"/>
      <c r="H69" s="664"/>
      <c r="I69" s="665"/>
      <c r="J69" s="4"/>
      <c r="K69" s="4"/>
      <c r="L69" s="4"/>
      <c r="M69" s="111" t="s">
        <v>289</v>
      </c>
    </row>
    <row r="70" spans="1:13" ht="17.100000000000001" customHeight="1">
      <c r="A70" s="4"/>
      <c r="B70" s="4"/>
      <c r="C70" s="4"/>
      <c r="D70" s="506" t="s">
        <v>496</v>
      </c>
      <c r="E70" s="507"/>
      <c r="F70" s="508"/>
      <c r="G70" s="489"/>
      <c r="H70" s="490"/>
      <c r="I70" s="491"/>
      <c r="J70" s="4" t="s">
        <v>68</v>
      </c>
      <c r="K70" s="4"/>
      <c r="L70" s="4"/>
    </row>
    <row r="71" spans="1:13" ht="17.100000000000001" customHeight="1">
      <c r="A71" s="4"/>
      <c r="B71" s="4"/>
      <c r="C71" s="4"/>
      <c r="D71" s="506" t="s">
        <v>505</v>
      </c>
      <c r="E71" s="507"/>
      <c r="F71" s="508"/>
      <c r="G71" s="477"/>
      <c r="H71" s="478"/>
      <c r="I71" s="479"/>
      <c r="J71" s="4" t="s">
        <v>92</v>
      </c>
      <c r="K71" s="4"/>
      <c r="L71" s="4"/>
    </row>
    <row r="72" spans="1:13" ht="17.100000000000001" customHeight="1">
      <c r="A72" s="4"/>
      <c r="B72" s="4"/>
      <c r="C72" s="4"/>
      <c r="D72" s="524" t="s">
        <v>71</v>
      </c>
      <c r="E72" s="525"/>
      <c r="F72" s="526"/>
      <c r="G72" s="629" t="str">
        <f>IF(G70="","",ROUNDDOWN(G70*G71,1))</f>
        <v/>
      </c>
      <c r="H72" s="630"/>
      <c r="I72" s="631"/>
      <c r="J72" s="4" t="s">
        <v>68</v>
      </c>
      <c r="K72" s="4"/>
      <c r="L72" s="4"/>
    </row>
    <row r="73" spans="1:13" ht="13.5" customHeight="1">
      <c r="A73" s="4"/>
      <c r="B73" s="4"/>
      <c r="C73" s="4"/>
      <c r="D73" s="4"/>
      <c r="E73" s="4"/>
      <c r="F73" s="4"/>
      <c r="G73" s="4"/>
      <c r="H73" s="4"/>
      <c r="I73" s="4"/>
      <c r="J73" s="4"/>
      <c r="K73" s="4"/>
      <c r="L73" s="4"/>
    </row>
    <row r="74" spans="1:13" ht="17.100000000000001" customHeight="1">
      <c r="A74" s="4"/>
      <c r="B74" s="4"/>
      <c r="C74" s="296" t="s">
        <v>89</v>
      </c>
      <c r="D74" s="511" t="s">
        <v>105</v>
      </c>
      <c r="E74" s="512"/>
      <c r="F74" s="513"/>
      <c r="G74" s="483"/>
      <c r="H74" s="484"/>
      <c r="I74" s="485"/>
      <c r="J74" s="4"/>
      <c r="K74" s="4"/>
      <c r="L74" s="4"/>
    </row>
    <row r="75" spans="1:13" ht="17.100000000000001" customHeight="1">
      <c r="A75" s="4"/>
      <c r="B75" s="4"/>
      <c r="C75" s="4"/>
      <c r="D75" s="506" t="s">
        <v>103</v>
      </c>
      <c r="E75" s="507"/>
      <c r="F75" s="508"/>
      <c r="G75" s="486"/>
      <c r="H75" s="487"/>
      <c r="I75" s="488"/>
      <c r="J75" s="4"/>
      <c r="K75" s="4"/>
      <c r="L75" s="4"/>
    </row>
    <row r="76" spans="1:13" ht="17.100000000000001" customHeight="1">
      <c r="A76" s="4"/>
      <c r="B76" s="4"/>
      <c r="C76" s="4"/>
      <c r="D76" s="506" t="s">
        <v>534</v>
      </c>
      <c r="E76" s="507"/>
      <c r="F76" s="508"/>
      <c r="G76" s="663"/>
      <c r="H76" s="664"/>
      <c r="I76" s="665"/>
      <c r="J76" s="4"/>
      <c r="K76" s="4"/>
      <c r="L76" s="4"/>
      <c r="M76" s="111" t="s">
        <v>289</v>
      </c>
    </row>
    <row r="77" spans="1:13" ht="17.100000000000001" customHeight="1">
      <c r="A77" s="4"/>
      <c r="B77" s="4"/>
      <c r="C77" s="4"/>
      <c r="D77" s="506" t="s">
        <v>496</v>
      </c>
      <c r="E77" s="507"/>
      <c r="F77" s="508"/>
      <c r="G77" s="489"/>
      <c r="H77" s="490"/>
      <c r="I77" s="491"/>
      <c r="J77" s="4" t="s">
        <v>68</v>
      </c>
      <c r="K77" s="4"/>
      <c r="L77" s="4"/>
    </row>
    <row r="78" spans="1:13" ht="17.100000000000001" customHeight="1">
      <c r="A78" s="4"/>
      <c r="B78" s="4"/>
      <c r="C78" s="4"/>
      <c r="D78" s="506" t="s">
        <v>505</v>
      </c>
      <c r="E78" s="507"/>
      <c r="F78" s="508"/>
      <c r="G78" s="477"/>
      <c r="H78" s="478"/>
      <c r="I78" s="479"/>
      <c r="J78" s="4" t="s">
        <v>92</v>
      </c>
      <c r="K78" s="4"/>
      <c r="L78" s="4"/>
    </row>
    <row r="79" spans="1:13" ht="17.100000000000001" customHeight="1">
      <c r="A79" s="4"/>
      <c r="B79" s="4"/>
      <c r="C79" s="4"/>
      <c r="D79" s="524" t="s">
        <v>71</v>
      </c>
      <c r="E79" s="525"/>
      <c r="F79" s="526"/>
      <c r="G79" s="629" t="str">
        <f>IF(G77="","",ROUNDDOWN(G77*G78,1))</f>
        <v/>
      </c>
      <c r="H79" s="630"/>
      <c r="I79" s="631"/>
      <c r="J79" s="4" t="s">
        <v>68</v>
      </c>
      <c r="K79" s="4"/>
      <c r="L79" s="4"/>
    </row>
    <row r="80" spans="1:13" ht="13.5" customHeight="1">
      <c r="A80" s="4"/>
      <c r="B80" s="4"/>
      <c r="C80" s="4"/>
      <c r="D80" s="4"/>
      <c r="E80" s="4"/>
      <c r="F80" s="4"/>
      <c r="G80" s="4"/>
      <c r="H80" s="4"/>
      <c r="I80" s="4"/>
      <c r="J80" s="4"/>
      <c r="K80" s="4"/>
      <c r="L80" s="4"/>
    </row>
    <row r="81" spans="1:13" ht="17.100000000000001" customHeight="1">
      <c r="A81" s="4"/>
      <c r="B81" s="4"/>
      <c r="C81" s="296" t="s">
        <v>93</v>
      </c>
      <c r="D81" s="511" t="s">
        <v>105</v>
      </c>
      <c r="E81" s="512"/>
      <c r="F81" s="513"/>
      <c r="G81" s="483"/>
      <c r="H81" s="484"/>
      <c r="I81" s="485"/>
      <c r="J81" s="4"/>
      <c r="K81" s="4"/>
      <c r="L81" s="4"/>
    </row>
    <row r="82" spans="1:13" ht="17.100000000000001" customHeight="1">
      <c r="A82" s="4"/>
      <c r="B82" s="4"/>
      <c r="C82" s="4"/>
      <c r="D82" s="506" t="s">
        <v>103</v>
      </c>
      <c r="E82" s="507"/>
      <c r="F82" s="508"/>
      <c r="G82" s="486"/>
      <c r="H82" s="487"/>
      <c r="I82" s="488"/>
      <c r="J82" s="4"/>
      <c r="K82" s="4"/>
      <c r="L82" s="4"/>
    </row>
    <row r="83" spans="1:13" ht="17.100000000000001" customHeight="1">
      <c r="A83" s="4"/>
      <c r="B83" s="4"/>
      <c r="C83" s="4"/>
      <c r="D83" s="506" t="s">
        <v>534</v>
      </c>
      <c r="E83" s="507"/>
      <c r="F83" s="508"/>
      <c r="G83" s="663"/>
      <c r="H83" s="664"/>
      <c r="I83" s="665"/>
      <c r="J83" s="4"/>
      <c r="K83" s="4"/>
      <c r="L83" s="4"/>
      <c r="M83" s="111" t="s">
        <v>289</v>
      </c>
    </row>
    <row r="84" spans="1:13" ht="17.100000000000001" customHeight="1">
      <c r="A84" s="4"/>
      <c r="B84" s="4"/>
      <c r="C84" s="4"/>
      <c r="D84" s="506" t="s">
        <v>496</v>
      </c>
      <c r="E84" s="507"/>
      <c r="F84" s="508"/>
      <c r="G84" s="489"/>
      <c r="H84" s="490"/>
      <c r="I84" s="491"/>
      <c r="J84" s="4" t="s">
        <v>68</v>
      </c>
      <c r="K84" s="4"/>
      <c r="L84" s="4"/>
    </row>
    <row r="85" spans="1:13" ht="17.100000000000001" customHeight="1">
      <c r="A85" s="4"/>
      <c r="B85" s="4"/>
      <c r="C85" s="4"/>
      <c r="D85" s="506" t="s">
        <v>505</v>
      </c>
      <c r="E85" s="507"/>
      <c r="F85" s="508"/>
      <c r="G85" s="477"/>
      <c r="H85" s="478"/>
      <c r="I85" s="479"/>
      <c r="J85" s="4" t="s">
        <v>92</v>
      </c>
      <c r="K85" s="4"/>
      <c r="L85" s="4"/>
    </row>
    <row r="86" spans="1:13" ht="17.100000000000001" customHeight="1">
      <c r="A86" s="4"/>
      <c r="B86" s="4"/>
      <c r="C86" s="4"/>
      <c r="D86" s="524" t="s">
        <v>71</v>
      </c>
      <c r="E86" s="525"/>
      <c r="F86" s="526"/>
      <c r="G86" s="629" t="str">
        <f>IF(G84="","",ROUNDDOWN(G84*G85,1))</f>
        <v/>
      </c>
      <c r="H86" s="630"/>
      <c r="I86" s="631"/>
      <c r="J86" s="4" t="s">
        <v>68</v>
      </c>
      <c r="K86" s="4"/>
      <c r="L86" s="4"/>
    </row>
    <row r="87" spans="1:13" ht="13.5" customHeight="1">
      <c r="A87" s="4"/>
      <c r="B87" s="4"/>
      <c r="C87" s="4"/>
      <c r="D87" s="4"/>
      <c r="E87" s="4"/>
      <c r="F87" s="4"/>
      <c r="G87" s="4"/>
      <c r="H87" s="4"/>
      <c r="I87" s="4"/>
      <c r="J87" s="4"/>
      <c r="K87" s="4"/>
      <c r="L87" s="4"/>
    </row>
    <row r="88" spans="1:13" ht="13.5" customHeight="1">
      <c r="A88" s="4"/>
      <c r="B88" s="4"/>
      <c r="C88" s="4"/>
      <c r="D88" s="4"/>
      <c r="E88" s="4"/>
      <c r="F88" s="4"/>
      <c r="G88" s="4"/>
      <c r="H88" s="4"/>
      <c r="I88" s="4"/>
      <c r="J88" s="4"/>
      <c r="K88" s="4"/>
      <c r="L88" s="4"/>
    </row>
    <row r="89" spans="1:13" ht="18" customHeight="1">
      <c r="A89" s="4"/>
      <c r="B89" s="4" t="s">
        <v>896</v>
      </c>
      <c r="C89" s="4"/>
      <c r="D89" s="4"/>
      <c r="E89" s="4"/>
      <c r="F89" s="4"/>
      <c r="G89" s="4"/>
      <c r="H89" s="4"/>
      <c r="I89" s="4"/>
      <c r="J89" s="4"/>
      <c r="K89" s="4"/>
      <c r="L89" s="4"/>
      <c r="M89" s="111"/>
    </row>
    <row r="90" spans="1:13" ht="17.100000000000001" customHeight="1">
      <c r="A90" s="4"/>
      <c r="B90" s="4"/>
      <c r="C90" s="296" t="s">
        <v>88</v>
      </c>
      <c r="D90" s="511" t="s">
        <v>105</v>
      </c>
      <c r="E90" s="512"/>
      <c r="F90" s="513"/>
      <c r="G90" s="483"/>
      <c r="H90" s="484"/>
      <c r="I90" s="485"/>
      <c r="J90" s="4"/>
      <c r="K90" s="4"/>
      <c r="L90" s="4"/>
    </row>
    <row r="91" spans="1:13" ht="17.100000000000001" customHeight="1">
      <c r="A91" s="4"/>
      <c r="B91" s="4"/>
      <c r="C91" s="4"/>
      <c r="D91" s="506" t="s">
        <v>103</v>
      </c>
      <c r="E91" s="507"/>
      <c r="F91" s="508"/>
      <c r="G91" s="486"/>
      <c r="H91" s="487"/>
      <c r="I91" s="488"/>
      <c r="J91" s="4"/>
      <c r="K91" s="4"/>
      <c r="L91" s="4"/>
    </row>
    <row r="92" spans="1:13" ht="17.100000000000001" customHeight="1">
      <c r="A92" s="4"/>
      <c r="B92" s="4"/>
      <c r="C92" s="4"/>
      <c r="D92" s="506" t="s">
        <v>526</v>
      </c>
      <c r="E92" s="507"/>
      <c r="F92" s="508"/>
      <c r="G92" s="486"/>
      <c r="H92" s="487"/>
      <c r="I92" s="488"/>
      <c r="J92" s="4"/>
      <c r="K92" s="4"/>
      <c r="L92" s="4"/>
    </row>
    <row r="93" spans="1:13" ht="17.100000000000001" customHeight="1">
      <c r="A93" s="4"/>
      <c r="B93" s="4"/>
      <c r="C93" s="4"/>
      <c r="D93" s="506" t="s">
        <v>527</v>
      </c>
      <c r="E93" s="507"/>
      <c r="F93" s="508"/>
      <c r="G93" s="489"/>
      <c r="H93" s="490"/>
      <c r="I93" s="491"/>
      <c r="J93" s="4" t="s">
        <v>68</v>
      </c>
      <c r="K93" s="4"/>
      <c r="L93" s="4"/>
    </row>
    <row r="94" spans="1:13" ht="17.100000000000001" customHeight="1">
      <c r="A94" s="4"/>
      <c r="B94" s="4"/>
      <c r="C94" s="4"/>
      <c r="D94" s="506" t="s">
        <v>505</v>
      </c>
      <c r="E94" s="507"/>
      <c r="F94" s="508"/>
      <c r="G94" s="477"/>
      <c r="H94" s="478"/>
      <c r="I94" s="479"/>
      <c r="J94" s="4" t="s">
        <v>92</v>
      </c>
      <c r="K94" s="4"/>
      <c r="L94" s="4"/>
    </row>
    <row r="95" spans="1:13" ht="17.100000000000001" customHeight="1">
      <c r="A95" s="4"/>
      <c r="B95" s="4"/>
      <c r="C95" s="4"/>
      <c r="D95" s="524" t="s">
        <v>528</v>
      </c>
      <c r="E95" s="525"/>
      <c r="F95" s="526"/>
      <c r="G95" s="629" t="str">
        <f>IF(G93="","",ROUNDDOWN(G93*G94,2))</f>
        <v/>
      </c>
      <c r="H95" s="630"/>
      <c r="I95" s="631"/>
      <c r="J95" s="4" t="s">
        <v>68</v>
      </c>
      <c r="K95" s="4"/>
      <c r="L95" s="4"/>
    </row>
    <row r="96" spans="1:13" ht="13.5" customHeight="1">
      <c r="A96" s="4"/>
      <c r="B96" s="4"/>
      <c r="C96" s="4"/>
      <c r="D96" s="4"/>
      <c r="E96" s="4"/>
      <c r="F96" s="4"/>
      <c r="G96" s="4"/>
      <c r="H96" s="4"/>
      <c r="I96" s="4"/>
      <c r="J96" s="4"/>
      <c r="K96" s="4"/>
      <c r="L96" s="4"/>
    </row>
    <row r="97" spans="1:13" ht="17.100000000000001" customHeight="1">
      <c r="A97" s="4"/>
      <c r="B97" s="4"/>
      <c r="C97" s="296" t="s">
        <v>89</v>
      </c>
      <c r="D97" s="511" t="s">
        <v>105</v>
      </c>
      <c r="E97" s="512"/>
      <c r="F97" s="513"/>
      <c r="G97" s="483"/>
      <c r="H97" s="484"/>
      <c r="I97" s="485"/>
      <c r="J97" s="4"/>
      <c r="K97" s="4"/>
      <c r="L97" s="4"/>
    </row>
    <row r="98" spans="1:13" ht="17.100000000000001" customHeight="1">
      <c r="A98" s="4"/>
      <c r="B98" s="4"/>
      <c r="C98" s="4"/>
      <c r="D98" s="506" t="s">
        <v>103</v>
      </c>
      <c r="E98" s="507"/>
      <c r="F98" s="508"/>
      <c r="G98" s="486"/>
      <c r="H98" s="487"/>
      <c r="I98" s="488"/>
      <c r="J98" s="4"/>
      <c r="K98" s="4"/>
      <c r="L98" s="4"/>
    </row>
    <row r="99" spans="1:13" ht="17.100000000000001" customHeight="1">
      <c r="A99" s="4"/>
      <c r="B99" s="4"/>
      <c r="C99" s="4"/>
      <c r="D99" s="506" t="s">
        <v>526</v>
      </c>
      <c r="E99" s="507"/>
      <c r="F99" s="508"/>
      <c r="G99" s="486"/>
      <c r="H99" s="487"/>
      <c r="I99" s="488"/>
      <c r="J99" s="4"/>
      <c r="K99" s="4"/>
      <c r="L99" s="4"/>
    </row>
    <row r="100" spans="1:13" ht="17.100000000000001" customHeight="1">
      <c r="A100" s="4"/>
      <c r="B100" s="4"/>
      <c r="C100" s="4"/>
      <c r="D100" s="506" t="s">
        <v>527</v>
      </c>
      <c r="E100" s="507"/>
      <c r="F100" s="508"/>
      <c r="G100" s="489"/>
      <c r="H100" s="490"/>
      <c r="I100" s="491"/>
      <c r="J100" s="4" t="s">
        <v>68</v>
      </c>
      <c r="K100" s="4"/>
      <c r="L100" s="4"/>
    </row>
    <row r="101" spans="1:13" ht="17.100000000000001" customHeight="1">
      <c r="A101" s="4"/>
      <c r="B101" s="4"/>
      <c r="C101" s="4"/>
      <c r="D101" s="506" t="s">
        <v>505</v>
      </c>
      <c r="E101" s="507"/>
      <c r="F101" s="508"/>
      <c r="G101" s="477"/>
      <c r="H101" s="478"/>
      <c r="I101" s="479"/>
      <c r="J101" s="4" t="s">
        <v>92</v>
      </c>
      <c r="K101" s="4"/>
      <c r="L101" s="4"/>
    </row>
    <row r="102" spans="1:13" ht="17.100000000000001" customHeight="1">
      <c r="A102" s="4"/>
      <c r="B102" s="4"/>
      <c r="C102" s="4"/>
      <c r="D102" s="524" t="s">
        <v>528</v>
      </c>
      <c r="E102" s="525"/>
      <c r="F102" s="526"/>
      <c r="G102" s="629" t="str">
        <f>IF(G100="","",ROUNDDOWN(G100*G101,2))</f>
        <v/>
      </c>
      <c r="H102" s="630"/>
      <c r="I102" s="631"/>
      <c r="J102" s="4" t="s">
        <v>68</v>
      </c>
      <c r="K102" s="4"/>
      <c r="L102" s="4"/>
    </row>
    <row r="103" spans="1:13" ht="13.5" customHeight="1">
      <c r="A103" s="4"/>
      <c r="B103" s="4"/>
      <c r="C103" s="4"/>
      <c r="D103" s="4"/>
      <c r="E103" s="4"/>
      <c r="F103" s="4"/>
      <c r="G103" s="4"/>
      <c r="H103" s="4"/>
      <c r="I103" s="4"/>
      <c r="J103" s="4"/>
      <c r="K103" s="4"/>
      <c r="L103" s="4"/>
    </row>
    <row r="104" spans="1:13" ht="17.100000000000001" customHeight="1">
      <c r="A104" s="4"/>
      <c r="B104" s="4"/>
      <c r="C104" s="296" t="s">
        <v>93</v>
      </c>
      <c r="D104" s="511" t="s">
        <v>105</v>
      </c>
      <c r="E104" s="512"/>
      <c r="F104" s="513"/>
      <c r="G104" s="483"/>
      <c r="H104" s="484"/>
      <c r="I104" s="485"/>
      <c r="J104" s="4"/>
      <c r="K104" s="4"/>
      <c r="L104" s="4"/>
    </row>
    <row r="105" spans="1:13" ht="17.100000000000001" customHeight="1">
      <c r="A105" s="4"/>
      <c r="B105" s="4"/>
      <c r="C105" s="4"/>
      <c r="D105" s="506" t="s">
        <v>103</v>
      </c>
      <c r="E105" s="507"/>
      <c r="F105" s="508"/>
      <c r="G105" s="486"/>
      <c r="H105" s="487"/>
      <c r="I105" s="488"/>
      <c r="J105" s="4"/>
      <c r="K105" s="4"/>
      <c r="L105" s="4"/>
    </row>
    <row r="106" spans="1:13" ht="17.100000000000001" customHeight="1">
      <c r="A106" s="4"/>
      <c r="B106" s="4"/>
      <c r="C106" s="4"/>
      <c r="D106" s="506" t="s">
        <v>526</v>
      </c>
      <c r="E106" s="507"/>
      <c r="F106" s="508"/>
      <c r="G106" s="486"/>
      <c r="H106" s="487"/>
      <c r="I106" s="488"/>
      <c r="J106" s="4"/>
      <c r="K106" s="4"/>
      <c r="L106" s="4"/>
    </row>
    <row r="107" spans="1:13" ht="17.100000000000001" customHeight="1">
      <c r="A107" s="4"/>
      <c r="B107" s="4"/>
      <c r="C107" s="4"/>
      <c r="D107" s="506" t="s">
        <v>527</v>
      </c>
      <c r="E107" s="507"/>
      <c r="F107" s="508"/>
      <c r="G107" s="489"/>
      <c r="H107" s="490"/>
      <c r="I107" s="491"/>
      <c r="J107" s="4" t="s">
        <v>68</v>
      </c>
      <c r="K107" s="4"/>
      <c r="L107" s="4"/>
    </row>
    <row r="108" spans="1:13" ht="17.100000000000001" customHeight="1">
      <c r="A108" s="4"/>
      <c r="B108" s="4"/>
      <c r="C108" s="4"/>
      <c r="D108" s="506" t="s">
        <v>505</v>
      </c>
      <c r="E108" s="507"/>
      <c r="F108" s="508"/>
      <c r="G108" s="477"/>
      <c r="H108" s="478"/>
      <c r="I108" s="479"/>
      <c r="J108" s="4" t="s">
        <v>92</v>
      </c>
      <c r="K108" s="4"/>
      <c r="L108" s="4"/>
    </row>
    <row r="109" spans="1:13" ht="17.100000000000001" customHeight="1">
      <c r="A109" s="4"/>
      <c r="B109" s="4"/>
      <c r="C109" s="4"/>
      <c r="D109" s="524" t="s">
        <v>528</v>
      </c>
      <c r="E109" s="525"/>
      <c r="F109" s="526"/>
      <c r="G109" s="629" t="str">
        <f>IF(G107="","",ROUNDDOWN(G107*G108,2))</f>
        <v/>
      </c>
      <c r="H109" s="630"/>
      <c r="I109" s="631"/>
      <c r="J109" s="4" t="s">
        <v>68</v>
      </c>
      <c r="K109" s="4"/>
      <c r="L109" s="4"/>
    </row>
    <row r="110" spans="1:13" ht="13.5" customHeight="1">
      <c r="A110" s="4"/>
      <c r="B110" s="4"/>
      <c r="C110" s="4"/>
      <c r="D110" s="4"/>
      <c r="E110" s="4"/>
      <c r="F110" s="4"/>
      <c r="G110" s="4"/>
      <c r="H110" s="4"/>
      <c r="I110" s="4"/>
      <c r="J110" s="4"/>
      <c r="K110" s="4"/>
      <c r="L110" s="4"/>
    </row>
    <row r="111" spans="1:13" ht="13.5" customHeight="1">
      <c r="A111" s="4"/>
      <c r="B111" s="4"/>
      <c r="C111" s="4"/>
      <c r="D111" s="4"/>
      <c r="E111" s="4"/>
      <c r="F111" s="4"/>
      <c r="G111" s="4"/>
      <c r="H111" s="4"/>
      <c r="I111" s="4"/>
      <c r="J111" s="4"/>
      <c r="K111" s="4"/>
      <c r="L111" s="4"/>
    </row>
    <row r="112" spans="1:13" ht="18" customHeight="1">
      <c r="A112" s="4"/>
      <c r="B112" s="4" t="s">
        <v>577</v>
      </c>
      <c r="C112" s="4"/>
      <c r="D112" s="4"/>
      <c r="E112" s="4"/>
      <c r="F112" s="4"/>
      <c r="G112" s="4"/>
      <c r="H112" s="4"/>
      <c r="I112" s="4"/>
      <c r="J112" s="4"/>
      <c r="K112" s="4"/>
      <c r="L112" s="4"/>
      <c r="M112" s="111"/>
    </row>
    <row r="113" spans="1:12" ht="17.100000000000001" customHeight="1">
      <c r="A113" s="4"/>
      <c r="B113" s="4"/>
      <c r="C113" s="296" t="s">
        <v>88</v>
      </c>
      <c r="D113" s="511" t="s">
        <v>105</v>
      </c>
      <c r="E113" s="512"/>
      <c r="F113" s="513"/>
      <c r="G113" s="483"/>
      <c r="H113" s="484"/>
      <c r="I113" s="485"/>
      <c r="J113" s="4"/>
      <c r="K113" s="4"/>
      <c r="L113" s="4"/>
    </row>
    <row r="114" spans="1:12" ht="17.100000000000001" customHeight="1">
      <c r="A114" s="4"/>
      <c r="B114" s="4"/>
      <c r="C114" s="4"/>
      <c r="D114" s="506" t="s">
        <v>103</v>
      </c>
      <c r="E114" s="507"/>
      <c r="F114" s="508"/>
      <c r="G114" s="486"/>
      <c r="H114" s="487"/>
      <c r="I114" s="488"/>
      <c r="J114" s="4"/>
      <c r="K114" s="4"/>
      <c r="L114" s="4"/>
    </row>
    <row r="115" spans="1:12" ht="17.100000000000001" customHeight="1">
      <c r="A115" s="4"/>
      <c r="B115" s="4"/>
      <c r="C115" s="4"/>
      <c r="D115" s="506" t="s">
        <v>526</v>
      </c>
      <c r="E115" s="507"/>
      <c r="F115" s="508"/>
      <c r="G115" s="486"/>
      <c r="H115" s="487"/>
      <c r="I115" s="488"/>
      <c r="J115" s="4"/>
      <c r="K115" s="4"/>
      <c r="L115" s="4"/>
    </row>
    <row r="116" spans="1:12" ht="17.100000000000001" customHeight="1">
      <c r="A116" s="4"/>
      <c r="B116" s="4"/>
      <c r="C116" s="4"/>
      <c r="D116" s="506" t="s">
        <v>783</v>
      </c>
      <c r="E116" s="507"/>
      <c r="F116" s="508"/>
      <c r="G116" s="489"/>
      <c r="H116" s="490"/>
      <c r="I116" s="491"/>
      <c r="J116" s="4" t="s">
        <v>707</v>
      </c>
      <c r="K116" s="4"/>
      <c r="L116" s="4"/>
    </row>
    <row r="117" spans="1:12" ht="17.100000000000001" customHeight="1">
      <c r="A117" s="4"/>
      <c r="B117" s="4"/>
      <c r="C117" s="4"/>
      <c r="D117" s="506" t="s">
        <v>505</v>
      </c>
      <c r="E117" s="507"/>
      <c r="F117" s="508"/>
      <c r="G117" s="477"/>
      <c r="H117" s="478"/>
      <c r="I117" s="479"/>
      <c r="J117" s="4" t="s">
        <v>501</v>
      </c>
      <c r="K117" s="4"/>
      <c r="L117" s="4"/>
    </row>
    <row r="118" spans="1:12" ht="17.100000000000001" customHeight="1">
      <c r="A118" s="4"/>
      <c r="B118" s="4"/>
      <c r="C118" s="4"/>
      <c r="D118" s="524" t="s">
        <v>784</v>
      </c>
      <c r="E118" s="525"/>
      <c r="F118" s="526"/>
      <c r="G118" s="629" t="str">
        <f>IF(G116="","",ROUNDDOWN(G116*G117,2))</f>
        <v/>
      </c>
      <c r="H118" s="630"/>
      <c r="I118" s="631"/>
      <c r="J118" s="4" t="s">
        <v>707</v>
      </c>
      <c r="K118" s="4"/>
      <c r="L118" s="4"/>
    </row>
    <row r="119" spans="1:12" ht="13.5" customHeight="1">
      <c r="A119" s="4"/>
      <c r="B119" s="4"/>
      <c r="C119" s="4"/>
      <c r="D119" s="4"/>
      <c r="E119" s="4"/>
      <c r="F119" s="4"/>
      <c r="G119" s="4"/>
      <c r="H119" s="4"/>
      <c r="I119" s="4"/>
      <c r="J119" s="4"/>
      <c r="K119" s="4"/>
      <c r="L119" s="4"/>
    </row>
    <row r="120" spans="1:12" ht="17.100000000000001" customHeight="1">
      <c r="A120" s="4"/>
      <c r="B120" s="4"/>
      <c r="C120" s="296" t="s">
        <v>89</v>
      </c>
      <c r="D120" s="511" t="s">
        <v>105</v>
      </c>
      <c r="E120" s="512"/>
      <c r="F120" s="513"/>
      <c r="G120" s="483"/>
      <c r="H120" s="484"/>
      <c r="I120" s="485"/>
      <c r="J120" s="4"/>
      <c r="K120" s="4"/>
      <c r="L120" s="4"/>
    </row>
    <row r="121" spans="1:12" ht="17.100000000000001" customHeight="1">
      <c r="A121" s="4"/>
      <c r="B121" s="4"/>
      <c r="C121" s="4"/>
      <c r="D121" s="506" t="s">
        <v>103</v>
      </c>
      <c r="E121" s="507"/>
      <c r="F121" s="508"/>
      <c r="G121" s="486"/>
      <c r="H121" s="487"/>
      <c r="I121" s="488"/>
      <c r="J121" s="4"/>
      <c r="K121" s="4"/>
      <c r="L121" s="4"/>
    </row>
    <row r="122" spans="1:12" ht="17.100000000000001" customHeight="1">
      <c r="A122" s="4"/>
      <c r="B122" s="4"/>
      <c r="C122" s="4"/>
      <c r="D122" s="506" t="s">
        <v>526</v>
      </c>
      <c r="E122" s="507"/>
      <c r="F122" s="508"/>
      <c r="G122" s="486"/>
      <c r="H122" s="487"/>
      <c r="I122" s="488"/>
      <c r="J122" s="4"/>
      <c r="K122" s="4"/>
      <c r="L122" s="4"/>
    </row>
    <row r="123" spans="1:12" ht="17.100000000000001" customHeight="1">
      <c r="A123" s="4"/>
      <c r="B123" s="4"/>
      <c r="C123" s="4"/>
      <c r="D123" s="506" t="s">
        <v>783</v>
      </c>
      <c r="E123" s="507"/>
      <c r="F123" s="508"/>
      <c r="G123" s="489"/>
      <c r="H123" s="490"/>
      <c r="I123" s="491"/>
      <c r="J123" s="4" t="s">
        <v>707</v>
      </c>
      <c r="K123" s="4"/>
      <c r="L123" s="4"/>
    </row>
    <row r="124" spans="1:12" ht="17.100000000000001" customHeight="1">
      <c r="A124" s="4"/>
      <c r="B124" s="4"/>
      <c r="C124" s="4"/>
      <c r="D124" s="506" t="s">
        <v>505</v>
      </c>
      <c r="E124" s="507"/>
      <c r="F124" s="508"/>
      <c r="G124" s="477"/>
      <c r="H124" s="478"/>
      <c r="I124" s="479"/>
      <c r="J124" s="4" t="s">
        <v>501</v>
      </c>
      <c r="K124" s="4"/>
      <c r="L124" s="4"/>
    </row>
    <row r="125" spans="1:12" ht="17.100000000000001" customHeight="1">
      <c r="A125" s="4"/>
      <c r="B125" s="4"/>
      <c r="C125" s="4"/>
      <c r="D125" s="524" t="s">
        <v>784</v>
      </c>
      <c r="E125" s="525"/>
      <c r="F125" s="526"/>
      <c r="G125" s="629" t="str">
        <f>IF(G123="","",ROUNDDOWN(G123*G124,2))</f>
        <v/>
      </c>
      <c r="H125" s="630"/>
      <c r="I125" s="631"/>
      <c r="J125" s="4" t="s">
        <v>707</v>
      </c>
      <c r="K125" s="4"/>
      <c r="L125" s="4"/>
    </row>
    <row r="126" spans="1:12" ht="13.5" customHeight="1">
      <c r="A126" s="4"/>
      <c r="B126" s="4"/>
      <c r="C126" s="4"/>
      <c r="D126" s="4"/>
      <c r="E126" s="4"/>
      <c r="F126" s="4"/>
      <c r="G126" s="4"/>
      <c r="H126" s="4"/>
      <c r="I126" s="4"/>
      <c r="J126" s="4"/>
      <c r="K126" s="4"/>
      <c r="L126" s="4"/>
    </row>
    <row r="127" spans="1:12" ht="17.100000000000001" customHeight="1">
      <c r="A127" s="4"/>
      <c r="B127" s="4"/>
      <c r="C127" s="296" t="s">
        <v>93</v>
      </c>
      <c r="D127" s="511" t="s">
        <v>105</v>
      </c>
      <c r="E127" s="512"/>
      <c r="F127" s="513"/>
      <c r="G127" s="483"/>
      <c r="H127" s="484"/>
      <c r="I127" s="485"/>
      <c r="J127" s="4"/>
      <c r="K127" s="4"/>
      <c r="L127" s="4"/>
    </row>
    <row r="128" spans="1:12" ht="17.100000000000001" customHeight="1">
      <c r="A128" s="4"/>
      <c r="B128" s="4"/>
      <c r="C128" s="4"/>
      <c r="D128" s="506" t="s">
        <v>103</v>
      </c>
      <c r="E128" s="507"/>
      <c r="F128" s="508"/>
      <c r="G128" s="486"/>
      <c r="H128" s="487"/>
      <c r="I128" s="488"/>
      <c r="J128" s="4"/>
      <c r="K128" s="4"/>
      <c r="L128" s="4"/>
    </row>
    <row r="129" spans="1:13" ht="17.100000000000001" customHeight="1">
      <c r="A129" s="4"/>
      <c r="B129" s="4"/>
      <c r="C129" s="4"/>
      <c r="D129" s="506" t="s">
        <v>526</v>
      </c>
      <c r="E129" s="507"/>
      <c r="F129" s="508"/>
      <c r="G129" s="486"/>
      <c r="H129" s="487"/>
      <c r="I129" s="488"/>
      <c r="J129" s="4"/>
      <c r="K129" s="4"/>
      <c r="L129" s="4"/>
    </row>
    <row r="130" spans="1:13" ht="17.100000000000001" customHeight="1">
      <c r="A130" s="4"/>
      <c r="B130" s="4"/>
      <c r="C130" s="4"/>
      <c r="D130" s="506" t="s">
        <v>783</v>
      </c>
      <c r="E130" s="507"/>
      <c r="F130" s="508"/>
      <c r="G130" s="489"/>
      <c r="H130" s="490"/>
      <c r="I130" s="491"/>
      <c r="J130" s="4" t="s">
        <v>707</v>
      </c>
      <c r="K130" s="4"/>
      <c r="L130" s="4"/>
    </row>
    <row r="131" spans="1:13" ht="17.100000000000001" customHeight="1">
      <c r="A131" s="4"/>
      <c r="B131" s="4"/>
      <c r="C131" s="4"/>
      <c r="D131" s="506" t="s">
        <v>505</v>
      </c>
      <c r="E131" s="507"/>
      <c r="F131" s="508"/>
      <c r="G131" s="477"/>
      <c r="H131" s="478"/>
      <c r="I131" s="479"/>
      <c r="J131" s="4" t="s">
        <v>501</v>
      </c>
      <c r="K131" s="4"/>
      <c r="L131" s="4"/>
    </row>
    <row r="132" spans="1:13" ht="17.100000000000001" customHeight="1">
      <c r="A132" s="4"/>
      <c r="B132" s="4"/>
      <c r="C132" s="4"/>
      <c r="D132" s="524" t="s">
        <v>784</v>
      </c>
      <c r="E132" s="525"/>
      <c r="F132" s="526"/>
      <c r="G132" s="629" t="str">
        <f>IF(G130="","",ROUNDDOWN(G130*G131,2))</f>
        <v/>
      </c>
      <c r="H132" s="630"/>
      <c r="I132" s="631"/>
      <c r="J132" s="4" t="s">
        <v>707</v>
      </c>
      <c r="K132" s="4"/>
      <c r="L132" s="4"/>
    </row>
    <row r="133" spans="1:13" ht="13.5" customHeight="1">
      <c r="A133" s="4"/>
      <c r="B133" s="4"/>
      <c r="C133" s="4"/>
      <c r="D133" s="4"/>
      <c r="E133" s="4"/>
      <c r="F133" s="4"/>
      <c r="G133" s="4"/>
      <c r="H133" s="4"/>
      <c r="I133" s="4"/>
      <c r="J133" s="4"/>
      <c r="K133" s="4"/>
      <c r="L133" s="4"/>
    </row>
    <row r="134" spans="1:13" ht="13.5" customHeight="1">
      <c r="A134" s="4"/>
      <c r="B134" s="4"/>
      <c r="C134" s="4"/>
      <c r="D134" s="4"/>
      <c r="E134" s="4"/>
      <c r="F134" s="4"/>
      <c r="G134" s="4"/>
      <c r="H134" s="4"/>
      <c r="I134" s="4"/>
      <c r="J134" s="4"/>
      <c r="K134" s="4"/>
      <c r="L134" s="4"/>
    </row>
    <row r="135" spans="1:13" ht="18" customHeight="1">
      <c r="A135" s="4"/>
      <c r="B135" s="4" t="s">
        <v>579</v>
      </c>
      <c r="C135" s="4"/>
      <c r="D135" s="4"/>
      <c r="E135" s="4"/>
      <c r="F135" s="4"/>
      <c r="G135" s="4"/>
      <c r="H135" s="4"/>
      <c r="I135" s="4"/>
      <c r="J135" s="4"/>
      <c r="K135" s="4"/>
      <c r="L135" s="4"/>
      <c r="M135" s="111"/>
    </row>
    <row r="136" spans="1:13" ht="17.100000000000001" customHeight="1">
      <c r="A136" s="4"/>
      <c r="B136" s="4"/>
      <c r="C136" s="296" t="s">
        <v>88</v>
      </c>
      <c r="D136" s="511" t="s">
        <v>105</v>
      </c>
      <c r="E136" s="512"/>
      <c r="F136" s="513"/>
      <c r="G136" s="483"/>
      <c r="H136" s="484"/>
      <c r="I136" s="485"/>
      <c r="J136" s="4"/>
      <c r="K136" s="4"/>
      <c r="L136" s="4"/>
    </row>
    <row r="137" spans="1:13" ht="17.100000000000001" customHeight="1">
      <c r="A137" s="4"/>
      <c r="B137" s="4"/>
      <c r="C137" s="4"/>
      <c r="D137" s="506" t="s">
        <v>103</v>
      </c>
      <c r="E137" s="507"/>
      <c r="F137" s="508"/>
      <c r="G137" s="486"/>
      <c r="H137" s="487"/>
      <c r="I137" s="488"/>
      <c r="J137" s="4"/>
      <c r="K137" s="4"/>
      <c r="L137" s="4"/>
    </row>
    <row r="138" spans="1:13" ht="17.100000000000001" customHeight="1">
      <c r="A138" s="4"/>
      <c r="B138" s="4"/>
      <c r="C138" s="4"/>
      <c r="D138" s="506" t="s">
        <v>526</v>
      </c>
      <c r="E138" s="507"/>
      <c r="F138" s="508"/>
      <c r="G138" s="486"/>
      <c r="H138" s="487"/>
      <c r="I138" s="488"/>
      <c r="J138" s="4"/>
      <c r="K138" s="4"/>
      <c r="L138" s="4"/>
    </row>
    <row r="139" spans="1:13" ht="17.100000000000001" customHeight="1">
      <c r="A139" s="4"/>
      <c r="B139" s="4"/>
      <c r="C139" s="4"/>
      <c r="D139" s="506" t="s">
        <v>527</v>
      </c>
      <c r="E139" s="507"/>
      <c r="F139" s="508"/>
      <c r="G139" s="489"/>
      <c r="H139" s="490"/>
      <c r="I139" s="491"/>
      <c r="J139" s="4" t="s">
        <v>68</v>
      </c>
      <c r="K139" s="4"/>
      <c r="L139" s="4"/>
    </row>
    <row r="140" spans="1:13" ht="17.100000000000001" customHeight="1">
      <c r="A140" s="4"/>
      <c r="B140" s="4"/>
      <c r="C140" s="4"/>
      <c r="D140" s="506" t="s">
        <v>505</v>
      </c>
      <c r="E140" s="507"/>
      <c r="F140" s="508"/>
      <c r="G140" s="477"/>
      <c r="H140" s="478"/>
      <c r="I140" s="479"/>
      <c r="J140" s="4" t="s">
        <v>92</v>
      </c>
      <c r="K140" s="4"/>
      <c r="L140" s="4"/>
    </row>
    <row r="141" spans="1:13" ht="17.100000000000001" customHeight="1">
      <c r="A141" s="4"/>
      <c r="B141" s="4"/>
      <c r="C141" s="4"/>
      <c r="D141" s="524" t="s">
        <v>528</v>
      </c>
      <c r="E141" s="525"/>
      <c r="F141" s="526"/>
      <c r="G141" s="629" t="str">
        <f>IF(G139="","",ROUNDDOWN(G139*G140,2))</f>
        <v/>
      </c>
      <c r="H141" s="630"/>
      <c r="I141" s="631"/>
      <c r="J141" s="4" t="s">
        <v>68</v>
      </c>
      <c r="K141" s="4"/>
      <c r="L141" s="4"/>
    </row>
    <row r="142" spans="1:13" ht="13.5" customHeight="1">
      <c r="A142" s="4"/>
      <c r="B142" s="4"/>
      <c r="C142" s="4"/>
      <c r="D142" s="4"/>
      <c r="E142" s="4"/>
      <c r="F142" s="4"/>
      <c r="G142" s="4"/>
      <c r="H142" s="4"/>
      <c r="I142" s="4"/>
      <c r="J142" s="4"/>
      <c r="K142" s="4"/>
      <c r="L142" s="4"/>
    </row>
    <row r="143" spans="1:13" ht="17.100000000000001" customHeight="1">
      <c r="A143" s="4"/>
      <c r="B143" s="4"/>
      <c r="C143" s="296" t="s">
        <v>89</v>
      </c>
      <c r="D143" s="511" t="s">
        <v>105</v>
      </c>
      <c r="E143" s="512"/>
      <c r="F143" s="513"/>
      <c r="G143" s="483"/>
      <c r="H143" s="484"/>
      <c r="I143" s="485"/>
      <c r="J143" s="4"/>
      <c r="K143" s="4"/>
      <c r="L143" s="4"/>
    </row>
    <row r="144" spans="1:13" ht="17.100000000000001" customHeight="1">
      <c r="A144" s="4"/>
      <c r="B144" s="4"/>
      <c r="C144" s="4"/>
      <c r="D144" s="506" t="s">
        <v>103</v>
      </c>
      <c r="E144" s="507"/>
      <c r="F144" s="508"/>
      <c r="G144" s="486"/>
      <c r="H144" s="487"/>
      <c r="I144" s="488"/>
      <c r="J144" s="4"/>
      <c r="K144" s="4"/>
      <c r="L144" s="4"/>
    </row>
    <row r="145" spans="1:12" ht="17.100000000000001" customHeight="1">
      <c r="A145" s="4"/>
      <c r="B145" s="4"/>
      <c r="C145" s="4"/>
      <c r="D145" s="506" t="s">
        <v>526</v>
      </c>
      <c r="E145" s="507"/>
      <c r="F145" s="508"/>
      <c r="G145" s="486"/>
      <c r="H145" s="487"/>
      <c r="I145" s="488"/>
      <c r="J145" s="4"/>
      <c r="K145" s="4"/>
      <c r="L145" s="4"/>
    </row>
    <row r="146" spans="1:12" ht="17.100000000000001" customHeight="1">
      <c r="A146" s="4"/>
      <c r="B146" s="4"/>
      <c r="C146" s="4"/>
      <c r="D146" s="506" t="s">
        <v>527</v>
      </c>
      <c r="E146" s="507"/>
      <c r="F146" s="508"/>
      <c r="G146" s="489"/>
      <c r="H146" s="490"/>
      <c r="I146" s="491"/>
      <c r="J146" s="4" t="s">
        <v>68</v>
      </c>
      <c r="K146" s="4"/>
      <c r="L146" s="4"/>
    </row>
    <row r="147" spans="1:12" ht="17.100000000000001" customHeight="1">
      <c r="A147" s="4"/>
      <c r="B147" s="4"/>
      <c r="C147" s="4"/>
      <c r="D147" s="506" t="s">
        <v>505</v>
      </c>
      <c r="E147" s="507"/>
      <c r="F147" s="508"/>
      <c r="G147" s="477"/>
      <c r="H147" s="478"/>
      <c r="I147" s="479"/>
      <c r="J147" s="4" t="s">
        <v>92</v>
      </c>
      <c r="K147" s="4"/>
      <c r="L147" s="4"/>
    </row>
    <row r="148" spans="1:12" ht="17.100000000000001" customHeight="1">
      <c r="A148" s="4"/>
      <c r="B148" s="4"/>
      <c r="C148" s="4"/>
      <c r="D148" s="524" t="s">
        <v>528</v>
      </c>
      <c r="E148" s="525"/>
      <c r="F148" s="526"/>
      <c r="G148" s="629" t="str">
        <f>IF(G146="","",ROUNDDOWN(G146*G147,2))</f>
        <v/>
      </c>
      <c r="H148" s="630"/>
      <c r="I148" s="631"/>
      <c r="J148" s="4" t="s">
        <v>68</v>
      </c>
      <c r="K148" s="4"/>
      <c r="L148" s="4"/>
    </row>
    <row r="149" spans="1:12" ht="13.5" customHeight="1">
      <c r="A149" s="4"/>
      <c r="B149" s="4"/>
      <c r="C149" s="4"/>
      <c r="D149" s="4"/>
      <c r="E149" s="4"/>
      <c r="F149" s="4"/>
      <c r="G149" s="4"/>
      <c r="H149" s="4"/>
      <c r="I149" s="4"/>
      <c r="J149" s="4"/>
      <c r="K149" s="4"/>
      <c r="L149" s="4"/>
    </row>
    <row r="150" spans="1:12" ht="17.100000000000001" customHeight="1">
      <c r="A150" s="4"/>
      <c r="B150" s="4"/>
      <c r="C150" s="296" t="s">
        <v>93</v>
      </c>
      <c r="D150" s="511" t="s">
        <v>105</v>
      </c>
      <c r="E150" s="512"/>
      <c r="F150" s="513"/>
      <c r="G150" s="483"/>
      <c r="H150" s="484"/>
      <c r="I150" s="485"/>
      <c r="J150" s="4"/>
      <c r="K150" s="4"/>
      <c r="L150" s="4"/>
    </row>
    <row r="151" spans="1:12" ht="17.100000000000001" customHeight="1">
      <c r="A151" s="4"/>
      <c r="B151" s="4"/>
      <c r="C151" s="4"/>
      <c r="D151" s="506" t="s">
        <v>103</v>
      </c>
      <c r="E151" s="507"/>
      <c r="F151" s="508"/>
      <c r="G151" s="486"/>
      <c r="H151" s="487"/>
      <c r="I151" s="488"/>
      <c r="J151" s="4"/>
      <c r="K151" s="4"/>
      <c r="L151" s="4"/>
    </row>
    <row r="152" spans="1:12" ht="17.100000000000001" customHeight="1">
      <c r="A152" s="4"/>
      <c r="B152" s="4"/>
      <c r="C152" s="4"/>
      <c r="D152" s="506" t="s">
        <v>526</v>
      </c>
      <c r="E152" s="507"/>
      <c r="F152" s="508"/>
      <c r="G152" s="486"/>
      <c r="H152" s="487"/>
      <c r="I152" s="488"/>
      <c r="J152" s="4"/>
      <c r="K152" s="4"/>
      <c r="L152" s="4"/>
    </row>
    <row r="153" spans="1:12" ht="17.100000000000001" customHeight="1">
      <c r="A153" s="4"/>
      <c r="B153" s="4"/>
      <c r="C153" s="4"/>
      <c r="D153" s="506" t="s">
        <v>527</v>
      </c>
      <c r="E153" s="507"/>
      <c r="F153" s="508"/>
      <c r="G153" s="489"/>
      <c r="H153" s="490"/>
      <c r="I153" s="491"/>
      <c r="J153" s="4" t="s">
        <v>68</v>
      </c>
      <c r="K153" s="4"/>
      <c r="L153" s="4"/>
    </row>
    <row r="154" spans="1:12" ht="17.100000000000001" customHeight="1">
      <c r="A154" s="4"/>
      <c r="B154" s="4"/>
      <c r="C154" s="4"/>
      <c r="D154" s="506" t="s">
        <v>505</v>
      </c>
      <c r="E154" s="507"/>
      <c r="F154" s="508"/>
      <c r="G154" s="477"/>
      <c r="H154" s="478"/>
      <c r="I154" s="479"/>
      <c r="J154" s="4" t="s">
        <v>92</v>
      </c>
      <c r="K154" s="4"/>
      <c r="L154" s="4"/>
    </row>
    <row r="155" spans="1:12" ht="17.100000000000001" customHeight="1">
      <c r="A155" s="4"/>
      <c r="B155" s="4"/>
      <c r="C155" s="4"/>
      <c r="D155" s="524" t="s">
        <v>528</v>
      </c>
      <c r="E155" s="525"/>
      <c r="F155" s="526"/>
      <c r="G155" s="629" t="str">
        <f>IF(G153="","",ROUNDDOWN(G153*G154,2))</f>
        <v/>
      </c>
      <c r="H155" s="630"/>
      <c r="I155" s="631"/>
      <c r="J155" s="4" t="s">
        <v>68</v>
      </c>
      <c r="K155" s="4"/>
      <c r="L155" s="4"/>
    </row>
    <row r="156" spans="1:12" ht="13.5" customHeight="1">
      <c r="A156" s="4"/>
      <c r="B156" s="4"/>
      <c r="C156" s="4"/>
      <c r="D156" s="4"/>
      <c r="E156" s="4"/>
      <c r="F156" s="4"/>
      <c r="G156" s="4"/>
      <c r="H156" s="4"/>
      <c r="I156" s="4"/>
      <c r="J156" s="4"/>
      <c r="K156" s="4"/>
      <c r="L156" s="4"/>
    </row>
    <row r="157" spans="1:12" ht="13.5" customHeight="1">
      <c r="A157" s="4"/>
      <c r="B157" s="4"/>
      <c r="C157" s="4"/>
      <c r="D157" s="4"/>
      <c r="E157" s="4"/>
      <c r="F157" s="4"/>
      <c r="G157" s="4"/>
      <c r="H157" s="4"/>
      <c r="I157" s="4"/>
      <c r="J157" s="4"/>
      <c r="K157" s="4"/>
      <c r="L157" s="4"/>
    </row>
    <row r="158" spans="1:12" ht="18" customHeight="1">
      <c r="A158" s="4"/>
      <c r="B158" s="4" t="s">
        <v>551</v>
      </c>
      <c r="C158" s="4"/>
      <c r="D158" s="4"/>
      <c r="E158" s="4"/>
      <c r="F158" s="4"/>
      <c r="G158" s="4"/>
      <c r="H158" s="4"/>
      <c r="I158" s="4"/>
      <c r="J158" s="4"/>
      <c r="K158" s="4"/>
      <c r="L158" s="4"/>
    </row>
    <row r="159" spans="1:12" ht="17.100000000000001" customHeight="1">
      <c r="A159" s="4"/>
      <c r="B159" s="4"/>
      <c r="C159" s="296" t="s">
        <v>88</v>
      </c>
      <c r="D159" s="511" t="s">
        <v>105</v>
      </c>
      <c r="E159" s="512"/>
      <c r="F159" s="513"/>
      <c r="G159" s="483"/>
      <c r="H159" s="484"/>
      <c r="I159" s="485"/>
      <c r="J159" s="4"/>
      <c r="K159" s="4"/>
      <c r="L159" s="4"/>
    </row>
    <row r="160" spans="1:12" ht="17.100000000000001" customHeight="1">
      <c r="A160" s="4"/>
      <c r="B160" s="4"/>
      <c r="C160" s="4"/>
      <c r="D160" s="506" t="s">
        <v>103</v>
      </c>
      <c r="E160" s="507"/>
      <c r="F160" s="508"/>
      <c r="G160" s="486"/>
      <c r="H160" s="487"/>
      <c r="I160" s="488"/>
      <c r="J160" s="4"/>
      <c r="K160" s="4"/>
      <c r="L160" s="4"/>
    </row>
    <row r="161" spans="1:12" ht="17.100000000000001" customHeight="1">
      <c r="A161" s="4"/>
      <c r="B161" s="4"/>
      <c r="C161" s="4"/>
      <c r="D161" s="506" t="s">
        <v>497</v>
      </c>
      <c r="E161" s="507"/>
      <c r="F161" s="508"/>
      <c r="G161" s="530"/>
      <c r="H161" s="531"/>
      <c r="I161" s="532"/>
      <c r="J161" s="4" t="s">
        <v>68</v>
      </c>
      <c r="K161" s="4"/>
      <c r="L161" s="4"/>
    </row>
    <row r="162" spans="1:12" ht="17.100000000000001" customHeight="1">
      <c r="A162" s="4"/>
      <c r="B162" s="4"/>
      <c r="C162" s="4"/>
      <c r="D162" s="506" t="s">
        <v>498</v>
      </c>
      <c r="E162" s="507"/>
      <c r="F162" s="508"/>
      <c r="G162" s="599"/>
      <c r="H162" s="600"/>
      <c r="I162" s="601"/>
      <c r="J162" s="4" t="s">
        <v>95</v>
      </c>
      <c r="K162" s="4"/>
      <c r="L162" s="4"/>
    </row>
    <row r="163" spans="1:12" ht="17.100000000000001" customHeight="1">
      <c r="A163" s="4"/>
      <c r="B163" s="4"/>
      <c r="C163" s="4"/>
      <c r="D163" s="506" t="s">
        <v>70</v>
      </c>
      <c r="E163" s="507"/>
      <c r="F163" s="508"/>
      <c r="G163" s="477"/>
      <c r="H163" s="478"/>
      <c r="I163" s="479"/>
      <c r="J163" s="4" t="s">
        <v>92</v>
      </c>
      <c r="K163" s="4"/>
      <c r="L163" s="4"/>
    </row>
    <row r="164" spans="1:12" ht="17.100000000000001" customHeight="1">
      <c r="A164" s="4"/>
      <c r="B164" s="4"/>
      <c r="C164" s="4"/>
      <c r="D164" s="506" t="s">
        <v>72</v>
      </c>
      <c r="E164" s="507"/>
      <c r="F164" s="508"/>
      <c r="G164" s="503" t="str">
        <f>IF(G161="","",ROUNDDOWN(G161*G163,2))</f>
        <v/>
      </c>
      <c r="H164" s="504"/>
      <c r="I164" s="505"/>
      <c r="J164" s="4" t="s">
        <v>68</v>
      </c>
      <c r="K164" s="4"/>
      <c r="L164" s="4"/>
    </row>
    <row r="165" spans="1:12" ht="17.100000000000001" customHeight="1">
      <c r="A165" s="4"/>
      <c r="B165" s="4"/>
      <c r="C165" s="4"/>
      <c r="D165" s="524" t="s">
        <v>73</v>
      </c>
      <c r="E165" s="525"/>
      <c r="F165" s="526"/>
      <c r="G165" s="480" t="str">
        <f>IF(G162="","",ROUNDDOWN(G162*G163,2))</f>
        <v/>
      </c>
      <c r="H165" s="481"/>
      <c r="I165" s="482"/>
      <c r="J165" s="4" t="s">
        <v>95</v>
      </c>
      <c r="K165" s="4"/>
      <c r="L165" s="4"/>
    </row>
    <row r="166" spans="1:12" ht="13.5" customHeight="1">
      <c r="A166" s="4"/>
      <c r="B166" s="4"/>
      <c r="C166" s="4"/>
      <c r="D166" s="4"/>
      <c r="E166" s="4"/>
      <c r="F166" s="4"/>
      <c r="G166" s="4"/>
      <c r="H166" s="4"/>
      <c r="I166" s="4"/>
      <c r="J166" s="4"/>
      <c r="K166" s="4"/>
      <c r="L166" s="4"/>
    </row>
    <row r="167" spans="1:12" ht="17.100000000000001" customHeight="1">
      <c r="A167" s="4"/>
      <c r="B167" s="4"/>
      <c r="C167" s="296" t="s">
        <v>89</v>
      </c>
      <c r="D167" s="511" t="s">
        <v>105</v>
      </c>
      <c r="E167" s="512"/>
      <c r="F167" s="513"/>
      <c r="G167" s="483"/>
      <c r="H167" s="484"/>
      <c r="I167" s="485"/>
      <c r="J167" s="4"/>
      <c r="K167" s="4"/>
      <c r="L167" s="4"/>
    </row>
    <row r="168" spans="1:12" ht="17.100000000000001" customHeight="1">
      <c r="A168" s="4"/>
      <c r="B168" s="4"/>
      <c r="C168" s="4"/>
      <c r="D168" s="506" t="s">
        <v>103</v>
      </c>
      <c r="E168" s="507"/>
      <c r="F168" s="508"/>
      <c r="G168" s="486"/>
      <c r="H168" s="487"/>
      <c r="I168" s="488"/>
      <c r="J168" s="4"/>
      <c r="K168" s="4"/>
      <c r="L168" s="4"/>
    </row>
    <row r="169" spans="1:12" ht="17.100000000000001" customHeight="1">
      <c r="A169" s="4"/>
      <c r="B169" s="4"/>
      <c r="C169" s="4"/>
      <c r="D169" s="506" t="s">
        <v>497</v>
      </c>
      <c r="E169" s="507"/>
      <c r="F169" s="508"/>
      <c r="G169" s="530"/>
      <c r="H169" s="531"/>
      <c r="I169" s="532"/>
      <c r="J169" s="4" t="s">
        <v>68</v>
      </c>
      <c r="K169" s="4"/>
      <c r="L169" s="4"/>
    </row>
    <row r="170" spans="1:12" ht="17.100000000000001" customHeight="1">
      <c r="A170" s="4"/>
      <c r="B170" s="4"/>
      <c r="C170" s="4"/>
      <c r="D170" s="506" t="s">
        <v>498</v>
      </c>
      <c r="E170" s="507"/>
      <c r="F170" s="508"/>
      <c r="G170" s="599"/>
      <c r="H170" s="600"/>
      <c r="I170" s="601"/>
      <c r="J170" s="4" t="s">
        <v>95</v>
      </c>
      <c r="K170" s="4"/>
      <c r="L170" s="4"/>
    </row>
    <row r="171" spans="1:12" ht="17.100000000000001" customHeight="1">
      <c r="A171" s="4"/>
      <c r="B171" s="4"/>
      <c r="C171" s="4"/>
      <c r="D171" s="506" t="s">
        <v>70</v>
      </c>
      <c r="E171" s="507"/>
      <c r="F171" s="508"/>
      <c r="G171" s="477"/>
      <c r="H171" s="478"/>
      <c r="I171" s="479"/>
      <c r="J171" s="4" t="s">
        <v>92</v>
      </c>
      <c r="K171" s="4"/>
      <c r="L171" s="4"/>
    </row>
    <row r="172" spans="1:12" ht="17.100000000000001" customHeight="1">
      <c r="A172" s="4"/>
      <c r="B172" s="4"/>
      <c r="C172" s="4"/>
      <c r="D172" s="506" t="s">
        <v>72</v>
      </c>
      <c r="E172" s="507"/>
      <c r="F172" s="508"/>
      <c r="G172" s="503" t="str">
        <f>IF(G169="","",ROUNDDOWN(G169*G171,2))</f>
        <v/>
      </c>
      <c r="H172" s="504"/>
      <c r="I172" s="505"/>
      <c r="J172" s="4" t="s">
        <v>68</v>
      </c>
      <c r="K172" s="4"/>
      <c r="L172" s="4"/>
    </row>
    <row r="173" spans="1:12" ht="17.100000000000001" customHeight="1">
      <c r="A173" s="4"/>
      <c r="B173" s="4"/>
      <c r="C173" s="4"/>
      <c r="D173" s="524" t="s">
        <v>73</v>
      </c>
      <c r="E173" s="525"/>
      <c r="F173" s="526"/>
      <c r="G173" s="480" t="str">
        <f>IF(G170="","",ROUNDDOWN(G170*G171,2))</f>
        <v/>
      </c>
      <c r="H173" s="481"/>
      <c r="I173" s="482"/>
      <c r="J173" s="4" t="s">
        <v>95</v>
      </c>
      <c r="K173" s="4"/>
      <c r="L173" s="4"/>
    </row>
    <row r="174" spans="1:12" ht="13.5" customHeight="1">
      <c r="A174" s="4"/>
      <c r="B174" s="4"/>
      <c r="C174" s="4"/>
      <c r="D174" s="4"/>
      <c r="E174" s="4"/>
      <c r="F174" s="4"/>
      <c r="G174" s="4"/>
      <c r="H174" s="4"/>
      <c r="I174" s="4"/>
      <c r="J174" s="4"/>
      <c r="K174" s="4"/>
      <c r="L174" s="4"/>
    </row>
    <row r="175" spans="1:12" ht="17.100000000000001" customHeight="1">
      <c r="A175" s="4"/>
      <c r="B175" s="4"/>
      <c r="C175" s="296" t="s">
        <v>93</v>
      </c>
      <c r="D175" s="511" t="s">
        <v>105</v>
      </c>
      <c r="E175" s="512"/>
      <c r="F175" s="513"/>
      <c r="G175" s="483"/>
      <c r="H175" s="484"/>
      <c r="I175" s="485"/>
      <c r="J175" s="4"/>
      <c r="K175" s="4"/>
      <c r="L175" s="4"/>
    </row>
    <row r="176" spans="1:12" ht="17.100000000000001" customHeight="1">
      <c r="A176" s="4"/>
      <c r="B176" s="4"/>
      <c r="C176" s="4"/>
      <c r="D176" s="506" t="s">
        <v>103</v>
      </c>
      <c r="E176" s="507"/>
      <c r="F176" s="508"/>
      <c r="G176" s="486"/>
      <c r="H176" s="487"/>
      <c r="I176" s="488"/>
      <c r="J176" s="4"/>
      <c r="K176" s="4"/>
      <c r="L176" s="4"/>
    </row>
    <row r="177" spans="1:12" ht="17.100000000000001" customHeight="1">
      <c r="A177" s="4"/>
      <c r="B177" s="4"/>
      <c r="C177" s="4"/>
      <c r="D177" s="506" t="s">
        <v>497</v>
      </c>
      <c r="E177" s="507"/>
      <c r="F177" s="508"/>
      <c r="G177" s="530"/>
      <c r="H177" s="531"/>
      <c r="I177" s="532"/>
      <c r="J177" s="4" t="s">
        <v>68</v>
      </c>
      <c r="K177" s="4"/>
      <c r="L177" s="4"/>
    </row>
    <row r="178" spans="1:12" ht="17.100000000000001" customHeight="1">
      <c r="A178" s="4"/>
      <c r="B178" s="4"/>
      <c r="C178" s="4"/>
      <c r="D178" s="506" t="s">
        <v>498</v>
      </c>
      <c r="E178" s="507"/>
      <c r="F178" s="508"/>
      <c r="G178" s="599"/>
      <c r="H178" s="600"/>
      <c r="I178" s="601"/>
      <c r="J178" s="4" t="s">
        <v>95</v>
      </c>
      <c r="K178" s="4"/>
      <c r="L178" s="4"/>
    </row>
    <row r="179" spans="1:12" ht="17.100000000000001" customHeight="1">
      <c r="A179" s="4"/>
      <c r="B179" s="4"/>
      <c r="C179" s="4"/>
      <c r="D179" s="506" t="s">
        <v>70</v>
      </c>
      <c r="E179" s="507"/>
      <c r="F179" s="508"/>
      <c r="G179" s="477"/>
      <c r="H179" s="478"/>
      <c r="I179" s="479"/>
      <c r="J179" s="4" t="s">
        <v>92</v>
      </c>
      <c r="K179" s="4"/>
      <c r="L179" s="4"/>
    </row>
    <row r="180" spans="1:12" ht="17.100000000000001" customHeight="1">
      <c r="A180" s="4"/>
      <c r="B180" s="4"/>
      <c r="C180" s="4"/>
      <c r="D180" s="506" t="s">
        <v>72</v>
      </c>
      <c r="E180" s="507"/>
      <c r="F180" s="508"/>
      <c r="G180" s="503" t="str">
        <f>IF(G177="","",ROUNDDOWN(G177*G179,2))</f>
        <v/>
      </c>
      <c r="H180" s="504"/>
      <c r="I180" s="505"/>
      <c r="J180" s="4" t="s">
        <v>68</v>
      </c>
      <c r="K180" s="4"/>
      <c r="L180" s="4"/>
    </row>
    <row r="181" spans="1:12" ht="17.100000000000001" customHeight="1">
      <c r="A181" s="4"/>
      <c r="B181" s="4"/>
      <c r="C181" s="4"/>
      <c r="D181" s="524" t="s">
        <v>73</v>
      </c>
      <c r="E181" s="525"/>
      <c r="F181" s="526"/>
      <c r="G181" s="480" t="str">
        <f>IF(G178="","",ROUNDDOWN(G178*G179,2))</f>
        <v/>
      </c>
      <c r="H181" s="481"/>
      <c r="I181" s="482"/>
      <c r="J181" s="4" t="s">
        <v>95</v>
      </c>
      <c r="K181" s="4"/>
      <c r="L181" s="4"/>
    </row>
    <row r="182" spans="1:12" ht="13.5" customHeight="1">
      <c r="A182" s="4"/>
      <c r="B182" s="4"/>
      <c r="C182" s="4"/>
      <c r="D182" s="4"/>
      <c r="E182" s="4"/>
      <c r="F182" s="4"/>
      <c r="G182" s="4"/>
      <c r="H182" s="4"/>
      <c r="I182" s="4"/>
      <c r="J182" s="4"/>
      <c r="K182" s="4"/>
      <c r="L182" s="4"/>
    </row>
    <row r="183" spans="1:12">
      <c r="A183" s="4"/>
      <c r="B183" s="4"/>
      <c r="C183" s="213" t="s">
        <v>111</v>
      </c>
      <c r="D183" s="213"/>
      <c r="E183" s="213"/>
      <c r="F183" s="213"/>
      <c r="G183" s="213"/>
      <c r="H183" s="213"/>
      <c r="I183" s="4"/>
      <c r="J183" s="4"/>
      <c r="K183" s="4"/>
      <c r="L183" s="4"/>
    </row>
    <row r="184" spans="1:12">
      <c r="A184" s="4"/>
      <c r="B184" s="4"/>
      <c r="C184" s="322" t="s">
        <v>789</v>
      </c>
      <c r="D184" s="71" t="s">
        <v>107</v>
      </c>
      <c r="E184" s="71"/>
      <c r="F184" s="71"/>
      <c r="G184" s="71" t="s">
        <v>170</v>
      </c>
      <c r="H184" s="71"/>
      <c r="I184" s="4"/>
      <c r="J184" s="4"/>
      <c r="K184" s="4"/>
      <c r="L184" s="4"/>
    </row>
    <row r="185" spans="1:12">
      <c r="A185" s="4"/>
      <c r="B185" s="4"/>
      <c r="C185" s="322" t="s">
        <v>789</v>
      </c>
      <c r="D185" s="71" t="s">
        <v>108</v>
      </c>
      <c r="E185" s="71"/>
      <c r="F185" s="71"/>
      <c r="G185" s="71" t="s">
        <v>171</v>
      </c>
      <c r="H185" s="71"/>
      <c r="I185" s="71"/>
      <c r="J185" s="71"/>
      <c r="K185" s="4"/>
      <c r="L185" s="4"/>
    </row>
    <row r="186" spans="1:12">
      <c r="A186" s="4"/>
      <c r="B186" s="4"/>
      <c r="C186" s="322" t="s">
        <v>106</v>
      </c>
      <c r="D186" s="71" t="s">
        <v>110</v>
      </c>
      <c r="E186" s="71"/>
      <c r="F186" s="71"/>
      <c r="G186" s="71" t="s">
        <v>172</v>
      </c>
      <c r="H186" s="71"/>
      <c r="I186" s="71"/>
      <c r="J186" s="71"/>
      <c r="K186" s="4"/>
      <c r="L186" s="4"/>
    </row>
    <row r="187" spans="1:12">
      <c r="A187" s="4"/>
      <c r="B187" s="4"/>
      <c r="C187" s="322" t="s">
        <v>106</v>
      </c>
      <c r="D187" s="71" t="s">
        <v>109</v>
      </c>
      <c r="E187" s="71"/>
      <c r="F187" s="71"/>
      <c r="G187" s="71" t="s">
        <v>173</v>
      </c>
      <c r="H187" s="71"/>
      <c r="I187" s="71"/>
      <c r="J187" s="71"/>
      <c r="K187" s="4"/>
      <c r="L187" s="4"/>
    </row>
    <row r="188" spans="1:12">
      <c r="A188" s="4"/>
      <c r="B188" s="4"/>
      <c r="C188" s="322" t="s">
        <v>106</v>
      </c>
      <c r="D188" s="71" t="s">
        <v>785</v>
      </c>
      <c r="E188" s="71"/>
      <c r="F188" s="71"/>
      <c r="G188" s="71" t="s">
        <v>777</v>
      </c>
      <c r="H188" s="217"/>
      <c r="I188" s="71"/>
      <c r="J188" s="71"/>
      <c r="K188" s="4"/>
      <c r="L188" s="4"/>
    </row>
    <row r="189" spans="1:12">
      <c r="A189" s="4"/>
      <c r="B189" s="4"/>
      <c r="C189" s="322" t="s">
        <v>789</v>
      </c>
      <c r="D189" s="71" t="s">
        <v>635</v>
      </c>
      <c r="E189" s="71"/>
      <c r="F189" s="71"/>
      <c r="G189" s="71" t="s">
        <v>636</v>
      </c>
      <c r="H189" s="217"/>
      <c r="I189" s="71"/>
      <c r="J189" s="71"/>
      <c r="K189" s="4"/>
      <c r="L189" s="4"/>
    </row>
    <row r="190" spans="1:12">
      <c r="A190" s="4"/>
      <c r="B190" s="4"/>
      <c r="C190" s="322" t="s">
        <v>789</v>
      </c>
      <c r="D190" s="71" t="s">
        <v>786</v>
      </c>
      <c r="E190" s="71"/>
      <c r="F190" s="71"/>
      <c r="G190" s="71" t="s">
        <v>668</v>
      </c>
      <c r="H190" s="335"/>
      <c r="I190" s="213"/>
      <c r="J190" s="213"/>
      <c r="K190" s="4"/>
      <c r="L190" s="4"/>
    </row>
    <row r="191" spans="1:12">
      <c r="A191" s="4"/>
      <c r="B191" s="4"/>
      <c r="C191" s="322"/>
      <c r="D191" s="71"/>
      <c r="E191" s="71"/>
      <c r="F191" s="71"/>
      <c r="G191" s="71"/>
      <c r="H191" s="335"/>
      <c r="I191" s="213"/>
      <c r="J191" s="213"/>
      <c r="K191" s="4"/>
      <c r="L191" s="4"/>
    </row>
    <row r="192" spans="1:12">
      <c r="A192" s="4"/>
      <c r="B192" s="4"/>
      <c r="C192" s="336"/>
      <c r="D192" s="217"/>
      <c r="E192" s="217"/>
      <c r="F192" s="217"/>
      <c r="G192" s="217"/>
      <c r="H192" s="335"/>
      <c r="I192" s="213"/>
      <c r="J192" s="213"/>
      <c r="K192" s="4"/>
      <c r="L192" s="4"/>
    </row>
    <row r="193" spans="1:16" s="73" customFormat="1">
      <c r="A193" s="214"/>
      <c r="B193" s="337" t="s">
        <v>787</v>
      </c>
      <c r="C193" s="322"/>
      <c r="D193" s="178"/>
      <c r="E193" s="71"/>
      <c r="F193" s="71"/>
      <c r="G193" s="71"/>
      <c r="H193" s="214"/>
      <c r="I193" s="214"/>
      <c r="J193" s="214"/>
      <c r="K193" s="214"/>
      <c r="L193" s="213"/>
    </row>
    <row r="194" spans="1:16" s="73" customFormat="1" ht="18" customHeight="1">
      <c r="A194" s="214"/>
      <c r="B194" s="214" t="s">
        <v>788</v>
      </c>
      <c r="C194" s="214"/>
      <c r="D194" s="214"/>
      <c r="E194" s="214"/>
      <c r="F194" s="214"/>
      <c r="G194" s="214"/>
      <c r="H194" s="214"/>
      <c r="I194" s="214"/>
      <c r="J194" s="214"/>
      <c r="K194" s="214"/>
      <c r="L194" s="213"/>
    </row>
    <row r="195" spans="1:16" ht="18" customHeight="1">
      <c r="A195" s="4"/>
      <c r="B195" s="4"/>
      <c r="C195" s="4"/>
      <c r="D195" s="570" t="s">
        <v>649</v>
      </c>
      <c r="E195" s="570"/>
      <c r="F195" s="18"/>
      <c r="G195" s="667"/>
      <c r="H195" s="667"/>
      <c r="I195" s="667"/>
      <c r="J195" s="4"/>
      <c r="K195" s="4"/>
      <c r="L195" s="4"/>
      <c r="M195" s="111" t="s">
        <v>289</v>
      </c>
    </row>
    <row r="196" spans="1:16" ht="7.5" customHeight="1">
      <c r="A196" s="4"/>
      <c r="B196" s="4"/>
      <c r="C196" s="4"/>
      <c r="D196" s="18"/>
      <c r="E196" s="18"/>
      <c r="F196" s="18"/>
      <c r="G196" s="46"/>
      <c r="H196" s="4"/>
      <c r="I196" s="4"/>
      <c r="J196" s="4"/>
      <c r="K196" s="4"/>
      <c r="L196" s="4"/>
      <c r="N196" s="684" t="s">
        <v>660</v>
      </c>
      <c r="O196" s="684"/>
      <c r="P196" s="684"/>
    </row>
    <row r="197" spans="1:16" ht="7.5" customHeight="1">
      <c r="A197" s="4"/>
      <c r="B197" s="4"/>
      <c r="C197" s="4"/>
      <c r="D197" s="18"/>
      <c r="E197" s="18"/>
      <c r="F197" s="18"/>
      <c r="G197" s="46"/>
      <c r="H197" s="4"/>
      <c r="I197" s="4"/>
      <c r="J197" s="4"/>
      <c r="K197" s="4"/>
      <c r="L197" s="4"/>
      <c r="N197" s="684"/>
      <c r="O197" s="684"/>
      <c r="P197" s="684"/>
    </row>
    <row r="198" spans="1:16" ht="18" customHeight="1">
      <c r="A198" s="4"/>
      <c r="B198" s="4" t="s">
        <v>790</v>
      </c>
      <c r="C198" s="4"/>
      <c r="D198" s="4"/>
      <c r="E198" s="4"/>
      <c r="F198" s="4"/>
      <c r="G198" s="4"/>
      <c r="H198" s="4"/>
      <c r="I198" s="4"/>
      <c r="J198" s="4"/>
      <c r="K198" s="4"/>
      <c r="L198" s="4"/>
      <c r="M198" s="111"/>
      <c r="N198" s="111" t="s">
        <v>662</v>
      </c>
    </row>
    <row r="199" spans="1:16" ht="17.100000000000001" customHeight="1">
      <c r="A199" s="4"/>
      <c r="B199" s="4"/>
      <c r="C199" s="4"/>
      <c r="D199" s="668" t="s">
        <v>543</v>
      </c>
      <c r="E199" s="669"/>
      <c r="F199" s="670"/>
      <c r="G199" s="671">
        <f>'別紙3 (2)'!$H$47</f>
        <v>0</v>
      </c>
      <c r="H199" s="672"/>
      <c r="I199" s="673"/>
      <c r="J199" s="4" t="s">
        <v>544</v>
      </c>
      <c r="K199" s="4"/>
      <c r="L199" s="4"/>
      <c r="M199" s="111" t="s">
        <v>552</v>
      </c>
      <c r="N199" s="111" t="s">
        <v>663</v>
      </c>
    </row>
    <row r="200" spans="1:16" ht="7.5" customHeight="1">
      <c r="A200" s="4"/>
      <c r="B200" s="4"/>
      <c r="C200" s="4"/>
      <c r="D200" s="4"/>
      <c r="E200" s="4"/>
      <c r="F200" s="4"/>
      <c r="G200" s="4"/>
      <c r="H200" s="4"/>
      <c r="I200" s="4"/>
      <c r="J200" s="4"/>
      <c r="K200" s="4"/>
      <c r="L200" s="4"/>
      <c r="M200" s="684" t="s">
        <v>860</v>
      </c>
      <c r="N200" s="111"/>
    </row>
    <row r="201" spans="1:16" ht="7.5" customHeight="1">
      <c r="A201" s="4"/>
      <c r="B201" s="4"/>
      <c r="C201" s="4"/>
      <c r="D201" s="4"/>
      <c r="E201" s="4"/>
      <c r="F201" s="4"/>
      <c r="G201" s="4"/>
      <c r="H201" s="4"/>
      <c r="I201" s="4"/>
      <c r="J201" s="4"/>
      <c r="K201" s="4"/>
      <c r="L201" s="4"/>
      <c r="M201" s="684"/>
      <c r="N201" s="111"/>
    </row>
    <row r="202" spans="1:16" ht="18" customHeight="1">
      <c r="A202" s="4"/>
      <c r="B202" s="4" t="s">
        <v>846</v>
      </c>
      <c r="C202" s="4"/>
      <c r="D202" s="4"/>
      <c r="E202" s="4"/>
      <c r="F202" s="4"/>
      <c r="G202" s="4"/>
      <c r="H202" s="4"/>
      <c r="I202" s="4"/>
      <c r="J202" s="4"/>
      <c r="K202" s="4"/>
      <c r="L202" s="4"/>
      <c r="N202" s="111" t="s">
        <v>661</v>
      </c>
    </row>
    <row r="203" spans="1:16" ht="17.100000000000001" customHeight="1">
      <c r="A203" s="4"/>
      <c r="B203" s="4"/>
      <c r="C203" s="296"/>
      <c r="D203" s="511" t="s">
        <v>25</v>
      </c>
      <c r="E203" s="512"/>
      <c r="F203" s="513"/>
      <c r="G203" s="483"/>
      <c r="H203" s="484"/>
      <c r="I203" s="485"/>
      <c r="J203" s="4"/>
      <c r="K203" s="4"/>
      <c r="L203" s="4"/>
      <c r="N203" s="111" t="s">
        <v>664</v>
      </c>
    </row>
    <row r="204" spans="1:16" ht="17.100000000000001" customHeight="1">
      <c r="A204" s="4"/>
      <c r="B204" s="4"/>
      <c r="C204" s="4"/>
      <c r="D204" s="506" t="s">
        <v>648</v>
      </c>
      <c r="E204" s="507"/>
      <c r="F204" s="508"/>
      <c r="G204" s="663"/>
      <c r="H204" s="664"/>
      <c r="I204" s="665"/>
      <c r="J204" s="4"/>
      <c r="K204" s="4"/>
      <c r="L204" s="4"/>
      <c r="M204" s="111" t="s">
        <v>289</v>
      </c>
      <c r="N204" s="111" t="s">
        <v>665</v>
      </c>
    </row>
    <row r="205" spans="1:16" ht="17.100000000000001" customHeight="1">
      <c r="A205" s="4"/>
      <c r="B205" s="4"/>
      <c r="C205" s="4"/>
      <c r="D205" s="506" t="s">
        <v>658</v>
      </c>
      <c r="E205" s="507"/>
      <c r="F205" s="508"/>
      <c r="G205" s="489"/>
      <c r="H205" s="490"/>
      <c r="I205" s="491"/>
      <c r="J205" s="4" t="str">
        <f>IF(G204&lt;&gt;"気体","kg/日","N㎥/日")</f>
        <v>kg/日</v>
      </c>
      <c r="K205" s="4"/>
      <c r="L205" s="4"/>
      <c r="N205" s="111" t="s">
        <v>666</v>
      </c>
    </row>
    <row r="206" spans="1:16" ht="17.100000000000001" customHeight="1">
      <c r="A206" s="4"/>
      <c r="B206" s="4"/>
      <c r="C206" s="4"/>
      <c r="D206" s="524" t="s">
        <v>659</v>
      </c>
      <c r="E206" s="525"/>
      <c r="F206" s="526"/>
      <c r="G206" s="654"/>
      <c r="H206" s="674"/>
      <c r="I206" s="675"/>
      <c r="J206" s="4" t="str">
        <f>IF(G204&lt;&gt;"気体","MJ/kg","MJ/N㎥")</f>
        <v>MJ/kg</v>
      </c>
      <c r="K206" s="4"/>
      <c r="L206" s="4"/>
      <c r="N206" s="111" t="s">
        <v>639</v>
      </c>
    </row>
    <row r="207" spans="1:16" ht="7.5" customHeight="1">
      <c r="A207" s="4"/>
      <c r="B207" s="4"/>
      <c r="C207" s="4"/>
      <c r="D207" s="4"/>
      <c r="E207" s="4"/>
      <c r="F207" s="4"/>
      <c r="G207" s="4"/>
      <c r="H207" s="4"/>
      <c r="I207" s="4"/>
      <c r="J207" s="4"/>
      <c r="K207" s="4"/>
      <c r="L207" s="4"/>
    </row>
    <row r="208" spans="1:16" ht="7.5" customHeight="1">
      <c r="A208" s="4"/>
      <c r="B208" s="4"/>
      <c r="C208" s="4"/>
      <c r="D208" s="4"/>
      <c r="E208" s="4"/>
      <c r="F208" s="4"/>
      <c r="G208" s="4"/>
      <c r="H208" s="4"/>
      <c r="I208" s="4"/>
      <c r="J208" s="4"/>
      <c r="K208" s="4"/>
      <c r="L208" s="4"/>
    </row>
    <row r="209" spans="1:13" ht="18" customHeight="1">
      <c r="A209" s="4"/>
      <c r="B209" s="4" t="s">
        <v>791</v>
      </c>
      <c r="C209" s="4"/>
      <c r="D209" s="4"/>
      <c r="E209" s="4"/>
      <c r="F209" s="4"/>
      <c r="G209" s="4"/>
      <c r="H209" s="4"/>
      <c r="I209" s="4"/>
      <c r="J209" s="4"/>
      <c r="K209" s="4"/>
      <c r="L209" s="4"/>
      <c r="M209" s="111"/>
    </row>
    <row r="210" spans="1:13" ht="16.5" customHeight="1">
      <c r="A210" s="4"/>
      <c r="B210" s="4"/>
      <c r="C210" s="296" t="s">
        <v>88</v>
      </c>
      <c r="D210" s="511" t="s">
        <v>105</v>
      </c>
      <c r="E210" s="512"/>
      <c r="F210" s="513"/>
      <c r="G210" s="483"/>
      <c r="H210" s="676"/>
      <c r="I210" s="676"/>
      <c r="J210" s="677"/>
      <c r="K210" s="4"/>
      <c r="L210" s="4"/>
    </row>
    <row r="211" spans="1:13" ht="16.5" customHeight="1">
      <c r="A211" s="4"/>
      <c r="B211" s="4"/>
      <c r="C211" s="4"/>
      <c r="D211" s="506" t="s">
        <v>103</v>
      </c>
      <c r="E211" s="507"/>
      <c r="F211" s="508"/>
      <c r="G211" s="486"/>
      <c r="H211" s="487"/>
      <c r="I211" s="487"/>
      <c r="J211" s="488"/>
      <c r="K211" s="4"/>
      <c r="L211" s="4"/>
    </row>
    <row r="212" spans="1:13" ht="16.5" customHeight="1">
      <c r="A212" s="4"/>
      <c r="B212" s="4"/>
      <c r="C212" s="4"/>
      <c r="D212" s="506" t="s">
        <v>526</v>
      </c>
      <c r="E212" s="507"/>
      <c r="F212" s="508"/>
      <c r="G212" s="486"/>
      <c r="H212" s="487"/>
      <c r="I212" s="487"/>
      <c r="J212" s="488"/>
      <c r="K212" s="4"/>
      <c r="L212" s="4"/>
    </row>
    <row r="213" spans="1:13" ht="16.5" customHeight="1">
      <c r="A213" s="4"/>
      <c r="B213" s="4"/>
      <c r="C213" s="4"/>
      <c r="D213" s="524" t="s">
        <v>667</v>
      </c>
      <c r="E213" s="525"/>
      <c r="F213" s="526"/>
      <c r="G213" s="678"/>
      <c r="H213" s="679"/>
      <c r="I213" s="679"/>
      <c r="J213" s="680"/>
      <c r="K213" s="4"/>
      <c r="L213" s="4"/>
    </row>
    <row r="214" spans="1:13" ht="7.5" customHeight="1">
      <c r="A214" s="4"/>
      <c r="B214" s="4"/>
      <c r="C214" s="4"/>
      <c r="D214" s="4"/>
      <c r="E214" s="4"/>
      <c r="F214" s="4"/>
      <c r="G214" s="4"/>
      <c r="H214" s="4"/>
      <c r="I214" s="4"/>
      <c r="J214" s="4"/>
      <c r="K214" s="4"/>
      <c r="L214" s="4"/>
    </row>
    <row r="215" spans="1:13" ht="16.5" customHeight="1">
      <c r="A215" s="4"/>
      <c r="B215" s="4"/>
      <c r="C215" s="296" t="s">
        <v>89</v>
      </c>
      <c r="D215" s="511" t="s">
        <v>105</v>
      </c>
      <c r="E215" s="512"/>
      <c r="F215" s="513"/>
      <c r="G215" s="483"/>
      <c r="H215" s="676"/>
      <c r="I215" s="676"/>
      <c r="J215" s="677"/>
      <c r="K215" s="4"/>
      <c r="L215" s="4"/>
    </row>
    <row r="216" spans="1:13" ht="16.5" customHeight="1">
      <c r="A216" s="4"/>
      <c r="B216" s="4"/>
      <c r="C216" s="4"/>
      <c r="D216" s="506" t="s">
        <v>103</v>
      </c>
      <c r="E216" s="507"/>
      <c r="F216" s="508"/>
      <c r="G216" s="486"/>
      <c r="H216" s="487"/>
      <c r="I216" s="487"/>
      <c r="J216" s="488"/>
      <c r="K216" s="4"/>
      <c r="L216" s="4"/>
    </row>
    <row r="217" spans="1:13" ht="16.5" customHeight="1">
      <c r="A217" s="4"/>
      <c r="B217" s="4"/>
      <c r="C217" s="4"/>
      <c r="D217" s="506" t="s">
        <v>526</v>
      </c>
      <c r="E217" s="507"/>
      <c r="F217" s="508"/>
      <c r="G217" s="486"/>
      <c r="H217" s="487"/>
      <c r="I217" s="487"/>
      <c r="J217" s="488"/>
      <c r="K217" s="4"/>
      <c r="L217" s="4"/>
    </row>
    <row r="218" spans="1:13" ht="16.5" customHeight="1">
      <c r="A218" s="4"/>
      <c r="B218" s="4"/>
      <c r="C218" s="4"/>
      <c r="D218" s="524" t="s">
        <v>667</v>
      </c>
      <c r="E218" s="525"/>
      <c r="F218" s="526"/>
      <c r="G218" s="681"/>
      <c r="H218" s="682"/>
      <c r="I218" s="682"/>
      <c r="J218" s="683"/>
      <c r="K218" s="4"/>
      <c r="L218" s="4"/>
    </row>
    <row r="219" spans="1:13" ht="7.5" customHeight="1">
      <c r="A219" s="4"/>
      <c r="B219" s="4"/>
      <c r="C219" s="4"/>
      <c r="D219" s="4"/>
      <c r="E219" s="4"/>
      <c r="F219" s="4"/>
      <c r="G219" s="4"/>
      <c r="H219" s="4"/>
      <c r="I219" s="4"/>
      <c r="J219" s="4"/>
      <c r="K219" s="4"/>
      <c r="L219" s="4"/>
    </row>
    <row r="220" spans="1:13" ht="16.5" customHeight="1">
      <c r="A220" s="4"/>
      <c r="B220" s="4"/>
      <c r="C220" s="296" t="s">
        <v>93</v>
      </c>
      <c r="D220" s="511" t="s">
        <v>105</v>
      </c>
      <c r="E220" s="512"/>
      <c r="F220" s="513"/>
      <c r="G220" s="483"/>
      <c r="H220" s="676"/>
      <c r="I220" s="676"/>
      <c r="J220" s="677"/>
      <c r="K220" s="4"/>
      <c r="L220" s="4"/>
    </row>
    <row r="221" spans="1:13" ht="16.5" customHeight="1">
      <c r="A221" s="4"/>
      <c r="B221" s="4"/>
      <c r="C221" s="4"/>
      <c r="D221" s="506" t="s">
        <v>103</v>
      </c>
      <c r="E221" s="507"/>
      <c r="F221" s="508"/>
      <c r="G221" s="486"/>
      <c r="H221" s="487"/>
      <c r="I221" s="487"/>
      <c r="J221" s="488"/>
      <c r="K221" s="4"/>
      <c r="L221" s="4"/>
    </row>
    <row r="222" spans="1:13" ht="16.5" customHeight="1">
      <c r="A222" s="4"/>
      <c r="B222" s="4"/>
      <c r="C222" s="4"/>
      <c r="D222" s="506" t="s">
        <v>526</v>
      </c>
      <c r="E222" s="507"/>
      <c r="F222" s="508"/>
      <c r="G222" s="486"/>
      <c r="H222" s="487"/>
      <c r="I222" s="487"/>
      <c r="J222" s="488"/>
      <c r="K222" s="4"/>
      <c r="L222" s="4"/>
    </row>
    <row r="223" spans="1:13" ht="16.5" customHeight="1">
      <c r="A223" s="4"/>
      <c r="B223" s="4"/>
      <c r="C223" s="4"/>
      <c r="D223" s="524" t="s">
        <v>667</v>
      </c>
      <c r="E223" s="525"/>
      <c r="F223" s="526"/>
      <c r="G223" s="681"/>
      <c r="H223" s="682"/>
      <c r="I223" s="682"/>
      <c r="J223" s="683"/>
      <c r="K223" s="4"/>
      <c r="L223" s="4"/>
    </row>
    <row r="224" spans="1:13" ht="7.5" customHeight="1">
      <c r="A224" s="4"/>
      <c r="B224" s="4"/>
      <c r="C224" s="4"/>
      <c r="D224" s="4"/>
      <c r="E224" s="4"/>
      <c r="F224" s="4"/>
      <c r="G224" s="4"/>
      <c r="H224" s="4"/>
      <c r="I224" s="4"/>
      <c r="J224" s="4"/>
      <c r="K224" s="4"/>
      <c r="L224" s="4"/>
    </row>
    <row r="225" spans="1:13" ht="7.5" customHeight="1">
      <c r="A225" s="4"/>
      <c r="B225" s="4"/>
      <c r="C225" s="4"/>
      <c r="D225" s="4"/>
      <c r="E225" s="4"/>
      <c r="F225" s="4"/>
      <c r="G225" s="4"/>
      <c r="H225" s="4"/>
      <c r="I225" s="4"/>
      <c r="J225" s="4"/>
      <c r="K225" s="4"/>
      <c r="L225" s="4"/>
      <c r="M225" s="168"/>
    </row>
    <row r="226" spans="1:13" ht="18" customHeight="1">
      <c r="A226" s="4"/>
      <c r="B226" s="4" t="s">
        <v>792</v>
      </c>
      <c r="C226" s="4"/>
      <c r="D226" s="4"/>
      <c r="E226" s="4"/>
      <c r="F226" s="4"/>
      <c r="G226" s="4"/>
      <c r="H226" s="4"/>
      <c r="I226" s="4"/>
      <c r="J226" s="4"/>
      <c r="K226" s="4"/>
      <c r="L226" s="4"/>
      <c r="M226" s="111"/>
    </row>
    <row r="227" spans="1:13" ht="16.5" customHeight="1">
      <c r="A227" s="4"/>
      <c r="B227" s="4"/>
      <c r="C227" s="296" t="s">
        <v>88</v>
      </c>
      <c r="D227" s="511" t="s">
        <v>105</v>
      </c>
      <c r="E227" s="512"/>
      <c r="F227" s="513"/>
      <c r="G227" s="483"/>
      <c r="H227" s="676"/>
      <c r="I227" s="676"/>
      <c r="J227" s="677"/>
      <c r="K227" s="4"/>
      <c r="L227" s="4"/>
    </row>
    <row r="228" spans="1:13" ht="16.5" customHeight="1">
      <c r="A228" s="4"/>
      <c r="B228" s="4"/>
      <c r="C228" s="4"/>
      <c r="D228" s="506" t="s">
        <v>103</v>
      </c>
      <c r="E228" s="507"/>
      <c r="F228" s="508"/>
      <c r="G228" s="486"/>
      <c r="H228" s="487"/>
      <c r="I228" s="487"/>
      <c r="J228" s="488"/>
      <c r="K228" s="4"/>
      <c r="L228" s="4"/>
    </row>
    <row r="229" spans="1:13" ht="16.5" customHeight="1">
      <c r="A229" s="4"/>
      <c r="B229" s="4"/>
      <c r="C229" s="4"/>
      <c r="D229" s="506" t="s">
        <v>526</v>
      </c>
      <c r="E229" s="507"/>
      <c r="F229" s="508"/>
      <c r="G229" s="486"/>
      <c r="H229" s="487"/>
      <c r="I229" s="487"/>
      <c r="J229" s="488"/>
      <c r="K229" s="4"/>
      <c r="L229" s="4"/>
    </row>
    <row r="230" spans="1:13" ht="16.5" customHeight="1">
      <c r="A230" s="4"/>
      <c r="B230" s="4"/>
      <c r="C230" s="4"/>
      <c r="D230" s="524" t="s">
        <v>667</v>
      </c>
      <c r="E230" s="525"/>
      <c r="F230" s="526"/>
      <c r="G230" s="678"/>
      <c r="H230" s="679"/>
      <c r="I230" s="679"/>
      <c r="J230" s="680"/>
      <c r="K230" s="4"/>
      <c r="L230" s="4"/>
    </row>
    <row r="231" spans="1:13" ht="7.5" customHeight="1">
      <c r="A231" s="4"/>
      <c r="B231" s="4"/>
      <c r="C231" s="4"/>
      <c r="D231" s="4"/>
      <c r="E231" s="4"/>
      <c r="F231" s="4"/>
      <c r="G231" s="4"/>
      <c r="H231" s="4"/>
      <c r="I231" s="4"/>
      <c r="J231" s="4"/>
      <c r="K231" s="4"/>
      <c r="L231" s="4"/>
    </row>
    <row r="232" spans="1:13" ht="16.5" customHeight="1">
      <c r="A232" s="4"/>
      <c r="B232" s="4"/>
      <c r="C232" s="296" t="s">
        <v>89</v>
      </c>
      <c r="D232" s="511" t="s">
        <v>105</v>
      </c>
      <c r="E232" s="512"/>
      <c r="F232" s="513"/>
      <c r="G232" s="483"/>
      <c r="H232" s="676"/>
      <c r="I232" s="676"/>
      <c r="J232" s="677"/>
      <c r="K232" s="4"/>
      <c r="L232" s="4"/>
    </row>
    <row r="233" spans="1:13" ht="16.5" customHeight="1">
      <c r="A233" s="4"/>
      <c r="B233" s="4"/>
      <c r="C233" s="4"/>
      <c r="D233" s="506" t="s">
        <v>103</v>
      </c>
      <c r="E233" s="507"/>
      <c r="F233" s="508"/>
      <c r="G233" s="486"/>
      <c r="H233" s="487"/>
      <c r="I233" s="487"/>
      <c r="J233" s="488"/>
      <c r="K233" s="4"/>
      <c r="L233" s="4"/>
    </row>
    <row r="234" spans="1:13" ht="16.5" customHeight="1">
      <c r="A234" s="4"/>
      <c r="B234" s="4"/>
      <c r="C234" s="4"/>
      <c r="D234" s="506" t="s">
        <v>526</v>
      </c>
      <c r="E234" s="507"/>
      <c r="F234" s="508"/>
      <c r="G234" s="486"/>
      <c r="H234" s="487"/>
      <c r="I234" s="487"/>
      <c r="J234" s="488"/>
      <c r="K234" s="4"/>
      <c r="L234" s="4"/>
    </row>
    <row r="235" spans="1:13" ht="16.5" customHeight="1">
      <c r="A235" s="4"/>
      <c r="B235" s="4"/>
      <c r="C235" s="4"/>
      <c r="D235" s="524" t="s">
        <v>667</v>
      </c>
      <c r="E235" s="525"/>
      <c r="F235" s="526"/>
      <c r="G235" s="681"/>
      <c r="H235" s="682"/>
      <c r="I235" s="682"/>
      <c r="J235" s="683"/>
      <c r="K235" s="4"/>
      <c r="L235" s="4"/>
    </row>
    <row r="236" spans="1:13" ht="7.5" customHeight="1">
      <c r="A236" s="4"/>
      <c r="B236" s="4"/>
      <c r="C236" s="4"/>
      <c r="D236" s="4"/>
      <c r="E236" s="4"/>
      <c r="F236" s="4"/>
      <c r="G236" s="4"/>
      <c r="H236" s="4"/>
      <c r="I236" s="4"/>
      <c r="J236" s="4"/>
      <c r="K236" s="4"/>
      <c r="L236" s="4"/>
    </row>
    <row r="237" spans="1:13" ht="16.5" customHeight="1">
      <c r="A237" s="4"/>
      <c r="B237" s="4"/>
      <c r="C237" s="296" t="s">
        <v>93</v>
      </c>
      <c r="D237" s="511" t="s">
        <v>105</v>
      </c>
      <c r="E237" s="512"/>
      <c r="F237" s="513"/>
      <c r="G237" s="483"/>
      <c r="H237" s="676"/>
      <c r="I237" s="676"/>
      <c r="J237" s="677"/>
      <c r="K237" s="4"/>
      <c r="L237" s="4"/>
    </row>
    <row r="238" spans="1:13" ht="16.5" customHeight="1">
      <c r="A238" s="4"/>
      <c r="B238" s="4"/>
      <c r="C238" s="4"/>
      <c r="D238" s="506" t="s">
        <v>103</v>
      </c>
      <c r="E238" s="507"/>
      <c r="F238" s="508"/>
      <c r="G238" s="486"/>
      <c r="H238" s="487"/>
      <c r="I238" s="487"/>
      <c r="J238" s="488"/>
      <c r="K238" s="4"/>
      <c r="L238" s="4"/>
    </row>
    <row r="239" spans="1:13" ht="16.5" customHeight="1">
      <c r="A239" s="4"/>
      <c r="B239" s="4"/>
      <c r="C239" s="4"/>
      <c r="D239" s="506" t="s">
        <v>526</v>
      </c>
      <c r="E239" s="507"/>
      <c r="F239" s="508"/>
      <c r="G239" s="486"/>
      <c r="H239" s="487"/>
      <c r="I239" s="487"/>
      <c r="J239" s="488"/>
      <c r="K239" s="4"/>
      <c r="L239" s="4"/>
    </row>
    <row r="240" spans="1:13" ht="16.5" customHeight="1">
      <c r="A240" s="4"/>
      <c r="B240" s="4"/>
      <c r="C240" s="4"/>
      <c r="D240" s="524" t="s">
        <v>667</v>
      </c>
      <c r="E240" s="525"/>
      <c r="F240" s="526"/>
      <c r="G240" s="681"/>
      <c r="H240" s="682"/>
      <c r="I240" s="682"/>
      <c r="J240" s="683"/>
      <c r="K240" s="4"/>
      <c r="L240" s="4"/>
    </row>
    <row r="241" spans="1:13" ht="7.5" customHeight="1">
      <c r="A241" s="4"/>
      <c r="B241" s="4"/>
      <c r="C241" s="4"/>
      <c r="D241" s="4"/>
      <c r="E241" s="4"/>
      <c r="F241" s="4"/>
      <c r="G241" s="4"/>
      <c r="H241" s="4"/>
      <c r="I241" s="4"/>
      <c r="J241" s="4"/>
      <c r="K241" s="4"/>
      <c r="L241" s="4"/>
    </row>
    <row r="242" spans="1:13" ht="7.5" customHeight="1">
      <c r="A242" s="4"/>
      <c r="B242" s="4"/>
      <c r="C242" s="4"/>
      <c r="D242" s="4"/>
      <c r="E242" s="4"/>
      <c r="F242" s="4"/>
      <c r="G242" s="4"/>
      <c r="H242" s="4"/>
      <c r="I242" s="4"/>
      <c r="J242" s="4"/>
      <c r="K242" s="4"/>
      <c r="L242" s="4"/>
      <c r="M242" s="168"/>
    </row>
    <row r="243" spans="1:13" ht="18" customHeight="1">
      <c r="A243" s="4"/>
      <c r="B243" s="4" t="s">
        <v>793</v>
      </c>
      <c r="C243" s="4"/>
      <c r="D243" s="4"/>
      <c r="E243" s="4"/>
      <c r="F243" s="4"/>
      <c r="G243" s="4"/>
      <c r="H243" s="4"/>
      <c r="I243" s="4"/>
      <c r="J243" s="4"/>
      <c r="K243" s="4"/>
      <c r="L243" s="4"/>
      <c r="M243" s="111"/>
    </row>
    <row r="244" spans="1:13" ht="16.5" customHeight="1">
      <c r="A244" s="4"/>
      <c r="B244" s="4"/>
      <c r="C244" s="296" t="s">
        <v>88</v>
      </c>
      <c r="D244" s="511" t="s">
        <v>105</v>
      </c>
      <c r="E244" s="512"/>
      <c r="F244" s="513"/>
      <c r="G244" s="483"/>
      <c r="H244" s="676"/>
      <c r="I244" s="676"/>
      <c r="J244" s="677"/>
      <c r="K244" s="4"/>
      <c r="L244" s="4"/>
    </row>
    <row r="245" spans="1:13" ht="16.5" customHeight="1">
      <c r="A245" s="4"/>
      <c r="B245" s="4"/>
      <c r="C245" s="4"/>
      <c r="D245" s="506" t="s">
        <v>103</v>
      </c>
      <c r="E245" s="507"/>
      <c r="F245" s="508"/>
      <c r="G245" s="486"/>
      <c r="H245" s="487"/>
      <c r="I245" s="487"/>
      <c r="J245" s="488"/>
      <c r="K245" s="4"/>
      <c r="L245" s="4"/>
    </row>
    <row r="246" spans="1:13" ht="16.5" customHeight="1">
      <c r="A246" s="4"/>
      <c r="B246" s="4"/>
      <c r="C246" s="4"/>
      <c r="D246" s="506" t="s">
        <v>526</v>
      </c>
      <c r="E246" s="507"/>
      <c r="F246" s="508"/>
      <c r="G246" s="486"/>
      <c r="H246" s="487"/>
      <c r="I246" s="487"/>
      <c r="J246" s="488"/>
      <c r="K246" s="4"/>
      <c r="L246" s="4"/>
    </row>
    <row r="247" spans="1:13" ht="16.5" customHeight="1">
      <c r="A247" s="4"/>
      <c r="B247" s="4"/>
      <c r="C247" s="4"/>
      <c r="D247" s="524" t="s">
        <v>667</v>
      </c>
      <c r="E247" s="525"/>
      <c r="F247" s="526"/>
      <c r="G247" s="678"/>
      <c r="H247" s="679"/>
      <c r="I247" s="679"/>
      <c r="J247" s="680"/>
      <c r="K247" s="4"/>
      <c r="L247" s="4"/>
    </row>
    <row r="248" spans="1:13" ht="7.5" customHeight="1">
      <c r="A248" s="4"/>
      <c r="B248" s="4"/>
      <c r="C248" s="4"/>
      <c r="D248" s="4"/>
      <c r="E248" s="4"/>
      <c r="F248" s="4"/>
      <c r="G248" s="4"/>
      <c r="H248" s="4"/>
      <c r="I248" s="4"/>
      <c r="J248" s="4"/>
      <c r="K248" s="4"/>
      <c r="L248" s="4"/>
    </row>
    <row r="249" spans="1:13" ht="16.5" customHeight="1">
      <c r="A249" s="4"/>
      <c r="B249" s="4"/>
      <c r="C249" s="296" t="s">
        <v>89</v>
      </c>
      <c r="D249" s="511" t="s">
        <v>105</v>
      </c>
      <c r="E249" s="512"/>
      <c r="F249" s="513"/>
      <c r="G249" s="483"/>
      <c r="H249" s="676"/>
      <c r="I249" s="676"/>
      <c r="J249" s="677"/>
      <c r="K249" s="4"/>
      <c r="L249" s="4"/>
    </row>
    <row r="250" spans="1:13" ht="16.5" customHeight="1">
      <c r="A250" s="4"/>
      <c r="B250" s="4"/>
      <c r="C250" s="4"/>
      <c r="D250" s="506" t="s">
        <v>103</v>
      </c>
      <c r="E250" s="507"/>
      <c r="F250" s="508"/>
      <c r="G250" s="486"/>
      <c r="H250" s="487"/>
      <c r="I250" s="487"/>
      <c r="J250" s="488"/>
      <c r="K250" s="4"/>
      <c r="L250" s="4"/>
    </row>
    <row r="251" spans="1:13" ht="16.5" customHeight="1">
      <c r="A251" s="4"/>
      <c r="B251" s="4"/>
      <c r="C251" s="4"/>
      <c r="D251" s="506" t="s">
        <v>526</v>
      </c>
      <c r="E251" s="507"/>
      <c r="F251" s="508"/>
      <c r="G251" s="486"/>
      <c r="H251" s="487"/>
      <c r="I251" s="487"/>
      <c r="J251" s="488"/>
      <c r="K251" s="4"/>
      <c r="L251" s="4"/>
    </row>
    <row r="252" spans="1:13" ht="16.5" customHeight="1">
      <c r="A252" s="4"/>
      <c r="B252" s="4"/>
      <c r="C252" s="4"/>
      <c r="D252" s="524" t="s">
        <v>667</v>
      </c>
      <c r="E252" s="525"/>
      <c r="F252" s="526"/>
      <c r="G252" s="681"/>
      <c r="H252" s="682"/>
      <c r="I252" s="682"/>
      <c r="J252" s="683"/>
      <c r="K252" s="4"/>
      <c r="L252" s="4"/>
    </row>
    <row r="253" spans="1:13" ht="7.5" customHeight="1">
      <c r="A253" s="4"/>
      <c r="B253" s="4"/>
      <c r="C253" s="4"/>
      <c r="D253" s="4"/>
      <c r="E253" s="4"/>
      <c r="F253" s="4"/>
      <c r="G253" s="4"/>
      <c r="H253" s="4"/>
      <c r="I253" s="4"/>
      <c r="J253" s="4"/>
      <c r="K253" s="4"/>
      <c r="L253" s="4"/>
    </row>
    <row r="254" spans="1:13" ht="16.5" customHeight="1">
      <c r="A254" s="4"/>
      <c r="B254" s="4"/>
      <c r="C254" s="296" t="s">
        <v>93</v>
      </c>
      <c r="D254" s="511" t="s">
        <v>105</v>
      </c>
      <c r="E254" s="512"/>
      <c r="F254" s="513"/>
      <c r="G254" s="483"/>
      <c r="H254" s="676"/>
      <c r="I254" s="676"/>
      <c r="J254" s="677"/>
      <c r="K254" s="4"/>
      <c r="L254" s="4"/>
    </row>
    <row r="255" spans="1:13" ht="16.5" customHeight="1">
      <c r="A255" s="4"/>
      <c r="B255" s="4"/>
      <c r="C255" s="4"/>
      <c r="D255" s="506" t="s">
        <v>103</v>
      </c>
      <c r="E255" s="507"/>
      <c r="F255" s="508"/>
      <c r="G255" s="486"/>
      <c r="H255" s="487"/>
      <c r="I255" s="487"/>
      <c r="J255" s="488"/>
      <c r="K255" s="4"/>
      <c r="L255" s="4"/>
    </row>
    <row r="256" spans="1:13" ht="16.5" customHeight="1">
      <c r="A256" s="4"/>
      <c r="B256" s="4"/>
      <c r="C256" s="4"/>
      <c r="D256" s="506" t="s">
        <v>526</v>
      </c>
      <c r="E256" s="507"/>
      <c r="F256" s="508"/>
      <c r="G256" s="486"/>
      <c r="H256" s="487"/>
      <c r="I256" s="487"/>
      <c r="J256" s="488"/>
      <c r="K256" s="4"/>
      <c r="L256" s="4"/>
    </row>
    <row r="257" spans="1:13" ht="16.5" customHeight="1">
      <c r="A257" s="4"/>
      <c r="B257" s="4"/>
      <c r="C257" s="4"/>
      <c r="D257" s="524" t="s">
        <v>667</v>
      </c>
      <c r="E257" s="525"/>
      <c r="F257" s="526"/>
      <c r="G257" s="681"/>
      <c r="H257" s="682"/>
      <c r="I257" s="682"/>
      <c r="J257" s="683"/>
      <c r="K257" s="4"/>
      <c r="L257" s="4"/>
    </row>
    <row r="258" spans="1:13" ht="7.5" customHeight="1">
      <c r="A258" s="4"/>
      <c r="B258" s="4"/>
      <c r="C258" s="4"/>
      <c r="D258" s="4"/>
      <c r="E258" s="4"/>
      <c r="F258" s="4"/>
      <c r="G258" s="4"/>
      <c r="H258" s="4"/>
      <c r="I258" s="4"/>
      <c r="J258" s="4"/>
      <c r="K258" s="4"/>
      <c r="L258" s="4"/>
    </row>
    <row r="259" spans="1:13" ht="7.5" customHeight="1">
      <c r="A259" s="4"/>
      <c r="B259" s="4"/>
      <c r="C259" s="4"/>
      <c r="D259" s="4"/>
      <c r="E259" s="4"/>
      <c r="F259" s="4"/>
      <c r="G259" s="4"/>
      <c r="H259" s="4"/>
      <c r="I259" s="4"/>
      <c r="J259" s="4"/>
      <c r="K259" s="4"/>
      <c r="L259" s="4"/>
      <c r="M259" s="168"/>
    </row>
    <row r="260" spans="1:13" ht="18" customHeight="1">
      <c r="A260" s="4"/>
      <c r="B260" s="4" t="s">
        <v>794</v>
      </c>
      <c r="C260" s="4"/>
      <c r="D260" s="4"/>
      <c r="E260" s="4"/>
      <c r="F260" s="4"/>
      <c r="G260" s="4"/>
      <c r="H260" s="4"/>
      <c r="I260" s="4"/>
      <c r="J260" s="4"/>
      <c r="K260" s="4"/>
      <c r="L260" s="4"/>
      <c r="M260" s="111"/>
    </row>
    <row r="261" spans="1:13" ht="16.5" customHeight="1">
      <c r="A261" s="4"/>
      <c r="B261" s="4"/>
      <c r="C261" s="296" t="s">
        <v>88</v>
      </c>
      <c r="D261" s="511" t="s">
        <v>105</v>
      </c>
      <c r="E261" s="512"/>
      <c r="F261" s="513"/>
      <c r="G261" s="483"/>
      <c r="H261" s="676"/>
      <c r="I261" s="676"/>
      <c r="J261" s="677"/>
      <c r="K261" s="4"/>
      <c r="L261" s="4"/>
    </row>
    <row r="262" spans="1:13" ht="16.5" customHeight="1">
      <c r="A262" s="4"/>
      <c r="B262" s="4"/>
      <c r="C262" s="4"/>
      <c r="D262" s="506" t="s">
        <v>103</v>
      </c>
      <c r="E262" s="507"/>
      <c r="F262" s="508"/>
      <c r="G262" s="486"/>
      <c r="H262" s="487"/>
      <c r="I262" s="487"/>
      <c r="J262" s="488"/>
      <c r="K262" s="4"/>
      <c r="L262" s="4"/>
    </row>
    <row r="263" spans="1:13" ht="16.5" customHeight="1">
      <c r="A263" s="4"/>
      <c r="B263" s="4"/>
      <c r="C263" s="4"/>
      <c r="D263" s="506" t="s">
        <v>526</v>
      </c>
      <c r="E263" s="507"/>
      <c r="F263" s="508"/>
      <c r="G263" s="486"/>
      <c r="H263" s="487"/>
      <c r="I263" s="487"/>
      <c r="J263" s="488"/>
      <c r="K263" s="4"/>
      <c r="L263" s="4"/>
    </row>
    <row r="264" spans="1:13" ht="16.5" customHeight="1">
      <c r="A264" s="4"/>
      <c r="B264" s="4"/>
      <c r="C264" s="4"/>
      <c r="D264" s="524" t="s">
        <v>667</v>
      </c>
      <c r="E264" s="525"/>
      <c r="F264" s="526"/>
      <c r="G264" s="678"/>
      <c r="H264" s="679"/>
      <c r="I264" s="679"/>
      <c r="J264" s="680"/>
      <c r="K264" s="4"/>
      <c r="L264" s="4"/>
    </row>
    <row r="265" spans="1:13" ht="7.5" customHeight="1">
      <c r="A265" s="4"/>
      <c r="B265" s="4"/>
      <c r="C265" s="4"/>
      <c r="D265" s="4"/>
      <c r="E265" s="4"/>
      <c r="F265" s="4"/>
      <c r="G265" s="4"/>
      <c r="H265" s="4"/>
      <c r="I265" s="4"/>
      <c r="J265" s="4"/>
      <c r="K265" s="4"/>
      <c r="L265" s="4"/>
    </row>
    <row r="266" spans="1:13" ht="16.5" customHeight="1">
      <c r="A266" s="4"/>
      <c r="B266" s="4"/>
      <c r="C266" s="296" t="s">
        <v>89</v>
      </c>
      <c r="D266" s="511" t="s">
        <v>105</v>
      </c>
      <c r="E266" s="512"/>
      <c r="F266" s="513"/>
      <c r="G266" s="483"/>
      <c r="H266" s="676"/>
      <c r="I266" s="676"/>
      <c r="J266" s="677"/>
      <c r="K266" s="4"/>
      <c r="L266" s="4"/>
    </row>
    <row r="267" spans="1:13" ht="16.5" customHeight="1">
      <c r="A267" s="4"/>
      <c r="B267" s="4"/>
      <c r="C267" s="4"/>
      <c r="D267" s="506" t="s">
        <v>103</v>
      </c>
      <c r="E267" s="507"/>
      <c r="F267" s="508"/>
      <c r="G267" s="486"/>
      <c r="H267" s="487"/>
      <c r="I267" s="487"/>
      <c r="J267" s="488"/>
      <c r="K267" s="4"/>
      <c r="L267" s="4"/>
    </row>
    <row r="268" spans="1:13" ht="16.5" customHeight="1">
      <c r="A268" s="4"/>
      <c r="B268" s="4"/>
      <c r="C268" s="4"/>
      <c r="D268" s="506" t="s">
        <v>526</v>
      </c>
      <c r="E268" s="507"/>
      <c r="F268" s="508"/>
      <c r="G268" s="486"/>
      <c r="H268" s="487"/>
      <c r="I268" s="487"/>
      <c r="J268" s="488"/>
      <c r="K268" s="4"/>
      <c r="L268" s="4"/>
    </row>
    <row r="269" spans="1:13" ht="16.5" customHeight="1">
      <c r="A269" s="4"/>
      <c r="B269" s="4"/>
      <c r="C269" s="4"/>
      <c r="D269" s="524" t="s">
        <v>667</v>
      </c>
      <c r="E269" s="525"/>
      <c r="F269" s="526"/>
      <c r="G269" s="681"/>
      <c r="H269" s="682"/>
      <c r="I269" s="682"/>
      <c r="J269" s="683"/>
      <c r="K269" s="4"/>
      <c r="L269" s="4"/>
    </row>
    <row r="270" spans="1:13" ht="7.5" customHeight="1">
      <c r="A270" s="4"/>
      <c r="B270" s="4"/>
      <c r="C270" s="4"/>
      <c r="D270" s="4"/>
      <c r="E270" s="4"/>
      <c r="F270" s="4"/>
      <c r="G270" s="4"/>
      <c r="H270" s="4"/>
      <c r="I270" s="4"/>
      <c r="J270" s="4"/>
      <c r="K270" s="4"/>
      <c r="L270" s="4"/>
    </row>
    <row r="271" spans="1:13" ht="16.5" customHeight="1">
      <c r="A271" s="4"/>
      <c r="B271" s="4"/>
      <c r="C271" s="296" t="s">
        <v>93</v>
      </c>
      <c r="D271" s="511" t="s">
        <v>105</v>
      </c>
      <c r="E271" s="512"/>
      <c r="F271" s="513"/>
      <c r="G271" s="483"/>
      <c r="H271" s="676"/>
      <c r="I271" s="676"/>
      <c r="J271" s="677"/>
      <c r="K271" s="4"/>
      <c r="L271" s="4"/>
    </row>
    <row r="272" spans="1:13" ht="16.5" customHeight="1">
      <c r="A272" s="4"/>
      <c r="B272" s="4"/>
      <c r="C272" s="4"/>
      <c r="D272" s="506" t="s">
        <v>103</v>
      </c>
      <c r="E272" s="507"/>
      <c r="F272" s="508"/>
      <c r="G272" s="486"/>
      <c r="H272" s="487"/>
      <c r="I272" s="487"/>
      <c r="J272" s="488"/>
      <c r="K272" s="4"/>
      <c r="L272" s="4"/>
    </row>
    <row r="273" spans="1:13" ht="16.5" customHeight="1">
      <c r="A273" s="4"/>
      <c r="B273" s="4"/>
      <c r="C273" s="4"/>
      <c r="D273" s="506" t="s">
        <v>526</v>
      </c>
      <c r="E273" s="507"/>
      <c r="F273" s="508"/>
      <c r="G273" s="486"/>
      <c r="H273" s="487"/>
      <c r="I273" s="487"/>
      <c r="J273" s="488"/>
      <c r="K273" s="4"/>
      <c r="L273" s="4"/>
    </row>
    <row r="274" spans="1:13" ht="16.5" customHeight="1">
      <c r="A274" s="4"/>
      <c r="B274" s="4"/>
      <c r="C274" s="4"/>
      <c r="D274" s="524" t="s">
        <v>667</v>
      </c>
      <c r="E274" s="525"/>
      <c r="F274" s="526"/>
      <c r="G274" s="681"/>
      <c r="H274" s="682"/>
      <c r="I274" s="682"/>
      <c r="J274" s="683"/>
      <c r="K274" s="4"/>
      <c r="L274" s="4"/>
    </row>
    <row r="275" spans="1:13" ht="7.5" customHeight="1">
      <c r="A275" s="4"/>
      <c r="B275" s="4"/>
      <c r="C275" s="4"/>
      <c r="D275" s="4"/>
      <c r="E275" s="4"/>
      <c r="F275" s="4"/>
      <c r="G275" s="4"/>
      <c r="H275" s="4"/>
      <c r="I275" s="4"/>
      <c r="J275" s="4"/>
      <c r="K275" s="4"/>
      <c r="L275" s="4"/>
    </row>
    <row r="276" spans="1:13" ht="7.5" customHeight="1">
      <c r="A276" s="4"/>
      <c r="B276" s="4"/>
      <c r="C276" s="4"/>
      <c r="D276" s="4"/>
      <c r="E276" s="4"/>
      <c r="F276" s="4"/>
      <c r="G276" s="4"/>
      <c r="H276" s="4"/>
      <c r="I276" s="4"/>
      <c r="J276" s="4"/>
      <c r="K276" s="4"/>
      <c r="L276" s="4"/>
    </row>
    <row r="277" spans="1:13" ht="18" customHeight="1">
      <c r="A277" s="4"/>
      <c r="B277" s="4" t="s">
        <v>795</v>
      </c>
      <c r="C277" s="4"/>
      <c r="D277" s="4"/>
      <c r="E277" s="4"/>
      <c r="F277" s="4"/>
      <c r="G277" s="4"/>
      <c r="H277" s="4"/>
      <c r="I277" s="4"/>
      <c r="J277" s="4"/>
      <c r="K277" s="4"/>
      <c r="L277" s="4"/>
      <c r="M277" s="111"/>
    </row>
    <row r="278" spans="1:13" ht="16.5" customHeight="1">
      <c r="A278" s="4"/>
      <c r="B278" s="4"/>
      <c r="C278" s="296" t="s">
        <v>88</v>
      </c>
      <c r="D278" s="511" t="s">
        <v>105</v>
      </c>
      <c r="E278" s="512"/>
      <c r="F278" s="513"/>
      <c r="G278" s="483"/>
      <c r="H278" s="676"/>
      <c r="I278" s="676"/>
      <c r="J278" s="677"/>
      <c r="K278" s="4"/>
      <c r="L278" s="4"/>
    </row>
    <row r="279" spans="1:13" ht="16.5" customHeight="1">
      <c r="A279" s="4"/>
      <c r="B279" s="4"/>
      <c r="C279" s="4"/>
      <c r="D279" s="506" t="s">
        <v>103</v>
      </c>
      <c r="E279" s="507"/>
      <c r="F279" s="508"/>
      <c r="G279" s="486"/>
      <c r="H279" s="487"/>
      <c r="I279" s="487"/>
      <c r="J279" s="488"/>
      <c r="K279" s="4"/>
      <c r="L279" s="4"/>
    </row>
    <row r="280" spans="1:13" ht="16.5" customHeight="1">
      <c r="A280" s="4"/>
      <c r="B280" s="4"/>
      <c r="C280" s="4"/>
      <c r="D280" s="506" t="s">
        <v>526</v>
      </c>
      <c r="E280" s="507"/>
      <c r="F280" s="508"/>
      <c r="G280" s="486"/>
      <c r="H280" s="487"/>
      <c r="I280" s="487"/>
      <c r="J280" s="488"/>
      <c r="K280" s="4"/>
      <c r="L280" s="4"/>
    </row>
    <row r="281" spans="1:13" ht="16.5" customHeight="1">
      <c r="A281" s="4"/>
      <c r="B281" s="4"/>
      <c r="C281" s="4"/>
      <c r="D281" s="524" t="s">
        <v>667</v>
      </c>
      <c r="E281" s="525"/>
      <c r="F281" s="526"/>
      <c r="G281" s="678"/>
      <c r="H281" s="679"/>
      <c r="I281" s="679"/>
      <c r="J281" s="680"/>
      <c r="K281" s="4"/>
      <c r="L281" s="4"/>
    </row>
    <row r="282" spans="1:13" ht="7.5" customHeight="1">
      <c r="A282" s="4"/>
      <c r="B282" s="4"/>
      <c r="C282" s="4"/>
      <c r="D282" s="4"/>
      <c r="E282" s="4"/>
      <c r="F282" s="4"/>
      <c r="G282" s="4"/>
      <c r="H282" s="4"/>
      <c r="I282" s="4"/>
      <c r="J282" s="4"/>
      <c r="K282" s="4"/>
      <c r="L282" s="4"/>
    </row>
    <row r="283" spans="1:13" ht="16.5" customHeight="1">
      <c r="A283" s="4"/>
      <c r="B283" s="4"/>
      <c r="C283" s="296" t="s">
        <v>89</v>
      </c>
      <c r="D283" s="511" t="s">
        <v>105</v>
      </c>
      <c r="E283" s="512"/>
      <c r="F283" s="513"/>
      <c r="G283" s="483"/>
      <c r="H283" s="676"/>
      <c r="I283" s="676"/>
      <c r="J283" s="677"/>
      <c r="K283" s="4"/>
      <c r="L283" s="4"/>
    </row>
    <row r="284" spans="1:13" ht="16.5" customHeight="1">
      <c r="A284" s="4"/>
      <c r="B284" s="4"/>
      <c r="C284" s="4"/>
      <c r="D284" s="506" t="s">
        <v>103</v>
      </c>
      <c r="E284" s="507"/>
      <c r="F284" s="508"/>
      <c r="G284" s="486"/>
      <c r="H284" s="487"/>
      <c r="I284" s="487"/>
      <c r="J284" s="488"/>
      <c r="K284" s="4"/>
      <c r="L284" s="4"/>
    </row>
    <row r="285" spans="1:13" ht="16.5" customHeight="1">
      <c r="A285" s="4"/>
      <c r="B285" s="4"/>
      <c r="C285" s="4"/>
      <c r="D285" s="506" t="s">
        <v>526</v>
      </c>
      <c r="E285" s="507"/>
      <c r="F285" s="508"/>
      <c r="G285" s="486"/>
      <c r="H285" s="487"/>
      <c r="I285" s="487"/>
      <c r="J285" s="488"/>
      <c r="K285" s="4"/>
      <c r="L285" s="4"/>
    </row>
    <row r="286" spans="1:13" ht="16.5" customHeight="1">
      <c r="A286" s="4"/>
      <c r="B286" s="4"/>
      <c r="C286" s="4"/>
      <c r="D286" s="524" t="s">
        <v>667</v>
      </c>
      <c r="E286" s="525"/>
      <c r="F286" s="526"/>
      <c r="G286" s="681"/>
      <c r="H286" s="682"/>
      <c r="I286" s="682"/>
      <c r="J286" s="683"/>
      <c r="K286" s="4"/>
      <c r="L286" s="4"/>
    </row>
    <row r="287" spans="1:13" ht="7.5" customHeight="1">
      <c r="A287" s="4"/>
      <c r="B287" s="4"/>
      <c r="C287" s="4"/>
      <c r="D287" s="4"/>
      <c r="E287" s="4"/>
      <c r="F287" s="4"/>
      <c r="G287" s="4"/>
      <c r="H287" s="4"/>
      <c r="I287" s="4"/>
      <c r="J287" s="4"/>
      <c r="K287" s="4"/>
      <c r="L287" s="4"/>
    </row>
    <row r="288" spans="1:13" ht="16.5" customHeight="1">
      <c r="A288" s="4"/>
      <c r="B288" s="4"/>
      <c r="C288" s="296" t="s">
        <v>93</v>
      </c>
      <c r="D288" s="511" t="s">
        <v>105</v>
      </c>
      <c r="E288" s="512"/>
      <c r="F288" s="513"/>
      <c r="G288" s="483"/>
      <c r="H288" s="676"/>
      <c r="I288" s="676"/>
      <c r="J288" s="677"/>
      <c r="K288" s="4"/>
      <c r="L288" s="4"/>
    </row>
    <row r="289" spans="1:14" ht="16.5" customHeight="1">
      <c r="A289" s="4"/>
      <c r="B289" s="4"/>
      <c r="C289" s="4"/>
      <c r="D289" s="506" t="s">
        <v>103</v>
      </c>
      <c r="E289" s="507"/>
      <c r="F289" s="508"/>
      <c r="G289" s="486"/>
      <c r="H289" s="487"/>
      <c r="I289" s="487"/>
      <c r="J289" s="488"/>
      <c r="K289" s="4"/>
      <c r="L289" s="4"/>
    </row>
    <row r="290" spans="1:14" ht="16.5" customHeight="1">
      <c r="A290" s="4"/>
      <c r="B290" s="4"/>
      <c r="C290" s="4"/>
      <c r="D290" s="506" t="s">
        <v>526</v>
      </c>
      <c r="E290" s="507"/>
      <c r="F290" s="508"/>
      <c r="G290" s="486"/>
      <c r="H290" s="487"/>
      <c r="I290" s="487"/>
      <c r="J290" s="488"/>
      <c r="K290" s="4"/>
      <c r="L290" s="4"/>
    </row>
    <row r="291" spans="1:14" ht="16.5" customHeight="1">
      <c r="A291" s="4"/>
      <c r="B291" s="4"/>
      <c r="C291" s="4"/>
      <c r="D291" s="524" t="s">
        <v>667</v>
      </c>
      <c r="E291" s="525"/>
      <c r="F291" s="526"/>
      <c r="G291" s="681"/>
      <c r="H291" s="682"/>
      <c r="I291" s="682"/>
      <c r="J291" s="683"/>
      <c r="K291" s="4"/>
      <c r="L291" s="4"/>
    </row>
    <row r="292" spans="1:14" ht="13.5" customHeight="1">
      <c r="A292" s="4"/>
      <c r="B292" s="4"/>
      <c r="C292" s="4"/>
      <c r="D292" s="4"/>
      <c r="E292" s="4"/>
      <c r="F292" s="4"/>
      <c r="G292" s="4"/>
      <c r="H292" s="4"/>
      <c r="I292" s="4"/>
      <c r="J292" s="4"/>
      <c r="K292" s="4"/>
      <c r="L292" s="4"/>
    </row>
    <row r="293" spans="1:14" s="73" customFormat="1" ht="13.5" customHeight="1">
      <c r="A293" s="214"/>
      <c r="B293" s="214"/>
      <c r="C293" s="214"/>
      <c r="D293" s="214"/>
      <c r="E293" s="214"/>
      <c r="F293" s="214"/>
      <c r="G293" s="214"/>
      <c r="H293" s="214"/>
      <c r="I293" s="214"/>
      <c r="J293" s="214"/>
      <c r="K293" s="214"/>
      <c r="L293" s="213"/>
    </row>
    <row r="294" spans="1:14" ht="18" customHeight="1">
      <c r="A294" s="4"/>
      <c r="B294" s="4" t="s">
        <v>584</v>
      </c>
      <c r="C294" s="4"/>
      <c r="D294" s="4"/>
      <c r="E294" s="4"/>
      <c r="F294" s="4"/>
      <c r="G294" s="4"/>
      <c r="H294" s="4"/>
      <c r="I294" s="4"/>
      <c r="J294" s="4"/>
      <c r="K294" s="4"/>
      <c r="L294" s="4"/>
      <c r="N294" s="73"/>
    </row>
    <row r="295" spans="1:14" ht="21" customHeight="1">
      <c r="A295" s="4"/>
      <c r="B295" s="213" t="s">
        <v>761</v>
      </c>
      <c r="C295" s="4"/>
      <c r="D295" s="296"/>
      <c r="E295" s="4"/>
      <c r="F295" s="4"/>
      <c r="G295" s="4"/>
      <c r="H295" s="4"/>
      <c r="I295" s="4"/>
      <c r="J295" s="47" t="s">
        <v>127</v>
      </c>
      <c r="K295" s="4"/>
      <c r="L295" s="4"/>
    </row>
    <row r="296" spans="1:14" ht="24" customHeight="1">
      <c r="A296" s="4"/>
      <c r="B296" s="4"/>
      <c r="C296" s="399"/>
      <c r="D296" s="571"/>
      <c r="E296" s="318" t="s">
        <v>112</v>
      </c>
      <c r="F296" s="318" t="s">
        <v>113</v>
      </c>
      <c r="G296" s="318" t="s">
        <v>114</v>
      </c>
      <c r="H296" s="318" t="s">
        <v>115</v>
      </c>
      <c r="I296" s="318" t="s">
        <v>116</v>
      </c>
      <c r="J296" s="318" t="s">
        <v>117</v>
      </c>
      <c r="K296" s="4"/>
      <c r="L296" s="4"/>
    </row>
    <row r="297" spans="1:14" ht="30" customHeight="1">
      <c r="A297" s="4"/>
      <c r="B297" s="4"/>
      <c r="C297" s="604" t="s">
        <v>124</v>
      </c>
      <c r="D297" s="605"/>
      <c r="E297" s="271"/>
      <c r="F297" s="271"/>
      <c r="G297" s="271"/>
      <c r="H297" s="271"/>
      <c r="I297" s="271"/>
      <c r="J297" s="271"/>
      <c r="K297" s="4"/>
      <c r="L297" s="4"/>
    </row>
    <row r="298" spans="1:14" ht="30" customHeight="1">
      <c r="A298" s="4"/>
      <c r="B298" s="4"/>
      <c r="C298" s="604" t="s">
        <v>125</v>
      </c>
      <c r="D298" s="605"/>
      <c r="E298" s="271"/>
      <c r="F298" s="271"/>
      <c r="G298" s="271"/>
      <c r="H298" s="271"/>
      <c r="I298" s="271"/>
      <c r="J298" s="271"/>
      <c r="K298" s="4"/>
      <c r="L298" s="4"/>
    </row>
    <row r="299" spans="1:14" ht="30" customHeight="1" thickBot="1">
      <c r="A299" s="4"/>
      <c r="B299" s="4"/>
      <c r="C299" s="602" t="s">
        <v>126</v>
      </c>
      <c r="D299" s="603"/>
      <c r="E299" s="193" t="str">
        <f t="shared" ref="E299:J299" si="0">IF(E297="","",E297-E298)</f>
        <v/>
      </c>
      <c r="F299" s="193" t="str">
        <f t="shared" si="0"/>
        <v/>
      </c>
      <c r="G299" s="193" t="str">
        <f t="shared" si="0"/>
        <v/>
      </c>
      <c r="H299" s="193" t="str">
        <f t="shared" si="0"/>
        <v/>
      </c>
      <c r="I299" s="193" t="str">
        <f t="shared" si="0"/>
        <v/>
      </c>
      <c r="J299" s="193" t="str">
        <f t="shared" si="0"/>
        <v/>
      </c>
      <c r="K299" s="4"/>
      <c r="L299" s="4"/>
    </row>
    <row r="300" spans="1:14" ht="24" customHeight="1" thickTop="1">
      <c r="A300" s="4"/>
      <c r="B300" s="4"/>
      <c r="C300" s="606"/>
      <c r="D300" s="607"/>
      <c r="E300" s="74" t="s">
        <v>118</v>
      </c>
      <c r="F300" s="74" t="s">
        <v>119</v>
      </c>
      <c r="G300" s="74" t="s">
        <v>120</v>
      </c>
      <c r="H300" s="74" t="s">
        <v>121</v>
      </c>
      <c r="I300" s="74" t="s">
        <v>122</v>
      </c>
      <c r="J300" s="74" t="s">
        <v>123</v>
      </c>
      <c r="K300" s="4"/>
      <c r="L300" s="4"/>
    </row>
    <row r="301" spans="1:14" ht="30" customHeight="1">
      <c r="A301" s="4"/>
      <c r="B301" s="4"/>
      <c r="C301" s="604" t="s">
        <v>124</v>
      </c>
      <c r="D301" s="605"/>
      <c r="E301" s="271"/>
      <c r="F301" s="271"/>
      <c r="G301" s="271"/>
      <c r="H301" s="271"/>
      <c r="I301" s="271"/>
      <c r="J301" s="271"/>
      <c r="K301" s="4"/>
      <c r="L301" s="4"/>
    </row>
    <row r="302" spans="1:14" ht="30" customHeight="1">
      <c r="A302" s="4"/>
      <c r="B302" s="4"/>
      <c r="C302" s="604" t="s">
        <v>125</v>
      </c>
      <c r="D302" s="605"/>
      <c r="E302" s="271"/>
      <c r="F302" s="271"/>
      <c r="G302" s="271"/>
      <c r="H302" s="271"/>
      <c r="I302" s="271"/>
      <c r="J302" s="271"/>
      <c r="K302" s="4"/>
      <c r="L302" s="4"/>
    </row>
    <row r="303" spans="1:14" ht="30" customHeight="1">
      <c r="A303" s="4"/>
      <c r="B303" s="4"/>
      <c r="C303" s="604" t="s">
        <v>126</v>
      </c>
      <c r="D303" s="605"/>
      <c r="E303" s="194" t="str">
        <f t="shared" ref="E303:J303" si="1">IF(E301="","",E301-E302)</f>
        <v/>
      </c>
      <c r="F303" s="194" t="str">
        <f t="shared" si="1"/>
        <v/>
      </c>
      <c r="G303" s="194" t="str">
        <f t="shared" si="1"/>
        <v/>
      </c>
      <c r="H303" s="194" t="str">
        <f t="shared" si="1"/>
        <v/>
      </c>
      <c r="I303" s="194" t="str">
        <f t="shared" si="1"/>
        <v/>
      </c>
      <c r="J303" s="194" t="str">
        <f t="shared" si="1"/>
        <v/>
      </c>
      <c r="K303" s="4"/>
      <c r="L303" s="4"/>
    </row>
    <row r="304" spans="1:14">
      <c r="A304" s="4"/>
      <c r="B304" s="4"/>
      <c r="C304" s="4"/>
      <c r="D304" s="4"/>
      <c r="E304" s="4"/>
      <c r="F304" s="4"/>
      <c r="G304" s="4"/>
      <c r="H304" s="4"/>
      <c r="I304" s="4"/>
      <c r="J304" s="4"/>
      <c r="K304" s="4"/>
      <c r="L304" s="4"/>
    </row>
    <row r="305" spans="1:28" ht="18" customHeight="1">
      <c r="A305" s="4"/>
      <c r="B305" s="4"/>
      <c r="C305" s="4"/>
      <c r="D305" s="666" t="s">
        <v>128</v>
      </c>
      <c r="E305" s="666"/>
      <c r="F305" s="666"/>
      <c r="G305" s="575" t="str">
        <f>IF(E297="","",INT(SUM(E297:J297,E301:J301)))</f>
        <v/>
      </c>
      <c r="H305" s="575"/>
      <c r="I305" s="46" t="s">
        <v>131</v>
      </c>
      <c r="J305" s="4"/>
      <c r="K305" s="4"/>
      <c r="L305" s="4"/>
    </row>
    <row r="306" spans="1:28" ht="10.5" customHeight="1">
      <c r="A306" s="4"/>
      <c r="B306" s="4"/>
      <c r="C306" s="4"/>
      <c r="D306" s="180"/>
      <c r="E306" s="180"/>
      <c r="F306" s="180"/>
      <c r="G306" s="328"/>
      <c r="H306" s="328"/>
      <c r="I306" s="46"/>
      <c r="J306" s="4"/>
      <c r="K306" s="4"/>
      <c r="L306" s="4"/>
    </row>
    <row r="307" spans="1:28" ht="18" customHeight="1">
      <c r="A307" s="4"/>
      <c r="B307" s="4"/>
      <c r="C307" s="4"/>
      <c r="D307" s="457" t="s">
        <v>129</v>
      </c>
      <c r="E307" s="457"/>
      <c r="F307" s="457"/>
      <c r="G307" s="575" t="str">
        <f>IF(E298="","",INT(SUM(E298:J298,E302:J302)))</f>
        <v/>
      </c>
      <c r="H307" s="575"/>
      <c r="I307" s="4" t="s">
        <v>131</v>
      </c>
      <c r="J307" s="4"/>
      <c r="K307" s="4"/>
      <c r="L307" s="4"/>
    </row>
    <row r="308" spans="1:28" ht="10.5" customHeight="1">
      <c r="A308" s="4"/>
      <c r="B308" s="4"/>
      <c r="C308" s="4"/>
      <c r="D308" s="314"/>
      <c r="E308" s="314"/>
      <c r="F308" s="314"/>
      <c r="G308" s="328"/>
      <c r="H308" s="328"/>
      <c r="I308" s="4"/>
      <c r="J308" s="4"/>
      <c r="K308" s="4"/>
      <c r="L308" s="4"/>
    </row>
    <row r="309" spans="1:28" ht="18" customHeight="1">
      <c r="A309" s="4"/>
      <c r="B309" s="4"/>
      <c r="C309" s="4"/>
      <c r="D309" s="457" t="s">
        <v>130</v>
      </c>
      <c r="E309" s="457"/>
      <c r="F309" s="457"/>
      <c r="G309" s="575" t="str">
        <f>IF(E297="","",INT(SUM(E299:J299,E303:J303)))</f>
        <v/>
      </c>
      <c r="H309" s="575"/>
      <c r="I309" s="4" t="s">
        <v>131</v>
      </c>
      <c r="J309" s="4"/>
      <c r="K309" s="4"/>
      <c r="L309" s="4"/>
    </row>
    <row r="310" spans="1:28">
      <c r="A310" s="4"/>
      <c r="B310" s="4"/>
      <c r="C310" s="4"/>
      <c r="D310" s="4"/>
      <c r="E310" s="4"/>
      <c r="F310" s="4"/>
      <c r="G310" s="4"/>
      <c r="H310" s="4"/>
      <c r="I310" s="4"/>
      <c r="J310" s="4"/>
      <c r="K310" s="4"/>
      <c r="L310" s="4"/>
    </row>
    <row r="311" spans="1:28">
      <c r="A311" s="4"/>
      <c r="B311" s="4"/>
      <c r="C311" s="4"/>
      <c r="D311" s="4"/>
      <c r="E311" s="4"/>
      <c r="F311" s="4"/>
      <c r="G311" s="4"/>
      <c r="H311" s="4"/>
      <c r="I311" s="4"/>
      <c r="J311" s="4"/>
      <c r="K311" s="4"/>
      <c r="L311" s="4"/>
    </row>
    <row r="312" spans="1:28" ht="18" customHeight="1">
      <c r="A312" s="4"/>
      <c r="B312" s="71" t="s">
        <v>176</v>
      </c>
      <c r="C312" s="4"/>
      <c r="D312" s="4"/>
      <c r="E312" s="71"/>
      <c r="F312" s="71"/>
      <c r="G312" s="71"/>
      <c r="H312" s="71"/>
      <c r="I312" s="4"/>
      <c r="J312" s="4"/>
      <c r="K312" s="4"/>
      <c r="L312" s="4"/>
      <c r="M312" s="611" t="s">
        <v>607</v>
      </c>
    </row>
    <row r="313" spans="1:28" ht="24" customHeight="1">
      <c r="A313" s="4"/>
      <c r="B313" s="4"/>
      <c r="C313" s="4"/>
      <c r="D313" s="4"/>
      <c r="E313" s="32"/>
      <c r="F313" s="189" t="str">
        <f>IF(E297="","",ROUND($G$307/$G$305*100,2))</f>
        <v/>
      </c>
      <c r="G313" s="93" t="s">
        <v>132</v>
      </c>
      <c r="H313" s="71"/>
      <c r="I313" s="4"/>
      <c r="J313" s="4"/>
      <c r="K313" s="4"/>
      <c r="L313" s="4"/>
      <c r="M313" s="611"/>
    </row>
    <row r="314" spans="1:28">
      <c r="A314" s="4"/>
      <c r="B314" s="4"/>
      <c r="C314" s="4"/>
      <c r="D314" s="71"/>
      <c r="E314" s="71"/>
      <c r="F314" s="71"/>
      <c r="G314" s="71"/>
      <c r="H314" s="71"/>
      <c r="I314" s="71"/>
      <c r="J314" s="71"/>
      <c r="K314" s="71"/>
      <c r="L314" s="71"/>
      <c r="M314" s="611"/>
      <c r="O314" s="71"/>
      <c r="P314" s="71"/>
      <c r="Q314" s="71"/>
      <c r="R314" s="71"/>
      <c r="S314" s="71"/>
    </row>
    <row r="315" spans="1:28">
      <c r="A315" s="4"/>
      <c r="B315" s="4"/>
      <c r="C315" s="4"/>
      <c r="D315" s="71"/>
      <c r="E315" s="71"/>
      <c r="F315" s="71"/>
      <c r="G315" s="71"/>
      <c r="H315" s="71"/>
      <c r="I315" s="71"/>
      <c r="J315" s="71"/>
      <c r="K315" s="71"/>
      <c r="L315" s="71"/>
      <c r="M315" s="181"/>
      <c r="N315" s="71"/>
      <c r="O315" s="71"/>
      <c r="P315" s="71"/>
      <c r="Q315" s="71"/>
      <c r="R315" s="71"/>
      <c r="S315" s="71"/>
    </row>
    <row r="316" spans="1:28" ht="24" customHeight="1">
      <c r="A316" s="4"/>
      <c r="B316" s="598" t="s">
        <v>177</v>
      </c>
      <c r="C316" s="598"/>
      <c r="D316" s="598"/>
      <c r="E316" s="71" t="s">
        <v>133</v>
      </c>
      <c r="F316" s="190" t="str">
        <f>IF(E297="","",ROUND($G$307/($G$41*24*365)*100,2))</f>
        <v/>
      </c>
      <c r="G316" s="71" t="s">
        <v>132</v>
      </c>
      <c r="H316" s="71"/>
      <c r="I316" s="71"/>
      <c r="J316" s="71"/>
      <c r="K316" s="71"/>
      <c r="L316" s="71"/>
      <c r="M316" s="72"/>
      <c r="N316" s="71"/>
      <c r="O316" s="72"/>
      <c r="P316" s="72"/>
      <c r="Q316" s="72"/>
      <c r="R316" s="72"/>
      <c r="S316" s="72"/>
      <c r="T316" s="72"/>
    </row>
    <row r="317" spans="1:28" ht="18" customHeight="1">
      <c r="A317" s="4"/>
      <c r="B317" s="4"/>
      <c r="C317" s="71" t="s">
        <v>592</v>
      </c>
      <c r="D317" s="71"/>
      <c r="E317" s="71"/>
      <c r="F317" s="71"/>
      <c r="G317" s="71"/>
      <c r="H317" s="71"/>
      <c r="I317" s="71"/>
      <c r="J317" s="71"/>
      <c r="K317" s="71"/>
      <c r="L317" s="71"/>
      <c r="M317" s="72"/>
      <c r="N317" s="72"/>
      <c r="O317" s="72"/>
      <c r="P317" s="72"/>
      <c r="Q317" s="72"/>
      <c r="R317" s="72"/>
      <c r="S317" s="72"/>
      <c r="T317" s="72"/>
      <c r="U317" s="72"/>
      <c r="V317" s="72"/>
      <c r="W317" s="72"/>
      <c r="X317" s="72"/>
      <c r="Y317" s="72"/>
      <c r="Z317" s="72"/>
      <c r="AA317" s="72"/>
    </row>
    <row r="318" spans="1:28">
      <c r="A318" s="4"/>
      <c r="B318" s="4"/>
      <c r="C318" s="4"/>
      <c r="D318" s="71"/>
      <c r="E318" s="71"/>
      <c r="F318" s="71"/>
      <c r="G318" s="71"/>
      <c r="H318" s="71"/>
      <c r="I318" s="71"/>
      <c r="J318" s="71"/>
      <c r="K318" s="71"/>
      <c r="L318" s="71"/>
      <c r="M318" s="72"/>
      <c r="N318" s="72"/>
      <c r="O318" s="72"/>
      <c r="P318" s="72"/>
      <c r="Q318" s="72"/>
      <c r="R318" s="72"/>
      <c r="S318" s="72"/>
      <c r="T318" s="72"/>
      <c r="U318" s="72"/>
      <c r="V318" s="72"/>
      <c r="W318" s="72"/>
      <c r="X318" s="72"/>
      <c r="Y318" s="72"/>
      <c r="Z318" s="72"/>
      <c r="AA318" s="72"/>
      <c r="AB318" s="72"/>
    </row>
    <row r="319" spans="1:28">
      <c r="A319" s="4"/>
      <c r="B319" s="4"/>
      <c r="C319" s="4"/>
      <c r="D319" s="71"/>
      <c r="E319" s="71"/>
      <c r="F319" s="71"/>
      <c r="G319" s="71"/>
      <c r="H319" s="71"/>
      <c r="I319" s="71"/>
      <c r="J319" s="71"/>
      <c r="K319" s="71"/>
      <c r="L319" s="71"/>
      <c r="M319" s="72"/>
      <c r="N319" s="72"/>
      <c r="O319" s="72"/>
      <c r="P319" s="72"/>
      <c r="Q319" s="72"/>
      <c r="R319" s="72"/>
      <c r="S319" s="72"/>
      <c r="T319" s="72"/>
      <c r="U319" s="72"/>
      <c r="V319" s="72"/>
      <c r="W319" s="72"/>
      <c r="X319" s="72"/>
      <c r="Y319" s="72"/>
      <c r="Z319" s="72"/>
      <c r="AA319" s="72"/>
      <c r="AB319" s="72"/>
    </row>
    <row r="320" spans="1:28" ht="24" customHeight="1">
      <c r="A320" s="4"/>
      <c r="B320" s="598" t="s">
        <v>178</v>
      </c>
      <c r="C320" s="598"/>
      <c r="D320" s="598"/>
      <c r="E320" s="71" t="s">
        <v>133</v>
      </c>
      <c r="F320" s="191" t="str">
        <f>IF(E297="","",G321/'第4（ﾊﾞｲｵﾏｽ発電)'!G41)</f>
        <v/>
      </c>
      <c r="G320" s="71" t="s">
        <v>135</v>
      </c>
      <c r="H320" s="71"/>
      <c r="I320" s="71"/>
      <c r="J320" s="71"/>
      <c r="K320" s="71"/>
      <c r="L320" s="71"/>
      <c r="M320" s="72"/>
      <c r="N320" s="72"/>
      <c r="O320" s="72"/>
      <c r="P320" s="72"/>
      <c r="Q320" s="72"/>
      <c r="R320" s="72"/>
      <c r="S320" s="72"/>
      <c r="T320" s="72"/>
    </row>
    <row r="321" spans="1:28" ht="18" customHeight="1">
      <c r="A321" s="4"/>
      <c r="B321" s="4"/>
      <c r="C321" s="71" t="s">
        <v>848</v>
      </c>
      <c r="D321" s="71"/>
      <c r="E321" s="597" t="s">
        <v>857</v>
      </c>
      <c r="F321" s="597"/>
      <c r="G321" s="324"/>
      <c r="H321" s="598" t="s">
        <v>850</v>
      </c>
      <c r="I321" s="598"/>
      <c r="J321" s="71"/>
      <c r="K321" s="71"/>
      <c r="L321" s="71"/>
      <c r="M321" s="299" t="s">
        <v>907</v>
      </c>
      <c r="N321" s="72"/>
      <c r="O321" s="72"/>
      <c r="P321" s="72"/>
      <c r="Q321" s="72"/>
      <c r="R321" s="72"/>
      <c r="S321" s="72"/>
      <c r="T321" s="72"/>
      <c r="U321" s="72"/>
      <c r="V321" s="72"/>
      <c r="W321" s="72"/>
      <c r="X321" s="72"/>
      <c r="Y321" s="72"/>
      <c r="Z321" s="72"/>
      <c r="AA321" s="72"/>
    </row>
    <row r="322" spans="1:28">
      <c r="A322" s="4"/>
      <c r="B322" s="4"/>
      <c r="C322" s="4"/>
      <c r="D322" s="71"/>
      <c r="E322" s="71"/>
      <c r="F322" s="71"/>
      <c r="G322" s="71"/>
      <c r="H322" s="71"/>
      <c r="I322" s="71"/>
      <c r="J322" s="71"/>
      <c r="K322" s="71"/>
      <c r="L322" s="71"/>
      <c r="M322" s="72"/>
      <c r="N322" s="72"/>
      <c r="O322" s="72"/>
      <c r="P322" s="72"/>
      <c r="Q322" s="72"/>
      <c r="R322" s="72"/>
      <c r="S322" s="72"/>
      <c r="T322" s="72"/>
      <c r="U322" s="72"/>
      <c r="V322" s="72"/>
      <c r="W322" s="72"/>
      <c r="X322" s="72"/>
      <c r="Y322" s="72"/>
      <c r="Z322" s="72"/>
      <c r="AA322" s="72"/>
      <c r="AB322" s="72"/>
    </row>
    <row r="323" spans="1:28">
      <c r="A323" s="4"/>
      <c r="B323" s="4"/>
      <c r="C323" s="4"/>
      <c r="D323" s="71"/>
      <c r="E323" s="71"/>
      <c r="F323" s="71"/>
      <c r="G323" s="71"/>
      <c r="H323" s="71"/>
      <c r="I323" s="71"/>
      <c r="J323" s="71"/>
      <c r="K323" s="71"/>
      <c r="L323" s="71"/>
      <c r="M323" s="72"/>
      <c r="N323" s="72"/>
      <c r="O323" s="72"/>
      <c r="P323" s="72"/>
      <c r="Q323" s="72"/>
      <c r="R323" s="72"/>
      <c r="S323" s="72"/>
      <c r="T323" s="72"/>
      <c r="U323" s="72"/>
      <c r="V323" s="72"/>
      <c r="W323" s="72"/>
      <c r="X323" s="72"/>
      <c r="Y323" s="72"/>
      <c r="Z323" s="72"/>
      <c r="AA323" s="72"/>
      <c r="AB323" s="72"/>
    </row>
    <row r="324" spans="1:28">
      <c r="A324" s="4"/>
      <c r="B324" s="4"/>
      <c r="C324" s="4"/>
      <c r="D324" s="71"/>
      <c r="E324" s="71"/>
      <c r="F324" s="71"/>
      <c r="G324" s="71"/>
      <c r="H324" s="71"/>
      <c r="I324" s="71"/>
      <c r="J324" s="71"/>
      <c r="K324" s="71"/>
      <c r="L324" s="71"/>
      <c r="M324" s="72"/>
      <c r="N324" s="72"/>
      <c r="O324" s="72"/>
      <c r="P324" s="72"/>
      <c r="Q324" s="72"/>
      <c r="R324" s="72"/>
      <c r="S324" s="72"/>
      <c r="T324" s="72"/>
      <c r="U324" s="72"/>
      <c r="V324" s="72"/>
      <c r="W324" s="72"/>
      <c r="X324" s="72"/>
      <c r="Y324" s="72"/>
      <c r="Z324" s="72"/>
      <c r="AA324" s="72"/>
      <c r="AB324" s="72"/>
    </row>
    <row r="325" spans="1:28" ht="24" customHeight="1">
      <c r="A325" s="4"/>
      <c r="B325" s="598" t="s">
        <v>179</v>
      </c>
      <c r="C325" s="598"/>
      <c r="D325" s="598"/>
      <c r="E325" s="71" t="s">
        <v>133</v>
      </c>
      <c r="F325" s="192" t="str">
        <f>別紙2!$D$24</f>
        <v/>
      </c>
      <c r="G325" s="71" t="s">
        <v>136</v>
      </c>
      <c r="H325" s="71"/>
      <c r="I325" s="71"/>
      <c r="J325" s="71"/>
      <c r="K325" s="71"/>
      <c r="L325" s="71"/>
      <c r="M325" s="72"/>
      <c r="N325" s="72"/>
      <c r="O325" s="72"/>
      <c r="P325" s="72"/>
      <c r="Q325" s="72"/>
      <c r="R325" s="72"/>
      <c r="S325" s="72"/>
      <c r="T325" s="72"/>
    </row>
    <row r="326" spans="1:28" ht="13.5" customHeight="1">
      <c r="A326" s="4"/>
      <c r="B326" s="4"/>
      <c r="C326" s="4" t="s">
        <v>888</v>
      </c>
      <c r="D326" s="71"/>
      <c r="E326" s="71"/>
      <c r="F326" s="75"/>
      <c r="G326" s="71"/>
      <c r="H326" s="71"/>
      <c r="I326" s="71"/>
      <c r="J326" s="71"/>
      <c r="K326" s="71"/>
      <c r="L326" s="71"/>
      <c r="M326" s="72"/>
      <c r="N326" s="72"/>
      <c r="O326" s="72"/>
      <c r="P326" s="72"/>
      <c r="Q326" s="72"/>
      <c r="R326" s="72"/>
      <c r="S326" s="72"/>
      <c r="T326" s="72"/>
    </row>
    <row r="327" spans="1:28" ht="13.5" customHeight="1">
      <c r="A327" s="4"/>
      <c r="B327" s="4"/>
      <c r="C327" s="4"/>
      <c r="D327" s="71"/>
      <c r="E327" s="71"/>
      <c r="F327" s="75"/>
      <c r="G327" s="71"/>
      <c r="H327" s="71"/>
      <c r="I327" s="71"/>
      <c r="J327" s="71"/>
      <c r="K327" s="71"/>
      <c r="L327" s="71"/>
      <c r="M327" s="72"/>
      <c r="N327" s="72"/>
      <c r="O327" s="72"/>
      <c r="P327" s="72"/>
      <c r="Q327" s="72"/>
      <c r="R327" s="72"/>
      <c r="S327" s="72"/>
      <c r="T327" s="72"/>
    </row>
    <row r="328" spans="1:28" ht="13.5" customHeight="1">
      <c r="A328" s="4"/>
      <c r="B328" s="4"/>
      <c r="C328" s="4" t="s">
        <v>111</v>
      </c>
      <c r="D328" s="71"/>
      <c r="E328" s="71"/>
      <c r="F328" s="75"/>
      <c r="G328" s="71"/>
      <c r="H328" s="71"/>
      <c r="I328" s="71"/>
      <c r="J328" s="71"/>
      <c r="K328" s="71"/>
      <c r="L328" s="71"/>
      <c r="M328" s="72"/>
      <c r="N328" s="72"/>
      <c r="O328" s="72"/>
      <c r="P328" s="72"/>
      <c r="Q328" s="72"/>
      <c r="R328" s="72"/>
      <c r="S328" s="72"/>
      <c r="T328" s="72"/>
    </row>
    <row r="329" spans="1:28" ht="13.5" customHeight="1">
      <c r="A329" s="4"/>
      <c r="B329" s="4"/>
      <c r="C329" s="4" t="s">
        <v>149</v>
      </c>
      <c r="D329" s="71"/>
      <c r="E329" s="71"/>
      <c r="F329" s="75"/>
      <c r="G329" s="71"/>
      <c r="H329" s="71" t="s">
        <v>174</v>
      </c>
      <c r="I329" s="71"/>
      <c r="J329" s="71"/>
      <c r="K329" s="71"/>
      <c r="L329" s="71"/>
      <c r="M329" s="72"/>
      <c r="N329" s="72"/>
      <c r="O329" s="72"/>
      <c r="P329" s="72"/>
      <c r="Q329" s="72"/>
      <c r="R329" s="72"/>
      <c r="S329" s="72"/>
      <c r="T329" s="72"/>
    </row>
    <row r="330" spans="1:28" ht="13.5" customHeight="1">
      <c r="A330" s="4"/>
      <c r="B330" s="4"/>
      <c r="C330" s="4" t="s">
        <v>762</v>
      </c>
      <c r="D330" s="71"/>
      <c r="E330" s="71"/>
      <c r="F330" s="75"/>
      <c r="G330" s="71"/>
      <c r="H330" s="71" t="s">
        <v>175</v>
      </c>
      <c r="I330" s="71"/>
      <c r="J330" s="71"/>
      <c r="K330" s="71"/>
      <c r="L330" s="71"/>
      <c r="M330" s="72"/>
      <c r="N330" s="72"/>
      <c r="O330" s="72"/>
      <c r="P330" s="72"/>
      <c r="Q330" s="72"/>
      <c r="R330" s="72"/>
      <c r="S330" s="72"/>
      <c r="T330" s="72"/>
    </row>
    <row r="331" spans="1:28" ht="13.5" customHeight="1">
      <c r="A331" s="4"/>
      <c r="B331" s="4"/>
      <c r="C331" s="4"/>
      <c r="D331" s="71"/>
      <c r="E331" s="71"/>
      <c r="F331" s="75"/>
      <c r="G331" s="71"/>
      <c r="H331" s="71"/>
      <c r="I331" s="71"/>
      <c r="J331" s="71"/>
      <c r="K331" s="71"/>
      <c r="L331" s="71"/>
      <c r="M331" s="72"/>
      <c r="N331" s="72"/>
      <c r="O331" s="72"/>
      <c r="P331" s="72"/>
      <c r="Q331" s="72"/>
      <c r="R331" s="72"/>
      <c r="S331" s="72"/>
      <c r="T331" s="72"/>
    </row>
    <row r="332" spans="1:28" ht="13.5" customHeight="1">
      <c r="A332" s="4"/>
      <c r="B332" s="4"/>
      <c r="C332" s="4"/>
      <c r="D332" s="71"/>
      <c r="E332" s="71"/>
      <c r="F332" s="75"/>
      <c r="G332" s="71"/>
      <c r="H332" s="71"/>
      <c r="I332" s="71"/>
      <c r="J332" s="71"/>
      <c r="K332" s="71"/>
      <c r="L332" s="71"/>
      <c r="M332" s="72"/>
      <c r="N332" s="72"/>
      <c r="O332" s="72"/>
      <c r="P332" s="72"/>
      <c r="Q332" s="72"/>
      <c r="R332" s="72"/>
      <c r="S332" s="72"/>
      <c r="T332" s="72"/>
    </row>
    <row r="333" spans="1:28" s="73" customFormat="1">
      <c r="A333" s="213"/>
      <c r="B333" s="213"/>
      <c r="C333" s="322"/>
      <c r="D333" s="71"/>
      <c r="E333" s="71"/>
      <c r="F333" s="71"/>
      <c r="G333" s="71"/>
      <c r="H333" s="213"/>
      <c r="I333" s="213"/>
      <c r="J333" s="213"/>
      <c r="K333" s="213"/>
      <c r="L333" s="213"/>
    </row>
    <row r="334" spans="1:28" s="73" customFormat="1" ht="18" customHeight="1">
      <c r="A334" s="214"/>
      <c r="B334" s="337" t="s">
        <v>787</v>
      </c>
      <c r="C334" s="214"/>
      <c r="D334" s="71"/>
      <c r="E334" s="71"/>
      <c r="F334" s="75"/>
      <c r="G334" s="71"/>
      <c r="H334" s="71"/>
      <c r="I334" s="71"/>
      <c r="J334" s="71"/>
      <c r="K334" s="71"/>
      <c r="L334" s="71"/>
      <c r="M334" s="72"/>
      <c r="N334" s="72"/>
      <c r="O334" s="72"/>
      <c r="P334" s="72"/>
      <c r="Q334" s="72"/>
      <c r="R334" s="72"/>
      <c r="S334" s="72"/>
      <c r="T334" s="72"/>
    </row>
    <row r="335" spans="1:28" s="73" customFormat="1" ht="18" customHeight="1">
      <c r="A335" s="214"/>
      <c r="B335" s="214" t="s">
        <v>673</v>
      </c>
      <c r="C335" s="214"/>
      <c r="D335" s="338"/>
      <c r="E335" s="214"/>
      <c r="F335" s="214"/>
      <c r="G335" s="214"/>
      <c r="H335" s="214"/>
      <c r="I335" s="214"/>
      <c r="J335" s="339"/>
      <c r="K335" s="214"/>
      <c r="L335" s="213"/>
    </row>
    <row r="336" spans="1:28" ht="13.5" customHeight="1">
      <c r="A336" s="4"/>
      <c r="B336" s="4"/>
      <c r="C336" s="4"/>
      <c r="D336" s="296"/>
      <c r="E336" s="4"/>
      <c r="F336" s="4"/>
      <c r="G336" s="4"/>
      <c r="H336" s="340" t="s">
        <v>678</v>
      </c>
      <c r="I336" s="341" t="str">
        <f>IF(G218&lt;&gt;"気体","kg","N㎥")</f>
        <v>kg</v>
      </c>
      <c r="J336" s="342" t="s">
        <v>679</v>
      </c>
      <c r="K336" s="4"/>
      <c r="L336" s="4"/>
    </row>
    <row r="337" spans="1:12" ht="30" customHeight="1">
      <c r="A337" s="4"/>
      <c r="B337" s="685" t="s">
        <v>674</v>
      </c>
      <c r="C337" s="685"/>
      <c r="D337" s="685" t="s">
        <v>675</v>
      </c>
      <c r="E337" s="687" t="s">
        <v>676</v>
      </c>
      <c r="F337" s="688"/>
      <c r="G337" s="688"/>
      <c r="H337" s="688"/>
      <c r="I337" s="688"/>
      <c r="J337" s="689"/>
      <c r="K337" s="4"/>
      <c r="L337" s="4"/>
    </row>
    <row r="338" spans="1:12" ht="30" customHeight="1">
      <c r="A338" s="4"/>
      <c r="B338" s="686"/>
      <c r="C338" s="686"/>
      <c r="D338" s="686"/>
      <c r="E338" s="282"/>
      <c r="F338" s="282"/>
      <c r="G338" s="282"/>
      <c r="H338" s="282"/>
      <c r="I338" s="282"/>
      <c r="J338" s="204" t="s">
        <v>677</v>
      </c>
      <c r="K338" s="4"/>
      <c r="L338" s="4"/>
    </row>
    <row r="339" spans="1:12" ht="30" customHeight="1">
      <c r="A339" s="4"/>
      <c r="B339" s="690" t="s">
        <v>680</v>
      </c>
      <c r="C339" s="691"/>
      <c r="D339" s="290"/>
      <c r="E339" s="290"/>
      <c r="F339" s="290"/>
      <c r="G339" s="290"/>
      <c r="H339" s="290"/>
      <c r="I339" s="290"/>
      <c r="J339" s="291">
        <f t="shared" ref="J339:J353" si="2">SUM(E339:I339)</f>
        <v>0</v>
      </c>
      <c r="K339" s="4"/>
      <c r="L339" s="4"/>
    </row>
    <row r="340" spans="1:12" ht="30" customHeight="1">
      <c r="A340" s="4"/>
      <c r="B340" s="659" t="s">
        <v>681</v>
      </c>
      <c r="C340" s="660"/>
      <c r="D340" s="292"/>
      <c r="E340" s="292"/>
      <c r="F340" s="292"/>
      <c r="G340" s="292"/>
      <c r="H340" s="292"/>
      <c r="I340" s="292"/>
      <c r="J340" s="293">
        <f t="shared" si="2"/>
        <v>0</v>
      </c>
      <c r="K340" s="4"/>
      <c r="L340" s="4"/>
    </row>
    <row r="341" spans="1:12" ht="30" customHeight="1">
      <c r="A341" s="4"/>
      <c r="B341" s="659" t="s">
        <v>682</v>
      </c>
      <c r="C341" s="660"/>
      <c r="D341" s="292"/>
      <c r="E341" s="292"/>
      <c r="F341" s="292"/>
      <c r="G341" s="292"/>
      <c r="H341" s="292"/>
      <c r="I341" s="292"/>
      <c r="J341" s="293">
        <f t="shared" si="2"/>
        <v>0</v>
      </c>
      <c r="K341" s="4"/>
      <c r="L341" s="4"/>
    </row>
    <row r="342" spans="1:12" ht="30" customHeight="1">
      <c r="A342" s="4"/>
      <c r="B342" s="659" t="s">
        <v>683</v>
      </c>
      <c r="C342" s="660"/>
      <c r="D342" s="292"/>
      <c r="E342" s="292"/>
      <c r="F342" s="292"/>
      <c r="G342" s="292"/>
      <c r="H342" s="292"/>
      <c r="I342" s="292"/>
      <c r="J342" s="293">
        <f t="shared" si="2"/>
        <v>0</v>
      </c>
      <c r="K342" s="4"/>
      <c r="L342" s="4"/>
    </row>
    <row r="343" spans="1:12" ht="30" customHeight="1">
      <c r="A343" s="4"/>
      <c r="B343" s="659" t="s">
        <v>684</v>
      </c>
      <c r="C343" s="660"/>
      <c r="D343" s="292"/>
      <c r="E343" s="292"/>
      <c r="F343" s="292"/>
      <c r="G343" s="292"/>
      <c r="H343" s="292"/>
      <c r="I343" s="292"/>
      <c r="J343" s="293">
        <f t="shared" si="2"/>
        <v>0</v>
      </c>
      <c r="K343" s="4"/>
      <c r="L343" s="4"/>
    </row>
    <row r="344" spans="1:12" ht="30" customHeight="1">
      <c r="A344" s="4"/>
      <c r="B344" s="659" t="s">
        <v>685</v>
      </c>
      <c r="C344" s="660"/>
      <c r="D344" s="292"/>
      <c r="E344" s="292"/>
      <c r="F344" s="292"/>
      <c r="G344" s="292"/>
      <c r="H344" s="292"/>
      <c r="I344" s="292"/>
      <c r="J344" s="293">
        <f t="shared" si="2"/>
        <v>0</v>
      </c>
      <c r="K344" s="4"/>
      <c r="L344" s="4"/>
    </row>
    <row r="345" spans="1:12" ht="30" customHeight="1">
      <c r="A345" s="4"/>
      <c r="B345" s="659" t="s">
        <v>686</v>
      </c>
      <c r="C345" s="660"/>
      <c r="D345" s="292"/>
      <c r="E345" s="292"/>
      <c r="F345" s="292"/>
      <c r="G345" s="292"/>
      <c r="H345" s="292"/>
      <c r="I345" s="292"/>
      <c r="J345" s="293">
        <f t="shared" si="2"/>
        <v>0</v>
      </c>
      <c r="K345" s="4"/>
      <c r="L345" s="4"/>
    </row>
    <row r="346" spans="1:12" ht="30" customHeight="1">
      <c r="A346" s="4"/>
      <c r="B346" s="659" t="s">
        <v>687</v>
      </c>
      <c r="C346" s="660"/>
      <c r="D346" s="292"/>
      <c r="E346" s="292"/>
      <c r="F346" s="292"/>
      <c r="G346" s="292"/>
      <c r="H346" s="292"/>
      <c r="I346" s="292"/>
      <c r="J346" s="293">
        <f t="shared" si="2"/>
        <v>0</v>
      </c>
      <c r="K346" s="4"/>
      <c r="L346" s="4"/>
    </row>
    <row r="347" spans="1:12" ht="30" customHeight="1">
      <c r="A347" s="4"/>
      <c r="B347" s="659" t="s">
        <v>688</v>
      </c>
      <c r="C347" s="660"/>
      <c r="D347" s="292"/>
      <c r="E347" s="292"/>
      <c r="F347" s="292"/>
      <c r="G347" s="292"/>
      <c r="H347" s="292"/>
      <c r="I347" s="292"/>
      <c r="J347" s="293">
        <f t="shared" si="2"/>
        <v>0</v>
      </c>
      <c r="K347" s="4"/>
      <c r="L347" s="4"/>
    </row>
    <row r="348" spans="1:12" ht="30" customHeight="1">
      <c r="A348" s="4"/>
      <c r="B348" s="659" t="s">
        <v>689</v>
      </c>
      <c r="C348" s="660"/>
      <c r="D348" s="292"/>
      <c r="E348" s="292"/>
      <c r="F348" s="292"/>
      <c r="G348" s="292"/>
      <c r="H348" s="292"/>
      <c r="I348" s="292"/>
      <c r="J348" s="293">
        <f t="shared" si="2"/>
        <v>0</v>
      </c>
      <c r="K348" s="4"/>
      <c r="L348" s="4"/>
    </row>
    <row r="349" spans="1:12" ht="30" customHeight="1">
      <c r="A349" s="4"/>
      <c r="B349" s="659" t="s">
        <v>690</v>
      </c>
      <c r="C349" s="660"/>
      <c r="D349" s="292"/>
      <c r="E349" s="292"/>
      <c r="F349" s="292"/>
      <c r="G349" s="292"/>
      <c r="H349" s="292"/>
      <c r="I349" s="292"/>
      <c r="J349" s="293">
        <f t="shared" si="2"/>
        <v>0</v>
      </c>
      <c r="K349" s="4"/>
      <c r="L349" s="4"/>
    </row>
    <row r="350" spans="1:12" ht="30" customHeight="1">
      <c r="A350" s="4"/>
      <c r="B350" s="659" t="s">
        <v>691</v>
      </c>
      <c r="C350" s="660"/>
      <c r="D350" s="292"/>
      <c r="E350" s="292"/>
      <c r="F350" s="292"/>
      <c r="G350" s="292"/>
      <c r="H350" s="292"/>
      <c r="I350" s="292"/>
      <c r="J350" s="293">
        <f t="shared" si="2"/>
        <v>0</v>
      </c>
      <c r="K350" s="4"/>
      <c r="L350" s="4"/>
    </row>
    <row r="351" spans="1:12" ht="30" customHeight="1">
      <c r="A351" s="4"/>
      <c r="B351" s="659" t="s">
        <v>692</v>
      </c>
      <c r="C351" s="660"/>
      <c r="D351" s="292"/>
      <c r="E351" s="292"/>
      <c r="F351" s="292"/>
      <c r="G351" s="292"/>
      <c r="H351" s="292"/>
      <c r="I351" s="292"/>
      <c r="J351" s="293">
        <f t="shared" si="2"/>
        <v>0</v>
      </c>
      <c r="K351" s="4"/>
      <c r="L351" s="4"/>
    </row>
    <row r="352" spans="1:12" ht="30" customHeight="1">
      <c r="A352" s="4"/>
      <c r="B352" s="659" t="s">
        <v>693</v>
      </c>
      <c r="C352" s="660"/>
      <c r="D352" s="292"/>
      <c r="E352" s="292"/>
      <c r="F352" s="292"/>
      <c r="G352" s="292"/>
      <c r="H352" s="292"/>
      <c r="I352" s="292"/>
      <c r="J352" s="293">
        <f t="shared" si="2"/>
        <v>0</v>
      </c>
      <c r="K352" s="4"/>
      <c r="L352" s="4"/>
    </row>
    <row r="353" spans="1:20" ht="30" customHeight="1">
      <c r="A353" s="4"/>
      <c r="B353" s="661" t="s">
        <v>694</v>
      </c>
      <c r="C353" s="662"/>
      <c r="D353" s="294"/>
      <c r="E353" s="294"/>
      <c r="F353" s="294"/>
      <c r="G353" s="294"/>
      <c r="H353" s="294"/>
      <c r="I353" s="294"/>
      <c r="J353" s="295">
        <f t="shared" si="2"/>
        <v>0</v>
      </c>
      <c r="K353" s="4"/>
      <c r="L353" s="4"/>
    </row>
    <row r="354" spans="1:20" ht="13.5" customHeight="1">
      <c r="A354" s="4"/>
      <c r="B354" s="4"/>
      <c r="C354" s="4"/>
      <c r="D354" s="4"/>
      <c r="E354" s="4"/>
      <c r="F354" s="4"/>
      <c r="G354" s="4"/>
      <c r="H354" s="4"/>
      <c r="I354" s="4"/>
      <c r="J354" s="4"/>
      <c r="K354" s="4"/>
      <c r="L354" s="4"/>
    </row>
    <row r="355" spans="1:20" ht="18" customHeight="1">
      <c r="A355" s="4"/>
      <c r="B355" s="4"/>
      <c r="C355" s="314" t="s">
        <v>695</v>
      </c>
      <c r="D355" s="314"/>
      <c r="E355" s="343"/>
      <c r="F355" s="657">
        <f>MAX(D339:D353)</f>
        <v>0</v>
      </c>
      <c r="G355" s="657"/>
      <c r="H355" s="344">
        <f>$I$169</f>
        <v>0</v>
      </c>
      <c r="I355" s="4"/>
      <c r="J355" s="4"/>
      <c r="K355" s="4"/>
    </row>
    <row r="356" spans="1:20" ht="13.5" customHeight="1">
      <c r="A356" s="4"/>
      <c r="B356" s="4"/>
      <c r="C356" s="314"/>
      <c r="D356" s="314"/>
      <c r="E356" s="314"/>
      <c r="F356" s="345"/>
      <c r="G356" s="345"/>
      <c r="H356" s="46"/>
      <c r="I356" s="4"/>
      <c r="J356" s="4"/>
      <c r="K356" s="4"/>
    </row>
    <row r="357" spans="1:20" ht="18" customHeight="1">
      <c r="A357" s="4"/>
      <c r="B357" s="4"/>
      <c r="C357" s="314" t="s">
        <v>696</v>
      </c>
      <c r="D357" s="314"/>
      <c r="E357" s="314"/>
      <c r="F357" s="657">
        <f>MAX(J339:J353)</f>
        <v>0</v>
      </c>
      <c r="G357" s="657"/>
      <c r="H357" s="344">
        <f>$I$169</f>
        <v>0</v>
      </c>
      <c r="I357" s="4"/>
      <c r="J357" s="4"/>
      <c r="K357" s="346"/>
    </row>
    <row r="358" spans="1:20" ht="13.5" customHeight="1">
      <c r="A358" s="4"/>
      <c r="B358" s="4"/>
      <c r="C358" s="314"/>
      <c r="D358" s="314"/>
      <c r="E358" s="314"/>
      <c r="F358" s="345"/>
      <c r="G358" s="345"/>
      <c r="H358" s="4"/>
      <c r="I358" s="4"/>
      <c r="J358" s="4"/>
      <c r="K358" s="346"/>
    </row>
    <row r="359" spans="1:20" ht="18" customHeight="1">
      <c r="A359" s="4"/>
      <c r="B359" s="4"/>
      <c r="C359" s="314" t="s">
        <v>697</v>
      </c>
      <c r="D359" s="314"/>
      <c r="E359" s="314"/>
      <c r="F359" s="658" t="str">
        <f>IF(D339="","",F357/F355*100)</f>
        <v/>
      </c>
      <c r="G359" s="658"/>
      <c r="H359" s="4" t="s">
        <v>589</v>
      </c>
      <c r="I359" s="4"/>
      <c r="J359" s="4"/>
      <c r="K359" s="346"/>
    </row>
    <row r="360" spans="1:20" ht="13.5" customHeight="1">
      <c r="A360" s="4"/>
      <c r="B360" s="4"/>
      <c r="C360" s="4"/>
      <c r="D360" s="71"/>
      <c r="E360" s="71"/>
      <c r="F360" s="75"/>
      <c r="G360" s="71"/>
      <c r="H360" s="71"/>
      <c r="I360" s="71"/>
      <c r="J360" s="71"/>
      <c r="K360" s="71"/>
      <c r="L360" s="71"/>
      <c r="M360" s="72"/>
      <c r="N360" s="72"/>
      <c r="O360" s="72"/>
      <c r="P360" s="72"/>
      <c r="Q360" s="72"/>
      <c r="R360" s="72"/>
      <c r="S360" s="72"/>
      <c r="T360" s="72"/>
    </row>
    <row r="361" spans="1:20" ht="13.5" customHeight="1">
      <c r="A361" s="4"/>
      <c r="B361" s="4"/>
      <c r="C361" s="4"/>
      <c r="D361" s="71"/>
      <c r="E361" s="71"/>
      <c r="F361" s="75"/>
      <c r="G361" s="71"/>
      <c r="H361" s="71"/>
      <c r="I361" s="71"/>
      <c r="J361" s="71"/>
      <c r="K361" s="71"/>
      <c r="L361" s="71"/>
      <c r="M361" s="72"/>
      <c r="N361" s="72"/>
      <c r="O361" s="72"/>
      <c r="P361" s="72"/>
      <c r="Q361" s="72"/>
      <c r="R361" s="72"/>
      <c r="S361" s="72"/>
      <c r="T361" s="72"/>
    </row>
    <row r="362" spans="1:20" ht="13.5" customHeight="1">
      <c r="A362" s="4"/>
      <c r="B362" s="4" t="s">
        <v>111</v>
      </c>
      <c r="C362" s="71"/>
      <c r="D362" s="71"/>
      <c r="E362" s="75"/>
      <c r="F362" s="71"/>
      <c r="G362" s="71"/>
      <c r="H362" s="71"/>
      <c r="I362" s="71"/>
      <c r="J362" s="71"/>
      <c r="K362" s="71"/>
      <c r="L362" s="72"/>
      <c r="M362" s="72"/>
      <c r="N362" s="72"/>
      <c r="O362" s="72"/>
      <c r="P362" s="72"/>
      <c r="Q362" s="72"/>
      <c r="R362" s="72"/>
      <c r="S362" s="72"/>
    </row>
    <row r="363" spans="1:20" ht="13.5" customHeight="1">
      <c r="A363" s="4"/>
      <c r="B363" s="4"/>
      <c r="C363" s="4" t="s">
        <v>669</v>
      </c>
      <c r="D363" s="71"/>
      <c r="E363" s="71"/>
      <c r="F363" s="75"/>
      <c r="G363" s="71"/>
      <c r="H363" s="71" t="s">
        <v>671</v>
      </c>
      <c r="I363" s="71"/>
      <c r="J363" s="71"/>
      <c r="K363" s="71"/>
      <c r="L363" s="71"/>
      <c r="M363" s="72"/>
      <c r="N363" s="72"/>
      <c r="O363" s="72"/>
      <c r="P363" s="72"/>
      <c r="Q363" s="72"/>
      <c r="R363" s="72"/>
      <c r="S363" s="72"/>
      <c r="T363" s="72"/>
    </row>
    <row r="364" spans="1:20" ht="13.5" customHeight="1">
      <c r="A364" s="4"/>
      <c r="B364" s="4"/>
      <c r="C364" s="4" t="s">
        <v>670</v>
      </c>
      <c r="D364" s="71"/>
      <c r="E364" s="71"/>
      <c r="F364" s="75"/>
      <c r="G364" s="71"/>
      <c r="H364" s="71" t="s">
        <v>672</v>
      </c>
      <c r="I364" s="71"/>
      <c r="J364" s="71"/>
      <c r="K364" s="71"/>
      <c r="L364" s="71"/>
      <c r="M364" s="72"/>
      <c r="N364" s="72"/>
      <c r="O364" s="72"/>
      <c r="P364" s="72"/>
      <c r="Q364" s="72"/>
      <c r="R364" s="72"/>
      <c r="S364" s="72"/>
      <c r="T364" s="72"/>
    </row>
    <row r="365" spans="1:20" ht="13.5" customHeight="1">
      <c r="A365" s="4"/>
      <c r="B365" s="4"/>
      <c r="C365" s="4"/>
      <c r="D365" s="71"/>
      <c r="E365" s="71"/>
      <c r="F365" s="75"/>
      <c r="G365" s="71"/>
      <c r="H365" s="71"/>
      <c r="I365" s="71"/>
      <c r="J365" s="71"/>
      <c r="K365" s="71"/>
      <c r="L365" s="71"/>
      <c r="M365" s="72"/>
      <c r="N365" s="72"/>
      <c r="O365" s="72"/>
      <c r="P365" s="72"/>
      <c r="Q365" s="72"/>
      <c r="R365" s="72"/>
      <c r="S365" s="72"/>
      <c r="T365" s="72"/>
    </row>
    <row r="366" spans="1:20" ht="13.5" customHeight="1">
      <c r="A366" s="4"/>
      <c r="B366" s="4"/>
      <c r="C366" s="4"/>
      <c r="D366" s="71"/>
      <c r="E366" s="71"/>
      <c r="F366" s="75"/>
      <c r="G366" s="71"/>
      <c r="H366" s="71"/>
      <c r="I366" s="71"/>
      <c r="J366" s="71"/>
      <c r="K366" s="71"/>
      <c r="L366" s="71"/>
      <c r="M366" s="72"/>
      <c r="N366" s="72"/>
      <c r="O366" s="72"/>
      <c r="P366" s="72"/>
      <c r="Q366" s="72"/>
      <c r="R366" s="72"/>
      <c r="S366" s="72"/>
      <c r="T366" s="72"/>
    </row>
    <row r="367" spans="1:20" ht="13.5" customHeight="1">
      <c r="A367" s="4"/>
      <c r="B367" s="4" t="s">
        <v>796</v>
      </c>
      <c r="C367" s="4"/>
      <c r="D367" s="71"/>
      <c r="E367" s="71"/>
      <c r="F367" s="75"/>
      <c r="G367" s="71"/>
      <c r="H367" s="71"/>
      <c r="I367" s="71"/>
      <c r="J367" s="71"/>
      <c r="K367" s="71"/>
      <c r="L367" s="71"/>
      <c r="M367" s="72"/>
      <c r="N367" s="72"/>
      <c r="O367" s="72"/>
      <c r="P367" s="72"/>
      <c r="Q367" s="72"/>
      <c r="R367" s="72"/>
      <c r="S367" s="72"/>
      <c r="T367" s="72"/>
    </row>
    <row r="368" spans="1:20" ht="18" customHeight="1">
      <c r="A368" s="4"/>
      <c r="B368" s="4"/>
      <c r="C368" s="4" t="s">
        <v>137</v>
      </c>
      <c r="D368" s="4"/>
      <c r="E368" s="180"/>
      <c r="F368" s="180"/>
      <c r="G368" s="180"/>
      <c r="H368" s="180"/>
      <c r="I368" s="180"/>
      <c r="J368" s="180"/>
      <c r="K368" s="4"/>
      <c r="L368" s="4"/>
      <c r="N368" s="72"/>
    </row>
    <row r="369" spans="1:15" ht="75" customHeight="1">
      <c r="A369" s="4"/>
      <c r="B369" s="4"/>
      <c r="C369" s="4"/>
      <c r="D369" s="576"/>
      <c r="E369" s="577"/>
      <c r="F369" s="577"/>
      <c r="G369" s="577"/>
      <c r="H369" s="577"/>
      <c r="I369" s="577"/>
      <c r="J369" s="578"/>
      <c r="K369" s="4"/>
      <c r="L369" s="4"/>
    </row>
    <row r="370" spans="1:15" ht="13.5" customHeight="1">
      <c r="A370" s="4"/>
      <c r="B370" s="4"/>
      <c r="C370" s="4"/>
      <c r="D370" s="76"/>
      <c r="E370" s="76"/>
      <c r="F370" s="76"/>
      <c r="G370" s="76"/>
      <c r="H370" s="76"/>
      <c r="I370" s="76"/>
      <c r="J370" s="76"/>
      <c r="K370" s="4"/>
      <c r="L370" s="4"/>
    </row>
    <row r="371" spans="1:15">
      <c r="A371" s="4"/>
      <c r="B371" s="4"/>
      <c r="C371" s="4"/>
      <c r="D371" s="4" t="s">
        <v>111</v>
      </c>
      <c r="E371" s="71"/>
      <c r="F371" s="4"/>
      <c r="G371" s="4"/>
      <c r="H371" s="4"/>
      <c r="I371" s="4"/>
      <c r="J371" s="4"/>
      <c r="K371" s="4"/>
      <c r="L371" s="4"/>
    </row>
    <row r="372" spans="1:15">
      <c r="A372" s="4"/>
      <c r="B372" s="4"/>
      <c r="C372" s="4"/>
      <c r="D372" s="4" t="s">
        <v>180</v>
      </c>
      <c r="E372" s="71"/>
      <c r="F372" s="4"/>
      <c r="G372" s="71" t="s">
        <v>234</v>
      </c>
      <c r="H372" s="4"/>
      <c r="I372" s="4"/>
      <c r="J372" s="4"/>
      <c r="K372" s="4"/>
      <c r="L372" s="4"/>
    </row>
    <row r="373" spans="1:15">
      <c r="A373" s="4"/>
      <c r="B373" s="4"/>
      <c r="C373" s="4"/>
      <c r="D373" s="4" t="s">
        <v>916</v>
      </c>
      <c r="E373" s="71"/>
      <c r="F373" s="4"/>
      <c r="G373" s="71" t="s">
        <v>879</v>
      </c>
      <c r="H373" s="4"/>
      <c r="I373" s="4"/>
      <c r="J373" s="4"/>
      <c r="K373" s="4"/>
      <c r="L373" s="4"/>
    </row>
    <row r="374" spans="1:15">
      <c r="A374" s="4"/>
      <c r="B374" s="4"/>
      <c r="C374" s="4"/>
      <c r="D374" s="4"/>
      <c r="E374" s="4"/>
      <c r="F374" s="4"/>
      <c r="G374" s="4"/>
      <c r="H374" s="4"/>
      <c r="I374" s="4"/>
      <c r="J374" s="4"/>
      <c r="K374" s="4"/>
      <c r="L374" s="4"/>
    </row>
    <row r="375" spans="1:15" ht="18" customHeight="1">
      <c r="A375" s="4"/>
      <c r="B375" s="4" t="s">
        <v>763</v>
      </c>
      <c r="C375" s="4"/>
      <c r="D375" s="4"/>
      <c r="E375" s="4"/>
      <c r="F375" s="4"/>
      <c r="G375" s="4"/>
      <c r="H375" s="4"/>
      <c r="I375" s="4"/>
      <c r="J375" s="4"/>
      <c r="K375" s="4"/>
      <c r="L375" s="4"/>
    </row>
    <row r="376" spans="1:15">
      <c r="A376" s="4"/>
      <c r="B376" s="4"/>
      <c r="C376" s="4" t="s">
        <v>887</v>
      </c>
      <c r="D376" s="4"/>
      <c r="E376" s="4"/>
      <c r="F376" s="4"/>
      <c r="G376" s="4"/>
      <c r="H376" s="4"/>
      <c r="I376" s="4"/>
      <c r="J376" s="4"/>
      <c r="K376" s="4"/>
      <c r="L376" s="4"/>
    </row>
    <row r="377" spans="1:15">
      <c r="A377" s="4"/>
      <c r="B377" s="4"/>
      <c r="C377" s="4"/>
      <c r="D377" s="4"/>
      <c r="E377" s="4"/>
      <c r="F377" s="4"/>
      <c r="G377" s="4"/>
      <c r="H377" s="4"/>
      <c r="I377" s="4"/>
      <c r="J377" s="4"/>
      <c r="K377" s="4"/>
      <c r="L377" s="4"/>
    </row>
    <row r="378" spans="1:15">
      <c r="A378" s="4"/>
      <c r="B378" s="4"/>
      <c r="C378" s="4"/>
      <c r="D378" s="4"/>
      <c r="E378" s="4"/>
      <c r="F378" s="4"/>
      <c r="G378" s="4"/>
      <c r="H378" s="4"/>
      <c r="I378" s="4"/>
      <c r="J378" s="4"/>
      <c r="K378" s="4"/>
      <c r="L378" s="4"/>
    </row>
    <row r="379" spans="1:15" ht="18" customHeight="1">
      <c r="A379" s="4"/>
      <c r="B379" s="4" t="s">
        <v>138</v>
      </c>
      <c r="C379" s="4"/>
      <c r="D379" s="4"/>
      <c r="E379" s="4"/>
      <c r="F379" s="4"/>
      <c r="G379" s="4"/>
      <c r="H379" s="4"/>
      <c r="I379" s="4"/>
      <c r="J379" s="4"/>
      <c r="K379" s="4"/>
      <c r="L379" s="4"/>
    </row>
    <row r="380" spans="1:15">
      <c r="A380" s="4"/>
      <c r="B380" s="4" t="s">
        <v>139</v>
      </c>
      <c r="C380" s="4"/>
      <c r="D380" s="4"/>
      <c r="E380" s="4"/>
      <c r="F380" s="4"/>
      <c r="G380" s="4"/>
      <c r="H380" s="4"/>
      <c r="I380" s="4"/>
      <c r="J380" s="4"/>
      <c r="K380" s="4"/>
      <c r="L380" s="4"/>
    </row>
    <row r="381" spans="1:15">
      <c r="A381" s="4"/>
      <c r="B381" s="4"/>
      <c r="C381" s="4" t="s">
        <v>882</v>
      </c>
      <c r="D381" s="4"/>
      <c r="E381" s="4"/>
      <c r="F381" s="4"/>
      <c r="G381" s="4"/>
      <c r="H381" s="4"/>
      <c r="I381" s="4"/>
      <c r="J381" s="4"/>
      <c r="K381" s="4"/>
      <c r="L381" s="4"/>
    </row>
    <row r="382" spans="1:15" ht="13.5" customHeight="1">
      <c r="A382" s="4"/>
      <c r="B382" s="4"/>
      <c r="C382" s="4"/>
      <c r="D382" s="4"/>
      <c r="E382" s="4"/>
      <c r="F382" s="4"/>
      <c r="G382" s="4"/>
      <c r="H382" s="4"/>
      <c r="I382" s="4"/>
      <c r="J382" s="4"/>
      <c r="K382" s="4"/>
      <c r="L382" s="4"/>
      <c r="O382" s="203"/>
    </row>
    <row r="383" spans="1:15" ht="13.5" customHeight="1">
      <c r="A383" s="4"/>
      <c r="B383" s="4"/>
      <c r="C383" s="4"/>
      <c r="D383" s="4"/>
      <c r="E383" s="4"/>
      <c r="F383" s="4"/>
      <c r="G383" s="4"/>
      <c r="H383" s="4"/>
      <c r="I383" s="4"/>
      <c r="J383" s="4"/>
      <c r="K383" s="4"/>
      <c r="L383" s="4"/>
      <c r="N383" s="203"/>
      <c r="O383" s="203"/>
    </row>
    <row r="384" spans="1:15" ht="18" customHeight="1">
      <c r="A384" s="4"/>
      <c r="B384" s="4" t="s">
        <v>704</v>
      </c>
      <c r="C384" s="4"/>
      <c r="D384" s="4"/>
      <c r="E384" s="4"/>
      <c r="F384" s="4"/>
      <c r="G384" s="4"/>
      <c r="H384" s="4"/>
      <c r="I384" s="4"/>
      <c r="J384" s="4"/>
      <c r="K384" s="4"/>
      <c r="L384" s="4"/>
      <c r="N384" s="203"/>
      <c r="O384" s="203"/>
    </row>
    <row r="385" spans="1:15">
      <c r="A385" s="4"/>
      <c r="B385" s="4"/>
      <c r="C385" s="4" t="s">
        <v>219</v>
      </c>
      <c r="D385" s="4"/>
      <c r="E385" s="4"/>
      <c r="F385" s="4"/>
      <c r="G385" s="4"/>
      <c r="H385" s="4"/>
      <c r="I385" s="4"/>
      <c r="J385" s="4"/>
      <c r="K385" s="4"/>
      <c r="L385" s="4"/>
      <c r="N385" s="203"/>
      <c r="O385" s="203"/>
    </row>
    <row r="386" spans="1:15">
      <c r="A386" s="4"/>
      <c r="B386" s="4"/>
      <c r="C386" s="4"/>
      <c r="D386" s="4"/>
      <c r="E386" s="4"/>
      <c r="F386" s="4"/>
      <c r="G386" s="4"/>
      <c r="H386" s="4"/>
      <c r="I386" s="4"/>
      <c r="J386" s="4"/>
      <c r="K386" s="4"/>
      <c r="L386" s="4"/>
      <c r="M386" s="203"/>
      <c r="N386" s="203"/>
      <c r="O386" s="203"/>
    </row>
    <row r="387" spans="1:15">
      <c r="A387" s="4"/>
      <c r="B387" s="4"/>
      <c r="C387" s="4"/>
      <c r="D387" s="4"/>
      <c r="E387" s="4"/>
      <c r="F387" s="4"/>
      <c r="G387" s="4"/>
      <c r="H387" s="4"/>
      <c r="I387" s="4"/>
      <c r="J387" s="4"/>
      <c r="K387" s="4"/>
      <c r="N387" s="203"/>
    </row>
    <row r="388" spans="1:15">
      <c r="A388" s="4"/>
      <c r="B388" s="4" t="s">
        <v>254</v>
      </c>
      <c r="C388" s="4"/>
      <c r="D388" s="4"/>
      <c r="E388" s="4"/>
      <c r="F388" s="4"/>
      <c r="G388" s="4"/>
      <c r="H388" s="4"/>
      <c r="I388" s="4"/>
      <c r="J388" s="4"/>
      <c r="K388" s="4"/>
    </row>
    <row r="389" spans="1:15">
      <c r="A389" s="4"/>
      <c r="B389" s="4"/>
      <c r="C389" s="4" t="s">
        <v>882</v>
      </c>
      <c r="D389" s="4"/>
      <c r="E389" s="4"/>
      <c r="F389" s="4"/>
      <c r="G389" s="4"/>
      <c r="H389" s="4"/>
      <c r="I389" s="4"/>
      <c r="J389" s="4"/>
      <c r="K389" s="4"/>
      <c r="L389" s="4"/>
      <c r="N389" s="313"/>
      <c r="O389" s="313"/>
    </row>
    <row r="390" spans="1:15">
      <c r="A390" s="4"/>
      <c r="B390" s="4"/>
      <c r="C390" s="4"/>
      <c r="D390" s="4"/>
      <c r="E390" s="4"/>
      <c r="F390" s="4"/>
      <c r="G390" s="4"/>
      <c r="H390" s="4"/>
      <c r="I390" s="4"/>
      <c r="J390" s="4"/>
      <c r="K390" s="4"/>
      <c r="M390" s="203"/>
    </row>
    <row r="391" spans="1:15">
      <c r="A391" s="4"/>
      <c r="B391" s="4"/>
      <c r="C391" s="4"/>
      <c r="D391" s="4"/>
      <c r="E391" s="4"/>
      <c r="F391" s="4"/>
      <c r="G391" s="4"/>
      <c r="H391" s="4"/>
      <c r="I391" s="4"/>
      <c r="J391" s="4"/>
      <c r="K391" s="4"/>
      <c r="L391" s="4"/>
      <c r="M391" s="203"/>
    </row>
    <row r="392" spans="1:15" s="49" customFormat="1" ht="18" customHeight="1">
      <c r="A392" s="46"/>
      <c r="B392" s="46" t="s">
        <v>148</v>
      </c>
      <c r="C392" s="46"/>
      <c r="D392" s="46"/>
      <c r="E392" s="46"/>
      <c r="F392" s="46"/>
      <c r="G392" s="46"/>
      <c r="H392" s="46"/>
      <c r="I392" s="46"/>
      <c r="J392" s="46"/>
      <c r="K392" s="46"/>
      <c r="L392" s="46"/>
      <c r="N392" s="2"/>
    </row>
    <row r="393" spans="1:15" s="49" customFormat="1" ht="13.5" customHeight="1">
      <c r="A393" s="46"/>
      <c r="B393" s="46"/>
      <c r="C393" s="46"/>
      <c r="D393" s="46"/>
      <c r="E393" s="46"/>
      <c r="F393" s="46"/>
      <c r="G393" s="46"/>
      <c r="H393" s="46"/>
      <c r="I393" s="46"/>
      <c r="J393" s="46"/>
      <c r="K393" s="46"/>
      <c r="L393" s="46"/>
    </row>
    <row r="394" spans="1:15" s="49" customFormat="1" ht="13.5" customHeight="1">
      <c r="A394" s="46"/>
      <c r="B394" s="46" t="s">
        <v>220</v>
      </c>
      <c r="C394" s="46"/>
      <c r="D394" s="46"/>
      <c r="E394" s="46"/>
      <c r="F394" s="46"/>
      <c r="G394" s="46"/>
      <c r="H394" s="46"/>
      <c r="I394" s="46"/>
      <c r="J394" s="46"/>
      <c r="K394" s="46"/>
      <c r="L394" s="46"/>
    </row>
    <row r="395" spans="1:15" s="49" customFormat="1" ht="30" customHeight="1">
      <c r="A395" s="46"/>
      <c r="B395" s="46"/>
      <c r="C395" s="612" t="s">
        <v>724</v>
      </c>
      <c r="D395" s="612"/>
      <c r="E395" s="612"/>
      <c r="F395" s="612"/>
      <c r="G395" s="612"/>
      <c r="H395" s="612"/>
      <c r="I395" s="612"/>
      <c r="J395" s="612"/>
      <c r="K395" s="46"/>
      <c r="L395" s="46"/>
    </row>
    <row r="396" spans="1:15" s="49" customFormat="1" ht="18" customHeight="1">
      <c r="A396" s="46"/>
      <c r="B396" s="46"/>
      <c r="C396" s="612" t="s">
        <v>723</v>
      </c>
      <c r="D396" s="612"/>
      <c r="E396" s="612"/>
      <c r="F396" s="612"/>
      <c r="G396" s="612"/>
      <c r="H396" s="612"/>
      <c r="I396" s="612"/>
      <c r="J396" s="612"/>
      <c r="K396" s="46"/>
      <c r="L396" s="46"/>
    </row>
    <row r="397" spans="1:15" ht="13.5" customHeight="1">
      <c r="A397" s="4"/>
      <c r="B397" s="4"/>
      <c r="C397" s="272"/>
      <c r="D397" s="273"/>
      <c r="E397" s="273"/>
      <c r="F397" s="273"/>
      <c r="G397" s="273"/>
      <c r="H397" s="273"/>
      <c r="I397" s="273"/>
      <c r="J397" s="274"/>
      <c r="K397" s="4"/>
      <c r="L397" s="4"/>
      <c r="N397" s="49"/>
    </row>
    <row r="398" spans="1:15" ht="13.5" customHeight="1">
      <c r="A398" s="4"/>
      <c r="B398" s="4"/>
      <c r="C398" s="275"/>
      <c r="D398" s="276"/>
      <c r="E398" s="276"/>
      <c r="F398" s="276"/>
      <c r="G398" s="276"/>
      <c r="H398" s="276"/>
      <c r="I398" s="276"/>
      <c r="J398" s="277"/>
      <c r="K398" s="4"/>
      <c r="L398" s="4"/>
    </row>
    <row r="399" spans="1:15" ht="13.5" customHeight="1">
      <c r="A399" s="4"/>
      <c r="B399" s="4"/>
      <c r="C399" s="275"/>
      <c r="D399" s="276"/>
      <c r="E399" s="276"/>
      <c r="F399" s="276"/>
      <c r="G399" s="276"/>
      <c r="H399" s="276"/>
      <c r="I399" s="276"/>
      <c r="J399" s="277"/>
      <c r="K399" s="4"/>
      <c r="L399" s="4"/>
    </row>
    <row r="400" spans="1:15" ht="13.5" customHeight="1">
      <c r="A400" s="4"/>
      <c r="B400" s="4"/>
      <c r="C400" s="275"/>
      <c r="D400" s="276"/>
      <c r="E400" s="276"/>
      <c r="F400" s="276"/>
      <c r="G400" s="276"/>
      <c r="H400" s="276"/>
      <c r="I400" s="276"/>
      <c r="J400" s="277"/>
      <c r="K400" s="4"/>
      <c r="L400" s="4"/>
    </row>
    <row r="401" spans="1:12" ht="13.5" customHeight="1">
      <c r="A401" s="4"/>
      <c r="B401" s="4"/>
      <c r="C401" s="275"/>
      <c r="D401" s="276"/>
      <c r="E401" s="276"/>
      <c r="F401" s="276"/>
      <c r="G401" s="276"/>
      <c r="H401" s="276"/>
      <c r="I401" s="276"/>
      <c r="J401" s="277"/>
      <c r="K401" s="4"/>
      <c r="L401" s="4"/>
    </row>
    <row r="402" spans="1:12" ht="13.5" customHeight="1">
      <c r="A402" s="4"/>
      <c r="B402" s="4"/>
      <c r="C402" s="275"/>
      <c r="D402" s="276"/>
      <c r="E402" s="276"/>
      <c r="F402" s="276"/>
      <c r="G402" s="276"/>
      <c r="H402" s="276"/>
      <c r="I402" s="276"/>
      <c r="J402" s="277"/>
      <c r="K402" s="4"/>
      <c r="L402" s="4"/>
    </row>
    <row r="403" spans="1:12" ht="13.5" customHeight="1">
      <c r="A403" s="4"/>
      <c r="B403" s="4"/>
      <c r="C403" s="275"/>
      <c r="D403" s="276"/>
      <c r="E403" s="276"/>
      <c r="F403" s="276"/>
      <c r="G403" s="276"/>
      <c r="H403" s="276"/>
      <c r="I403" s="276"/>
      <c r="J403" s="277"/>
      <c r="K403" s="4"/>
      <c r="L403" s="4"/>
    </row>
    <row r="404" spans="1:12" ht="13.5" customHeight="1">
      <c r="A404" s="4"/>
      <c r="B404" s="4"/>
      <c r="C404" s="275"/>
      <c r="D404" s="276"/>
      <c r="E404" s="276"/>
      <c r="F404" s="276"/>
      <c r="G404" s="276"/>
      <c r="H404" s="276"/>
      <c r="I404" s="276"/>
      <c r="J404" s="277"/>
      <c r="K404" s="4"/>
      <c r="L404" s="4"/>
    </row>
    <row r="405" spans="1:12" ht="13.5" customHeight="1">
      <c r="A405" s="4"/>
      <c r="B405" s="4"/>
      <c r="C405" s="275"/>
      <c r="D405" s="276"/>
      <c r="E405" s="276"/>
      <c r="F405" s="276"/>
      <c r="G405" s="276"/>
      <c r="H405" s="276"/>
      <c r="I405" s="276"/>
      <c r="J405" s="277"/>
      <c r="K405" s="4"/>
      <c r="L405" s="4"/>
    </row>
    <row r="406" spans="1:12" ht="13.5" customHeight="1">
      <c r="A406" s="4"/>
      <c r="B406" s="4"/>
      <c r="C406" s="275"/>
      <c r="D406" s="276"/>
      <c r="E406" s="276"/>
      <c r="F406" s="276"/>
      <c r="G406" s="276"/>
      <c r="H406" s="276"/>
      <c r="I406" s="276"/>
      <c r="J406" s="277"/>
      <c r="K406" s="4"/>
      <c r="L406" s="4"/>
    </row>
    <row r="407" spans="1:12" ht="13.5" customHeight="1">
      <c r="A407" s="4"/>
      <c r="B407" s="4"/>
      <c r="C407" s="275"/>
      <c r="D407" s="276"/>
      <c r="E407" s="276"/>
      <c r="F407" s="276"/>
      <c r="G407" s="276"/>
      <c r="H407" s="276"/>
      <c r="I407" s="276"/>
      <c r="J407" s="277"/>
      <c r="K407" s="4"/>
      <c r="L407" s="4"/>
    </row>
    <row r="408" spans="1:12" ht="13.5" customHeight="1">
      <c r="A408" s="4"/>
      <c r="B408" s="4"/>
      <c r="C408" s="275"/>
      <c r="D408" s="276"/>
      <c r="E408" s="276"/>
      <c r="F408" s="276"/>
      <c r="G408" s="276"/>
      <c r="H408" s="276"/>
      <c r="I408" s="276"/>
      <c r="J408" s="277"/>
      <c r="K408" s="4"/>
      <c r="L408" s="4"/>
    </row>
    <row r="409" spans="1:12" ht="13.5" customHeight="1">
      <c r="A409" s="4"/>
      <c r="B409" s="4"/>
      <c r="C409" s="275"/>
      <c r="D409" s="276"/>
      <c r="E409" s="276"/>
      <c r="F409" s="276"/>
      <c r="G409" s="276"/>
      <c r="H409" s="276"/>
      <c r="I409" s="276"/>
      <c r="J409" s="277"/>
      <c r="K409" s="4"/>
      <c r="L409" s="4"/>
    </row>
    <row r="410" spans="1:12" ht="13.5" customHeight="1">
      <c r="A410" s="4"/>
      <c r="B410" s="4"/>
      <c r="C410" s="275"/>
      <c r="D410" s="276"/>
      <c r="E410" s="276"/>
      <c r="F410" s="276"/>
      <c r="G410" s="276"/>
      <c r="H410" s="276"/>
      <c r="I410" s="276"/>
      <c r="J410" s="277"/>
      <c r="K410" s="4"/>
      <c r="L410" s="4"/>
    </row>
    <row r="411" spans="1:12" ht="13.5" customHeight="1">
      <c r="A411" s="4"/>
      <c r="B411" s="4"/>
      <c r="C411" s="275"/>
      <c r="D411" s="276"/>
      <c r="E411" s="276"/>
      <c r="F411" s="276"/>
      <c r="G411" s="276"/>
      <c r="H411" s="276"/>
      <c r="I411" s="276"/>
      <c r="J411" s="277"/>
      <c r="K411" s="4"/>
      <c r="L411" s="4"/>
    </row>
    <row r="412" spans="1:12" ht="13.5" customHeight="1">
      <c r="A412" s="4"/>
      <c r="B412" s="4"/>
      <c r="C412" s="275"/>
      <c r="D412" s="276"/>
      <c r="E412" s="276"/>
      <c r="F412" s="276"/>
      <c r="G412" s="276"/>
      <c r="H412" s="276"/>
      <c r="I412" s="276"/>
      <c r="J412" s="277"/>
      <c r="K412" s="4"/>
      <c r="L412" s="4"/>
    </row>
    <row r="413" spans="1:12" ht="13.5" customHeight="1">
      <c r="A413" s="4"/>
      <c r="B413" s="4"/>
      <c r="C413" s="275"/>
      <c r="D413" s="276"/>
      <c r="E413" s="276"/>
      <c r="F413" s="276"/>
      <c r="G413" s="276"/>
      <c r="H413" s="276"/>
      <c r="I413" s="276"/>
      <c r="J413" s="277"/>
      <c r="K413" s="4"/>
      <c r="L413" s="4"/>
    </row>
    <row r="414" spans="1:12" ht="13.5" customHeight="1">
      <c r="A414" s="4"/>
      <c r="B414" s="4"/>
      <c r="C414" s="275"/>
      <c r="D414" s="276"/>
      <c r="E414" s="276"/>
      <c r="F414" s="276"/>
      <c r="G414" s="276"/>
      <c r="H414" s="276"/>
      <c r="I414" s="276"/>
      <c r="J414" s="277"/>
      <c r="K414" s="4"/>
      <c r="L414" s="4"/>
    </row>
    <row r="415" spans="1:12" ht="13.5" customHeight="1">
      <c r="A415" s="4"/>
      <c r="B415" s="4"/>
      <c r="C415" s="275"/>
      <c r="D415" s="276"/>
      <c r="E415" s="276"/>
      <c r="F415" s="276"/>
      <c r="G415" s="276"/>
      <c r="H415" s="276"/>
      <c r="I415" s="276"/>
      <c r="J415" s="277"/>
      <c r="K415" s="4"/>
      <c r="L415" s="4"/>
    </row>
    <row r="416" spans="1:12" ht="13.5" customHeight="1">
      <c r="A416" s="4"/>
      <c r="B416" s="4"/>
      <c r="C416" s="275"/>
      <c r="D416" s="276"/>
      <c r="E416" s="276"/>
      <c r="F416" s="276"/>
      <c r="G416" s="276"/>
      <c r="H416" s="276"/>
      <c r="I416" s="276"/>
      <c r="J416" s="277"/>
      <c r="K416" s="4"/>
      <c r="L416" s="4"/>
    </row>
    <row r="417" spans="1:12" ht="13.5" customHeight="1">
      <c r="A417" s="4"/>
      <c r="B417" s="4"/>
      <c r="C417" s="275"/>
      <c r="D417" s="276"/>
      <c r="E417" s="276"/>
      <c r="F417" s="276"/>
      <c r="G417" s="276"/>
      <c r="H417" s="276"/>
      <c r="I417" s="276"/>
      <c r="J417" s="277"/>
      <c r="K417" s="4"/>
      <c r="L417" s="4"/>
    </row>
    <row r="418" spans="1:12" ht="13.5" customHeight="1">
      <c r="A418" s="4"/>
      <c r="B418" s="4"/>
      <c r="C418" s="275"/>
      <c r="D418" s="276"/>
      <c r="E418" s="276"/>
      <c r="F418" s="276"/>
      <c r="G418" s="276"/>
      <c r="H418" s="276"/>
      <c r="I418" s="276"/>
      <c r="J418" s="277"/>
      <c r="K418" s="4"/>
      <c r="L418" s="4"/>
    </row>
    <row r="419" spans="1:12" ht="13.5" customHeight="1">
      <c r="A419" s="4"/>
      <c r="B419" s="4"/>
      <c r="C419" s="275"/>
      <c r="D419" s="276"/>
      <c r="E419" s="276"/>
      <c r="F419" s="276"/>
      <c r="G419" s="276"/>
      <c r="H419" s="276"/>
      <c r="I419" s="276"/>
      <c r="J419" s="277"/>
      <c r="K419" s="4"/>
      <c r="L419" s="4"/>
    </row>
    <row r="420" spans="1:12" ht="13.5" customHeight="1">
      <c r="A420" s="4"/>
      <c r="B420" s="4"/>
      <c r="C420" s="275"/>
      <c r="D420" s="276"/>
      <c r="E420" s="276"/>
      <c r="F420" s="276"/>
      <c r="G420" s="276"/>
      <c r="H420" s="276"/>
      <c r="I420" s="276"/>
      <c r="J420" s="277"/>
      <c r="K420" s="4"/>
      <c r="L420" s="4"/>
    </row>
    <row r="421" spans="1:12" ht="13.5" customHeight="1">
      <c r="A421" s="4"/>
      <c r="B421" s="4"/>
      <c r="C421" s="275"/>
      <c r="D421" s="276"/>
      <c r="E421" s="276"/>
      <c r="F421" s="276"/>
      <c r="G421" s="276"/>
      <c r="H421" s="276"/>
      <c r="I421" s="276"/>
      <c r="J421" s="277"/>
      <c r="K421" s="4"/>
      <c r="L421" s="4"/>
    </row>
    <row r="422" spans="1:12" ht="13.5" customHeight="1">
      <c r="A422" s="4"/>
      <c r="B422" s="4"/>
      <c r="C422" s="275"/>
      <c r="D422" s="276"/>
      <c r="E422" s="276"/>
      <c r="F422" s="276"/>
      <c r="G422" s="276"/>
      <c r="H422" s="276"/>
      <c r="I422" s="276"/>
      <c r="J422" s="277"/>
      <c r="K422" s="4"/>
      <c r="L422" s="4"/>
    </row>
    <row r="423" spans="1:12" ht="13.5" customHeight="1">
      <c r="A423" s="4"/>
      <c r="B423" s="4"/>
      <c r="C423" s="275"/>
      <c r="D423" s="276"/>
      <c r="E423" s="276"/>
      <c r="F423" s="276"/>
      <c r="G423" s="276"/>
      <c r="H423" s="276"/>
      <c r="I423" s="276"/>
      <c r="J423" s="277"/>
      <c r="K423" s="4"/>
      <c r="L423" s="4"/>
    </row>
    <row r="424" spans="1:12" ht="13.5" customHeight="1">
      <c r="A424" s="4"/>
      <c r="B424" s="4"/>
      <c r="C424" s="275"/>
      <c r="D424" s="276"/>
      <c r="E424" s="276"/>
      <c r="F424" s="276"/>
      <c r="G424" s="276"/>
      <c r="H424" s="276"/>
      <c r="I424" s="276"/>
      <c r="J424" s="277"/>
      <c r="K424" s="4"/>
      <c r="L424" s="4"/>
    </row>
    <row r="425" spans="1:12" ht="13.5" customHeight="1">
      <c r="A425" s="4"/>
      <c r="B425" s="4"/>
      <c r="C425" s="275"/>
      <c r="D425" s="276"/>
      <c r="E425" s="276"/>
      <c r="F425" s="276"/>
      <c r="G425" s="276"/>
      <c r="H425" s="276"/>
      <c r="I425" s="276"/>
      <c r="J425" s="277"/>
      <c r="K425" s="4"/>
      <c r="L425" s="4"/>
    </row>
    <row r="426" spans="1:12" ht="13.5" customHeight="1">
      <c r="A426" s="4"/>
      <c r="B426" s="4"/>
      <c r="C426" s="275"/>
      <c r="D426" s="276"/>
      <c r="E426" s="276"/>
      <c r="F426" s="276"/>
      <c r="G426" s="276"/>
      <c r="H426" s="276"/>
      <c r="I426" s="276"/>
      <c r="J426" s="277"/>
      <c r="K426" s="4"/>
      <c r="L426" s="4"/>
    </row>
    <row r="427" spans="1:12" ht="13.5" customHeight="1">
      <c r="A427" s="4"/>
      <c r="B427" s="4"/>
      <c r="C427" s="275"/>
      <c r="D427" s="276"/>
      <c r="E427" s="276"/>
      <c r="F427" s="276"/>
      <c r="G427" s="276"/>
      <c r="H427" s="276"/>
      <c r="I427" s="276"/>
      <c r="J427" s="277"/>
      <c r="K427" s="4"/>
      <c r="L427" s="4"/>
    </row>
    <row r="428" spans="1:12" ht="13.5" customHeight="1">
      <c r="A428" s="4"/>
      <c r="B428" s="4"/>
      <c r="C428" s="275"/>
      <c r="D428" s="276"/>
      <c r="E428" s="276"/>
      <c r="F428" s="276"/>
      <c r="G428" s="276"/>
      <c r="H428" s="276"/>
      <c r="I428" s="276"/>
      <c r="J428" s="277"/>
      <c r="K428" s="4"/>
      <c r="L428" s="4"/>
    </row>
    <row r="429" spans="1:12" ht="13.5" customHeight="1">
      <c r="A429" s="4"/>
      <c r="B429" s="4"/>
      <c r="C429" s="275"/>
      <c r="D429" s="276"/>
      <c r="E429" s="276"/>
      <c r="F429" s="276"/>
      <c r="G429" s="276"/>
      <c r="H429" s="276"/>
      <c r="I429" s="276"/>
      <c r="J429" s="277"/>
      <c r="K429" s="4"/>
      <c r="L429" s="4"/>
    </row>
    <row r="430" spans="1:12" ht="13.5" customHeight="1">
      <c r="A430" s="4"/>
      <c r="B430" s="4"/>
      <c r="C430" s="275"/>
      <c r="D430" s="276"/>
      <c r="E430" s="276"/>
      <c r="F430" s="276"/>
      <c r="G430" s="276"/>
      <c r="H430" s="276"/>
      <c r="I430" s="276"/>
      <c r="J430" s="277"/>
      <c r="K430" s="4"/>
      <c r="L430" s="4"/>
    </row>
    <row r="431" spans="1:12" ht="13.5" customHeight="1">
      <c r="A431" s="4"/>
      <c r="B431" s="4"/>
      <c r="C431" s="275"/>
      <c r="D431" s="276"/>
      <c r="E431" s="276"/>
      <c r="F431" s="276"/>
      <c r="G431" s="276"/>
      <c r="H431" s="276"/>
      <c r="I431" s="276"/>
      <c r="J431" s="277"/>
      <c r="K431" s="4"/>
      <c r="L431" s="4"/>
    </row>
    <row r="432" spans="1:12" ht="13.5" customHeight="1">
      <c r="A432" s="4"/>
      <c r="B432" s="4"/>
      <c r="C432" s="275"/>
      <c r="D432" s="276"/>
      <c r="E432" s="276"/>
      <c r="F432" s="276"/>
      <c r="G432" s="276"/>
      <c r="H432" s="276"/>
      <c r="I432" s="276"/>
      <c r="J432" s="277"/>
      <c r="K432" s="4"/>
      <c r="L432" s="4"/>
    </row>
    <row r="433" spans="1:12" ht="13.5" customHeight="1">
      <c r="A433" s="4"/>
      <c r="B433" s="4"/>
      <c r="C433" s="275"/>
      <c r="D433" s="276"/>
      <c r="E433" s="276"/>
      <c r="F433" s="276"/>
      <c r="G433" s="276"/>
      <c r="H433" s="276"/>
      <c r="I433" s="276"/>
      <c r="J433" s="277"/>
      <c r="K433" s="4"/>
      <c r="L433" s="4"/>
    </row>
    <row r="434" spans="1:12" ht="13.5" customHeight="1">
      <c r="A434" s="4"/>
      <c r="B434" s="4"/>
      <c r="C434" s="278"/>
      <c r="D434" s="279"/>
      <c r="E434" s="279"/>
      <c r="F434" s="279"/>
      <c r="G434" s="279"/>
      <c r="H434" s="279"/>
      <c r="I434" s="279"/>
      <c r="J434" s="280"/>
      <c r="K434" s="4"/>
      <c r="L434" s="4"/>
    </row>
    <row r="435" spans="1:12" ht="13.5" customHeight="1">
      <c r="A435" s="4"/>
      <c r="B435" s="4"/>
      <c r="C435" s="4"/>
      <c r="D435" s="4"/>
      <c r="E435" s="4"/>
      <c r="F435" s="4"/>
      <c r="G435" s="4"/>
      <c r="H435" s="4"/>
      <c r="I435" s="4"/>
      <c r="J435" s="4"/>
      <c r="K435" s="4"/>
      <c r="L435" s="4"/>
    </row>
    <row r="436" spans="1:12" ht="13.5" customHeight="1">
      <c r="A436" s="4"/>
      <c r="B436" s="4"/>
      <c r="C436" s="4"/>
      <c r="D436" s="4"/>
      <c r="E436" s="4"/>
      <c r="F436" s="4"/>
      <c r="G436" s="4"/>
      <c r="H436" s="4"/>
      <c r="I436" s="4"/>
      <c r="J436" s="4"/>
      <c r="K436" s="4"/>
      <c r="L436" s="4"/>
    </row>
    <row r="437" spans="1:12" ht="13.5" customHeight="1">
      <c r="A437" s="4"/>
      <c r="B437" s="4" t="s">
        <v>221</v>
      </c>
      <c r="C437" s="4"/>
      <c r="D437" s="4"/>
      <c r="E437" s="4"/>
      <c r="F437" s="4"/>
      <c r="G437" s="4"/>
      <c r="H437" s="4"/>
      <c r="I437" s="4"/>
      <c r="J437" s="4"/>
      <c r="K437" s="4"/>
      <c r="L437" s="4"/>
    </row>
    <row r="438" spans="1:12" ht="13.5" customHeight="1">
      <c r="A438" s="4"/>
      <c r="B438" s="4"/>
      <c r="C438" s="579"/>
      <c r="D438" s="580"/>
      <c r="E438" s="580"/>
      <c r="F438" s="580"/>
      <c r="G438" s="580"/>
      <c r="H438" s="580"/>
      <c r="I438" s="580"/>
      <c r="J438" s="581"/>
      <c r="K438" s="4"/>
      <c r="L438" s="4"/>
    </row>
    <row r="439" spans="1:12" ht="13.5" customHeight="1">
      <c r="A439" s="4"/>
      <c r="B439" s="4"/>
      <c r="C439" s="582"/>
      <c r="D439" s="583"/>
      <c r="E439" s="583"/>
      <c r="F439" s="583"/>
      <c r="G439" s="583"/>
      <c r="H439" s="583"/>
      <c r="I439" s="583"/>
      <c r="J439" s="584"/>
      <c r="K439" s="4"/>
      <c r="L439" s="4"/>
    </row>
    <row r="440" spans="1:12" ht="13.5" customHeight="1">
      <c r="A440" s="4"/>
      <c r="B440" s="4"/>
      <c r="C440" s="582"/>
      <c r="D440" s="583"/>
      <c r="E440" s="583"/>
      <c r="F440" s="583"/>
      <c r="G440" s="583"/>
      <c r="H440" s="583"/>
      <c r="I440" s="583"/>
      <c r="J440" s="584"/>
      <c r="K440" s="4"/>
      <c r="L440" s="4"/>
    </row>
    <row r="441" spans="1:12" ht="13.5" customHeight="1">
      <c r="A441" s="4"/>
      <c r="B441" s="4"/>
      <c r="C441" s="582"/>
      <c r="D441" s="583"/>
      <c r="E441" s="583"/>
      <c r="F441" s="583"/>
      <c r="G441" s="583"/>
      <c r="H441" s="583"/>
      <c r="I441" s="583"/>
      <c r="J441" s="584"/>
      <c r="K441" s="4"/>
      <c r="L441" s="4"/>
    </row>
    <row r="442" spans="1:12" ht="13.5" customHeight="1">
      <c r="A442" s="4"/>
      <c r="B442" s="4"/>
      <c r="C442" s="582"/>
      <c r="D442" s="583"/>
      <c r="E442" s="583"/>
      <c r="F442" s="583"/>
      <c r="G442" s="583"/>
      <c r="H442" s="583"/>
      <c r="I442" s="583"/>
      <c r="J442" s="584"/>
      <c r="K442" s="4"/>
      <c r="L442" s="4"/>
    </row>
    <row r="443" spans="1:12" ht="13.5" customHeight="1">
      <c r="A443" s="4"/>
      <c r="B443" s="4"/>
      <c r="C443" s="582"/>
      <c r="D443" s="583"/>
      <c r="E443" s="583"/>
      <c r="F443" s="583"/>
      <c r="G443" s="583"/>
      <c r="H443" s="583"/>
      <c r="I443" s="583"/>
      <c r="J443" s="584"/>
      <c r="K443" s="4"/>
      <c r="L443" s="4"/>
    </row>
    <row r="444" spans="1:12" ht="13.5" customHeight="1">
      <c r="A444" s="4"/>
      <c r="B444" s="4"/>
      <c r="C444" s="582"/>
      <c r="D444" s="583"/>
      <c r="E444" s="583"/>
      <c r="F444" s="583"/>
      <c r="G444" s="583"/>
      <c r="H444" s="583"/>
      <c r="I444" s="583"/>
      <c r="J444" s="584"/>
      <c r="K444" s="4"/>
      <c r="L444" s="4"/>
    </row>
    <row r="445" spans="1:12" ht="13.5" customHeight="1">
      <c r="A445" s="4"/>
      <c r="B445" s="4"/>
      <c r="C445" s="582"/>
      <c r="D445" s="583"/>
      <c r="E445" s="583"/>
      <c r="F445" s="583"/>
      <c r="G445" s="583"/>
      <c r="H445" s="583"/>
      <c r="I445" s="583"/>
      <c r="J445" s="584"/>
      <c r="K445" s="4"/>
      <c r="L445" s="4"/>
    </row>
    <row r="446" spans="1:12" ht="13.5" customHeight="1">
      <c r="A446" s="4"/>
      <c r="B446" s="4"/>
      <c r="C446" s="582"/>
      <c r="D446" s="583"/>
      <c r="E446" s="583"/>
      <c r="F446" s="583"/>
      <c r="G446" s="583"/>
      <c r="H446" s="583"/>
      <c r="I446" s="583"/>
      <c r="J446" s="584"/>
      <c r="K446" s="4"/>
      <c r="L446" s="4"/>
    </row>
    <row r="447" spans="1:12" ht="13.5" customHeight="1">
      <c r="A447" s="4"/>
      <c r="B447" s="4"/>
      <c r="C447" s="585"/>
      <c r="D447" s="586"/>
      <c r="E447" s="586"/>
      <c r="F447" s="586"/>
      <c r="G447" s="586"/>
      <c r="H447" s="586"/>
      <c r="I447" s="586"/>
      <c r="J447" s="587"/>
      <c r="K447" s="4"/>
      <c r="L447" s="4"/>
    </row>
    <row r="448" spans="1:12" ht="13.5" customHeight="1">
      <c r="A448" s="4"/>
      <c r="B448" s="4"/>
      <c r="C448" s="4" t="s">
        <v>894</v>
      </c>
      <c r="D448" s="4"/>
      <c r="E448" s="4"/>
      <c r="F448" s="4"/>
      <c r="G448" s="4"/>
      <c r="H448" s="4"/>
      <c r="I448" s="4"/>
      <c r="J448" s="4"/>
      <c r="K448" s="4"/>
      <c r="L448" s="4"/>
    </row>
    <row r="449" spans="1:23" ht="13.5" customHeight="1">
      <c r="A449" s="4"/>
      <c r="B449" s="4"/>
      <c r="C449" s="4"/>
      <c r="D449" s="4"/>
      <c r="E449" s="4"/>
      <c r="F449" s="4"/>
      <c r="G449" s="4"/>
      <c r="H449" s="4"/>
      <c r="I449" s="4"/>
      <c r="J449" s="4"/>
      <c r="K449" s="4"/>
      <c r="L449" s="4"/>
    </row>
    <row r="450" spans="1:23" ht="13.5" customHeight="1">
      <c r="A450" s="4"/>
      <c r="B450" s="4"/>
      <c r="C450" s="4"/>
      <c r="D450" s="4"/>
      <c r="E450" s="4"/>
      <c r="F450" s="4"/>
      <c r="G450" s="4"/>
      <c r="H450" s="4"/>
      <c r="I450" s="4"/>
      <c r="J450" s="4"/>
      <c r="K450" s="4"/>
      <c r="L450" s="4"/>
    </row>
    <row r="451" spans="1:23" ht="18" customHeight="1">
      <c r="A451" s="4"/>
      <c r="B451" s="325" t="s">
        <v>222</v>
      </c>
      <c r="C451" s="5"/>
      <c r="D451" s="314"/>
      <c r="E451" s="314"/>
      <c r="F451" s="314"/>
      <c r="G451" s="314"/>
      <c r="H451" s="314"/>
      <c r="I451" s="314"/>
      <c r="J451" s="314"/>
      <c r="K451" s="314"/>
      <c r="L451" s="201"/>
      <c r="O451" s="4"/>
      <c r="P451" s="4"/>
      <c r="Q451" s="4"/>
      <c r="R451" s="4"/>
      <c r="S451" s="4"/>
      <c r="T451" s="4"/>
      <c r="U451" s="5"/>
      <c r="V451" s="202"/>
      <c r="W451" s="3"/>
    </row>
    <row r="452" spans="1:23" ht="13.5" customHeight="1">
      <c r="A452" s="4"/>
      <c r="B452" s="325"/>
      <c r="C452" s="5"/>
      <c r="D452" s="314"/>
      <c r="E452" s="314"/>
      <c r="F452" s="314"/>
      <c r="G452" s="314"/>
      <c r="H452" s="314"/>
      <c r="I452" s="314"/>
      <c r="J452" s="314"/>
      <c r="K452" s="314"/>
      <c r="L452" s="201"/>
      <c r="M452" s="200"/>
      <c r="O452" s="4"/>
      <c r="P452" s="4"/>
      <c r="Q452" s="4"/>
      <c r="R452" s="4"/>
      <c r="S452" s="4"/>
      <c r="T452" s="4"/>
      <c r="U452" s="5"/>
      <c r="V452" s="202"/>
      <c r="W452" s="3"/>
    </row>
    <row r="453" spans="1:23">
      <c r="A453" s="4"/>
      <c r="B453" s="15" t="s">
        <v>258</v>
      </c>
      <c r="C453" s="4"/>
      <c r="D453" s="4"/>
      <c r="E453" s="4"/>
      <c r="F453" s="4"/>
      <c r="G453" s="4"/>
      <c r="H453" s="4"/>
      <c r="I453" s="4"/>
      <c r="J453" s="4"/>
      <c r="K453" s="4"/>
      <c r="L453" s="4"/>
      <c r="M453" s="200"/>
      <c r="N453" s="201"/>
      <c r="S453" s="3"/>
      <c r="T453" s="3"/>
    </row>
    <row r="454" spans="1:23" ht="15.95" customHeight="1">
      <c r="A454" s="4"/>
      <c r="B454" s="4"/>
      <c r="C454" s="90" t="s">
        <v>262</v>
      </c>
      <c r="D454" s="90"/>
      <c r="E454" s="90"/>
      <c r="F454" s="90"/>
      <c r="G454" s="90"/>
      <c r="H454" s="90"/>
      <c r="I454" s="90"/>
      <c r="J454" s="90"/>
      <c r="K454" s="90"/>
      <c r="L454" s="90"/>
      <c r="N454" s="201"/>
      <c r="O454" s="87"/>
      <c r="P454" s="87"/>
      <c r="Q454" s="87"/>
      <c r="R454" s="87"/>
      <c r="S454" s="3"/>
      <c r="T454" s="3"/>
    </row>
    <row r="455" spans="1:23" ht="15.95" customHeight="1">
      <c r="A455" s="4"/>
      <c r="B455" s="4"/>
      <c r="C455" s="90" t="s">
        <v>261</v>
      </c>
      <c r="D455" s="90"/>
      <c r="E455" s="90"/>
      <c r="F455" s="90"/>
      <c r="G455" s="90"/>
      <c r="H455" s="90"/>
      <c r="I455" s="90"/>
      <c r="J455" s="90"/>
      <c r="K455" s="90"/>
      <c r="L455" s="90"/>
      <c r="M455" s="87"/>
      <c r="O455" s="87"/>
      <c r="P455" s="87"/>
      <c r="Q455" s="87"/>
      <c r="R455" s="87"/>
      <c r="S455" s="3"/>
      <c r="T455" s="3"/>
    </row>
    <row r="456" spans="1:23" ht="15.95" customHeight="1">
      <c r="A456" s="4"/>
      <c r="B456" s="4"/>
      <c r="C456" s="326" t="s">
        <v>169</v>
      </c>
      <c r="D456" s="4"/>
      <c r="E456" s="326"/>
      <c r="F456" s="4"/>
      <c r="G456" s="4"/>
      <c r="H456" s="4"/>
      <c r="I456" s="4"/>
      <c r="J456" s="4"/>
      <c r="K456" s="4"/>
      <c r="L456" s="202"/>
      <c r="M456" s="87"/>
      <c r="N456" s="87"/>
    </row>
    <row r="457" spans="1:23" ht="15.95" customHeight="1">
      <c r="A457" s="4"/>
      <c r="B457" s="4"/>
      <c r="C457" s="326" t="s">
        <v>722</v>
      </c>
      <c r="D457" s="4"/>
      <c r="E457" s="326"/>
      <c r="F457" s="4"/>
      <c r="G457" s="4"/>
      <c r="H457" s="4"/>
      <c r="I457" s="4"/>
      <c r="J457" s="4"/>
      <c r="K457" s="4"/>
      <c r="L457" s="202"/>
      <c r="M457" s="3"/>
      <c r="N457" s="87"/>
    </row>
    <row r="458" spans="1:23" ht="7.5" customHeight="1">
      <c r="A458" s="4"/>
      <c r="B458" s="4"/>
      <c r="C458" s="326"/>
      <c r="D458" s="4"/>
      <c r="E458" s="326"/>
      <c r="F458" s="4"/>
      <c r="G458" s="4"/>
      <c r="H458" s="4"/>
      <c r="I458" s="4"/>
      <c r="J458" s="4"/>
      <c r="K458" s="4"/>
      <c r="L458" s="202"/>
      <c r="M458" s="3"/>
    </row>
    <row r="459" spans="1:23" ht="30" customHeight="1">
      <c r="A459" s="4"/>
      <c r="B459" s="594" t="s">
        <v>166</v>
      </c>
      <c r="C459" s="595"/>
      <c r="D459" s="596"/>
      <c r="E459" s="92" t="s">
        <v>167</v>
      </c>
      <c r="F459" s="591" t="s">
        <v>168</v>
      </c>
      <c r="G459" s="592"/>
      <c r="H459" s="592"/>
      <c r="I459" s="592"/>
      <c r="J459" s="593"/>
      <c r="K459" s="4"/>
      <c r="L459" s="4"/>
      <c r="M459" s="3"/>
    </row>
    <row r="460" spans="1:23" ht="49.5" customHeight="1">
      <c r="A460" s="4"/>
      <c r="B460" s="588" t="s">
        <v>164</v>
      </c>
      <c r="C460" s="589"/>
      <c r="D460" s="590"/>
      <c r="E460" s="281"/>
      <c r="F460" s="576"/>
      <c r="G460" s="577"/>
      <c r="H460" s="577"/>
      <c r="I460" s="577"/>
      <c r="J460" s="578"/>
      <c r="K460" s="4"/>
      <c r="L460" s="4"/>
    </row>
    <row r="461" spans="1:23" ht="50.1" customHeight="1">
      <c r="A461" s="4"/>
      <c r="B461" s="572" t="s">
        <v>161</v>
      </c>
      <c r="C461" s="573"/>
      <c r="D461" s="574"/>
      <c r="E461" s="281"/>
      <c r="F461" s="576"/>
      <c r="G461" s="577"/>
      <c r="H461" s="577"/>
      <c r="I461" s="577"/>
      <c r="J461" s="578"/>
      <c r="K461" s="4"/>
      <c r="L461" s="4"/>
    </row>
    <row r="462" spans="1:23" ht="50.1" customHeight="1">
      <c r="A462" s="4"/>
      <c r="B462" s="572" t="s">
        <v>162</v>
      </c>
      <c r="C462" s="573"/>
      <c r="D462" s="574"/>
      <c r="E462" s="281"/>
      <c r="F462" s="576"/>
      <c r="G462" s="577"/>
      <c r="H462" s="577"/>
      <c r="I462" s="577"/>
      <c r="J462" s="578"/>
      <c r="K462" s="4"/>
      <c r="L462" s="4"/>
    </row>
    <row r="463" spans="1:23" ht="50.1" customHeight="1">
      <c r="A463" s="4"/>
      <c r="B463" s="588" t="s">
        <v>165</v>
      </c>
      <c r="C463" s="589"/>
      <c r="D463" s="590"/>
      <c r="E463" s="281"/>
      <c r="F463" s="576"/>
      <c r="G463" s="577"/>
      <c r="H463" s="577"/>
      <c r="I463" s="577"/>
      <c r="J463" s="578"/>
      <c r="K463" s="4"/>
      <c r="L463" s="4"/>
    </row>
    <row r="464" spans="1:23" ht="50.1" customHeight="1">
      <c r="A464" s="4"/>
      <c r="B464" s="588" t="s">
        <v>163</v>
      </c>
      <c r="C464" s="589"/>
      <c r="D464" s="590"/>
      <c r="E464" s="281"/>
      <c r="F464" s="576"/>
      <c r="G464" s="577"/>
      <c r="H464" s="577"/>
      <c r="I464" s="577"/>
      <c r="J464" s="578"/>
      <c r="K464" s="4"/>
      <c r="L464" s="4"/>
    </row>
    <row r="465" spans="1:14" s="49" customFormat="1" ht="13.5" customHeight="1">
      <c r="A465" s="46"/>
      <c r="B465" s="46"/>
      <c r="C465" s="76"/>
      <c r="D465" s="76"/>
      <c r="E465" s="76"/>
      <c r="F465" s="76"/>
      <c r="G465" s="76"/>
      <c r="H465" s="76"/>
      <c r="I465" s="76"/>
      <c r="J465" s="76"/>
      <c r="K465" s="46"/>
      <c r="L465" s="46"/>
      <c r="M465" s="2"/>
      <c r="N465" s="2"/>
    </row>
    <row r="466" spans="1:14">
      <c r="A466" s="4"/>
      <c r="B466" s="4"/>
      <c r="C466" s="4"/>
      <c r="D466" s="4"/>
      <c r="E466" s="4"/>
      <c r="F466" s="4"/>
      <c r="G466" s="4"/>
      <c r="H466" s="4"/>
      <c r="I466" s="4"/>
      <c r="J466" s="4"/>
      <c r="K466" s="4"/>
      <c r="L466" s="4"/>
      <c r="M466" s="49"/>
    </row>
    <row r="467" spans="1:14">
      <c r="A467" s="4"/>
      <c r="B467" s="4" t="s">
        <v>259</v>
      </c>
      <c r="C467" s="4"/>
      <c r="D467" s="4"/>
      <c r="E467" s="4"/>
      <c r="F467" s="4"/>
      <c r="G467" s="4"/>
      <c r="H467" s="4"/>
      <c r="I467" s="4"/>
      <c r="J467" s="4"/>
      <c r="K467" s="4"/>
      <c r="L467" s="4"/>
      <c r="N467" s="49"/>
    </row>
    <row r="468" spans="1:14" ht="84" customHeight="1">
      <c r="A468" s="4"/>
      <c r="B468" s="4"/>
      <c r="C468" s="576"/>
      <c r="D468" s="577"/>
      <c r="E468" s="577"/>
      <c r="F468" s="577"/>
      <c r="G468" s="577"/>
      <c r="H468" s="577"/>
      <c r="I468" s="577"/>
      <c r="J468" s="578"/>
      <c r="K468" s="4"/>
      <c r="L468" s="4"/>
    </row>
    <row r="469" spans="1:14">
      <c r="A469" s="4"/>
      <c r="B469" s="4"/>
      <c r="C469" s="4"/>
      <c r="D469" s="4"/>
      <c r="E469" s="4"/>
      <c r="F469" s="4"/>
      <c r="G469" s="4"/>
      <c r="H469" s="4"/>
      <c r="I469" s="4"/>
      <c r="J469" s="4"/>
      <c r="K469" s="4"/>
      <c r="L469" s="4"/>
    </row>
    <row r="470" spans="1:14" ht="18" customHeight="1">
      <c r="A470" s="4"/>
      <c r="B470" s="4" t="s">
        <v>260</v>
      </c>
      <c r="C470" s="4"/>
      <c r="D470" s="4"/>
      <c r="E470" s="4"/>
      <c r="F470" s="4"/>
      <c r="G470" s="4"/>
      <c r="H470" s="4"/>
      <c r="I470" s="4"/>
      <c r="J470" s="4"/>
      <c r="K470" s="4"/>
      <c r="L470" s="4"/>
    </row>
    <row r="471" spans="1:14">
      <c r="A471" s="4"/>
      <c r="B471" s="4"/>
      <c r="C471" s="4" t="s">
        <v>181</v>
      </c>
      <c r="D471" s="4"/>
      <c r="E471" s="4"/>
      <c r="F471" s="4"/>
      <c r="G471" s="4"/>
      <c r="H471" s="4"/>
      <c r="I471" s="4"/>
      <c r="J471" s="4"/>
      <c r="K471" s="4"/>
      <c r="L471" s="4"/>
    </row>
    <row r="472" spans="1:14" ht="36" customHeight="1">
      <c r="A472" s="4"/>
      <c r="B472" s="4"/>
      <c r="C472" s="588" t="s">
        <v>182</v>
      </c>
      <c r="D472" s="573"/>
      <c r="E472" s="574"/>
      <c r="F472" s="616"/>
      <c r="G472" s="616"/>
      <c r="H472" s="616"/>
      <c r="I472" s="616"/>
      <c r="J472" s="616"/>
      <c r="K472" s="4"/>
      <c r="L472" s="4"/>
    </row>
    <row r="473" spans="1:14" ht="36" customHeight="1">
      <c r="A473" s="4"/>
      <c r="B473" s="4"/>
      <c r="C473" s="588" t="s">
        <v>183</v>
      </c>
      <c r="D473" s="573"/>
      <c r="E473" s="574"/>
      <c r="F473" s="616"/>
      <c r="G473" s="616"/>
      <c r="H473" s="616"/>
      <c r="I473" s="616"/>
      <c r="J473" s="616"/>
      <c r="K473" s="4"/>
      <c r="L473" s="4"/>
    </row>
    <row r="474" spans="1:14" ht="36" customHeight="1">
      <c r="A474" s="4"/>
      <c r="B474" s="4"/>
      <c r="C474" s="588" t="s">
        <v>184</v>
      </c>
      <c r="D474" s="573"/>
      <c r="E474" s="574"/>
      <c r="F474" s="616"/>
      <c r="G474" s="616"/>
      <c r="H474" s="616"/>
      <c r="I474" s="616"/>
      <c r="J474" s="616"/>
      <c r="K474" s="4"/>
      <c r="L474" s="4"/>
    </row>
    <row r="475" spans="1:14">
      <c r="A475" s="4"/>
      <c r="B475" s="4"/>
      <c r="C475" s="4"/>
      <c r="D475" s="4"/>
      <c r="E475" s="4"/>
      <c r="F475" s="4"/>
      <c r="G475" s="4"/>
      <c r="H475" s="4"/>
      <c r="I475" s="4"/>
      <c r="J475" s="4"/>
      <c r="K475" s="4"/>
      <c r="L475" s="4"/>
    </row>
    <row r="476" spans="1:14">
      <c r="A476" s="4"/>
      <c r="B476" s="4"/>
      <c r="C476" s="4" t="s">
        <v>185</v>
      </c>
      <c r="D476" s="4"/>
      <c r="E476" s="4"/>
      <c r="F476" s="4"/>
      <c r="G476" s="4"/>
      <c r="H476" s="4"/>
      <c r="I476" s="4"/>
      <c r="J476" s="4"/>
      <c r="K476" s="4"/>
      <c r="L476" s="4"/>
    </row>
    <row r="477" spans="1:14" ht="36" customHeight="1">
      <c r="A477" s="4"/>
      <c r="B477" s="4"/>
      <c r="C477" s="588" t="s">
        <v>182</v>
      </c>
      <c r="D477" s="573"/>
      <c r="E477" s="574"/>
      <c r="F477" s="616"/>
      <c r="G477" s="616"/>
      <c r="H477" s="616"/>
      <c r="I477" s="616"/>
      <c r="J477" s="616"/>
      <c r="K477" s="4"/>
      <c r="L477" s="4"/>
    </row>
    <row r="478" spans="1:14" ht="36" customHeight="1">
      <c r="A478" s="4"/>
      <c r="B478" s="4"/>
      <c r="C478" s="588" t="s">
        <v>183</v>
      </c>
      <c r="D478" s="573"/>
      <c r="E478" s="574"/>
      <c r="F478" s="616"/>
      <c r="G478" s="616"/>
      <c r="H478" s="616"/>
      <c r="I478" s="616"/>
      <c r="J478" s="616"/>
      <c r="K478" s="4"/>
      <c r="L478" s="4"/>
    </row>
    <row r="479" spans="1:14" ht="36" customHeight="1">
      <c r="A479" s="4"/>
      <c r="B479" s="4"/>
      <c r="C479" s="588" t="s">
        <v>184</v>
      </c>
      <c r="D479" s="573"/>
      <c r="E479" s="574"/>
      <c r="F479" s="616"/>
      <c r="G479" s="616"/>
      <c r="H479" s="616"/>
      <c r="I479" s="616"/>
      <c r="J479" s="616"/>
      <c r="K479" s="4"/>
      <c r="L479" s="4"/>
    </row>
    <row r="480" spans="1:14">
      <c r="A480" s="4"/>
      <c r="B480" s="4"/>
      <c r="C480" s="4"/>
      <c r="D480" s="4"/>
      <c r="E480" s="4"/>
      <c r="F480" s="4"/>
      <c r="G480" s="4"/>
      <c r="H480" s="4"/>
      <c r="I480" s="4"/>
      <c r="J480" s="4"/>
      <c r="K480" s="4"/>
      <c r="L480" s="4"/>
    </row>
    <row r="481" spans="11:12">
      <c r="K481" s="4"/>
      <c r="L481" s="4"/>
    </row>
  </sheetData>
  <sheetProtection password="E40E" sheet="1" objects="1" scenarios="1" formatCells="0"/>
  <mergeCells count="451">
    <mergeCell ref="M200:M201"/>
    <mergeCell ref="B337:C338"/>
    <mergeCell ref="D337:D338"/>
    <mergeCell ref="E337:J337"/>
    <mergeCell ref="B339:C339"/>
    <mergeCell ref="D290:F290"/>
    <mergeCell ref="G290:J290"/>
    <mergeCell ref="D291:F291"/>
    <mergeCell ref="G291:J291"/>
    <mergeCell ref="D284:F284"/>
    <mergeCell ref="G284:J284"/>
    <mergeCell ref="D285:F285"/>
    <mergeCell ref="G285:J285"/>
    <mergeCell ref="D286:F286"/>
    <mergeCell ref="G286:J286"/>
    <mergeCell ref="G288:J288"/>
    <mergeCell ref="C298:D298"/>
    <mergeCell ref="C299:D299"/>
    <mergeCell ref="C300:D300"/>
    <mergeCell ref="C301:D301"/>
    <mergeCell ref="E321:F321"/>
    <mergeCell ref="H321:I321"/>
    <mergeCell ref="D272:F272"/>
    <mergeCell ref="G272:J272"/>
    <mergeCell ref="D281:F281"/>
    <mergeCell ref="D278:F278"/>
    <mergeCell ref="G278:J278"/>
    <mergeCell ref="D279:F279"/>
    <mergeCell ref="G279:J279"/>
    <mergeCell ref="D280:F280"/>
    <mergeCell ref="G280:J280"/>
    <mergeCell ref="G281:J281"/>
    <mergeCell ref="D273:F273"/>
    <mergeCell ref="G273:J273"/>
    <mergeCell ref="D274:F274"/>
    <mergeCell ref="G274:J274"/>
    <mergeCell ref="D283:F283"/>
    <mergeCell ref="G283:J283"/>
    <mergeCell ref="D288:F288"/>
    <mergeCell ref="D289:F289"/>
    <mergeCell ref="G289:J289"/>
    <mergeCell ref="N196:P197"/>
    <mergeCell ref="D213:F213"/>
    <mergeCell ref="D235:F235"/>
    <mergeCell ref="D237:F237"/>
    <mergeCell ref="G237:J237"/>
    <mergeCell ref="D247:F247"/>
    <mergeCell ref="D249:F249"/>
    <mergeCell ref="G249:J249"/>
    <mergeCell ref="D254:F254"/>
    <mergeCell ref="D244:F244"/>
    <mergeCell ref="G244:J244"/>
    <mergeCell ref="D245:F245"/>
    <mergeCell ref="G245:J245"/>
    <mergeCell ref="D246:F246"/>
    <mergeCell ref="G246:J246"/>
    <mergeCell ref="G247:J247"/>
    <mergeCell ref="D238:F238"/>
    <mergeCell ref="G238:J238"/>
    <mergeCell ref="D239:F239"/>
    <mergeCell ref="G239:J239"/>
    <mergeCell ref="D240:F240"/>
    <mergeCell ref="G240:J240"/>
    <mergeCell ref="D232:F232"/>
    <mergeCell ref="G232:J232"/>
    <mergeCell ref="D269:F269"/>
    <mergeCell ref="G269:J269"/>
    <mergeCell ref="G271:J271"/>
    <mergeCell ref="D261:F261"/>
    <mergeCell ref="G261:J261"/>
    <mergeCell ref="D262:F262"/>
    <mergeCell ref="G262:J262"/>
    <mergeCell ref="D263:F263"/>
    <mergeCell ref="G263:J263"/>
    <mergeCell ref="G264:J264"/>
    <mergeCell ref="D264:F264"/>
    <mergeCell ref="D266:F266"/>
    <mergeCell ref="G266:J266"/>
    <mergeCell ref="D271:F271"/>
    <mergeCell ref="D267:F267"/>
    <mergeCell ref="G267:J267"/>
    <mergeCell ref="D268:F268"/>
    <mergeCell ref="G268:J268"/>
    <mergeCell ref="D256:F256"/>
    <mergeCell ref="G256:J256"/>
    <mergeCell ref="D257:F257"/>
    <mergeCell ref="G257:J257"/>
    <mergeCell ref="D250:F250"/>
    <mergeCell ref="G250:J250"/>
    <mergeCell ref="D251:F251"/>
    <mergeCell ref="G251:J251"/>
    <mergeCell ref="D252:F252"/>
    <mergeCell ref="G252:J252"/>
    <mergeCell ref="G254:J254"/>
    <mergeCell ref="D255:F255"/>
    <mergeCell ref="G255:J255"/>
    <mergeCell ref="D233:F233"/>
    <mergeCell ref="G233:J233"/>
    <mergeCell ref="D234:F234"/>
    <mergeCell ref="G234:J234"/>
    <mergeCell ref="G235:J235"/>
    <mergeCell ref="D227:F227"/>
    <mergeCell ref="G227:J227"/>
    <mergeCell ref="D228:F228"/>
    <mergeCell ref="G228:J228"/>
    <mergeCell ref="D229:F229"/>
    <mergeCell ref="G229:J229"/>
    <mergeCell ref="D230:F230"/>
    <mergeCell ref="G230:J230"/>
    <mergeCell ref="G212:J212"/>
    <mergeCell ref="G213:J213"/>
    <mergeCell ref="D220:F220"/>
    <mergeCell ref="G220:J220"/>
    <mergeCell ref="D221:F221"/>
    <mergeCell ref="G221:J221"/>
    <mergeCell ref="D222:F222"/>
    <mergeCell ref="G222:J222"/>
    <mergeCell ref="D223:F223"/>
    <mergeCell ref="G223:J223"/>
    <mergeCell ref="D215:F215"/>
    <mergeCell ref="G215:J215"/>
    <mergeCell ref="D216:F216"/>
    <mergeCell ref="G216:J216"/>
    <mergeCell ref="D217:F217"/>
    <mergeCell ref="G217:J217"/>
    <mergeCell ref="D218:F218"/>
    <mergeCell ref="G218:J218"/>
    <mergeCell ref="C468:J468"/>
    <mergeCell ref="C472:E472"/>
    <mergeCell ref="F472:J472"/>
    <mergeCell ref="C473:E473"/>
    <mergeCell ref="F473:J473"/>
    <mergeCell ref="C474:E474"/>
    <mergeCell ref="F474:J474"/>
    <mergeCell ref="D195:E195"/>
    <mergeCell ref="G195:I195"/>
    <mergeCell ref="D199:F199"/>
    <mergeCell ref="G199:I199"/>
    <mergeCell ref="D203:F203"/>
    <mergeCell ref="G203:I203"/>
    <mergeCell ref="D204:F204"/>
    <mergeCell ref="G204:I204"/>
    <mergeCell ref="D205:F205"/>
    <mergeCell ref="G205:I205"/>
    <mergeCell ref="D206:F206"/>
    <mergeCell ref="G206:I206"/>
    <mergeCell ref="D210:F210"/>
    <mergeCell ref="G210:J210"/>
    <mergeCell ref="D211:F211"/>
    <mergeCell ref="G211:J211"/>
    <mergeCell ref="D212:F212"/>
    <mergeCell ref="C438:J447"/>
    <mergeCell ref="B459:D459"/>
    <mergeCell ref="F459:J459"/>
    <mergeCell ref="B460:D460"/>
    <mergeCell ref="F460:J460"/>
    <mergeCell ref="B461:D461"/>
    <mergeCell ref="B462:D462"/>
    <mergeCell ref="F462:J462"/>
    <mergeCell ref="B463:D463"/>
    <mergeCell ref="F463:J463"/>
    <mergeCell ref="F461:J461"/>
    <mergeCell ref="M312:M314"/>
    <mergeCell ref="D130:F130"/>
    <mergeCell ref="G130:I130"/>
    <mergeCell ref="D131:F131"/>
    <mergeCell ref="G131:I131"/>
    <mergeCell ref="D132:F132"/>
    <mergeCell ref="G132:I132"/>
    <mergeCell ref="C302:D302"/>
    <mergeCell ref="C303:D303"/>
    <mergeCell ref="D305:F305"/>
    <mergeCell ref="D309:F309"/>
    <mergeCell ref="G309:H309"/>
    <mergeCell ref="D179:F179"/>
    <mergeCell ref="G179:I179"/>
    <mergeCell ref="D180:F180"/>
    <mergeCell ref="G180:I180"/>
    <mergeCell ref="D181:F181"/>
    <mergeCell ref="G181:I181"/>
    <mergeCell ref="D176:F176"/>
    <mergeCell ref="G176:I176"/>
    <mergeCell ref="D177:F177"/>
    <mergeCell ref="G177:I177"/>
    <mergeCell ref="D178:F178"/>
    <mergeCell ref="G178:I178"/>
    <mergeCell ref="D128:F128"/>
    <mergeCell ref="G128:I128"/>
    <mergeCell ref="D129:F129"/>
    <mergeCell ref="G129:I129"/>
    <mergeCell ref="D123:F123"/>
    <mergeCell ref="G123:I123"/>
    <mergeCell ref="D124:F124"/>
    <mergeCell ref="G124:I124"/>
    <mergeCell ref="D125:F125"/>
    <mergeCell ref="G125:I125"/>
    <mergeCell ref="D172:F172"/>
    <mergeCell ref="G172:I172"/>
    <mergeCell ref="D173:F173"/>
    <mergeCell ref="G173:I173"/>
    <mergeCell ref="D175:F175"/>
    <mergeCell ref="G175:I175"/>
    <mergeCell ref="D169:F169"/>
    <mergeCell ref="G169:I169"/>
    <mergeCell ref="D170:F170"/>
    <mergeCell ref="G170:I170"/>
    <mergeCell ref="D171:F171"/>
    <mergeCell ref="G171:I171"/>
    <mergeCell ref="D118:F118"/>
    <mergeCell ref="G118:I118"/>
    <mergeCell ref="D127:F127"/>
    <mergeCell ref="G127:I127"/>
    <mergeCell ref="D120:F120"/>
    <mergeCell ref="G120:I120"/>
    <mergeCell ref="D121:F121"/>
    <mergeCell ref="G121:I121"/>
    <mergeCell ref="D122:F122"/>
    <mergeCell ref="D63:F63"/>
    <mergeCell ref="G63:I63"/>
    <mergeCell ref="D93:F93"/>
    <mergeCell ref="G93:I93"/>
    <mergeCell ref="D94:F94"/>
    <mergeCell ref="G94:I94"/>
    <mergeCell ref="D90:F90"/>
    <mergeCell ref="G90:I90"/>
    <mergeCell ref="D91:F91"/>
    <mergeCell ref="G91:I91"/>
    <mergeCell ref="D92:F92"/>
    <mergeCell ref="G92:I92"/>
    <mergeCell ref="D84:F84"/>
    <mergeCell ref="G84:I84"/>
    <mergeCell ref="D85:F85"/>
    <mergeCell ref="G85:I85"/>
    <mergeCell ref="D86:F86"/>
    <mergeCell ref="G86:I86"/>
    <mergeCell ref="D79:F79"/>
    <mergeCell ref="G79:I79"/>
    <mergeCell ref="D81:F81"/>
    <mergeCell ref="G81:I81"/>
    <mergeCell ref="D69:F69"/>
    <mergeCell ref="G69:I69"/>
    <mergeCell ref="G76:I76"/>
    <mergeCell ref="D83:F83"/>
    <mergeCell ref="G83:I83"/>
    <mergeCell ref="D101:F101"/>
    <mergeCell ref="G101:I101"/>
    <mergeCell ref="D100:F100"/>
    <mergeCell ref="G100:I100"/>
    <mergeCell ref="D75:F75"/>
    <mergeCell ref="G75:I75"/>
    <mergeCell ref="D77:F77"/>
    <mergeCell ref="G77:I77"/>
    <mergeCell ref="D78:F78"/>
    <mergeCell ref="G78:I78"/>
    <mergeCell ref="D71:F71"/>
    <mergeCell ref="G71:I71"/>
    <mergeCell ref="D72:F72"/>
    <mergeCell ref="G72:I72"/>
    <mergeCell ref="D74:F74"/>
    <mergeCell ref="G74:I74"/>
    <mergeCell ref="B464:D464"/>
    <mergeCell ref="F464:J464"/>
    <mergeCell ref="D95:F95"/>
    <mergeCell ref="G95:I95"/>
    <mergeCell ref="D113:F113"/>
    <mergeCell ref="G113:I113"/>
    <mergeCell ref="D114:F114"/>
    <mergeCell ref="G114:I114"/>
    <mergeCell ref="D115:F115"/>
    <mergeCell ref="B316:D316"/>
    <mergeCell ref="B320:D320"/>
    <mergeCell ref="B325:D325"/>
    <mergeCell ref="G305:H305"/>
    <mergeCell ref="D307:F307"/>
    <mergeCell ref="G307:H307"/>
    <mergeCell ref="C296:D296"/>
    <mergeCell ref="C297:D297"/>
    <mergeCell ref="D76:F76"/>
    <mergeCell ref="C477:E477"/>
    <mergeCell ref="F477:J477"/>
    <mergeCell ref="C478:E478"/>
    <mergeCell ref="F478:J478"/>
    <mergeCell ref="C479:E479"/>
    <mergeCell ref="F479:J479"/>
    <mergeCell ref="B340:C340"/>
    <mergeCell ref="B341:C341"/>
    <mergeCell ref="B342:C342"/>
    <mergeCell ref="B343:C343"/>
    <mergeCell ref="B344:C344"/>
    <mergeCell ref="B345:C345"/>
    <mergeCell ref="B346:C346"/>
    <mergeCell ref="D369:J369"/>
    <mergeCell ref="B347:C347"/>
    <mergeCell ref="B348:C348"/>
    <mergeCell ref="B349:C349"/>
    <mergeCell ref="B350:C350"/>
    <mergeCell ref="B351:C351"/>
    <mergeCell ref="B352:C352"/>
    <mergeCell ref="B353:C353"/>
    <mergeCell ref="F355:G355"/>
    <mergeCell ref="C395:J395"/>
    <mergeCell ref="C396:J396"/>
    <mergeCell ref="F357:G357"/>
    <mergeCell ref="F359:G359"/>
    <mergeCell ref="D161:F161"/>
    <mergeCell ref="G161:I161"/>
    <mergeCell ref="D153:F153"/>
    <mergeCell ref="G153:I153"/>
    <mergeCell ref="D154:F154"/>
    <mergeCell ref="G154:I154"/>
    <mergeCell ref="D155:F155"/>
    <mergeCell ref="G155:I155"/>
    <mergeCell ref="D160:F160"/>
    <mergeCell ref="G160:I160"/>
    <mergeCell ref="D165:F165"/>
    <mergeCell ref="G165:I165"/>
    <mergeCell ref="D167:F167"/>
    <mergeCell ref="G167:I167"/>
    <mergeCell ref="D168:F168"/>
    <mergeCell ref="G168:I168"/>
    <mergeCell ref="D162:F162"/>
    <mergeCell ref="G162:I162"/>
    <mergeCell ref="D163:F163"/>
    <mergeCell ref="G163:I163"/>
    <mergeCell ref="D164:F164"/>
    <mergeCell ref="G164:I164"/>
    <mergeCell ref="D150:F150"/>
    <mergeCell ref="G150:I150"/>
    <mergeCell ref="D151:F151"/>
    <mergeCell ref="G151:I151"/>
    <mergeCell ref="D152:F152"/>
    <mergeCell ref="G152:I152"/>
    <mergeCell ref="D159:F159"/>
    <mergeCell ref="G159:I159"/>
    <mergeCell ref="D146:F146"/>
    <mergeCell ref="G146:I146"/>
    <mergeCell ref="D147:F147"/>
    <mergeCell ref="G147:I147"/>
    <mergeCell ref="D148:F148"/>
    <mergeCell ref="G148:I148"/>
    <mergeCell ref="D143:F143"/>
    <mergeCell ref="G143:I143"/>
    <mergeCell ref="D144:F144"/>
    <mergeCell ref="G144:I144"/>
    <mergeCell ref="D145:F145"/>
    <mergeCell ref="G145:I145"/>
    <mergeCell ref="D139:F139"/>
    <mergeCell ref="G139:I139"/>
    <mergeCell ref="D140:F140"/>
    <mergeCell ref="G140:I140"/>
    <mergeCell ref="D141:F141"/>
    <mergeCell ref="G141:I141"/>
    <mergeCell ref="D136:F136"/>
    <mergeCell ref="G136:I136"/>
    <mergeCell ref="D137:F137"/>
    <mergeCell ref="G137:I137"/>
    <mergeCell ref="D138:F138"/>
    <mergeCell ref="G138:I138"/>
    <mergeCell ref="D104:F104"/>
    <mergeCell ref="G104:I104"/>
    <mergeCell ref="D105:F105"/>
    <mergeCell ref="G105:I105"/>
    <mergeCell ref="D106:F106"/>
    <mergeCell ref="G106:I106"/>
    <mergeCell ref="G115:I115"/>
    <mergeCell ref="D107:F107"/>
    <mergeCell ref="G107:I107"/>
    <mergeCell ref="D108:F108"/>
    <mergeCell ref="G108:I108"/>
    <mergeCell ref="D109:F109"/>
    <mergeCell ref="G109:I109"/>
    <mergeCell ref="G122:I122"/>
    <mergeCell ref="D116:F116"/>
    <mergeCell ref="G116:I116"/>
    <mergeCell ref="D117:F117"/>
    <mergeCell ref="G117:I117"/>
    <mergeCell ref="D102:F102"/>
    <mergeCell ref="G102:I102"/>
    <mergeCell ref="D97:F97"/>
    <mergeCell ref="G97:I97"/>
    <mergeCell ref="D98:F98"/>
    <mergeCell ref="G98:I98"/>
    <mergeCell ref="D99:F99"/>
    <mergeCell ref="G99:I99"/>
    <mergeCell ref="G82:I82"/>
    <mergeCell ref="D82:F82"/>
    <mergeCell ref="D67:F67"/>
    <mergeCell ref="G67:I67"/>
    <mergeCell ref="D68:F68"/>
    <mergeCell ref="G68:I68"/>
    <mergeCell ref="D70:F70"/>
    <mergeCell ref="G70:I70"/>
    <mergeCell ref="D45:F45"/>
    <mergeCell ref="G45:I45"/>
    <mergeCell ref="D46:F46"/>
    <mergeCell ref="D48:F48"/>
    <mergeCell ref="G48:I48"/>
    <mergeCell ref="D59:F59"/>
    <mergeCell ref="G59:I59"/>
    <mergeCell ref="G46:I46"/>
    <mergeCell ref="D47:F47"/>
    <mergeCell ref="G47:I47"/>
    <mergeCell ref="D60:F60"/>
    <mergeCell ref="G60:I60"/>
    <mergeCell ref="D52:F52"/>
    <mergeCell ref="G52:I52"/>
    <mergeCell ref="D53:F53"/>
    <mergeCell ref="G53:I53"/>
    <mergeCell ref="D62:F62"/>
    <mergeCell ref="G62:I62"/>
    <mergeCell ref="C30:E30"/>
    <mergeCell ref="F30:G30"/>
    <mergeCell ref="C26:E26"/>
    <mergeCell ref="F26:J26"/>
    <mergeCell ref="B27:B28"/>
    <mergeCell ref="C27:D28"/>
    <mergeCell ref="F27:J27"/>
    <mergeCell ref="F28:J28"/>
    <mergeCell ref="D41:E41"/>
    <mergeCell ref="C17:E17"/>
    <mergeCell ref="F17:G17"/>
    <mergeCell ref="H17:J17"/>
    <mergeCell ref="C21:E21"/>
    <mergeCell ref="F21:J21"/>
    <mergeCell ref="C29:E29"/>
    <mergeCell ref="F29:G29"/>
    <mergeCell ref="C25:D25"/>
    <mergeCell ref="F25:J25"/>
    <mergeCell ref="C22:E22"/>
    <mergeCell ref="F22:J22"/>
    <mergeCell ref="C23:E23"/>
    <mergeCell ref="F23:J23"/>
    <mergeCell ref="C24:E24"/>
    <mergeCell ref="F24:G24"/>
    <mergeCell ref="H24:J24"/>
    <mergeCell ref="C10:E10"/>
    <mergeCell ref="F10:G10"/>
    <mergeCell ref="B15:B16"/>
    <mergeCell ref="C15:E16"/>
    <mergeCell ref="F15:J15"/>
    <mergeCell ref="F16:J16"/>
    <mergeCell ref="B3:J3"/>
    <mergeCell ref="C7:E7"/>
    <mergeCell ref="F7:J7"/>
    <mergeCell ref="C8:E8"/>
    <mergeCell ref="F8:J8"/>
    <mergeCell ref="C9:E9"/>
    <mergeCell ref="F9:J9"/>
    <mergeCell ref="I10:J10"/>
    <mergeCell ref="C14:E14"/>
    <mergeCell ref="F14:J14"/>
  </mergeCells>
  <phoneticPr fontId="26"/>
  <conditionalFormatting sqref="F460:J463">
    <cfRule type="expression" dxfId="9" priority="2" stopIfTrue="1">
      <formula>$E460="無"</formula>
    </cfRule>
  </conditionalFormatting>
  <conditionalFormatting sqref="F464:J464">
    <cfRule type="expression" dxfId="8" priority="1" stopIfTrue="1">
      <formula>$E464="無"</formula>
    </cfRule>
  </conditionalFormatting>
  <dataValidations count="5">
    <dataValidation type="list" allowBlank="1" showInputMessage="1" showErrorMessage="1" sqref="E460:E464">
      <formula1>"有,無"</formula1>
    </dataValidation>
    <dataValidation type="list" allowBlank="1" showInputMessage="1" showErrorMessage="1" sqref="G69:I69 G76:I76 G83:I83">
      <formula1>"蒸気タービン方式,ガスタービン方式"</formula1>
    </dataValidation>
    <dataValidation type="list" allowBlank="1" showInputMessage="1" showErrorMessage="1" sqref="G45:I45">
      <formula1>"バイオマスコージェベレーション設備（熱電併給),バイオマス発電設備"</formula1>
    </dataValidation>
    <dataValidation type="list" allowBlank="1" showInputMessage="1" showErrorMessage="1" sqref="G204:I204">
      <formula1>"固形,液体,気体"</formula1>
    </dataValidation>
    <dataValidation type="list" allowBlank="1" showInputMessage="1" showErrorMessage="1" sqref="G195:I195">
      <formula1>"メタン発酵方式,メタン発酵方式以外"</formula1>
    </dataValidation>
  </dataValidations>
  <printOptions horizontalCentered="1"/>
  <pageMargins left="0.70866141732283472" right="0.70866141732283472" top="0.74803149606299213" bottom="0.74803149606299213" header="0.31496062992125984" footer="0.31496062992125984"/>
  <pageSetup paperSize="9" scale="96" orientation="portrait" blackAndWhite="1" r:id="rId1"/>
  <headerFooter>
    <oddFooter>&amp;R&amp;"ＭＳ Ｐ明朝,標準"（日本産業規格Ａ列４番）</oddFooter>
  </headerFooter>
  <rowBreaks count="10" manualBreakCount="10">
    <brk id="36" max="10" man="1"/>
    <brk id="86" max="10" man="1"/>
    <brk id="134" max="10" man="1"/>
    <brk id="182" max="10" man="1"/>
    <brk id="242" max="10" man="1"/>
    <brk id="293" max="10" man="1"/>
    <brk id="327" max="10" man="1"/>
    <brk id="366" max="10" man="1"/>
    <brk id="391" max="10" man="1"/>
    <brk id="45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9</xdr:col>
                    <xdr:colOff>552450</xdr:colOff>
                    <xdr:row>63</xdr:row>
                    <xdr:rowOff>152400</xdr:rowOff>
                  </from>
                  <to>
                    <xdr:col>9</xdr:col>
                    <xdr:colOff>581025</xdr:colOff>
                    <xdr:row>67</xdr:row>
                    <xdr:rowOff>66675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9</xdr:col>
                    <xdr:colOff>552450</xdr:colOff>
                    <xdr:row>63</xdr:row>
                    <xdr:rowOff>152400</xdr:rowOff>
                  </from>
                  <to>
                    <xdr:col>9</xdr:col>
                    <xdr:colOff>581025</xdr:colOff>
                    <xdr:row>66</xdr:row>
                    <xdr:rowOff>133350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9</xdr:col>
                    <xdr:colOff>552450</xdr:colOff>
                    <xdr:row>63</xdr:row>
                    <xdr:rowOff>152400</xdr:rowOff>
                  </from>
                  <to>
                    <xdr:col>9</xdr:col>
                    <xdr:colOff>581025</xdr:colOff>
                    <xdr:row>67</xdr:row>
                    <xdr:rowOff>9525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9</xdr:col>
                    <xdr:colOff>552450</xdr:colOff>
                    <xdr:row>63</xdr:row>
                    <xdr:rowOff>152400</xdr:rowOff>
                  </from>
                  <to>
                    <xdr:col>9</xdr:col>
                    <xdr:colOff>581025</xdr:colOff>
                    <xdr:row>65</xdr:row>
                    <xdr:rowOff>19050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9</xdr:col>
                    <xdr:colOff>552450</xdr:colOff>
                    <xdr:row>104</xdr:row>
                    <xdr:rowOff>104775</xdr:rowOff>
                  </from>
                  <to>
                    <xdr:col>9</xdr:col>
                    <xdr:colOff>581025</xdr:colOff>
                    <xdr:row>107</xdr:row>
                    <xdr:rowOff>133350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9</xdr:col>
                    <xdr:colOff>552450</xdr:colOff>
                    <xdr:row>104</xdr:row>
                    <xdr:rowOff>104775</xdr:rowOff>
                  </from>
                  <to>
                    <xdr:col>9</xdr:col>
                    <xdr:colOff>581025</xdr:colOff>
                    <xdr:row>107</xdr:row>
                    <xdr:rowOff>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9</xdr:col>
                    <xdr:colOff>552450</xdr:colOff>
                    <xdr:row>104</xdr:row>
                    <xdr:rowOff>104775</xdr:rowOff>
                  </from>
                  <to>
                    <xdr:col>9</xdr:col>
                    <xdr:colOff>581025</xdr:colOff>
                    <xdr:row>107</xdr:row>
                    <xdr:rowOff>76200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9</xdr:col>
                    <xdr:colOff>552450</xdr:colOff>
                    <xdr:row>104</xdr:row>
                    <xdr:rowOff>104775</xdr:rowOff>
                  </from>
                  <to>
                    <xdr:col>9</xdr:col>
                    <xdr:colOff>581025</xdr:colOff>
                    <xdr:row>105</xdr:row>
                    <xdr:rowOff>85725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9</xdr:col>
                    <xdr:colOff>552450</xdr:colOff>
                    <xdr:row>130</xdr:row>
                    <xdr:rowOff>28575</xdr:rowOff>
                  </from>
                  <to>
                    <xdr:col>9</xdr:col>
                    <xdr:colOff>581025</xdr:colOff>
                    <xdr:row>133</xdr:row>
                    <xdr:rowOff>123825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9</xdr:col>
                    <xdr:colOff>552450</xdr:colOff>
                    <xdr:row>130</xdr:row>
                    <xdr:rowOff>28575</xdr:rowOff>
                  </from>
                  <to>
                    <xdr:col>9</xdr:col>
                    <xdr:colOff>581025</xdr:colOff>
                    <xdr:row>132</xdr:row>
                    <xdr:rowOff>152400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9</xdr:col>
                    <xdr:colOff>552450</xdr:colOff>
                    <xdr:row>130</xdr:row>
                    <xdr:rowOff>28575</xdr:rowOff>
                  </from>
                  <to>
                    <xdr:col>9</xdr:col>
                    <xdr:colOff>581025</xdr:colOff>
                    <xdr:row>133</xdr:row>
                    <xdr:rowOff>66675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9</xdr:col>
                    <xdr:colOff>552450</xdr:colOff>
                    <xdr:row>130</xdr:row>
                    <xdr:rowOff>28575</xdr:rowOff>
                  </from>
                  <to>
                    <xdr:col>9</xdr:col>
                    <xdr:colOff>581025</xdr:colOff>
                    <xdr:row>131</xdr:row>
                    <xdr:rowOff>19050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9</xdr:col>
                    <xdr:colOff>552450</xdr:colOff>
                    <xdr:row>131</xdr:row>
                    <xdr:rowOff>19050</xdr:rowOff>
                  </from>
                  <to>
                    <xdr:col>9</xdr:col>
                    <xdr:colOff>581025</xdr:colOff>
                    <xdr:row>132</xdr:row>
                    <xdr:rowOff>9525</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9</xdr:col>
                    <xdr:colOff>552450</xdr:colOff>
                    <xdr:row>137</xdr:row>
                    <xdr:rowOff>9525</xdr:rowOff>
                  </from>
                  <to>
                    <xdr:col>9</xdr:col>
                    <xdr:colOff>581025</xdr:colOff>
                    <xdr:row>140</xdr:row>
                    <xdr:rowOff>57150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9</xdr:col>
                    <xdr:colOff>552450</xdr:colOff>
                    <xdr:row>137</xdr:row>
                    <xdr:rowOff>9525</xdr:rowOff>
                  </from>
                  <to>
                    <xdr:col>9</xdr:col>
                    <xdr:colOff>581025</xdr:colOff>
                    <xdr:row>139</xdr:row>
                    <xdr:rowOff>133350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9</xdr:col>
                    <xdr:colOff>552450</xdr:colOff>
                    <xdr:row>137</xdr:row>
                    <xdr:rowOff>9525</xdr:rowOff>
                  </from>
                  <to>
                    <xdr:col>9</xdr:col>
                    <xdr:colOff>581025</xdr:colOff>
                    <xdr:row>140</xdr:row>
                    <xdr:rowOff>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9</xdr:col>
                    <xdr:colOff>552450</xdr:colOff>
                    <xdr:row>137</xdr:row>
                    <xdr:rowOff>9525</xdr:rowOff>
                  </from>
                  <to>
                    <xdr:col>9</xdr:col>
                    <xdr:colOff>581025</xdr:colOff>
                    <xdr:row>138</xdr:row>
                    <xdr:rowOff>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9</xdr:col>
                    <xdr:colOff>552450</xdr:colOff>
                    <xdr:row>138</xdr:row>
                    <xdr:rowOff>0</xdr:rowOff>
                  </from>
                  <to>
                    <xdr:col>9</xdr:col>
                    <xdr:colOff>581025</xdr:colOff>
                    <xdr:row>138</xdr:row>
                    <xdr:rowOff>200025</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9</xdr:col>
                    <xdr:colOff>552450</xdr:colOff>
                    <xdr:row>143</xdr:row>
                    <xdr:rowOff>161925</xdr:rowOff>
                  </from>
                  <to>
                    <xdr:col>9</xdr:col>
                    <xdr:colOff>581025</xdr:colOff>
                    <xdr:row>147</xdr:row>
                    <xdr:rowOff>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9</xdr:col>
                    <xdr:colOff>552450</xdr:colOff>
                    <xdr:row>143</xdr:row>
                    <xdr:rowOff>161925</xdr:rowOff>
                  </from>
                  <to>
                    <xdr:col>9</xdr:col>
                    <xdr:colOff>581025</xdr:colOff>
                    <xdr:row>146</xdr:row>
                    <xdr:rowOff>66675</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9</xdr:col>
                    <xdr:colOff>552450</xdr:colOff>
                    <xdr:row>143</xdr:row>
                    <xdr:rowOff>161925</xdr:rowOff>
                  </from>
                  <to>
                    <xdr:col>9</xdr:col>
                    <xdr:colOff>581025</xdr:colOff>
                    <xdr:row>146</xdr:row>
                    <xdr:rowOff>152400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9</xdr:col>
                    <xdr:colOff>552450</xdr:colOff>
                    <xdr:row>143</xdr:row>
                    <xdr:rowOff>161925</xdr:rowOff>
                  </from>
                  <to>
                    <xdr:col>9</xdr:col>
                    <xdr:colOff>581025</xdr:colOff>
                    <xdr:row>144</xdr:row>
                    <xdr:rowOff>152400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9</xdr:col>
                    <xdr:colOff>552450</xdr:colOff>
                    <xdr:row>144</xdr:row>
                    <xdr:rowOff>152400</xdr:rowOff>
                  </from>
                  <to>
                    <xdr:col>9</xdr:col>
                    <xdr:colOff>581025</xdr:colOff>
                    <xdr:row>145</xdr:row>
                    <xdr:rowOff>142875</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9</xdr:col>
                    <xdr:colOff>552450</xdr:colOff>
                    <xdr:row>149</xdr:row>
                    <xdr:rowOff>114300</xdr:rowOff>
                  </from>
                  <to>
                    <xdr:col>9</xdr:col>
                    <xdr:colOff>581025</xdr:colOff>
                    <xdr:row>152</xdr:row>
                    <xdr:rowOff>152400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9</xdr:col>
                    <xdr:colOff>552450</xdr:colOff>
                    <xdr:row>149</xdr:row>
                    <xdr:rowOff>114300</xdr:rowOff>
                  </from>
                  <to>
                    <xdr:col>9</xdr:col>
                    <xdr:colOff>581025</xdr:colOff>
                    <xdr:row>152</xdr:row>
                    <xdr:rowOff>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9</xdr:col>
                    <xdr:colOff>552450</xdr:colOff>
                    <xdr:row>149</xdr:row>
                    <xdr:rowOff>114300</xdr:rowOff>
                  </from>
                  <to>
                    <xdr:col>9</xdr:col>
                    <xdr:colOff>581025</xdr:colOff>
                    <xdr:row>152</xdr:row>
                    <xdr:rowOff>95250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9</xdr:col>
                    <xdr:colOff>552450</xdr:colOff>
                    <xdr:row>149</xdr:row>
                    <xdr:rowOff>114300</xdr:rowOff>
                  </from>
                  <to>
                    <xdr:col>9</xdr:col>
                    <xdr:colOff>581025</xdr:colOff>
                    <xdr:row>150</xdr:row>
                    <xdr:rowOff>95250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9</xdr:col>
                    <xdr:colOff>552450</xdr:colOff>
                    <xdr:row>65</xdr:row>
                    <xdr:rowOff>19050</xdr:rowOff>
                  </from>
                  <to>
                    <xdr:col>9</xdr:col>
                    <xdr:colOff>581025</xdr:colOff>
                    <xdr:row>66</xdr:row>
                    <xdr:rowOff>0</xdr:rowOff>
                  </to>
                </anchor>
              </controlPr>
            </control>
          </mc:Choice>
        </mc:AlternateContent>
        <mc:AlternateContent xmlns:mc="http://schemas.openxmlformats.org/markup-compatibility/2006">
          <mc:Choice Requires="x14">
            <control shapeId="27678" r:id="rId32" name="Check Box 30">
              <controlPr defaultSize="0" autoFill="0" autoLine="0" autoPict="0">
                <anchor moveWithCells="1">
                  <from>
                    <xdr:col>9</xdr:col>
                    <xdr:colOff>552450</xdr:colOff>
                    <xdr:row>70</xdr:row>
                    <xdr:rowOff>133350</xdr:rowOff>
                  </from>
                  <to>
                    <xdr:col>9</xdr:col>
                    <xdr:colOff>581025</xdr:colOff>
                    <xdr:row>73</xdr:row>
                    <xdr:rowOff>85725</xdr:rowOff>
                  </to>
                </anchor>
              </controlPr>
            </control>
          </mc:Choice>
        </mc:AlternateContent>
        <mc:AlternateContent xmlns:mc="http://schemas.openxmlformats.org/markup-compatibility/2006">
          <mc:Choice Requires="x14">
            <control shapeId="27679" r:id="rId33" name="Check Box 31">
              <controlPr defaultSize="0" autoFill="0" autoLine="0" autoPict="0">
                <anchor moveWithCells="1">
                  <from>
                    <xdr:col>9</xdr:col>
                    <xdr:colOff>552450</xdr:colOff>
                    <xdr:row>71</xdr:row>
                    <xdr:rowOff>123825</xdr:rowOff>
                  </from>
                  <to>
                    <xdr:col>9</xdr:col>
                    <xdr:colOff>581025</xdr:colOff>
                    <xdr:row>72</xdr:row>
                    <xdr:rowOff>114300</xdr:rowOff>
                  </to>
                </anchor>
              </controlPr>
            </control>
          </mc:Choice>
        </mc:AlternateContent>
        <mc:AlternateContent xmlns:mc="http://schemas.openxmlformats.org/markup-compatibility/2006">
          <mc:Choice Requires="x14">
            <control shapeId="27680" r:id="rId34" name="Check Box 32">
              <controlPr defaultSize="0" autoFill="0" autoLine="0" autoPict="0">
                <anchor moveWithCells="1">
                  <from>
                    <xdr:col>9</xdr:col>
                    <xdr:colOff>552450</xdr:colOff>
                    <xdr:row>77</xdr:row>
                    <xdr:rowOff>76200</xdr:rowOff>
                  </from>
                  <to>
                    <xdr:col>9</xdr:col>
                    <xdr:colOff>581025</xdr:colOff>
                    <xdr:row>80</xdr:row>
                    <xdr:rowOff>28575</xdr:rowOff>
                  </to>
                </anchor>
              </controlPr>
            </control>
          </mc:Choice>
        </mc:AlternateContent>
        <mc:AlternateContent xmlns:mc="http://schemas.openxmlformats.org/markup-compatibility/2006">
          <mc:Choice Requires="x14">
            <control shapeId="27681" r:id="rId35" name="Check Box 33">
              <controlPr defaultSize="0" autoFill="0" autoLine="0" autoPict="0">
                <anchor moveWithCells="1">
                  <from>
                    <xdr:col>9</xdr:col>
                    <xdr:colOff>552450</xdr:colOff>
                    <xdr:row>78</xdr:row>
                    <xdr:rowOff>66675</xdr:rowOff>
                  </from>
                  <to>
                    <xdr:col>9</xdr:col>
                    <xdr:colOff>581025</xdr:colOff>
                    <xdr:row>79</xdr:row>
                    <xdr:rowOff>57150</xdr:rowOff>
                  </to>
                </anchor>
              </controlPr>
            </control>
          </mc:Choice>
        </mc:AlternateContent>
        <mc:AlternateContent xmlns:mc="http://schemas.openxmlformats.org/markup-compatibility/2006">
          <mc:Choice Requires="x14">
            <control shapeId="27682" r:id="rId36" name="Check Box 34">
              <controlPr defaultSize="0" autoFill="0" autoLine="0" autoPict="0">
                <anchor moveWithCells="1">
                  <from>
                    <xdr:col>9</xdr:col>
                    <xdr:colOff>552450</xdr:colOff>
                    <xdr:row>42</xdr:row>
                    <xdr:rowOff>152400</xdr:rowOff>
                  </from>
                  <to>
                    <xdr:col>9</xdr:col>
                    <xdr:colOff>581025</xdr:colOff>
                    <xdr:row>46</xdr:row>
                    <xdr:rowOff>19050</xdr:rowOff>
                  </to>
                </anchor>
              </controlPr>
            </control>
          </mc:Choice>
        </mc:AlternateContent>
        <mc:AlternateContent xmlns:mc="http://schemas.openxmlformats.org/markup-compatibility/2006">
          <mc:Choice Requires="x14">
            <control shapeId="27683" r:id="rId37" name="Check Box 35">
              <controlPr defaultSize="0" autoFill="0" autoLine="0" autoPict="0">
                <anchor moveWithCells="1">
                  <from>
                    <xdr:col>9</xdr:col>
                    <xdr:colOff>552450</xdr:colOff>
                    <xdr:row>42</xdr:row>
                    <xdr:rowOff>152400</xdr:rowOff>
                  </from>
                  <to>
                    <xdr:col>9</xdr:col>
                    <xdr:colOff>581025</xdr:colOff>
                    <xdr:row>45</xdr:row>
                    <xdr:rowOff>95250</xdr:rowOff>
                  </to>
                </anchor>
              </controlPr>
            </control>
          </mc:Choice>
        </mc:AlternateContent>
        <mc:AlternateContent xmlns:mc="http://schemas.openxmlformats.org/markup-compatibility/2006">
          <mc:Choice Requires="x14">
            <control shapeId="27684" r:id="rId38" name="Check Box 36">
              <controlPr defaultSize="0" autoFill="0" autoLine="0" autoPict="0">
                <anchor moveWithCells="1">
                  <from>
                    <xdr:col>9</xdr:col>
                    <xdr:colOff>552450</xdr:colOff>
                    <xdr:row>42</xdr:row>
                    <xdr:rowOff>152400</xdr:rowOff>
                  </from>
                  <to>
                    <xdr:col>9</xdr:col>
                    <xdr:colOff>581025</xdr:colOff>
                    <xdr:row>45</xdr:row>
                    <xdr:rowOff>180975</xdr:rowOff>
                  </to>
                </anchor>
              </controlPr>
            </control>
          </mc:Choice>
        </mc:AlternateContent>
        <mc:AlternateContent xmlns:mc="http://schemas.openxmlformats.org/markup-compatibility/2006">
          <mc:Choice Requires="x14">
            <control shapeId="27685" r:id="rId39" name="Check Box 37">
              <controlPr defaultSize="0" autoFill="0" autoLine="0" autoPict="0">
                <anchor moveWithCells="1">
                  <from>
                    <xdr:col>9</xdr:col>
                    <xdr:colOff>552450</xdr:colOff>
                    <xdr:row>42</xdr:row>
                    <xdr:rowOff>152400</xdr:rowOff>
                  </from>
                  <to>
                    <xdr:col>9</xdr:col>
                    <xdr:colOff>581025</xdr:colOff>
                    <xdr:row>43</xdr:row>
                    <xdr:rowOff>190500</xdr:rowOff>
                  </to>
                </anchor>
              </controlPr>
            </control>
          </mc:Choice>
        </mc:AlternateContent>
        <mc:AlternateContent xmlns:mc="http://schemas.openxmlformats.org/markup-compatibility/2006">
          <mc:Choice Requires="x14">
            <control shapeId="27686" r:id="rId40" name="Check Box 38">
              <controlPr defaultSize="0" autoFill="0" autoLine="0" autoPict="0">
                <anchor moveWithCells="1">
                  <from>
                    <xdr:col>9</xdr:col>
                    <xdr:colOff>552450</xdr:colOff>
                    <xdr:row>43</xdr:row>
                    <xdr:rowOff>190500</xdr:rowOff>
                  </from>
                  <to>
                    <xdr:col>9</xdr:col>
                    <xdr:colOff>581025</xdr:colOff>
                    <xdr:row>44</xdr:row>
                    <xdr:rowOff>171450</xdr:rowOff>
                  </to>
                </anchor>
              </controlPr>
            </control>
          </mc:Choice>
        </mc:AlternateContent>
        <mc:AlternateContent xmlns:mc="http://schemas.openxmlformats.org/markup-compatibility/2006">
          <mc:Choice Requires="x14">
            <control shapeId="27687" r:id="rId41" name="Check Box 39">
              <controlPr defaultSize="0" autoFill="0" autoLine="0" autoPict="0">
                <anchor moveWithCells="1">
                  <from>
                    <xdr:col>9</xdr:col>
                    <xdr:colOff>552450</xdr:colOff>
                    <xdr:row>55</xdr:row>
                    <xdr:rowOff>47625</xdr:rowOff>
                  </from>
                  <to>
                    <xdr:col>9</xdr:col>
                    <xdr:colOff>581025</xdr:colOff>
                    <xdr:row>58</xdr:row>
                    <xdr:rowOff>123825</xdr:rowOff>
                  </to>
                </anchor>
              </controlPr>
            </control>
          </mc:Choice>
        </mc:AlternateContent>
        <mc:AlternateContent xmlns:mc="http://schemas.openxmlformats.org/markup-compatibility/2006">
          <mc:Choice Requires="x14">
            <control shapeId="27688" r:id="rId42" name="Check Box 40">
              <controlPr defaultSize="0" autoFill="0" autoLine="0" autoPict="0">
                <anchor moveWithCells="1">
                  <from>
                    <xdr:col>9</xdr:col>
                    <xdr:colOff>552450</xdr:colOff>
                    <xdr:row>55</xdr:row>
                    <xdr:rowOff>47625</xdr:rowOff>
                  </from>
                  <to>
                    <xdr:col>9</xdr:col>
                    <xdr:colOff>581025</xdr:colOff>
                    <xdr:row>57</xdr:row>
                    <xdr:rowOff>200025</xdr:rowOff>
                  </to>
                </anchor>
              </controlPr>
            </control>
          </mc:Choice>
        </mc:AlternateContent>
        <mc:AlternateContent xmlns:mc="http://schemas.openxmlformats.org/markup-compatibility/2006">
          <mc:Choice Requires="x14">
            <control shapeId="27689" r:id="rId43" name="Check Box 41">
              <controlPr defaultSize="0" autoFill="0" autoLine="0" autoPict="0">
                <anchor moveWithCells="1">
                  <from>
                    <xdr:col>9</xdr:col>
                    <xdr:colOff>552450</xdr:colOff>
                    <xdr:row>55</xdr:row>
                    <xdr:rowOff>47625</xdr:rowOff>
                  </from>
                  <to>
                    <xdr:col>9</xdr:col>
                    <xdr:colOff>581025</xdr:colOff>
                    <xdr:row>58</xdr:row>
                    <xdr:rowOff>76200</xdr:rowOff>
                  </to>
                </anchor>
              </controlPr>
            </control>
          </mc:Choice>
        </mc:AlternateContent>
        <mc:AlternateContent xmlns:mc="http://schemas.openxmlformats.org/markup-compatibility/2006">
          <mc:Choice Requires="x14">
            <control shapeId="27690" r:id="rId44" name="Check Box 42">
              <controlPr defaultSize="0" autoFill="0" autoLine="0" autoPict="0">
                <anchor moveWithCells="1">
                  <from>
                    <xdr:col>9</xdr:col>
                    <xdr:colOff>552450</xdr:colOff>
                    <xdr:row>55</xdr:row>
                    <xdr:rowOff>47625</xdr:rowOff>
                  </from>
                  <to>
                    <xdr:col>9</xdr:col>
                    <xdr:colOff>581025</xdr:colOff>
                    <xdr:row>56</xdr:row>
                    <xdr:rowOff>85725</xdr:rowOff>
                  </to>
                </anchor>
              </controlPr>
            </control>
          </mc:Choice>
        </mc:AlternateContent>
        <mc:AlternateContent xmlns:mc="http://schemas.openxmlformats.org/markup-compatibility/2006">
          <mc:Choice Requires="x14">
            <control shapeId="27691" r:id="rId45" name="Check Box 43">
              <controlPr defaultSize="0" autoFill="0" autoLine="0" autoPict="0">
                <anchor moveWithCells="1">
                  <from>
                    <xdr:col>9</xdr:col>
                    <xdr:colOff>552450</xdr:colOff>
                    <xdr:row>56</xdr:row>
                    <xdr:rowOff>85725</xdr:rowOff>
                  </from>
                  <to>
                    <xdr:col>9</xdr:col>
                    <xdr:colOff>581025</xdr:colOff>
                    <xdr:row>57</xdr:row>
                    <xdr:rowOff>66675</xdr:rowOff>
                  </to>
                </anchor>
              </controlPr>
            </control>
          </mc:Choice>
        </mc:AlternateContent>
        <mc:AlternateContent xmlns:mc="http://schemas.openxmlformats.org/markup-compatibility/2006">
          <mc:Choice Requires="x14">
            <control shapeId="27692" r:id="rId46" name="Check Box 44">
              <controlPr defaultSize="0" autoFill="0" autoLine="0" autoPict="0">
                <anchor moveWithCells="1">
                  <from>
                    <xdr:col>9</xdr:col>
                    <xdr:colOff>552450</xdr:colOff>
                    <xdr:row>48</xdr:row>
                    <xdr:rowOff>66675</xdr:rowOff>
                  </from>
                  <to>
                    <xdr:col>9</xdr:col>
                    <xdr:colOff>581025</xdr:colOff>
                    <xdr:row>51</xdr:row>
                    <xdr:rowOff>47625</xdr:rowOff>
                  </to>
                </anchor>
              </controlPr>
            </control>
          </mc:Choice>
        </mc:AlternateContent>
        <mc:AlternateContent xmlns:mc="http://schemas.openxmlformats.org/markup-compatibility/2006">
          <mc:Choice Requires="x14">
            <control shapeId="27693" r:id="rId47" name="Check Box 45">
              <controlPr defaultSize="0" autoFill="0" autoLine="0" autoPict="0">
                <anchor moveWithCells="1">
                  <from>
                    <xdr:col>9</xdr:col>
                    <xdr:colOff>552450</xdr:colOff>
                    <xdr:row>48</xdr:row>
                    <xdr:rowOff>66675</xdr:rowOff>
                  </from>
                  <to>
                    <xdr:col>9</xdr:col>
                    <xdr:colOff>581025</xdr:colOff>
                    <xdr:row>49</xdr:row>
                    <xdr:rowOff>104775</xdr:rowOff>
                  </to>
                </anchor>
              </controlPr>
            </control>
          </mc:Choice>
        </mc:AlternateContent>
        <mc:AlternateContent xmlns:mc="http://schemas.openxmlformats.org/markup-compatibility/2006">
          <mc:Choice Requires="x14">
            <control shapeId="27694" r:id="rId48" name="Check Box 46">
              <controlPr defaultSize="0" autoFill="0" autoLine="0" autoPict="0">
                <anchor moveWithCells="1">
                  <from>
                    <xdr:col>9</xdr:col>
                    <xdr:colOff>552450</xdr:colOff>
                    <xdr:row>49</xdr:row>
                    <xdr:rowOff>104775</xdr:rowOff>
                  </from>
                  <to>
                    <xdr:col>9</xdr:col>
                    <xdr:colOff>581025</xdr:colOff>
                    <xdr:row>50</xdr:row>
                    <xdr:rowOff>142875</xdr:rowOff>
                  </to>
                </anchor>
              </controlPr>
            </control>
          </mc:Choice>
        </mc:AlternateContent>
        <mc:AlternateContent xmlns:mc="http://schemas.openxmlformats.org/markup-compatibility/2006">
          <mc:Choice Requires="x14">
            <control shapeId="27695" r:id="rId49" name="Check Box 47">
              <controlPr defaultSize="0" autoFill="0" autoLine="0" autoPict="0">
                <anchor moveWithCells="1">
                  <from>
                    <xdr:col>9</xdr:col>
                    <xdr:colOff>552450</xdr:colOff>
                    <xdr:row>58</xdr:row>
                    <xdr:rowOff>57150</xdr:rowOff>
                  </from>
                  <to>
                    <xdr:col>9</xdr:col>
                    <xdr:colOff>581025</xdr:colOff>
                    <xdr:row>61</xdr:row>
                    <xdr:rowOff>104775</xdr:rowOff>
                  </to>
                </anchor>
              </controlPr>
            </control>
          </mc:Choice>
        </mc:AlternateContent>
        <mc:AlternateContent xmlns:mc="http://schemas.openxmlformats.org/markup-compatibility/2006">
          <mc:Choice Requires="x14">
            <control shapeId="27696" r:id="rId50" name="Check Box 48">
              <controlPr defaultSize="0" autoFill="0" autoLine="0" autoPict="0">
                <anchor moveWithCells="1">
                  <from>
                    <xdr:col>9</xdr:col>
                    <xdr:colOff>552450</xdr:colOff>
                    <xdr:row>58</xdr:row>
                    <xdr:rowOff>57150</xdr:rowOff>
                  </from>
                  <to>
                    <xdr:col>9</xdr:col>
                    <xdr:colOff>581025</xdr:colOff>
                    <xdr:row>60</xdr:row>
                    <xdr:rowOff>180975</xdr:rowOff>
                  </to>
                </anchor>
              </controlPr>
            </control>
          </mc:Choice>
        </mc:AlternateContent>
        <mc:AlternateContent xmlns:mc="http://schemas.openxmlformats.org/markup-compatibility/2006">
          <mc:Choice Requires="x14">
            <control shapeId="27697" r:id="rId51" name="Check Box 49">
              <controlPr defaultSize="0" autoFill="0" autoLine="0" autoPict="0">
                <anchor moveWithCells="1">
                  <from>
                    <xdr:col>9</xdr:col>
                    <xdr:colOff>552450</xdr:colOff>
                    <xdr:row>58</xdr:row>
                    <xdr:rowOff>57150</xdr:rowOff>
                  </from>
                  <to>
                    <xdr:col>9</xdr:col>
                    <xdr:colOff>581025</xdr:colOff>
                    <xdr:row>61</xdr:row>
                    <xdr:rowOff>47625</xdr:rowOff>
                  </to>
                </anchor>
              </controlPr>
            </control>
          </mc:Choice>
        </mc:AlternateContent>
        <mc:AlternateContent xmlns:mc="http://schemas.openxmlformats.org/markup-compatibility/2006">
          <mc:Choice Requires="x14">
            <control shapeId="27698" r:id="rId52" name="Check Box 50">
              <controlPr defaultSize="0" autoFill="0" autoLine="0" autoPict="0">
                <anchor moveWithCells="1">
                  <from>
                    <xdr:col>9</xdr:col>
                    <xdr:colOff>552450</xdr:colOff>
                    <xdr:row>58</xdr:row>
                    <xdr:rowOff>57150</xdr:rowOff>
                  </from>
                  <to>
                    <xdr:col>9</xdr:col>
                    <xdr:colOff>581025</xdr:colOff>
                    <xdr:row>59</xdr:row>
                    <xdr:rowOff>47625</xdr:rowOff>
                  </to>
                </anchor>
              </controlPr>
            </control>
          </mc:Choice>
        </mc:AlternateContent>
        <mc:AlternateContent xmlns:mc="http://schemas.openxmlformats.org/markup-compatibility/2006">
          <mc:Choice Requires="x14">
            <control shapeId="27699" r:id="rId53" name="Check Box 51">
              <controlPr defaultSize="0" autoFill="0" autoLine="0" autoPict="0">
                <anchor moveWithCells="1">
                  <from>
                    <xdr:col>9</xdr:col>
                    <xdr:colOff>552450</xdr:colOff>
                    <xdr:row>59</xdr:row>
                    <xdr:rowOff>47625</xdr:rowOff>
                  </from>
                  <to>
                    <xdr:col>9</xdr:col>
                    <xdr:colOff>581025</xdr:colOff>
                    <xdr:row>60</xdr:row>
                    <xdr:rowOff>38100</xdr:rowOff>
                  </to>
                </anchor>
              </controlPr>
            </control>
          </mc:Choice>
        </mc:AlternateContent>
        <mc:AlternateContent xmlns:mc="http://schemas.openxmlformats.org/markup-compatibility/2006">
          <mc:Choice Requires="x14">
            <control shapeId="27700" r:id="rId54" name="Check Box 52">
              <controlPr defaultSize="0" autoFill="0" autoLine="0" autoPict="0">
                <anchor moveWithCells="1">
                  <from>
                    <xdr:col>9</xdr:col>
                    <xdr:colOff>552450</xdr:colOff>
                    <xdr:row>60</xdr:row>
                    <xdr:rowOff>38100</xdr:rowOff>
                  </from>
                  <to>
                    <xdr:col>9</xdr:col>
                    <xdr:colOff>581025</xdr:colOff>
                    <xdr:row>63</xdr:row>
                    <xdr:rowOff>76200</xdr:rowOff>
                  </to>
                </anchor>
              </controlPr>
            </control>
          </mc:Choice>
        </mc:AlternateContent>
        <mc:AlternateContent xmlns:mc="http://schemas.openxmlformats.org/markup-compatibility/2006">
          <mc:Choice Requires="x14">
            <control shapeId="27701" r:id="rId55" name="Check Box 53">
              <controlPr defaultSize="0" autoFill="0" autoLine="0" autoPict="0">
                <anchor moveWithCells="1">
                  <from>
                    <xdr:col>9</xdr:col>
                    <xdr:colOff>552450</xdr:colOff>
                    <xdr:row>60</xdr:row>
                    <xdr:rowOff>38100</xdr:rowOff>
                  </from>
                  <to>
                    <xdr:col>9</xdr:col>
                    <xdr:colOff>581025</xdr:colOff>
                    <xdr:row>62</xdr:row>
                    <xdr:rowOff>152400</xdr:rowOff>
                  </to>
                </anchor>
              </controlPr>
            </control>
          </mc:Choice>
        </mc:AlternateContent>
        <mc:AlternateContent xmlns:mc="http://schemas.openxmlformats.org/markup-compatibility/2006">
          <mc:Choice Requires="x14">
            <control shapeId="27702" r:id="rId56" name="Check Box 54">
              <controlPr defaultSize="0" autoFill="0" autoLine="0" autoPict="0">
                <anchor moveWithCells="1">
                  <from>
                    <xdr:col>9</xdr:col>
                    <xdr:colOff>552450</xdr:colOff>
                    <xdr:row>60</xdr:row>
                    <xdr:rowOff>38100</xdr:rowOff>
                  </from>
                  <to>
                    <xdr:col>9</xdr:col>
                    <xdr:colOff>581025</xdr:colOff>
                    <xdr:row>63</xdr:row>
                    <xdr:rowOff>19050</xdr:rowOff>
                  </to>
                </anchor>
              </controlPr>
            </control>
          </mc:Choice>
        </mc:AlternateContent>
        <mc:AlternateContent xmlns:mc="http://schemas.openxmlformats.org/markup-compatibility/2006">
          <mc:Choice Requires="x14">
            <control shapeId="27703" r:id="rId57" name="Check Box 55">
              <controlPr defaultSize="0" autoFill="0" autoLine="0" autoPict="0">
                <anchor moveWithCells="1">
                  <from>
                    <xdr:col>9</xdr:col>
                    <xdr:colOff>552450</xdr:colOff>
                    <xdr:row>60</xdr:row>
                    <xdr:rowOff>38100</xdr:rowOff>
                  </from>
                  <to>
                    <xdr:col>9</xdr:col>
                    <xdr:colOff>581025</xdr:colOff>
                    <xdr:row>61</xdr:row>
                    <xdr:rowOff>28575</xdr:rowOff>
                  </to>
                </anchor>
              </controlPr>
            </control>
          </mc:Choice>
        </mc:AlternateContent>
        <mc:AlternateContent xmlns:mc="http://schemas.openxmlformats.org/markup-compatibility/2006">
          <mc:Choice Requires="x14">
            <control shapeId="27704" r:id="rId58" name="Check Box 56">
              <controlPr defaultSize="0" autoFill="0" autoLine="0" autoPict="0">
                <anchor moveWithCells="1">
                  <from>
                    <xdr:col>9</xdr:col>
                    <xdr:colOff>552450</xdr:colOff>
                    <xdr:row>60</xdr:row>
                    <xdr:rowOff>38100</xdr:rowOff>
                  </from>
                  <to>
                    <xdr:col>9</xdr:col>
                    <xdr:colOff>581025</xdr:colOff>
                    <xdr:row>61</xdr:row>
                    <xdr:rowOff>28575</xdr:rowOff>
                  </to>
                </anchor>
              </controlPr>
            </control>
          </mc:Choice>
        </mc:AlternateContent>
        <mc:AlternateContent xmlns:mc="http://schemas.openxmlformats.org/markup-compatibility/2006">
          <mc:Choice Requires="x14">
            <control shapeId="27705" r:id="rId59" name="Check Box 57">
              <controlPr defaultSize="0" autoFill="0" autoLine="0" autoPict="0">
                <anchor moveWithCells="1">
                  <from>
                    <xdr:col>9</xdr:col>
                    <xdr:colOff>552450</xdr:colOff>
                    <xdr:row>60</xdr:row>
                    <xdr:rowOff>38100</xdr:rowOff>
                  </from>
                  <to>
                    <xdr:col>9</xdr:col>
                    <xdr:colOff>581025</xdr:colOff>
                    <xdr:row>63</xdr:row>
                    <xdr:rowOff>76200</xdr:rowOff>
                  </to>
                </anchor>
              </controlPr>
            </control>
          </mc:Choice>
        </mc:AlternateContent>
        <mc:AlternateContent xmlns:mc="http://schemas.openxmlformats.org/markup-compatibility/2006">
          <mc:Choice Requires="x14">
            <control shapeId="27706" r:id="rId60" name="Check Box 58">
              <controlPr defaultSize="0" autoFill="0" autoLine="0" autoPict="0">
                <anchor moveWithCells="1">
                  <from>
                    <xdr:col>9</xdr:col>
                    <xdr:colOff>552450</xdr:colOff>
                    <xdr:row>60</xdr:row>
                    <xdr:rowOff>38100</xdr:rowOff>
                  </from>
                  <to>
                    <xdr:col>9</xdr:col>
                    <xdr:colOff>581025</xdr:colOff>
                    <xdr:row>62</xdr:row>
                    <xdr:rowOff>152400</xdr:rowOff>
                  </to>
                </anchor>
              </controlPr>
            </control>
          </mc:Choice>
        </mc:AlternateContent>
        <mc:AlternateContent xmlns:mc="http://schemas.openxmlformats.org/markup-compatibility/2006">
          <mc:Choice Requires="x14">
            <control shapeId="27707" r:id="rId61" name="Check Box 59">
              <controlPr defaultSize="0" autoFill="0" autoLine="0" autoPict="0">
                <anchor moveWithCells="1">
                  <from>
                    <xdr:col>9</xdr:col>
                    <xdr:colOff>552450</xdr:colOff>
                    <xdr:row>60</xdr:row>
                    <xdr:rowOff>38100</xdr:rowOff>
                  </from>
                  <to>
                    <xdr:col>9</xdr:col>
                    <xdr:colOff>581025</xdr:colOff>
                    <xdr:row>63</xdr:row>
                    <xdr:rowOff>19050</xdr:rowOff>
                  </to>
                </anchor>
              </controlPr>
            </control>
          </mc:Choice>
        </mc:AlternateContent>
        <mc:AlternateContent xmlns:mc="http://schemas.openxmlformats.org/markup-compatibility/2006">
          <mc:Choice Requires="x14">
            <control shapeId="27708" r:id="rId62" name="Check Box 60">
              <controlPr defaultSize="0" autoFill="0" autoLine="0" autoPict="0">
                <anchor moveWithCells="1">
                  <from>
                    <xdr:col>9</xdr:col>
                    <xdr:colOff>552450</xdr:colOff>
                    <xdr:row>60</xdr:row>
                    <xdr:rowOff>38100</xdr:rowOff>
                  </from>
                  <to>
                    <xdr:col>9</xdr:col>
                    <xdr:colOff>581025</xdr:colOff>
                    <xdr:row>61</xdr:row>
                    <xdr:rowOff>28575</xdr:rowOff>
                  </to>
                </anchor>
              </controlPr>
            </control>
          </mc:Choice>
        </mc:AlternateContent>
        <mc:AlternateContent xmlns:mc="http://schemas.openxmlformats.org/markup-compatibility/2006">
          <mc:Choice Requires="x14">
            <control shapeId="27709" r:id="rId63" name="Check Box 61">
              <controlPr defaultSize="0" autoFill="0" autoLine="0" autoPict="0">
                <anchor moveWithCells="1">
                  <from>
                    <xdr:col>9</xdr:col>
                    <xdr:colOff>552450</xdr:colOff>
                    <xdr:row>60</xdr:row>
                    <xdr:rowOff>38100</xdr:rowOff>
                  </from>
                  <to>
                    <xdr:col>9</xdr:col>
                    <xdr:colOff>581025</xdr:colOff>
                    <xdr:row>61</xdr:row>
                    <xdr:rowOff>28575</xdr:rowOff>
                  </to>
                </anchor>
              </controlPr>
            </control>
          </mc:Choice>
        </mc:AlternateContent>
        <mc:AlternateContent xmlns:mc="http://schemas.openxmlformats.org/markup-compatibility/2006">
          <mc:Choice Requires="x14">
            <control shapeId="27710" r:id="rId64" name="Check Box 62">
              <controlPr defaultSize="0" autoFill="0" autoLine="0" autoPict="0">
                <anchor moveWithCells="1">
                  <from>
                    <xdr:col>9</xdr:col>
                    <xdr:colOff>552450</xdr:colOff>
                    <xdr:row>60</xdr:row>
                    <xdr:rowOff>38100</xdr:rowOff>
                  </from>
                  <to>
                    <xdr:col>9</xdr:col>
                    <xdr:colOff>581025</xdr:colOff>
                    <xdr:row>63</xdr:row>
                    <xdr:rowOff>76200</xdr:rowOff>
                  </to>
                </anchor>
              </controlPr>
            </control>
          </mc:Choice>
        </mc:AlternateContent>
        <mc:AlternateContent xmlns:mc="http://schemas.openxmlformats.org/markup-compatibility/2006">
          <mc:Choice Requires="x14">
            <control shapeId="27711" r:id="rId65" name="Check Box 63">
              <controlPr defaultSize="0" autoFill="0" autoLine="0" autoPict="0">
                <anchor moveWithCells="1">
                  <from>
                    <xdr:col>9</xdr:col>
                    <xdr:colOff>552450</xdr:colOff>
                    <xdr:row>60</xdr:row>
                    <xdr:rowOff>38100</xdr:rowOff>
                  </from>
                  <to>
                    <xdr:col>9</xdr:col>
                    <xdr:colOff>581025</xdr:colOff>
                    <xdr:row>62</xdr:row>
                    <xdr:rowOff>152400</xdr:rowOff>
                  </to>
                </anchor>
              </controlPr>
            </control>
          </mc:Choice>
        </mc:AlternateContent>
        <mc:AlternateContent xmlns:mc="http://schemas.openxmlformats.org/markup-compatibility/2006">
          <mc:Choice Requires="x14">
            <control shapeId="27712" r:id="rId66" name="Check Box 64">
              <controlPr defaultSize="0" autoFill="0" autoLine="0" autoPict="0">
                <anchor moveWithCells="1">
                  <from>
                    <xdr:col>9</xdr:col>
                    <xdr:colOff>552450</xdr:colOff>
                    <xdr:row>60</xdr:row>
                    <xdr:rowOff>38100</xdr:rowOff>
                  </from>
                  <to>
                    <xdr:col>9</xdr:col>
                    <xdr:colOff>581025</xdr:colOff>
                    <xdr:row>63</xdr:row>
                    <xdr:rowOff>19050</xdr:rowOff>
                  </to>
                </anchor>
              </controlPr>
            </control>
          </mc:Choice>
        </mc:AlternateContent>
        <mc:AlternateContent xmlns:mc="http://schemas.openxmlformats.org/markup-compatibility/2006">
          <mc:Choice Requires="x14">
            <control shapeId="27713" r:id="rId67" name="Check Box 65">
              <controlPr defaultSize="0" autoFill="0" autoLine="0" autoPict="0">
                <anchor moveWithCells="1">
                  <from>
                    <xdr:col>9</xdr:col>
                    <xdr:colOff>552450</xdr:colOff>
                    <xdr:row>60</xdr:row>
                    <xdr:rowOff>38100</xdr:rowOff>
                  </from>
                  <to>
                    <xdr:col>9</xdr:col>
                    <xdr:colOff>581025</xdr:colOff>
                    <xdr:row>61</xdr:row>
                    <xdr:rowOff>28575</xdr:rowOff>
                  </to>
                </anchor>
              </controlPr>
            </control>
          </mc:Choice>
        </mc:AlternateContent>
        <mc:AlternateContent xmlns:mc="http://schemas.openxmlformats.org/markup-compatibility/2006">
          <mc:Choice Requires="x14">
            <control shapeId="27714" r:id="rId68" name="Check Box 66">
              <controlPr defaultSize="0" autoFill="0" autoLine="0" autoPict="0">
                <anchor moveWithCells="1">
                  <from>
                    <xdr:col>9</xdr:col>
                    <xdr:colOff>552450</xdr:colOff>
                    <xdr:row>60</xdr:row>
                    <xdr:rowOff>38100</xdr:rowOff>
                  </from>
                  <to>
                    <xdr:col>9</xdr:col>
                    <xdr:colOff>581025</xdr:colOff>
                    <xdr:row>61</xdr:row>
                    <xdr:rowOff>28575</xdr:rowOff>
                  </to>
                </anchor>
              </controlPr>
            </control>
          </mc:Choice>
        </mc:AlternateContent>
        <mc:AlternateContent xmlns:mc="http://schemas.openxmlformats.org/markup-compatibility/2006">
          <mc:Choice Requires="x14">
            <control shapeId="27715" r:id="rId69" name="Check Box 67">
              <controlPr defaultSize="0" autoFill="0" autoLine="0" autoPict="0">
                <anchor moveWithCells="1">
                  <from>
                    <xdr:col>9</xdr:col>
                    <xdr:colOff>552450</xdr:colOff>
                    <xdr:row>60</xdr:row>
                    <xdr:rowOff>38100</xdr:rowOff>
                  </from>
                  <to>
                    <xdr:col>9</xdr:col>
                    <xdr:colOff>581025</xdr:colOff>
                    <xdr:row>62</xdr:row>
                    <xdr:rowOff>152400</xdr:rowOff>
                  </to>
                </anchor>
              </controlPr>
            </control>
          </mc:Choice>
        </mc:AlternateContent>
        <mc:AlternateContent xmlns:mc="http://schemas.openxmlformats.org/markup-compatibility/2006">
          <mc:Choice Requires="x14">
            <control shapeId="27716" r:id="rId70" name="Check Box 68">
              <controlPr defaultSize="0" autoFill="0" autoLine="0" autoPict="0">
                <anchor moveWithCells="1">
                  <from>
                    <xdr:col>9</xdr:col>
                    <xdr:colOff>552450</xdr:colOff>
                    <xdr:row>60</xdr:row>
                    <xdr:rowOff>38100</xdr:rowOff>
                  </from>
                  <to>
                    <xdr:col>9</xdr:col>
                    <xdr:colOff>581025</xdr:colOff>
                    <xdr:row>61</xdr:row>
                    <xdr:rowOff>28575</xdr:rowOff>
                  </to>
                </anchor>
              </controlPr>
            </control>
          </mc:Choice>
        </mc:AlternateContent>
        <mc:AlternateContent xmlns:mc="http://schemas.openxmlformats.org/markup-compatibility/2006">
          <mc:Choice Requires="x14">
            <control shapeId="27717" r:id="rId71" name="Check Box 69">
              <controlPr defaultSize="0" autoFill="0" autoLine="0" autoPict="0">
                <anchor moveWithCells="1">
                  <from>
                    <xdr:col>9</xdr:col>
                    <xdr:colOff>552450</xdr:colOff>
                    <xdr:row>60</xdr:row>
                    <xdr:rowOff>38100</xdr:rowOff>
                  </from>
                  <to>
                    <xdr:col>9</xdr:col>
                    <xdr:colOff>581025</xdr:colOff>
                    <xdr:row>61</xdr:row>
                    <xdr:rowOff>28575</xdr:rowOff>
                  </to>
                </anchor>
              </controlPr>
            </control>
          </mc:Choice>
        </mc:AlternateContent>
        <mc:AlternateContent xmlns:mc="http://schemas.openxmlformats.org/markup-compatibility/2006">
          <mc:Choice Requires="x14">
            <control shapeId="27718" r:id="rId72" name="Check Box 70">
              <controlPr defaultSize="0" autoFill="0" autoLine="0" autoPict="0">
                <anchor moveWithCells="1">
                  <from>
                    <xdr:col>9</xdr:col>
                    <xdr:colOff>552450</xdr:colOff>
                    <xdr:row>85</xdr:row>
                    <xdr:rowOff>180975</xdr:rowOff>
                  </from>
                  <to>
                    <xdr:col>9</xdr:col>
                    <xdr:colOff>581025</xdr:colOff>
                    <xdr:row>89</xdr:row>
                    <xdr:rowOff>95250</xdr:rowOff>
                  </to>
                </anchor>
              </controlPr>
            </control>
          </mc:Choice>
        </mc:AlternateContent>
        <mc:AlternateContent xmlns:mc="http://schemas.openxmlformats.org/markup-compatibility/2006">
          <mc:Choice Requires="x14">
            <control shapeId="27719" r:id="rId73" name="Check Box 71">
              <controlPr defaultSize="0" autoFill="0" autoLine="0" autoPict="0">
                <anchor moveWithCells="1">
                  <from>
                    <xdr:col>9</xdr:col>
                    <xdr:colOff>552450</xdr:colOff>
                    <xdr:row>85</xdr:row>
                    <xdr:rowOff>180975</xdr:rowOff>
                  </from>
                  <to>
                    <xdr:col>9</xdr:col>
                    <xdr:colOff>581025</xdr:colOff>
                    <xdr:row>88</xdr:row>
                    <xdr:rowOff>180975</xdr:rowOff>
                  </to>
                </anchor>
              </controlPr>
            </control>
          </mc:Choice>
        </mc:AlternateContent>
        <mc:AlternateContent xmlns:mc="http://schemas.openxmlformats.org/markup-compatibility/2006">
          <mc:Choice Requires="x14">
            <control shapeId="27720" r:id="rId74" name="Check Box 72">
              <controlPr defaultSize="0" autoFill="0" autoLine="0" autoPict="0">
                <anchor moveWithCells="1">
                  <from>
                    <xdr:col>9</xdr:col>
                    <xdr:colOff>552450</xdr:colOff>
                    <xdr:row>85</xdr:row>
                    <xdr:rowOff>180975</xdr:rowOff>
                  </from>
                  <to>
                    <xdr:col>9</xdr:col>
                    <xdr:colOff>581025</xdr:colOff>
                    <xdr:row>89</xdr:row>
                    <xdr:rowOff>38100</xdr:rowOff>
                  </to>
                </anchor>
              </controlPr>
            </control>
          </mc:Choice>
        </mc:AlternateContent>
        <mc:AlternateContent xmlns:mc="http://schemas.openxmlformats.org/markup-compatibility/2006">
          <mc:Choice Requires="x14">
            <control shapeId="27721" r:id="rId75" name="Check Box 73">
              <controlPr defaultSize="0" autoFill="0" autoLine="0" autoPict="0">
                <anchor moveWithCells="1">
                  <from>
                    <xdr:col>9</xdr:col>
                    <xdr:colOff>552450</xdr:colOff>
                    <xdr:row>85</xdr:row>
                    <xdr:rowOff>180975</xdr:rowOff>
                  </from>
                  <to>
                    <xdr:col>9</xdr:col>
                    <xdr:colOff>581025</xdr:colOff>
                    <xdr:row>87</xdr:row>
                    <xdr:rowOff>0</xdr:rowOff>
                  </to>
                </anchor>
              </controlPr>
            </control>
          </mc:Choice>
        </mc:AlternateContent>
        <mc:AlternateContent xmlns:mc="http://schemas.openxmlformats.org/markup-compatibility/2006">
          <mc:Choice Requires="x14">
            <control shapeId="27722" r:id="rId76" name="Check Box 74">
              <controlPr defaultSize="0" autoFill="0" autoLine="0" autoPict="0">
                <anchor moveWithCells="1">
                  <from>
                    <xdr:col>9</xdr:col>
                    <xdr:colOff>552450</xdr:colOff>
                    <xdr:row>87</xdr:row>
                    <xdr:rowOff>9525</xdr:rowOff>
                  </from>
                  <to>
                    <xdr:col>9</xdr:col>
                    <xdr:colOff>581025</xdr:colOff>
                    <xdr:row>88</xdr:row>
                    <xdr:rowOff>47625</xdr:rowOff>
                  </to>
                </anchor>
              </controlPr>
            </control>
          </mc:Choice>
        </mc:AlternateContent>
        <mc:AlternateContent xmlns:mc="http://schemas.openxmlformats.org/markup-compatibility/2006">
          <mc:Choice Requires="x14">
            <control shapeId="27723" r:id="rId77" name="Check Box 75">
              <controlPr defaultSize="0" autoFill="0" autoLine="0" autoPict="0">
                <anchor moveWithCells="1">
                  <from>
                    <xdr:col>9</xdr:col>
                    <xdr:colOff>552450</xdr:colOff>
                    <xdr:row>92</xdr:row>
                    <xdr:rowOff>161925</xdr:rowOff>
                  </from>
                  <to>
                    <xdr:col>9</xdr:col>
                    <xdr:colOff>581025</xdr:colOff>
                    <xdr:row>96</xdr:row>
                    <xdr:rowOff>38100</xdr:rowOff>
                  </to>
                </anchor>
              </controlPr>
            </control>
          </mc:Choice>
        </mc:AlternateContent>
        <mc:AlternateContent xmlns:mc="http://schemas.openxmlformats.org/markup-compatibility/2006">
          <mc:Choice Requires="x14">
            <control shapeId="27724" r:id="rId78" name="Check Box 76">
              <controlPr defaultSize="0" autoFill="0" autoLine="0" autoPict="0">
                <anchor moveWithCells="1">
                  <from>
                    <xdr:col>9</xdr:col>
                    <xdr:colOff>552450</xdr:colOff>
                    <xdr:row>92</xdr:row>
                    <xdr:rowOff>161925</xdr:rowOff>
                  </from>
                  <to>
                    <xdr:col>9</xdr:col>
                    <xdr:colOff>581025</xdr:colOff>
                    <xdr:row>95</xdr:row>
                    <xdr:rowOff>66675</xdr:rowOff>
                  </to>
                </anchor>
              </controlPr>
            </control>
          </mc:Choice>
        </mc:AlternateContent>
        <mc:AlternateContent xmlns:mc="http://schemas.openxmlformats.org/markup-compatibility/2006">
          <mc:Choice Requires="x14">
            <control shapeId="27725" r:id="rId79" name="Check Box 77">
              <controlPr defaultSize="0" autoFill="0" autoLine="0" autoPict="0">
                <anchor moveWithCells="1">
                  <from>
                    <xdr:col>9</xdr:col>
                    <xdr:colOff>552450</xdr:colOff>
                    <xdr:row>92</xdr:row>
                    <xdr:rowOff>161925</xdr:rowOff>
                  </from>
                  <to>
                    <xdr:col>9</xdr:col>
                    <xdr:colOff>581025</xdr:colOff>
                    <xdr:row>95</xdr:row>
                    <xdr:rowOff>152400</xdr:rowOff>
                  </to>
                </anchor>
              </controlPr>
            </control>
          </mc:Choice>
        </mc:AlternateContent>
        <mc:AlternateContent xmlns:mc="http://schemas.openxmlformats.org/markup-compatibility/2006">
          <mc:Choice Requires="x14">
            <control shapeId="27726" r:id="rId80" name="Check Box 78">
              <controlPr defaultSize="0" autoFill="0" autoLine="0" autoPict="0">
                <anchor moveWithCells="1">
                  <from>
                    <xdr:col>9</xdr:col>
                    <xdr:colOff>552450</xdr:colOff>
                    <xdr:row>92</xdr:row>
                    <xdr:rowOff>161925</xdr:rowOff>
                  </from>
                  <to>
                    <xdr:col>9</xdr:col>
                    <xdr:colOff>581025</xdr:colOff>
                    <xdr:row>93</xdr:row>
                    <xdr:rowOff>152400</xdr:rowOff>
                  </to>
                </anchor>
              </controlPr>
            </control>
          </mc:Choice>
        </mc:AlternateContent>
        <mc:AlternateContent xmlns:mc="http://schemas.openxmlformats.org/markup-compatibility/2006">
          <mc:Choice Requires="x14">
            <control shapeId="27727" r:id="rId81" name="Check Box 79">
              <controlPr defaultSize="0" autoFill="0" autoLine="0" autoPict="0">
                <anchor moveWithCells="1">
                  <from>
                    <xdr:col>9</xdr:col>
                    <xdr:colOff>552450</xdr:colOff>
                    <xdr:row>93</xdr:row>
                    <xdr:rowOff>152400</xdr:rowOff>
                  </from>
                  <to>
                    <xdr:col>9</xdr:col>
                    <xdr:colOff>581025</xdr:colOff>
                    <xdr:row>94</xdr:row>
                    <xdr:rowOff>142875</xdr:rowOff>
                  </to>
                </anchor>
              </controlPr>
            </control>
          </mc:Choice>
        </mc:AlternateContent>
        <mc:AlternateContent xmlns:mc="http://schemas.openxmlformats.org/markup-compatibility/2006">
          <mc:Choice Requires="x14">
            <control shapeId="27728" r:id="rId82" name="Check Box 80">
              <controlPr defaultSize="0" autoFill="0" autoLine="0" autoPict="0">
                <anchor moveWithCells="1">
                  <from>
                    <xdr:col>9</xdr:col>
                    <xdr:colOff>552450</xdr:colOff>
                    <xdr:row>99</xdr:row>
                    <xdr:rowOff>104775</xdr:rowOff>
                  </from>
                  <to>
                    <xdr:col>9</xdr:col>
                    <xdr:colOff>581025</xdr:colOff>
                    <xdr:row>102</xdr:row>
                    <xdr:rowOff>152400</xdr:rowOff>
                  </to>
                </anchor>
              </controlPr>
            </control>
          </mc:Choice>
        </mc:AlternateContent>
        <mc:AlternateContent xmlns:mc="http://schemas.openxmlformats.org/markup-compatibility/2006">
          <mc:Choice Requires="x14">
            <control shapeId="27729" r:id="rId83" name="Check Box 81">
              <controlPr defaultSize="0" autoFill="0" autoLine="0" autoPict="0">
                <anchor moveWithCells="1">
                  <from>
                    <xdr:col>9</xdr:col>
                    <xdr:colOff>552450</xdr:colOff>
                    <xdr:row>99</xdr:row>
                    <xdr:rowOff>104775</xdr:rowOff>
                  </from>
                  <to>
                    <xdr:col>9</xdr:col>
                    <xdr:colOff>581025</xdr:colOff>
                    <xdr:row>102</xdr:row>
                    <xdr:rowOff>9525</xdr:rowOff>
                  </to>
                </anchor>
              </controlPr>
            </control>
          </mc:Choice>
        </mc:AlternateContent>
        <mc:AlternateContent xmlns:mc="http://schemas.openxmlformats.org/markup-compatibility/2006">
          <mc:Choice Requires="x14">
            <control shapeId="27730" r:id="rId84" name="Check Box 82">
              <controlPr defaultSize="0" autoFill="0" autoLine="0" autoPict="0">
                <anchor moveWithCells="1">
                  <from>
                    <xdr:col>9</xdr:col>
                    <xdr:colOff>552450</xdr:colOff>
                    <xdr:row>99</xdr:row>
                    <xdr:rowOff>104775</xdr:rowOff>
                  </from>
                  <to>
                    <xdr:col>9</xdr:col>
                    <xdr:colOff>581025</xdr:colOff>
                    <xdr:row>102</xdr:row>
                    <xdr:rowOff>95250</xdr:rowOff>
                  </to>
                </anchor>
              </controlPr>
            </control>
          </mc:Choice>
        </mc:AlternateContent>
        <mc:AlternateContent xmlns:mc="http://schemas.openxmlformats.org/markup-compatibility/2006">
          <mc:Choice Requires="x14">
            <control shapeId="27731" r:id="rId85" name="Check Box 83">
              <controlPr defaultSize="0" autoFill="0" autoLine="0" autoPict="0">
                <anchor moveWithCells="1">
                  <from>
                    <xdr:col>9</xdr:col>
                    <xdr:colOff>552450</xdr:colOff>
                    <xdr:row>99</xdr:row>
                    <xdr:rowOff>104775</xdr:rowOff>
                  </from>
                  <to>
                    <xdr:col>9</xdr:col>
                    <xdr:colOff>581025</xdr:colOff>
                    <xdr:row>100</xdr:row>
                    <xdr:rowOff>95250</xdr:rowOff>
                  </to>
                </anchor>
              </controlPr>
            </control>
          </mc:Choice>
        </mc:AlternateContent>
        <mc:AlternateContent xmlns:mc="http://schemas.openxmlformats.org/markup-compatibility/2006">
          <mc:Choice Requires="x14">
            <control shapeId="27732" r:id="rId86" name="Check Box 84">
              <controlPr defaultSize="0" autoFill="0" autoLine="0" autoPict="0">
                <anchor moveWithCells="1">
                  <from>
                    <xdr:col>9</xdr:col>
                    <xdr:colOff>552450</xdr:colOff>
                    <xdr:row>100</xdr:row>
                    <xdr:rowOff>95250</xdr:rowOff>
                  </from>
                  <to>
                    <xdr:col>9</xdr:col>
                    <xdr:colOff>581025</xdr:colOff>
                    <xdr:row>101</xdr:row>
                    <xdr:rowOff>85725</xdr:rowOff>
                  </to>
                </anchor>
              </controlPr>
            </control>
          </mc:Choice>
        </mc:AlternateContent>
        <mc:AlternateContent xmlns:mc="http://schemas.openxmlformats.org/markup-compatibility/2006">
          <mc:Choice Requires="x14">
            <control shapeId="27733" r:id="rId87" name="Check Box 85">
              <controlPr defaultSize="0" autoFill="0" autoLine="0" autoPict="0">
                <anchor moveWithCells="1">
                  <from>
                    <xdr:col>9</xdr:col>
                    <xdr:colOff>552450</xdr:colOff>
                    <xdr:row>108</xdr:row>
                    <xdr:rowOff>0</xdr:rowOff>
                  </from>
                  <to>
                    <xdr:col>9</xdr:col>
                    <xdr:colOff>581025</xdr:colOff>
                    <xdr:row>111</xdr:row>
                    <xdr:rowOff>133350</xdr:rowOff>
                  </to>
                </anchor>
              </controlPr>
            </control>
          </mc:Choice>
        </mc:AlternateContent>
        <mc:AlternateContent xmlns:mc="http://schemas.openxmlformats.org/markup-compatibility/2006">
          <mc:Choice Requires="x14">
            <control shapeId="27734" r:id="rId88" name="Check Box 86">
              <controlPr defaultSize="0" autoFill="0" autoLine="0" autoPict="0">
                <anchor moveWithCells="1">
                  <from>
                    <xdr:col>9</xdr:col>
                    <xdr:colOff>552450</xdr:colOff>
                    <xdr:row>108</xdr:row>
                    <xdr:rowOff>0</xdr:rowOff>
                  </from>
                  <to>
                    <xdr:col>9</xdr:col>
                    <xdr:colOff>581025</xdr:colOff>
                    <xdr:row>110</xdr:row>
                    <xdr:rowOff>161925</xdr:rowOff>
                  </to>
                </anchor>
              </controlPr>
            </control>
          </mc:Choice>
        </mc:AlternateContent>
        <mc:AlternateContent xmlns:mc="http://schemas.openxmlformats.org/markup-compatibility/2006">
          <mc:Choice Requires="x14">
            <control shapeId="27735" r:id="rId89" name="Check Box 87">
              <controlPr defaultSize="0" autoFill="0" autoLine="0" autoPict="0">
                <anchor moveWithCells="1">
                  <from>
                    <xdr:col>9</xdr:col>
                    <xdr:colOff>552450</xdr:colOff>
                    <xdr:row>108</xdr:row>
                    <xdr:rowOff>0</xdr:rowOff>
                  </from>
                  <to>
                    <xdr:col>9</xdr:col>
                    <xdr:colOff>581025</xdr:colOff>
                    <xdr:row>111</xdr:row>
                    <xdr:rowOff>85725</xdr:rowOff>
                  </to>
                </anchor>
              </controlPr>
            </control>
          </mc:Choice>
        </mc:AlternateContent>
        <mc:AlternateContent xmlns:mc="http://schemas.openxmlformats.org/markup-compatibility/2006">
          <mc:Choice Requires="x14">
            <control shapeId="27736" r:id="rId90" name="Check Box 88">
              <controlPr defaultSize="0" autoFill="0" autoLine="0" autoPict="0">
                <anchor moveWithCells="1">
                  <from>
                    <xdr:col>9</xdr:col>
                    <xdr:colOff>552450</xdr:colOff>
                    <xdr:row>108</xdr:row>
                    <xdr:rowOff>0</xdr:rowOff>
                  </from>
                  <to>
                    <xdr:col>9</xdr:col>
                    <xdr:colOff>581025</xdr:colOff>
                    <xdr:row>109</xdr:row>
                    <xdr:rowOff>0</xdr:rowOff>
                  </to>
                </anchor>
              </controlPr>
            </control>
          </mc:Choice>
        </mc:AlternateContent>
        <mc:AlternateContent xmlns:mc="http://schemas.openxmlformats.org/markup-compatibility/2006">
          <mc:Choice Requires="x14">
            <control shapeId="27737" r:id="rId91" name="Check Box 89">
              <controlPr defaultSize="0" autoFill="0" autoLine="0" autoPict="0">
                <anchor moveWithCells="1">
                  <from>
                    <xdr:col>9</xdr:col>
                    <xdr:colOff>552450</xdr:colOff>
                    <xdr:row>109</xdr:row>
                    <xdr:rowOff>0</xdr:rowOff>
                  </from>
                  <to>
                    <xdr:col>9</xdr:col>
                    <xdr:colOff>581025</xdr:colOff>
                    <xdr:row>110</xdr:row>
                    <xdr:rowOff>28575</xdr:rowOff>
                  </to>
                </anchor>
              </controlPr>
            </control>
          </mc:Choice>
        </mc:AlternateContent>
        <mc:AlternateContent xmlns:mc="http://schemas.openxmlformats.org/markup-compatibility/2006">
          <mc:Choice Requires="x14">
            <control shapeId="27738" r:id="rId92" name="Check Box 90">
              <controlPr defaultSize="0" autoFill="0" autoLine="0" autoPict="0">
                <anchor moveWithCells="1">
                  <from>
                    <xdr:col>9</xdr:col>
                    <xdr:colOff>552450</xdr:colOff>
                    <xdr:row>114</xdr:row>
                    <xdr:rowOff>190500</xdr:rowOff>
                  </from>
                  <to>
                    <xdr:col>9</xdr:col>
                    <xdr:colOff>581025</xdr:colOff>
                    <xdr:row>118</xdr:row>
                    <xdr:rowOff>19050</xdr:rowOff>
                  </to>
                </anchor>
              </controlPr>
            </control>
          </mc:Choice>
        </mc:AlternateContent>
        <mc:AlternateContent xmlns:mc="http://schemas.openxmlformats.org/markup-compatibility/2006">
          <mc:Choice Requires="x14">
            <control shapeId="27739" r:id="rId93" name="Check Box 91">
              <controlPr defaultSize="0" autoFill="0" autoLine="0" autoPict="0">
                <anchor moveWithCells="1">
                  <from>
                    <xdr:col>9</xdr:col>
                    <xdr:colOff>552450</xdr:colOff>
                    <xdr:row>114</xdr:row>
                    <xdr:rowOff>190500</xdr:rowOff>
                  </from>
                  <to>
                    <xdr:col>9</xdr:col>
                    <xdr:colOff>581025</xdr:colOff>
                    <xdr:row>117</xdr:row>
                    <xdr:rowOff>95250</xdr:rowOff>
                  </to>
                </anchor>
              </controlPr>
            </control>
          </mc:Choice>
        </mc:AlternateContent>
        <mc:AlternateContent xmlns:mc="http://schemas.openxmlformats.org/markup-compatibility/2006">
          <mc:Choice Requires="x14">
            <control shapeId="27740" r:id="rId94" name="Check Box 92">
              <controlPr defaultSize="0" autoFill="0" autoLine="0" autoPict="0">
                <anchor moveWithCells="1">
                  <from>
                    <xdr:col>9</xdr:col>
                    <xdr:colOff>552450</xdr:colOff>
                    <xdr:row>114</xdr:row>
                    <xdr:rowOff>190500</xdr:rowOff>
                  </from>
                  <to>
                    <xdr:col>9</xdr:col>
                    <xdr:colOff>581025</xdr:colOff>
                    <xdr:row>117</xdr:row>
                    <xdr:rowOff>180975</xdr:rowOff>
                  </to>
                </anchor>
              </controlPr>
            </control>
          </mc:Choice>
        </mc:AlternateContent>
        <mc:AlternateContent xmlns:mc="http://schemas.openxmlformats.org/markup-compatibility/2006">
          <mc:Choice Requires="x14">
            <control shapeId="27741" r:id="rId95" name="Check Box 93">
              <controlPr defaultSize="0" autoFill="0" autoLine="0" autoPict="0">
                <anchor moveWithCells="1">
                  <from>
                    <xdr:col>9</xdr:col>
                    <xdr:colOff>552450</xdr:colOff>
                    <xdr:row>114</xdr:row>
                    <xdr:rowOff>190500</xdr:rowOff>
                  </from>
                  <to>
                    <xdr:col>9</xdr:col>
                    <xdr:colOff>581025</xdr:colOff>
                    <xdr:row>115</xdr:row>
                    <xdr:rowOff>180975</xdr:rowOff>
                  </to>
                </anchor>
              </controlPr>
            </control>
          </mc:Choice>
        </mc:AlternateContent>
        <mc:AlternateContent xmlns:mc="http://schemas.openxmlformats.org/markup-compatibility/2006">
          <mc:Choice Requires="x14">
            <control shapeId="27742" r:id="rId96" name="Check Box 94">
              <controlPr defaultSize="0" autoFill="0" autoLine="0" autoPict="0">
                <anchor moveWithCells="1">
                  <from>
                    <xdr:col>9</xdr:col>
                    <xdr:colOff>552450</xdr:colOff>
                    <xdr:row>115</xdr:row>
                    <xdr:rowOff>180975</xdr:rowOff>
                  </from>
                  <to>
                    <xdr:col>9</xdr:col>
                    <xdr:colOff>581025</xdr:colOff>
                    <xdr:row>116</xdr:row>
                    <xdr:rowOff>171450</xdr:rowOff>
                  </to>
                </anchor>
              </controlPr>
            </control>
          </mc:Choice>
        </mc:AlternateContent>
        <mc:AlternateContent xmlns:mc="http://schemas.openxmlformats.org/markup-compatibility/2006">
          <mc:Choice Requires="x14">
            <control shapeId="27743" r:id="rId97" name="Check Box 95">
              <controlPr defaultSize="0" autoFill="0" autoLine="0" autoPict="0">
                <anchor moveWithCells="1">
                  <from>
                    <xdr:col>9</xdr:col>
                    <xdr:colOff>552450</xdr:colOff>
                    <xdr:row>121</xdr:row>
                    <xdr:rowOff>133350</xdr:rowOff>
                  </from>
                  <to>
                    <xdr:col>9</xdr:col>
                    <xdr:colOff>581025</xdr:colOff>
                    <xdr:row>124</xdr:row>
                    <xdr:rowOff>180975</xdr:rowOff>
                  </to>
                </anchor>
              </controlPr>
            </control>
          </mc:Choice>
        </mc:AlternateContent>
        <mc:AlternateContent xmlns:mc="http://schemas.openxmlformats.org/markup-compatibility/2006">
          <mc:Choice Requires="x14">
            <control shapeId="27744" r:id="rId98" name="Check Box 96">
              <controlPr defaultSize="0" autoFill="0" autoLine="0" autoPict="0">
                <anchor moveWithCells="1">
                  <from>
                    <xdr:col>9</xdr:col>
                    <xdr:colOff>552450</xdr:colOff>
                    <xdr:row>121</xdr:row>
                    <xdr:rowOff>133350</xdr:rowOff>
                  </from>
                  <to>
                    <xdr:col>9</xdr:col>
                    <xdr:colOff>581025</xdr:colOff>
                    <xdr:row>124</xdr:row>
                    <xdr:rowOff>38100</xdr:rowOff>
                  </to>
                </anchor>
              </controlPr>
            </control>
          </mc:Choice>
        </mc:AlternateContent>
        <mc:AlternateContent xmlns:mc="http://schemas.openxmlformats.org/markup-compatibility/2006">
          <mc:Choice Requires="x14">
            <control shapeId="27745" r:id="rId99" name="Check Box 97">
              <controlPr defaultSize="0" autoFill="0" autoLine="0" autoPict="0">
                <anchor moveWithCells="1">
                  <from>
                    <xdr:col>9</xdr:col>
                    <xdr:colOff>552450</xdr:colOff>
                    <xdr:row>121</xdr:row>
                    <xdr:rowOff>133350</xdr:rowOff>
                  </from>
                  <to>
                    <xdr:col>9</xdr:col>
                    <xdr:colOff>581025</xdr:colOff>
                    <xdr:row>124</xdr:row>
                    <xdr:rowOff>123825</xdr:rowOff>
                  </to>
                </anchor>
              </controlPr>
            </control>
          </mc:Choice>
        </mc:AlternateContent>
        <mc:AlternateContent xmlns:mc="http://schemas.openxmlformats.org/markup-compatibility/2006">
          <mc:Choice Requires="x14">
            <control shapeId="27746" r:id="rId100" name="Check Box 98">
              <controlPr defaultSize="0" autoFill="0" autoLine="0" autoPict="0">
                <anchor moveWithCells="1">
                  <from>
                    <xdr:col>9</xdr:col>
                    <xdr:colOff>552450</xdr:colOff>
                    <xdr:row>121</xdr:row>
                    <xdr:rowOff>133350</xdr:rowOff>
                  </from>
                  <to>
                    <xdr:col>9</xdr:col>
                    <xdr:colOff>581025</xdr:colOff>
                    <xdr:row>122</xdr:row>
                    <xdr:rowOff>123825</xdr:rowOff>
                  </to>
                </anchor>
              </controlPr>
            </control>
          </mc:Choice>
        </mc:AlternateContent>
        <mc:AlternateContent xmlns:mc="http://schemas.openxmlformats.org/markup-compatibility/2006">
          <mc:Choice Requires="x14">
            <control shapeId="27747" r:id="rId101" name="Check Box 99">
              <controlPr defaultSize="0" autoFill="0" autoLine="0" autoPict="0">
                <anchor moveWithCells="1">
                  <from>
                    <xdr:col>9</xdr:col>
                    <xdr:colOff>552450</xdr:colOff>
                    <xdr:row>122</xdr:row>
                    <xdr:rowOff>123825</xdr:rowOff>
                  </from>
                  <to>
                    <xdr:col>9</xdr:col>
                    <xdr:colOff>581025</xdr:colOff>
                    <xdr:row>123</xdr:row>
                    <xdr:rowOff>114300</xdr:rowOff>
                  </to>
                </anchor>
              </controlPr>
            </control>
          </mc:Choice>
        </mc:AlternateContent>
        <mc:AlternateContent xmlns:mc="http://schemas.openxmlformats.org/markup-compatibility/2006">
          <mc:Choice Requires="x14">
            <control shapeId="27748" r:id="rId102" name="Check Box 100">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749" r:id="rId103" name="Check Box 101">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50" r:id="rId104" name="Check Box 102">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751" r:id="rId105" name="Check Box 103">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52" r:id="rId106" name="Check Box 104">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753" r:id="rId107" name="Check Box 105">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54" r:id="rId108" name="Check Box 106">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755" r:id="rId109" name="Check Box 107">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56" r:id="rId110" name="Check Box 108">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757" r:id="rId111" name="Check Box 109">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58" r:id="rId112" name="Check Box 110">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759" r:id="rId113" name="Check Box 111">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60" r:id="rId114" name="Check Box 112">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61" r:id="rId115" name="Check Box 113">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762" r:id="rId116" name="Check Box 114">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63" r:id="rId117" name="Check Box 115">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764" r:id="rId118" name="Check Box 116">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65" r:id="rId119" name="Check Box 117">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66" r:id="rId120" name="Check Box 118">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767" r:id="rId121" name="Check Box 119">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68" r:id="rId122" name="Check Box 120">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769" r:id="rId123" name="Check Box 121">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70" r:id="rId124" name="Check Box 122">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71" r:id="rId125" name="Check Box 123">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772" r:id="rId126" name="Check Box 124">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73" r:id="rId127" name="Check Box 125">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774" r:id="rId128" name="Check Box 126">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75" r:id="rId129" name="Check Box 127">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76" r:id="rId130" name="Check Box 128">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777" r:id="rId131" name="Check Box 129">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78" r:id="rId132" name="Check Box 130">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779" r:id="rId133" name="Check Box 131">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80" r:id="rId134" name="Check Box 132">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81" r:id="rId135" name="Check Box 133">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782" r:id="rId136" name="Check Box 134">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83" r:id="rId137" name="Check Box 135">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784" r:id="rId138" name="Check Box 136">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785" r:id="rId139" name="Check Box 137">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786" r:id="rId140" name="Check Box 138">
              <controlPr defaultSize="0" autoFill="0" autoLine="0" autoPict="0">
                <anchor moveWithCells="1">
                  <from>
                    <xdr:col>9</xdr:col>
                    <xdr:colOff>552450</xdr:colOff>
                    <xdr:row>187</xdr:row>
                    <xdr:rowOff>9525</xdr:rowOff>
                  </from>
                  <to>
                    <xdr:col>9</xdr:col>
                    <xdr:colOff>581025</xdr:colOff>
                    <xdr:row>190</xdr:row>
                    <xdr:rowOff>57150</xdr:rowOff>
                  </to>
                </anchor>
              </controlPr>
            </control>
          </mc:Choice>
        </mc:AlternateContent>
        <mc:AlternateContent xmlns:mc="http://schemas.openxmlformats.org/markup-compatibility/2006">
          <mc:Choice Requires="x14">
            <control shapeId="27787" r:id="rId141" name="Check Box 139">
              <controlPr defaultSize="0" autoFill="0" autoLine="0" autoPict="0">
                <anchor moveWithCells="1">
                  <from>
                    <xdr:col>9</xdr:col>
                    <xdr:colOff>552450</xdr:colOff>
                    <xdr:row>187</xdr:row>
                    <xdr:rowOff>9525</xdr:rowOff>
                  </from>
                  <to>
                    <xdr:col>9</xdr:col>
                    <xdr:colOff>581025</xdr:colOff>
                    <xdr:row>189</xdr:row>
                    <xdr:rowOff>95250</xdr:rowOff>
                  </to>
                </anchor>
              </controlPr>
            </control>
          </mc:Choice>
        </mc:AlternateContent>
        <mc:AlternateContent xmlns:mc="http://schemas.openxmlformats.org/markup-compatibility/2006">
          <mc:Choice Requires="x14">
            <control shapeId="27788" r:id="rId142" name="Check Box 140">
              <controlPr defaultSize="0" autoFill="0" autoLine="0" autoPict="0">
                <anchor moveWithCells="1">
                  <from>
                    <xdr:col>9</xdr:col>
                    <xdr:colOff>552450</xdr:colOff>
                    <xdr:row>187</xdr:row>
                    <xdr:rowOff>9525</xdr:rowOff>
                  </from>
                  <to>
                    <xdr:col>9</xdr:col>
                    <xdr:colOff>581025</xdr:colOff>
                    <xdr:row>190</xdr:row>
                    <xdr:rowOff>19050</xdr:rowOff>
                  </to>
                </anchor>
              </controlPr>
            </control>
          </mc:Choice>
        </mc:AlternateContent>
        <mc:AlternateContent xmlns:mc="http://schemas.openxmlformats.org/markup-compatibility/2006">
          <mc:Choice Requires="x14">
            <control shapeId="27789" r:id="rId143" name="Check Box 141">
              <controlPr defaultSize="0" autoFill="0" autoLine="0" autoPict="0">
                <anchor moveWithCells="1">
                  <from>
                    <xdr:col>9</xdr:col>
                    <xdr:colOff>552450</xdr:colOff>
                    <xdr:row>187</xdr:row>
                    <xdr:rowOff>9525</xdr:rowOff>
                  </from>
                  <to>
                    <xdr:col>9</xdr:col>
                    <xdr:colOff>581025</xdr:colOff>
                    <xdr:row>188</xdr:row>
                    <xdr:rowOff>38100</xdr:rowOff>
                  </to>
                </anchor>
              </controlPr>
            </control>
          </mc:Choice>
        </mc:AlternateContent>
        <mc:AlternateContent xmlns:mc="http://schemas.openxmlformats.org/markup-compatibility/2006">
          <mc:Choice Requires="x14">
            <control shapeId="27790" r:id="rId144" name="Check Box 142">
              <controlPr defaultSize="0" autoFill="0" autoLine="0" autoPict="0">
                <anchor moveWithCells="1">
                  <from>
                    <xdr:col>9</xdr:col>
                    <xdr:colOff>552450</xdr:colOff>
                    <xdr:row>187</xdr:row>
                    <xdr:rowOff>9525</xdr:rowOff>
                  </from>
                  <to>
                    <xdr:col>9</xdr:col>
                    <xdr:colOff>581025</xdr:colOff>
                    <xdr:row>187</xdr:row>
                    <xdr:rowOff>152400</xdr:rowOff>
                  </to>
                </anchor>
              </controlPr>
            </control>
          </mc:Choice>
        </mc:AlternateContent>
        <mc:AlternateContent xmlns:mc="http://schemas.openxmlformats.org/markup-compatibility/2006">
          <mc:Choice Requires="x14">
            <control shapeId="27791" r:id="rId145" name="Check Box 143">
              <controlPr defaultSize="0" autoFill="0" autoLine="0" autoPict="0">
                <anchor moveWithCells="1">
                  <from>
                    <xdr:col>9</xdr:col>
                    <xdr:colOff>552450</xdr:colOff>
                    <xdr:row>187</xdr:row>
                    <xdr:rowOff>9525</xdr:rowOff>
                  </from>
                  <to>
                    <xdr:col>9</xdr:col>
                    <xdr:colOff>581025</xdr:colOff>
                    <xdr:row>187</xdr:row>
                    <xdr:rowOff>152400</xdr:rowOff>
                  </to>
                </anchor>
              </controlPr>
            </control>
          </mc:Choice>
        </mc:AlternateContent>
        <mc:AlternateContent xmlns:mc="http://schemas.openxmlformats.org/markup-compatibility/2006">
          <mc:Choice Requires="x14">
            <control shapeId="27792" r:id="rId146" name="Check Box 144">
              <controlPr defaultSize="0" autoFill="0" autoLine="0" autoPict="0">
                <anchor moveWithCells="1">
                  <from>
                    <xdr:col>9</xdr:col>
                    <xdr:colOff>552450</xdr:colOff>
                    <xdr:row>188</xdr:row>
                    <xdr:rowOff>57150</xdr:rowOff>
                  </from>
                  <to>
                    <xdr:col>9</xdr:col>
                    <xdr:colOff>581025</xdr:colOff>
                    <xdr:row>192</xdr:row>
                    <xdr:rowOff>0</xdr:rowOff>
                  </to>
                </anchor>
              </controlPr>
            </control>
          </mc:Choice>
        </mc:AlternateContent>
        <mc:AlternateContent xmlns:mc="http://schemas.openxmlformats.org/markup-compatibility/2006">
          <mc:Choice Requires="x14">
            <control shapeId="27793" r:id="rId147" name="Check Box 145">
              <controlPr defaultSize="0" autoFill="0" autoLine="0" autoPict="0">
                <anchor moveWithCells="1">
                  <from>
                    <xdr:col>9</xdr:col>
                    <xdr:colOff>552450</xdr:colOff>
                    <xdr:row>188</xdr:row>
                    <xdr:rowOff>57150</xdr:rowOff>
                  </from>
                  <to>
                    <xdr:col>9</xdr:col>
                    <xdr:colOff>581025</xdr:colOff>
                    <xdr:row>189</xdr:row>
                    <xdr:rowOff>142875</xdr:rowOff>
                  </to>
                </anchor>
              </controlPr>
            </control>
          </mc:Choice>
        </mc:AlternateContent>
        <mc:AlternateContent xmlns:mc="http://schemas.openxmlformats.org/markup-compatibility/2006">
          <mc:Choice Requires="x14">
            <control shapeId="27794" r:id="rId148" name="Check Box 146">
              <controlPr defaultSize="0" autoFill="0" autoLine="0" autoPict="0">
                <anchor moveWithCells="1">
                  <from>
                    <xdr:col>9</xdr:col>
                    <xdr:colOff>552450</xdr:colOff>
                    <xdr:row>188</xdr:row>
                    <xdr:rowOff>57150</xdr:rowOff>
                  </from>
                  <to>
                    <xdr:col>9</xdr:col>
                    <xdr:colOff>581025</xdr:colOff>
                    <xdr:row>189</xdr:row>
                    <xdr:rowOff>142875</xdr:rowOff>
                  </to>
                </anchor>
              </controlPr>
            </control>
          </mc:Choice>
        </mc:AlternateContent>
        <mc:AlternateContent xmlns:mc="http://schemas.openxmlformats.org/markup-compatibility/2006">
          <mc:Choice Requires="x14">
            <control shapeId="27795" r:id="rId149" name="Check Box 147">
              <controlPr defaultSize="0" autoFill="0" autoLine="0" autoPict="0">
                <anchor moveWithCells="1">
                  <from>
                    <xdr:col>9</xdr:col>
                    <xdr:colOff>552450</xdr:colOff>
                    <xdr:row>190</xdr:row>
                    <xdr:rowOff>104775</xdr:rowOff>
                  </from>
                  <to>
                    <xdr:col>9</xdr:col>
                    <xdr:colOff>581025</xdr:colOff>
                    <xdr:row>194</xdr:row>
                    <xdr:rowOff>0</xdr:rowOff>
                  </to>
                </anchor>
              </controlPr>
            </control>
          </mc:Choice>
        </mc:AlternateContent>
        <mc:AlternateContent xmlns:mc="http://schemas.openxmlformats.org/markup-compatibility/2006">
          <mc:Choice Requires="x14">
            <control shapeId="27796" r:id="rId150" name="Check Box 148">
              <controlPr defaultSize="0" autoFill="0" autoLine="0" autoPict="0">
                <anchor moveWithCells="1">
                  <from>
                    <xdr:col>9</xdr:col>
                    <xdr:colOff>552450</xdr:colOff>
                    <xdr:row>190</xdr:row>
                    <xdr:rowOff>104775</xdr:rowOff>
                  </from>
                  <to>
                    <xdr:col>9</xdr:col>
                    <xdr:colOff>581025</xdr:colOff>
                    <xdr:row>193</xdr:row>
                    <xdr:rowOff>66675</xdr:rowOff>
                  </to>
                </anchor>
              </controlPr>
            </control>
          </mc:Choice>
        </mc:AlternateContent>
        <mc:AlternateContent xmlns:mc="http://schemas.openxmlformats.org/markup-compatibility/2006">
          <mc:Choice Requires="x14">
            <control shapeId="27797" r:id="rId151" name="Check Box 149">
              <controlPr defaultSize="0" autoFill="0" autoLine="0" autoPict="0">
                <anchor moveWithCells="1">
                  <from>
                    <xdr:col>9</xdr:col>
                    <xdr:colOff>552450</xdr:colOff>
                    <xdr:row>190</xdr:row>
                    <xdr:rowOff>104775</xdr:rowOff>
                  </from>
                  <to>
                    <xdr:col>9</xdr:col>
                    <xdr:colOff>581025</xdr:colOff>
                    <xdr:row>193</xdr:row>
                    <xdr:rowOff>161925</xdr:rowOff>
                  </to>
                </anchor>
              </controlPr>
            </control>
          </mc:Choice>
        </mc:AlternateContent>
        <mc:AlternateContent xmlns:mc="http://schemas.openxmlformats.org/markup-compatibility/2006">
          <mc:Choice Requires="x14">
            <control shapeId="27798" r:id="rId152" name="Check Box 150">
              <controlPr defaultSize="0" autoFill="0" autoLine="0" autoPict="0">
                <anchor moveWithCells="1">
                  <from>
                    <xdr:col>9</xdr:col>
                    <xdr:colOff>552450</xdr:colOff>
                    <xdr:row>190</xdr:row>
                    <xdr:rowOff>104775</xdr:rowOff>
                  </from>
                  <to>
                    <xdr:col>9</xdr:col>
                    <xdr:colOff>581025</xdr:colOff>
                    <xdr:row>191</xdr:row>
                    <xdr:rowOff>133350</xdr:rowOff>
                  </to>
                </anchor>
              </controlPr>
            </control>
          </mc:Choice>
        </mc:AlternateContent>
        <mc:AlternateContent xmlns:mc="http://schemas.openxmlformats.org/markup-compatibility/2006">
          <mc:Choice Requires="x14">
            <control shapeId="27799" r:id="rId153" name="Check Box 151">
              <controlPr defaultSize="0" autoFill="0" autoLine="0" autoPict="0">
                <anchor moveWithCells="1">
                  <from>
                    <xdr:col>9</xdr:col>
                    <xdr:colOff>552450</xdr:colOff>
                    <xdr:row>190</xdr:row>
                    <xdr:rowOff>104775</xdr:rowOff>
                  </from>
                  <to>
                    <xdr:col>9</xdr:col>
                    <xdr:colOff>581025</xdr:colOff>
                    <xdr:row>191</xdr:row>
                    <xdr:rowOff>133350</xdr:rowOff>
                  </to>
                </anchor>
              </controlPr>
            </control>
          </mc:Choice>
        </mc:AlternateContent>
        <mc:AlternateContent xmlns:mc="http://schemas.openxmlformats.org/markup-compatibility/2006">
          <mc:Choice Requires="x14">
            <control shapeId="27800" r:id="rId154" name="Check Box 152">
              <controlPr defaultSize="0" autoFill="0" autoLine="0" autoPict="0">
                <anchor moveWithCells="1">
                  <from>
                    <xdr:col>9</xdr:col>
                    <xdr:colOff>552450</xdr:colOff>
                    <xdr:row>190</xdr:row>
                    <xdr:rowOff>104775</xdr:rowOff>
                  </from>
                  <to>
                    <xdr:col>9</xdr:col>
                    <xdr:colOff>581025</xdr:colOff>
                    <xdr:row>194</xdr:row>
                    <xdr:rowOff>38100</xdr:rowOff>
                  </to>
                </anchor>
              </controlPr>
            </control>
          </mc:Choice>
        </mc:AlternateContent>
        <mc:AlternateContent xmlns:mc="http://schemas.openxmlformats.org/markup-compatibility/2006">
          <mc:Choice Requires="x14">
            <control shapeId="27801" r:id="rId155" name="Check Box 153">
              <controlPr defaultSize="0" autoFill="0" autoLine="0" autoPict="0">
                <anchor moveWithCells="1">
                  <from>
                    <xdr:col>9</xdr:col>
                    <xdr:colOff>552450</xdr:colOff>
                    <xdr:row>190</xdr:row>
                    <xdr:rowOff>104775</xdr:rowOff>
                  </from>
                  <to>
                    <xdr:col>9</xdr:col>
                    <xdr:colOff>581025</xdr:colOff>
                    <xdr:row>193</xdr:row>
                    <xdr:rowOff>114300</xdr:rowOff>
                  </to>
                </anchor>
              </controlPr>
            </control>
          </mc:Choice>
        </mc:AlternateContent>
        <mc:AlternateContent xmlns:mc="http://schemas.openxmlformats.org/markup-compatibility/2006">
          <mc:Choice Requires="x14">
            <control shapeId="27802" r:id="rId156" name="Check Box 154">
              <controlPr defaultSize="0" autoFill="0" autoLine="0" autoPict="0">
                <anchor moveWithCells="1">
                  <from>
                    <xdr:col>9</xdr:col>
                    <xdr:colOff>552450</xdr:colOff>
                    <xdr:row>190</xdr:row>
                    <xdr:rowOff>104775</xdr:rowOff>
                  </from>
                  <to>
                    <xdr:col>9</xdr:col>
                    <xdr:colOff>581025</xdr:colOff>
                    <xdr:row>194</xdr:row>
                    <xdr:rowOff>0</xdr:rowOff>
                  </to>
                </anchor>
              </controlPr>
            </control>
          </mc:Choice>
        </mc:AlternateContent>
        <mc:AlternateContent xmlns:mc="http://schemas.openxmlformats.org/markup-compatibility/2006">
          <mc:Choice Requires="x14">
            <control shapeId="27803" r:id="rId157" name="Check Box 155">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04" r:id="rId158" name="Check Box 156">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05" r:id="rId159" name="Check Box 157">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06" r:id="rId160" name="Check Box 158">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07" r:id="rId161" name="Check Box 159">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08" r:id="rId162" name="Check Box 160">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09" r:id="rId163" name="Check Box 161">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10" r:id="rId164" name="Check Box 162">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11" r:id="rId165" name="Check Box 163">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12" r:id="rId166" name="Check Box 164">
              <controlPr defaultSize="0" autoFill="0" autoLine="0" autoPict="0">
                <anchor moveWithCells="1">
                  <from>
                    <xdr:col>9</xdr:col>
                    <xdr:colOff>552450</xdr:colOff>
                    <xdr:row>190</xdr:row>
                    <xdr:rowOff>104775</xdr:rowOff>
                  </from>
                  <to>
                    <xdr:col>9</xdr:col>
                    <xdr:colOff>581025</xdr:colOff>
                    <xdr:row>191</xdr:row>
                    <xdr:rowOff>152400</xdr:rowOff>
                  </to>
                </anchor>
              </controlPr>
            </control>
          </mc:Choice>
        </mc:AlternateContent>
        <mc:AlternateContent xmlns:mc="http://schemas.openxmlformats.org/markup-compatibility/2006">
          <mc:Choice Requires="x14">
            <control shapeId="27813" r:id="rId167" name="Check Box 165">
              <controlPr defaultSize="0" autoFill="0" autoLine="0" autoPict="0">
                <anchor moveWithCells="1">
                  <from>
                    <xdr:col>9</xdr:col>
                    <xdr:colOff>552450</xdr:colOff>
                    <xdr:row>197</xdr:row>
                    <xdr:rowOff>85725</xdr:rowOff>
                  </from>
                  <to>
                    <xdr:col>9</xdr:col>
                    <xdr:colOff>581025</xdr:colOff>
                    <xdr:row>201</xdr:row>
                    <xdr:rowOff>104775</xdr:rowOff>
                  </to>
                </anchor>
              </controlPr>
            </control>
          </mc:Choice>
        </mc:AlternateContent>
        <mc:AlternateContent xmlns:mc="http://schemas.openxmlformats.org/markup-compatibility/2006">
          <mc:Choice Requires="x14">
            <control shapeId="27814" r:id="rId168" name="Check Box 166">
              <controlPr defaultSize="0" autoFill="0" autoLine="0" autoPict="0">
                <anchor moveWithCells="1">
                  <from>
                    <xdr:col>9</xdr:col>
                    <xdr:colOff>552450</xdr:colOff>
                    <xdr:row>197</xdr:row>
                    <xdr:rowOff>85725</xdr:rowOff>
                  </from>
                  <to>
                    <xdr:col>9</xdr:col>
                    <xdr:colOff>581025</xdr:colOff>
                    <xdr:row>200</xdr:row>
                    <xdr:rowOff>38100</xdr:rowOff>
                  </to>
                </anchor>
              </controlPr>
            </control>
          </mc:Choice>
        </mc:AlternateContent>
        <mc:AlternateContent xmlns:mc="http://schemas.openxmlformats.org/markup-compatibility/2006">
          <mc:Choice Requires="x14">
            <control shapeId="27815" r:id="rId169" name="Check Box 167">
              <controlPr defaultSize="0" autoFill="0" autoLine="0" autoPict="0">
                <anchor moveWithCells="1">
                  <from>
                    <xdr:col>9</xdr:col>
                    <xdr:colOff>552450</xdr:colOff>
                    <xdr:row>197</xdr:row>
                    <xdr:rowOff>85725</xdr:rowOff>
                  </from>
                  <to>
                    <xdr:col>9</xdr:col>
                    <xdr:colOff>581025</xdr:colOff>
                    <xdr:row>201</xdr:row>
                    <xdr:rowOff>57150</xdr:rowOff>
                  </to>
                </anchor>
              </controlPr>
            </control>
          </mc:Choice>
        </mc:AlternateContent>
        <mc:AlternateContent xmlns:mc="http://schemas.openxmlformats.org/markup-compatibility/2006">
          <mc:Choice Requires="x14">
            <control shapeId="27816" r:id="rId170" name="Check Box 168">
              <controlPr defaultSize="0" autoFill="0" autoLine="0" autoPict="0">
                <anchor moveWithCells="1">
                  <from>
                    <xdr:col>9</xdr:col>
                    <xdr:colOff>552450</xdr:colOff>
                    <xdr:row>197</xdr:row>
                    <xdr:rowOff>85725</xdr:rowOff>
                  </from>
                  <to>
                    <xdr:col>9</xdr:col>
                    <xdr:colOff>581025</xdr:colOff>
                    <xdr:row>198</xdr:row>
                    <xdr:rowOff>0</xdr:rowOff>
                  </to>
                </anchor>
              </controlPr>
            </control>
          </mc:Choice>
        </mc:AlternateContent>
        <mc:AlternateContent xmlns:mc="http://schemas.openxmlformats.org/markup-compatibility/2006">
          <mc:Choice Requires="x14">
            <control shapeId="27817" r:id="rId171" name="Check Box 169">
              <controlPr defaultSize="0" autoFill="0" autoLine="0" autoPict="0">
                <anchor moveWithCells="1">
                  <from>
                    <xdr:col>9</xdr:col>
                    <xdr:colOff>552450</xdr:colOff>
                    <xdr:row>193</xdr:row>
                    <xdr:rowOff>19050</xdr:rowOff>
                  </from>
                  <to>
                    <xdr:col>9</xdr:col>
                    <xdr:colOff>581025</xdr:colOff>
                    <xdr:row>197</xdr:row>
                    <xdr:rowOff>0</xdr:rowOff>
                  </to>
                </anchor>
              </controlPr>
            </control>
          </mc:Choice>
        </mc:AlternateContent>
        <mc:AlternateContent xmlns:mc="http://schemas.openxmlformats.org/markup-compatibility/2006">
          <mc:Choice Requires="x14">
            <control shapeId="27818" r:id="rId172" name="Check Box 170">
              <controlPr defaultSize="0" autoFill="0" autoLine="0" autoPict="0">
                <anchor moveWithCells="1">
                  <from>
                    <xdr:col>9</xdr:col>
                    <xdr:colOff>552450</xdr:colOff>
                    <xdr:row>193</xdr:row>
                    <xdr:rowOff>19050</xdr:rowOff>
                  </from>
                  <to>
                    <xdr:col>9</xdr:col>
                    <xdr:colOff>581025</xdr:colOff>
                    <xdr:row>195</xdr:row>
                    <xdr:rowOff>57150</xdr:rowOff>
                  </to>
                </anchor>
              </controlPr>
            </control>
          </mc:Choice>
        </mc:AlternateContent>
        <mc:AlternateContent xmlns:mc="http://schemas.openxmlformats.org/markup-compatibility/2006">
          <mc:Choice Requires="x14">
            <control shapeId="27819" r:id="rId173" name="Check Box 171">
              <controlPr defaultSize="0" autoFill="0" autoLine="0" autoPict="0">
                <anchor moveWithCells="1">
                  <from>
                    <xdr:col>9</xdr:col>
                    <xdr:colOff>552450</xdr:colOff>
                    <xdr:row>193</xdr:row>
                    <xdr:rowOff>19050</xdr:rowOff>
                  </from>
                  <to>
                    <xdr:col>9</xdr:col>
                    <xdr:colOff>581025</xdr:colOff>
                    <xdr:row>196</xdr:row>
                    <xdr:rowOff>47625</xdr:rowOff>
                  </to>
                </anchor>
              </controlPr>
            </control>
          </mc:Choice>
        </mc:AlternateContent>
        <mc:AlternateContent xmlns:mc="http://schemas.openxmlformats.org/markup-compatibility/2006">
          <mc:Choice Requires="x14">
            <control shapeId="27820" r:id="rId174" name="Check Box 172">
              <controlPr defaultSize="0" autoFill="0" autoLine="0" autoPict="0">
                <anchor moveWithCells="1">
                  <from>
                    <xdr:col>9</xdr:col>
                    <xdr:colOff>552450</xdr:colOff>
                    <xdr:row>193</xdr:row>
                    <xdr:rowOff>19050</xdr:rowOff>
                  </from>
                  <to>
                    <xdr:col>9</xdr:col>
                    <xdr:colOff>581025</xdr:colOff>
                    <xdr:row>193</xdr:row>
                    <xdr:rowOff>180975</xdr:rowOff>
                  </to>
                </anchor>
              </controlPr>
            </control>
          </mc:Choice>
        </mc:AlternateContent>
        <mc:AlternateContent xmlns:mc="http://schemas.openxmlformats.org/markup-compatibility/2006">
          <mc:Choice Requires="x14">
            <control shapeId="27821" r:id="rId175" name="Check Box 173">
              <controlPr defaultSize="0" autoFill="0" autoLine="0" autoPict="0">
                <anchor moveWithCells="1">
                  <from>
                    <xdr:col>9</xdr:col>
                    <xdr:colOff>552450</xdr:colOff>
                    <xdr:row>193</xdr:row>
                    <xdr:rowOff>19050</xdr:rowOff>
                  </from>
                  <to>
                    <xdr:col>9</xdr:col>
                    <xdr:colOff>581025</xdr:colOff>
                    <xdr:row>193</xdr:row>
                    <xdr:rowOff>180975</xdr:rowOff>
                  </to>
                </anchor>
              </controlPr>
            </control>
          </mc:Choice>
        </mc:AlternateContent>
        <mc:AlternateContent xmlns:mc="http://schemas.openxmlformats.org/markup-compatibility/2006">
          <mc:Choice Requires="x14">
            <control shapeId="27822" r:id="rId176" name="Check Box 174">
              <controlPr defaultSize="0" autoFill="0" autoLine="0" autoPict="0">
                <anchor moveWithCells="1">
                  <from>
                    <xdr:col>9</xdr:col>
                    <xdr:colOff>552450</xdr:colOff>
                    <xdr:row>197</xdr:row>
                    <xdr:rowOff>85725</xdr:rowOff>
                  </from>
                  <to>
                    <xdr:col>9</xdr:col>
                    <xdr:colOff>581025</xdr:colOff>
                    <xdr:row>200</xdr:row>
                    <xdr:rowOff>57150</xdr:rowOff>
                  </to>
                </anchor>
              </controlPr>
            </control>
          </mc:Choice>
        </mc:AlternateContent>
        <mc:AlternateContent xmlns:mc="http://schemas.openxmlformats.org/markup-compatibility/2006">
          <mc:Choice Requires="x14">
            <control shapeId="27823" r:id="rId177" name="Check Box 175">
              <controlPr defaultSize="0" autoFill="0" autoLine="0" autoPict="0">
                <anchor moveWithCells="1">
                  <from>
                    <xdr:col>9</xdr:col>
                    <xdr:colOff>552450</xdr:colOff>
                    <xdr:row>197</xdr:row>
                    <xdr:rowOff>85725</xdr:rowOff>
                  </from>
                  <to>
                    <xdr:col>9</xdr:col>
                    <xdr:colOff>581025</xdr:colOff>
                    <xdr:row>199</xdr:row>
                    <xdr:rowOff>38100</xdr:rowOff>
                  </to>
                </anchor>
              </controlPr>
            </control>
          </mc:Choice>
        </mc:AlternateContent>
        <mc:AlternateContent xmlns:mc="http://schemas.openxmlformats.org/markup-compatibility/2006">
          <mc:Choice Requires="x14">
            <control shapeId="27824" r:id="rId178" name="Check Box 176">
              <controlPr defaultSize="0" autoFill="0" autoLine="0" autoPict="0">
                <anchor moveWithCells="1">
                  <from>
                    <xdr:col>9</xdr:col>
                    <xdr:colOff>552450</xdr:colOff>
                    <xdr:row>197</xdr:row>
                    <xdr:rowOff>85725</xdr:rowOff>
                  </from>
                  <to>
                    <xdr:col>9</xdr:col>
                    <xdr:colOff>581025</xdr:colOff>
                    <xdr:row>200</xdr:row>
                    <xdr:rowOff>19050</xdr:rowOff>
                  </to>
                </anchor>
              </controlPr>
            </control>
          </mc:Choice>
        </mc:AlternateContent>
        <mc:AlternateContent xmlns:mc="http://schemas.openxmlformats.org/markup-compatibility/2006">
          <mc:Choice Requires="x14">
            <control shapeId="27825" r:id="rId179" name="Check Box 177">
              <controlPr defaultSize="0" autoFill="0" autoLine="0" autoPict="0">
                <anchor moveWithCells="1">
                  <from>
                    <xdr:col>9</xdr:col>
                    <xdr:colOff>552450</xdr:colOff>
                    <xdr:row>197</xdr:row>
                    <xdr:rowOff>85725</xdr:rowOff>
                  </from>
                  <to>
                    <xdr:col>9</xdr:col>
                    <xdr:colOff>581025</xdr:colOff>
                    <xdr:row>198</xdr:row>
                    <xdr:rowOff>0</xdr:rowOff>
                  </to>
                </anchor>
              </controlPr>
            </control>
          </mc:Choice>
        </mc:AlternateContent>
        <mc:AlternateContent xmlns:mc="http://schemas.openxmlformats.org/markup-compatibility/2006">
          <mc:Choice Requires="x14">
            <control shapeId="27826" r:id="rId180" name="Check Box 178">
              <controlPr defaultSize="0" autoFill="0" autoLine="0" autoPict="0">
                <anchor moveWithCells="1">
                  <from>
                    <xdr:col>9</xdr:col>
                    <xdr:colOff>552450</xdr:colOff>
                    <xdr:row>197</xdr:row>
                    <xdr:rowOff>85725</xdr:rowOff>
                  </from>
                  <to>
                    <xdr:col>9</xdr:col>
                    <xdr:colOff>581025</xdr:colOff>
                    <xdr:row>198</xdr:row>
                    <xdr:rowOff>0</xdr:rowOff>
                  </to>
                </anchor>
              </controlPr>
            </control>
          </mc:Choice>
        </mc:AlternateContent>
        <mc:AlternateContent xmlns:mc="http://schemas.openxmlformats.org/markup-compatibility/2006">
          <mc:Choice Requires="x14">
            <control shapeId="27827" r:id="rId181" name="Check Box 179">
              <controlPr defaultSize="0" autoFill="0" autoLine="0" autoPict="0">
                <anchor moveWithCells="1">
                  <from>
                    <xdr:col>9</xdr:col>
                    <xdr:colOff>552450</xdr:colOff>
                    <xdr:row>197</xdr:row>
                    <xdr:rowOff>85725</xdr:rowOff>
                  </from>
                  <to>
                    <xdr:col>9</xdr:col>
                    <xdr:colOff>581025</xdr:colOff>
                    <xdr:row>200</xdr:row>
                    <xdr:rowOff>57150</xdr:rowOff>
                  </to>
                </anchor>
              </controlPr>
            </control>
          </mc:Choice>
        </mc:AlternateContent>
        <mc:AlternateContent xmlns:mc="http://schemas.openxmlformats.org/markup-compatibility/2006">
          <mc:Choice Requires="x14">
            <control shapeId="27828" r:id="rId182" name="Check Box 180">
              <controlPr defaultSize="0" autoFill="0" autoLine="0" autoPict="0">
                <anchor moveWithCells="1">
                  <from>
                    <xdr:col>9</xdr:col>
                    <xdr:colOff>552450</xdr:colOff>
                    <xdr:row>197</xdr:row>
                    <xdr:rowOff>85725</xdr:rowOff>
                  </from>
                  <to>
                    <xdr:col>9</xdr:col>
                    <xdr:colOff>581025</xdr:colOff>
                    <xdr:row>199</xdr:row>
                    <xdr:rowOff>38100</xdr:rowOff>
                  </to>
                </anchor>
              </controlPr>
            </control>
          </mc:Choice>
        </mc:AlternateContent>
        <mc:AlternateContent xmlns:mc="http://schemas.openxmlformats.org/markup-compatibility/2006">
          <mc:Choice Requires="x14">
            <control shapeId="27829" r:id="rId183" name="Check Box 181">
              <controlPr defaultSize="0" autoFill="0" autoLine="0" autoPict="0">
                <anchor moveWithCells="1">
                  <from>
                    <xdr:col>9</xdr:col>
                    <xdr:colOff>552450</xdr:colOff>
                    <xdr:row>197</xdr:row>
                    <xdr:rowOff>85725</xdr:rowOff>
                  </from>
                  <to>
                    <xdr:col>9</xdr:col>
                    <xdr:colOff>581025</xdr:colOff>
                    <xdr:row>200</xdr:row>
                    <xdr:rowOff>19050</xdr:rowOff>
                  </to>
                </anchor>
              </controlPr>
            </control>
          </mc:Choice>
        </mc:AlternateContent>
        <mc:AlternateContent xmlns:mc="http://schemas.openxmlformats.org/markup-compatibility/2006">
          <mc:Choice Requires="x14">
            <control shapeId="27830" r:id="rId184" name="Check Box 182">
              <controlPr defaultSize="0" autoFill="0" autoLine="0" autoPict="0">
                <anchor moveWithCells="1">
                  <from>
                    <xdr:col>9</xdr:col>
                    <xdr:colOff>552450</xdr:colOff>
                    <xdr:row>197</xdr:row>
                    <xdr:rowOff>85725</xdr:rowOff>
                  </from>
                  <to>
                    <xdr:col>9</xdr:col>
                    <xdr:colOff>581025</xdr:colOff>
                    <xdr:row>198</xdr:row>
                    <xdr:rowOff>0</xdr:rowOff>
                  </to>
                </anchor>
              </controlPr>
            </control>
          </mc:Choice>
        </mc:AlternateContent>
        <mc:AlternateContent xmlns:mc="http://schemas.openxmlformats.org/markup-compatibility/2006">
          <mc:Choice Requires="x14">
            <control shapeId="27831" r:id="rId185" name="Check Box 183">
              <controlPr defaultSize="0" autoFill="0" autoLine="0" autoPict="0">
                <anchor moveWithCells="1">
                  <from>
                    <xdr:col>9</xdr:col>
                    <xdr:colOff>552450</xdr:colOff>
                    <xdr:row>197</xdr:row>
                    <xdr:rowOff>85725</xdr:rowOff>
                  </from>
                  <to>
                    <xdr:col>9</xdr:col>
                    <xdr:colOff>581025</xdr:colOff>
                    <xdr:row>198</xdr:row>
                    <xdr:rowOff>0</xdr:rowOff>
                  </to>
                </anchor>
              </controlPr>
            </control>
          </mc:Choice>
        </mc:AlternateContent>
        <mc:AlternateContent xmlns:mc="http://schemas.openxmlformats.org/markup-compatibility/2006">
          <mc:Choice Requires="x14">
            <control shapeId="27832" r:id="rId186" name="Check Box 184">
              <controlPr defaultSize="0" autoFill="0" autoLine="0" autoPict="0">
                <anchor moveWithCells="1">
                  <from>
                    <xdr:col>9</xdr:col>
                    <xdr:colOff>552450</xdr:colOff>
                    <xdr:row>200</xdr:row>
                    <xdr:rowOff>57150</xdr:rowOff>
                  </from>
                  <to>
                    <xdr:col>9</xdr:col>
                    <xdr:colOff>581025</xdr:colOff>
                    <xdr:row>204</xdr:row>
                    <xdr:rowOff>85725</xdr:rowOff>
                  </to>
                </anchor>
              </controlPr>
            </control>
          </mc:Choice>
        </mc:AlternateContent>
        <mc:AlternateContent xmlns:mc="http://schemas.openxmlformats.org/markup-compatibility/2006">
          <mc:Choice Requires="x14">
            <control shapeId="27833" r:id="rId187" name="Check Box 185">
              <controlPr defaultSize="0" autoFill="0" autoLine="0" autoPict="0">
                <anchor moveWithCells="1">
                  <from>
                    <xdr:col>9</xdr:col>
                    <xdr:colOff>552450</xdr:colOff>
                    <xdr:row>200</xdr:row>
                    <xdr:rowOff>57150</xdr:rowOff>
                  </from>
                  <to>
                    <xdr:col>9</xdr:col>
                    <xdr:colOff>581025</xdr:colOff>
                    <xdr:row>203</xdr:row>
                    <xdr:rowOff>123825</xdr:rowOff>
                  </to>
                </anchor>
              </controlPr>
            </control>
          </mc:Choice>
        </mc:AlternateContent>
        <mc:AlternateContent xmlns:mc="http://schemas.openxmlformats.org/markup-compatibility/2006">
          <mc:Choice Requires="x14">
            <control shapeId="27834" r:id="rId188" name="Check Box 186">
              <controlPr defaultSize="0" autoFill="0" autoLine="0" autoPict="0">
                <anchor moveWithCells="1">
                  <from>
                    <xdr:col>9</xdr:col>
                    <xdr:colOff>552450</xdr:colOff>
                    <xdr:row>200</xdr:row>
                    <xdr:rowOff>57150</xdr:rowOff>
                  </from>
                  <to>
                    <xdr:col>9</xdr:col>
                    <xdr:colOff>581025</xdr:colOff>
                    <xdr:row>204</xdr:row>
                    <xdr:rowOff>0</xdr:rowOff>
                  </to>
                </anchor>
              </controlPr>
            </control>
          </mc:Choice>
        </mc:AlternateContent>
        <mc:AlternateContent xmlns:mc="http://schemas.openxmlformats.org/markup-compatibility/2006">
          <mc:Choice Requires="x14">
            <control shapeId="27835" r:id="rId189" name="Check Box 187">
              <controlPr defaultSize="0" autoFill="0" autoLine="0" autoPict="0">
                <anchor moveWithCells="1">
                  <from>
                    <xdr:col>9</xdr:col>
                    <xdr:colOff>552450</xdr:colOff>
                    <xdr:row>200</xdr:row>
                    <xdr:rowOff>57150</xdr:rowOff>
                  </from>
                  <to>
                    <xdr:col>9</xdr:col>
                    <xdr:colOff>581025</xdr:colOff>
                    <xdr:row>201</xdr:row>
                    <xdr:rowOff>200025</xdr:rowOff>
                  </to>
                </anchor>
              </controlPr>
            </control>
          </mc:Choice>
        </mc:AlternateContent>
        <mc:AlternateContent xmlns:mc="http://schemas.openxmlformats.org/markup-compatibility/2006">
          <mc:Choice Requires="x14">
            <control shapeId="27836" r:id="rId190" name="Check Box 188">
              <controlPr defaultSize="0" autoFill="0" autoLine="0" autoPict="0">
                <anchor moveWithCells="1">
                  <from>
                    <xdr:col>9</xdr:col>
                    <xdr:colOff>552450</xdr:colOff>
                    <xdr:row>201</xdr:row>
                    <xdr:rowOff>161925</xdr:rowOff>
                  </from>
                  <to>
                    <xdr:col>9</xdr:col>
                    <xdr:colOff>581025</xdr:colOff>
                    <xdr:row>202</xdr:row>
                    <xdr:rowOff>152400</xdr:rowOff>
                  </to>
                </anchor>
              </controlPr>
            </control>
          </mc:Choice>
        </mc:AlternateContent>
        <mc:AlternateContent xmlns:mc="http://schemas.openxmlformats.org/markup-compatibility/2006">
          <mc:Choice Requires="x14">
            <control shapeId="27837" r:id="rId191" name="Check Box 189">
              <controlPr defaultSize="0" autoFill="0" autoLine="0" autoPict="0">
                <anchor moveWithCells="1">
                  <from>
                    <xdr:col>9</xdr:col>
                    <xdr:colOff>552450</xdr:colOff>
                    <xdr:row>213</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838" r:id="rId192" name="Check Box 190">
              <controlPr defaultSize="0" autoFill="0" autoLine="0" autoPict="0">
                <anchor moveWithCells="1">
                  <from>
                    <xdr:col>9</xdr:col>
                    <xdr:colOff>552450</xdr:colOff>
                    <xdr:row>213</xdr:row>
                    <xdr:rowOff>0</xdr:rowOff>
                  </from>
                  <to>
                    <xdr:col>9</xdr:col>
                    <xdr:colOff>581025</xdr:colOff>
                    <xdr:row>216</xdr:row>
                    <xdr:rowOff>47625</xdr:rowOff>
                  </to>
                </anchor>
              </controlPr>
            </control>
          </mc:Choice>
        </mc:AlternateContent>
        <mc:AlternateContent xmlns:mc="http://schemas.openxmlformats.org/markup-compatibility/2006">
          <mc:Choice Requires="x14">
            <control shapeId="27839" r:id="rId193" name="Check Box 191">
              <controlPr defaultSize="0" autoFill="0" autoLine="0" autoPict="0">
                <anchor moveWithCells="1">
                  <from>
                    <xdr:col>9</xdr:col>
                    <xdr:colOff>552450</xdr:colOff>
                    <xdr:row>213</xdr:row>
                    <xdr:rowOff>0</xdr:rowOff>
                  </from>
                  <to>
                    <xdr:col>9</xdr:col>
                    <xdr:colOff>581025</xdr:colOff>
                    <xdr:row>216</xdr:row>
                    <xdr:rowOff>104775</xdr:rowOff>
                  </to>
                </anchor>
              </controlPr>
            </control>
          </mc:Choice>
        </mc:AlternateContent>
        <mc:AlternateContent xmlns:mc="http://schemas.openxmlformats.org/markup-compatibility/2006">
          <mc:Choice Requires="x14">
            <control shapeId="27840" r:id="rId194" name="Check Box 192">
              <controlPr defaultSize="0" autoFill="0" autoLine="0" autoPict="0">
                <anchor moveWithCells="1">
                  <from>
                    <xdr:col>9</xdr:col>
                    <xdr:colOff>552450</xdr:colOff>
                    <xdr:row>213</xdr:row>
                    <xdr:rowOff>0</xdr:rowOff>
                  </from>
                  <to>
                    <xdr:col>9</xdr:col>
                    <xdr:colOff>581025</xdr:colOff>
                    <xdr:row>214</xdr:row>
                    <xdr:rowOff>85725</xdr:rowOff>
                  </to>
                </anchor>
              </controlPr>
            </control>
          </mc:Choice>
        </mc:AlternateContent>
        <mc:AlternateContent xmlns:mc="http://schemas.openxmlformats.org/markup-compatibility/2006">
          <mc:Choice Requires="x14">
            <control shapeId="27841" r:id="rId195" name="Check Box 193">
              <controlPr defaultSize="0" autoFill="0" autoLine="0" autoPict="0">
                <anchor moveWithCells="1">
                  <from>
                    <xdr:col>9</xdr:col>
                    <xdr:colOff>552450</xdr:colOff>
                    <xdr:row>213</xdr:row>
                    <xdr:rowOff>0</xdr:rowOff>
                  </from>
                  <to>
                    <xdr:col>9</xdr:col>
                    <xdr:colOff>581025</xdr:colOff>
                    <xdr:row>214</xdr:row>
                    <xdr:rowOff>85725</xdr:rowOff>
                  </to>
                </anchor>
              </controlPr>
            </control>
          </mc:Choice>
        </mc:AlternateContent>
        <mc:AlternateContent xmlns:mc="http://schemas.openxmlformats.org/markup-compatibility/2006">
          <mc:Choice Requires="x14">
            <control shapeId="27842" r:id="rId196" name="Check Box 194">
              <controlPr defaultSize="0" autoFill="0" autoLine="0" autoPict="0">
                <anchor moveWithCells="1">
                  <from>
                    <xdr:col>9</xdr:col>
                    <xdr:colOff>552450</xdr:colOff>
                    <xdr:row>213</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843" r:id="rId197" name="Check Box 195">
              <controlPr defaultSize="0" autoFill="0" autoLine="0" autoPict="0">
                <anchor moveWithCells="1">
                  <from>
                    <xdr:col>9</xdr:col>
                    <xdr:colOff>552450</xdr:colOff>
                    <xdr:row>213</xdr:row>
                    <xdr:rowOff>0</xdr:rowOff>
                  </from>
                  <to>
                    <xdr:col>9</xdr:col>
                    <xdr:colOff>581025</xdr:colOff>
                    <xdr:row>216</xdr:row>
                    <xdr:rowOff>47625</xdr:rowOff>
                  </to>
                </anchor>
              </controlPr>
            </control>
          </mc:Choice>
        </mc:AlternateContent>
        <mc:AlternateContent xmlns:mc="http://schemas.openxmlformats.org/markup-compatibility/2006">
          <mc:Choice Requires="x14">
            <control shapeId="27844" r:id="rId198" name="Check Box 196">
              <controlPr defaultSize="0" autoFill="0" autoLine="0" autoPict="0">
                <anchor moveWithCells="1">
                  <from>
                    <xdr:col>9</xdr:col>
                    <xdr:colOff>552450</xdr:colOff>
                    <xdr:row>213</xdr:row>
                    <xdr:rowOff>0</xdr:rowOff>
                  </from>
                  <to>
                    <xdr:col>9</xdr:col>
                    <xdr:colOff>581025</xdr:colOff>
                    <xdr:row>216</xdr:row>
                    <xdr:rowOff>104775</xdr:rowOff>
                  </to>
                </anchor>
              </controlPr>
            </control>
          </mc:Choice>
        </mc:AlternateContent>
        <mc:AlternateContent xmlns:mc="http://schemas.openxmlformats.org/markup-compatibility/2006">
          <mc:Choice Requires="x14">
            <control shapeId="27845" r:id="rId199" name="Check Box 197">
              <controlPr defaultSize="0" autoFill="0" autoLine="0" autoPict="0">
                <anchor moveWithCells="1">
                  <from>
                    <xdr:col>9</xdr:col>
                    <xdr:colOff>552450</xdr:colOff>
                    <xdr:row>213</xdr:row>
                    <xdr:rowOff>0</xdr:rowOff>
                  </from>
                  <to>
                    <xdr:col>9</xdr:col>
                    <xdr:colOff>581025</xdr:colOff>
                    <xdr:row>214</xdr:row>
                    <xdr:rowOff>85725</xdr:rowOff>
                  </to>
                </anchor>
              </controlPr>
            </control>
          </mc:Choice>
        </mc:AlternateContent>
        <mc:AlternateContent xmlns:mc="http://schemas.openxmlformats.org/markup-compatibility/2006">
          <mc:Choice Requires="x14">
            <control shapeId="27846" r:id="rId200" name="Check Box 198">
              <controlPr defaultSize="0" autoFill="0" autoLine="0" autoPict="0">
                <anchor moveWithCells="1">
                  <from>
                    <xdr:col>9</xdr:col>
                    <xdr:colOff>552450</xdr:colOff>
                    <xdr:row>213</xdr:row>
                    <xdr:rowOff>0</xdr:rowOff>
                  </from>
                  <to>
                    <xdr:col>9</xdr:col>
                    <xdr:colOff>581025</xdr:colOff>
                    <xdr:row>214</xdr:row>
                    <xdr:rowOff>85725</xdr:rowOff>
                  </to>
                </anchor>
              </controlPr>
            </control>
          </mc:Choice>
        </mc:AlternateContent>
        <mc:AlternateContent xmlns:mc="http://schemas.openxmlformats.org/markup-compatibility/2006">
          <mc:Choice Requires="x14">
            <control shapeId="27847" r:id="rId201" name="Check Box 199">
              <controlPr defaultSize="0" autoFill="0" autoLine="0" autoPict="0">
                <anchor moveWithCells="1">
                  <from>
                    <xdr:col>9</xdr:col>
                    <xdr:colOff>552450</xdr:colOff>
                    <xdr:row>214</xdr:row>
                    <xdr:rowOff>0</xdr:rowOff>
                  </from>
                  <to>
                    <xdr:col>9</xdr:col>
                    <xdr:colOff>581025</xdr:colOff>
                    <xdr:row>217</xdr:row>
                    <xdr:rowOff>123825</xdr:rowOff>
                  </to>
                </anchor>
              </controlPr>
            </control>
          </mc:Choice>
        </mc:AlternateContent>
        <mc:AlternateContent xmlns:mc="http://schemas.openxmlformats.org/markup-compatibility/2006">
          <mc:Choice Requires="x14">
            <control shapeId="27848" r:id="rId202" name="Check Box 200">
              <controlPr defaultSize="0" autoFill="0" autoLine="0" autoPict="0">
                <anchor moveWithCells="1">
                  <from>
                    <xdr:col>9</xdr:col>
                    <xdr:colOff>552450</xdr:colOff>
                    <xdr:row>214</xdr:row>
                    <xdr:rowOff>0</xdr:rowOff>
                  </from>
                  <to>
                    <xdr:col>9</xdr:col>
                    <xdr:colOff>581025</xdr:colOff>
                    <xdr:row>216</xdr:row>
                    <xdr:rowOff>180975</xdr:rowOff>
                  </to>
                </anchor>
              </controlPr>
            </control>
          </mc:Choice>
        </mc:AlternateContent>
        <mc:AlternateContent xmlns:mc="http://schemas.openxmlformats.org/markup-compatibility/2006">
          <mc:Choice Requires="x14">
            <control shapeId="27849" r:id="rId203" name="Check Box 201">
              <controlPr defaultSize="0" autoFill="0" autoLine="0" autoPict="0">
                <anchor moveWithCells="1">
                  <from>
                    <xdr:col>9</xdr:col>
                    <xdr:colOff>552450</xdr:colOff>
                    <xdr:row>214</xdr:row>
                    <xdr:rowOff>0</xdr:rowOff>
                  </from>
                  <to>
                    <xdr:col>9</xdr:col>
                    <xdr:colOff>581025</xdr:colOff>
                    <xdr:row>217</xdr:row>
                    <xdr:rowOff>47625</xdr:rowOff>
                  </to>
                </anchor>
              </controlPr>
            </control>
          </mc:Choice>
        </mc:AlternateContent>
        <mc:AlternateContent xmlns:mc="http://schemas.openxmlformats.org/markup-compatibility/2006">
          <mc:Choice Requires="x14">
            <control shapeId="27850" r:id="rId204" name="Check Box 202">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51" r:id="rId205" name="Check Box 203">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52" r:id="rId206" name="Check Box 204">
              <controlPr defaultSize="0" autoFill="0" autoLine="0" autoPict="0">
                <anchor moveWithCells="1">
                  <from>
                    <xdr:col>9</xdr:col>
                    <xdr:colOff>552450</xdr:colOff>
                    <xdr:row>214</xdr:row>
                    <xdr:rowOff>0</xdr:rowOff>
                  </from>
                  <to>
                    <xdr:col>9</xdr:col>
                    <xdr:colOff>581025</xdr:colOff>
                    <xdr:row>216</xdr:row>
                    <xdr:rowOff>180975</xdr:rowOff>
                  </to>
                </anchor>
              </controlPr>
            </control>
          </mc:Choice>
        </mc:AlternateContent>
        <mc:AlternateContent xmlns:mc="http://schemas.openxmlformats.org/markup-compatibility/2006">
          <mc:Choice Requires="x14">
            <control shapeId="27853" r:id="rId207" name="Check Box 205">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54" r:id="rId208" name="Check Box 206">
              <controlPr defaultSize="0" autoFill="0" autoLine="0" autoPict="0">
                <anchor moveWithCells="1">
                  <from>
                    <xdr:col>9</xdr:col>
                    <xdr:colOff>552450</xdr:colOff>
                    <xdr:row>214</xdr:row>
                    <xdr:rowOff>0</xdr:rowOff>
                  </from>
                  <to>
                    <xdr:col>9</xdr:col>
                    <xdr:colOff>581025</xdr:colOff>
                    <xdr:row>216</xdr:row>
                    <xdr:rowOff>180975</xdr:rowOff>
                  </to>
                </anchor>
              </controlPr>
            </control>
          </mc:Choice>
        </mc:AlternateContent>
        <mc:AlternateContent xmlns:mc="http://schemas.openxmlformats.org/markup-compatibility/2006">
          <mc:Choice Requires="x14">
            <control shapeId="27855" r:id="rId209" name="Check Box 207">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56" r:id="rId210" name="Check Box 208">
              <controlPr defaultSize="0" autoFill="0" autoLine="0" autoPict="0">
                <anchor moveWithCells="1">
                  <from>
                    <xdr:col>9</xdr:col>
                    <xdr:colOff>552450</xdr:colOff>
                    <xdr:row>214</xdr:row>
                    <xdr:rowOff>0</xdr:rowOff>
                  </from>
                  <to>
                    <xdr:col>9</xdr:col>
                    <xdr:colOff>581025</xdr:colOff>
                    <xdr:row>217</xdr:row>
                    <xdr:rowOff>104775</xdr:rowOff>
                  </to>
                </anchor>
              </controlPr>
            </control>
          </mc:Choice>
        </mc:AlternateContent>
        <mc:AlternateContent xmlns:mc="http://schemas.openxmlformats.org/markup-compatibility/2006">
          <mc:Choice Requires="x14">
            <control shapeId="27857" r:id="rId211" name="Check Box 209">
              <controlPr defaultSize="0" autoFill="0" autoLine="0" autoPict="0">
                <anchor moveWithCells="1">
                  <from>
                    <xdr:col>9</xdr:col>
                    <xdr:colOff>552450</xdr:colOff>
                    <xdr:row>214</xdr:row>
                    <xdr:rowOff>0</xdr:rowOff>
                  </from>
                  <to>
                    <xdr:col>9</xdr:col>
                    <xdr:colOff>581025</xdr:colOff>
                    <xdr:row>216</xdr:row>
                    <xdr:rowOff>161925</xdr:rowOff>
                  </to>
                </anchor>
              </controlPr>
            </control>
          </mc:Choice>
        </mc:AlternateContent>
        <mc:AlternateContent xmlns:mc="http://schemas.openxmlformats.org/markup-compatibility/2006">
          <mc:Choice Requires="x14">
            <control shapeId="27858" r:id="rId212" name="Check Box 210">
              <controlPr defaultSize="0" autoFill="0" autoLine="0" autoPict="0">
                <anchor moveWithCells="1">
                  <from>
                    <xdr:col>9</xdr:col>
                    <xdr:colOff>552450</xdr:colOff>
                    <xdr:row>214</xdr:row>
                    <xdr:rowOff>0</xdr:rowOff>
                  </from>
                  <to>
                    <xdr:col>9</xdr:col>
                    <xdr:colOff>581025</xdr:colOff>
                    <xdr:row>217</xdr:row>
                    <xdr:rowOff>66675</xdr:rowOff>
                  </to>
                </anchor>
              </controlPr>
            </control>
          </mc:Choice>
        </mc:AlternateContent>
        <mc:AlternateContent xmlns:mc="http://schemas.openxmlformats.org/markup-compatibility/2006">
          <mc:Choice Requires="x14">
            <control shapeId="27859" r:id="rId213" name="Check Box 211">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860" r:id="rId214" name="Check Box 212">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861" r:id="rId215" name="Check Box 213">
              <controlPr defaultSize="0" autoFill="0" autoLine="0" autoPict="0">
                <anchor moveWithCells="1">
                  <from>
                    <xdr:col>9</xdr:col>
                    <xdr:colOff>552450</xdr:colOff>
                    <xdr:row>214</xdr:row>
                    <xdr:rowOff>0</xdr:rowOff>
                  </from>
                  <to>
                    <xdr:col>9</xdr:col>
                    <xdr:colOff>581025</xdr:colOff>
                    <xdr:row>217</xdr:row>
                    <xdr:rowOff>104775</xdr:rowOff>
                  </to>
                </anchor>
              </controlPr>
            </control>
          </mc:Choice>
        </mc:AlternateContent>
        <mc:AlternateContent xmlns:mc="http://schemas.openxmlformats.org/markup-compatibility/2006">
          <mc:Choice Requires="x14">
            <control shapeId="27862" r:id="rId216" name="Check Box 214">
              <controlPr defaultSize="0" autoFill="0" autoLine="0" autoPict="0">
                <anchor moveWithCells="1">
                  <from>
                    <xdr:col>9</xdr:col>
                    <xdr:colOff>552450</xdr:colOff>
                    <xdr:row>214</xdr:row>
                    <xdr:rowOff>0</xdr:rowOff>
                  </from>
                  <to>
                    <xdr:col>9</xdr:col>
                    <xdr:colOff>581025</xdr:colOff>
                    <xdr:row>216</xdr:row>
                    <xdr:rowOff>161925</xdr:rowOff>
                  </to>
                </anchor>
              </controlPr>
            </control>
          </mc:Choice>
        </mc:AlternateContent>
        <mc:AlternateContent xmlns:mc="http://schemas.openxmlformats.org/markup-compatibility/2006">
          <mc:Choice Requires="x14">
            <control shapeId="27863" r:id="rId217" name="Check Box 215">
              <controlPr defaultSize="0" autoFill="0" autoLine="0" autoPict="0">
                <anchor moveWithCells="1">
                  <from>
                    <xdr:col>9</xdr:col>
                    <xdr:colOff>552450</xdr:colOff>
                    <xdr:row>214</xdr:row>
                    <xdr:rowOff>0</xdr:rowOff>
                  </from>
                  <to>
                    <xdr:col>9</xdr:col>
                    <xdr:colOff>581025</xdr:colOff>
                    <xdr:row>217</xdr:row>
                    <xdr:rowOff>66675</xdr:rowOff>
                  </to>
                </anchor>
              </controlPr>
            </control>
          </mc:Choice>
        </mc:AlternateContent>
        <mc:AlternateContent xmlns:mc="http://schemas.openxmlformats.org/markup-compatibility/2006">
          <mc:Choice Requires="x14">
            <control shapeId="27864" r:id="rId218" name="Check Box 216">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865" r:id="rId219" name="Check Box 217">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866" r:id="rId220" name="Check Box 218">
              <controlPr defaultSize="0" autoFill="0" autoLine="0" autoPict="0">
                <anchor moveWithCells="1">
                  <from>
                    <xdr:col>9</xdr:col>
                    <xdr:colOff>552450</xdr:colOff>
                    <xdr:row>214</xdr:row>
                    <xdr:rowOff>0</xdr:rowOff>
                  </from>
                  <to>
                    <xdr:col>9</xdr:col>
                    <xdr:colOff>581025</xdr:colOff>
                    <xdr:row>217</xdr:row>
                    <xdr:rowOff>104775</xdr:rowOff>
                  </to>
                </anchor>
              </controlPr>
            </control>
          </mc:Choice>
        </mc:AlternateContent>
        <mc:AlternateContent xmlns:mc="http://schemas.openxmlformats.org/markup-compatibility/2006">
          <mc:Choice Requires="x14">
            <control shapeId="27867" r:id="rId221" name="Check Box 219">
              <controlPr defaultSize="0" autoFill="0" autoLine="0" autoPict="0">
                <anchor moveWithCells="1">
                  <from>
                    <xdr:col>9</xdr:col>
                    <xdr:colOff>552450</xdr:colOff>
                    <xdr:row>214</xdr:row>
                    <xdr:rowOff>0</xdr:rowOff>
                  </from>
                  <to>
                    <xdr:col>9</xdr:col>
                    <xdr:colOff>581025</xdr:colOff>
                    <xdr:row>216</xdr:row>
                    <xdr:rowOff>161925</xdr:rowOff>
                  </to>
                </anchor>
              </controlPr>
            </control>
          </mc:Choice>
        </mc:AlternateContent>
        <mc:AlternateContent xmlns:mc="http://schemas.openxmlformats.org/markup-compatibility/2006">
          <mc:Choice Requires="x14">
            <control shapeId="27868" r:id="rId222" name="Check Box 220">
              <controlPr defaultSize="0" autoFill="0" autoLine="0" autoPict="0">
                <anchor moveWithCells="1">
                  <from>
                    <xdr:col>9</xdr:col>
                    <xdr:colOff>552450</xdr:colOff>
                    <xdr:row>214</xdr:row>
                    <xdr:rowOff>0</xdr:rowOff>
                  </from>
                  <to>
                    <xdr:col>9</xdr:col>
                    <xdr:colOff>581025</xdr:colOff>
                    <xdr:row>217</xdr:row>
                    <xdr:rowOff>66675</xdr:rowOff>
                  </to>
                </anchor>
              </controlPr>
            </control>
          </mc:Choice>
        </mc:AlternateContent>
        <mc:AlternateContent xmlns:mc="http://schemas.openxmlformats.org/markup-compatibility/2006">
          <mc:Choice Requires="x14">
            <control shapeId="27869" r:id="rId223" name="Check Box 221">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870" r:id="rId224" name="Check Box 222">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871" r:id="rId225" name="Check Box 223">
              <controlPr defaultSize="0" autoFill="0" autoLine="0" autoPict="0">
                <anchor moveWithCells="1">
                  <from>
                    <xdr:col>9</xdr:col>
                    <xdr:colOff>552450</xdr:colOff>
                    <xdr:row>214</xdr:row>
                    <xdr:rowOff>0</xdr:rowOff>
                  </from>
                  <to>
                    <xdr:col>9</xdr:col>
                    <xdr:colOff>581025</xdr:colOff>
                    <xdr:row>216</xdr:row>
                    <xdr:rowOff>161925</xdr:rowOff>
                  </to>
                </anchor>
              </controlPr>
            </control>
          </mc:Choice>
        </mc:AlternateContent>
        <mc:AlternateContent xmlns:mc="http://schemas.openxmlformats.org/markup-compatibility/2006">
          <mc:Choice Requires="x14">
            <control shapeId="27872" r:id="rId226" name="Check Box 224">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873" r:id="rId227" name="Check Box 225">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874" r:id="rId228" name="Check Box 226">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75" r:id="rId229" name="Check Box 227">
              <controlPr defaultSize="0" autoFill="0" autoLine="0" autoPict="0">
                <anchor moveWithCells="1">
                  <from>
                    <xdr:col>9</xdr:col>
                    <xdr:colOff>552450</xdr:colOff>
                    <xdr:row>214</xdr:row>
                    <xdr:rowOff>0</xdr:rowOff>
                  </from>
                  <to>
                    <xdr:col>9</xdr:col>
                    <xdr:colOff>581025</xdr:colOff>
                    <xdr:row>217</xdr:row>
                    <xdr:rowOff>123825</xdr:rowOff>
                  </to>
                </anchor>
              </controlPr>
            </control>
          </mc:Choice>
        </mc:AlternateContent>
        <mc:AlternateContent xmlns:mc="http://schemas.openxmlformats.org/markup-compatibility/2006">
          <mc:Choice Requires="x14">
            <control shapeId="27876" r:id="rId230" name="Check Box 228">
              <controlPr defaultSize="0" autoFill="0" autoLine="0" autoPict="0">
                <anchor moveWithCells="1">
                  <from>
                    <xdr:col>9</xdr:col>
                    <xdr:colOff>552450</xdr:colOff>
                    <xdr:row>214</xdr:row>
                    <xdr:rowOff>0</xdr:rowOff>
                  </from>
                  <to>
                    <xdr:col>9</xdr:col>
                    <xdr:colOff>581025</xdr:colOff>
                    <xdr:row>216</xdr:row>
                    <xdr:rowOff>180975</xdr:rowOff>
                  </to>
                </anchor>
              </controlPr>
            </control>
          </mc:Choice>
        </mc:AlternateContent>
        <mc:AlternateContent xmlns:mc="http://schemas.openxmlformats.org/markup-compatibility/2006">
          <mc:Choice Requires="x14">
            <control shapeId="27877" r:id="rId231" name="Check Box 229">
              <controlPr defaultSize="0" autoFill="0" autoLine="0" autoPict="0">
                <anchor moveWithCells="1">
                  <from>
                    <xdr:col>9</xdr:col>
                    <xdr:colOff>552450</xdr:colOff>
                    <xdr:row>214</xdr:row>
                    <xdr:rowOff>0</xdr:rowOff>
                  </from>
                  <to>
                    <xdr:col>9</xdr:col>
                    <xdr:colOff>581025</xdr:colOff>
                    <xdr:row>217</xdr:row>
                    <xdr:rowOff>47625</xdr:rowOff>
                  </to>
                </anchor>
              </controlPr>
            </control>
          </mc:Choice>
        </mc:AlternateContent>
        <mc:AlternateContent xmlns:mc="http://schemas.openxmlformats.org/markup-compatibility/2006">
          <mc:Choice Requires="x14">
            <control shapeId="27878" r:id="rId232" name="Check Box 230">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79" r:id="rId233" name="Check Box 231">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80" r:id="rId234" name="Check Box 232">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81" r:id="rId235" name="Check Box 233">
              <controlPr defaultSize="0" autoFill="0" autoLine="0" autoPict="0">
                <anchor moveWithCells="1">
                  <from>
                    <xdr:col>9</xdr:col>
                    <xdr:colOff>552450</xdr:colOff>
                    <xdr:row>214</xdr:row>
                    <xdr:rowOff>0</xdr:rowOff>
                  </from>
                  <to>
                    <xdr:col>9</xdr:col>
                    <xdr:colOff>581025</xdr:colOff>
                    <xdr:row>217</xdr:row>
                    <xdr:rowOff>123825</xdr:rowOff>
                  </to>
                </anchor>
              </controlPr>
            </control>
          </mc:Choice>
        </mc:AlternateContent>
        <mc:AlternateContent xmlns:mc="http://schemas.openxmlformats.org/markup-compatibility/2006">
          <mc:Choice Requires="x14">
            <control shapeId="27882" r:id="rId236" name="Check Box 234">
              <controlPr defaultSize="0" autoFill="0" autoLine="0" autoPict="0">
                <anchor moveWithCells="1">
                  <from>
                    <xdr:col>9</xdr:col>
                    <xdr:colOff>552450</xdr:colOff>
                    <xdr:row>214</xdr:row>
                    <xdr:rowOff>0</xdr:rowOff>
                  </from>
                  <to>
                    <xdr:col>9</xdr:col>
                    <xdr:colOff>581025</xdr:colOff>
                    <xdr:row>216</xdr:row>
                    <xdr:rowOff>180975</xdr:rowOff>
                  </to>
                </anchor>
              </controlPr>
            </control>
          </mc:Choice>
        </mc:AlternateContent>
        <mc:AlternateContent xmlns:mc="http://schemas.openxmlformats.org/markup-compatibility/2006">
          <mc:Choice Requires="x14">
            <control shapeId="27883" r:id="rId237" name="Check Box 235">
              <controlPr defaultSize="0" autoFill="0" autoLine="0" autoPict="0">
                <anchor moveWithCells="1">
                  <from>
                    <xdr:col>9</xdr:col>
                    <xdr:colOff>552450</xdr:colOff>
                    <xdr:row>214</xdr:row>
                    <xdr:rowOff>0</xdr:rowOff>
                  </from>
                  <to>
                    <xdr:col>9</xdr:col>
                    <xdr:colOff>581025</xdr:colOff>
                    <xdr:row>217</xdr:row>
                    <xdr:rowOff>47625</xdr:rowOff>
                  </to>
                </anchor>
              </controlPr>
            </control>
          </mc:Choice>
        </mc:AlternateContent>
        <mc:AlternateContent xmlns:mc="http://schemas.openxmlformats.org/markup-compatibility/2006">
          <mc:Choice Requires="x14">
            <control shapeId="27884" r:id="rId238" name="Check Box 236">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85" r:id="rId239" name="Check Box 237">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86" r:id="rId240" name="Check Box 238">
              <controlPr defaultSize="0" autoFill="0" autoLine="0" autoPict="0">
                <anchor moveWithCells="1">
                  <from>
                    <xdr:col>9</xdr:col>
                    <xdr:colOff>552450</xdr:colOff>
                    <xdr:row>214</xdr:row>
                    <xdr:rowOff>0</xdr:rowOff>
                  </from>
                  <to>
                    <xdr:col>9</xdr:col>
                    <xdr:colOff>581025</xdr:colOff>
                    <xdr:row>215</xdr:row>
                    <xdr:rowOff>9525</xdr:rowOff>
                  </to>
                </anchor>
              </controlPr>
            </control>
          </mc:Choice>
        </mc:AlternateContent>
        <mc:AlternateContent xmlns:mc="http://schemas.openxmlformats.org/markup-compatibility/2006">
          <mc:Choice Requires="x14">
            <control shapeId="27887" r:id="rId241" name="Check Box 239">
              <controlPr defaultSize="0" autoFill="0" autoLine="0" autoPict="0">
                <anchor moveWithCells="1">
                  <from>
                    <xdr:col>9</xdr:col>
                    <xdr:colOff>552450</xdr:colOff>
                    <xdr:row>204</xdr:row>
                    <xdr:rowOff>190500</xdr:rowOff>
                  </from>
                  <to>
                    <xdr:col>9</xdr:col>
                    <xdr:colOff>581025</xdr:colOff>
                    <xdr:row>209</xdr:row>
                    <xdr:rowOff>76200</xdr:rowOff>
                  </to>
                </anchor>
              </controlPr>
            </control>
          </mc:Choice>
        </mc:AlternateContent>
        <mc:AlternateContent xmlns:mc="http://schemas.openxmlformats.org/markup-compatibility/2006">
          <mc:Choice Requires="x14">
            <control shapeId="27888" r:id="rId242" name="Check Box 240">
              <controlPr defaultSize="0" autoFill="0" autoLine="0" autoPict="0">
                <anchor moveWithCells="1">
                  <from>
                    <xdr:col>9</xdr:col>
                    <xdr:colOff>552450</xdr:colOff>
                    <xdr:row>204</xdr:row>
                    <xdr:rowOff>190500</xdr:rowOff>
                  </from>
                  <to>
                    <xdr:col>9</xdr:col>
                    <xdr:colOff>581025</xdr:colOff>
                    <xdr:row>208</xdr:row>
                    <xdr:rowOff>133350</xdr:rowOff>
                  </to>
                </anchor>
              </controlPr>
            </control>
          </mc:Choice>
        </mc:AlternateContent>
        <mc:AlternateContent xmlns:mc="http://schemas.openxmlformats.org/markup-compatibility/2006">
          <mc:Choice Requires="x14">
            <control shapeId="27889" r:id="rId243" name="Check Box 241">
              <controlPr defaultSize="0" autoFill="0" autoLine="0" autoPict="0">
                <anchor moveWithCells="1">
                  <from>
                    <xdr:col>9</xdr:col>
                    <xdr:colOff>552450</xdr:colOff>
                    <xdr:row>204</xdr:row>
                    <xdr:rowOff>190500</xdr:rowOff>
                  </from>
                  <to>
                    <xdr:col>9</xdr:col>
                    <xdr:colOff>581025</xdr:colOff>
                    <xdr:row>208</xdr:row>
                    <xdr:rowOff>171450</xdr:rowOff>
                  </to>
                </anchor>
              </controlPr>
            </control>
          </mc:Choice>
        </mc:AlternateContent>
        <mc:AlternateContent xmlns:mc="http://schemas.openxmlformats.org/markup-compatibility/2006">
          <mc:Choice Requires="x14">
            <control shapeId="27890" r:id="rId244" name="Check Box 242">
              <controlPr defaultSize="0" autoFill="0" autoLine="0" autoPict="0">
                <anchor moveWithCells="1">
                  <from>
                    <xdr:col>9</xdr:col>
                    <xdr:colOff>552450</xdr:colOff>
                    <xdr:row>204</xdr:row>
                    <xdr:rowOff>190500</xdr:rowOff>
                  </from>
                  <to>
                    <xdr:col>9</xdr:col>
                    <xdr:colOff>581025</xdr:colOff>
                    <xdr:row>205</xdr:row>
                    <xdr:rowOff>190500</xdr:rowOff>
                  </to>
                </anchor>
              </controlPr>
            </control>
          </mc:Choice>
        </mc:AlternateContent>
        <mc:AlternateContent xmlns:mc="http://schemas.openxmlformats.org/markup-compatibility/2006">
          <mc:Choice Requires="x14">
            <control shapeId="27891" r:id="rId245" name="Check Box 243">
              <controlPr defaultSize="0" autoFill="0" autoLine="0" autoPict="0">
                <anchor moveWithCells="1">
                  <from>
                    <xdr:col>9</xdr:col>
                    <xdr:colOff>552450</xdr:colOff>
                    <xdr:row>205</xdr:row>
                    <xdr:rowOff>180975</xdr:rowOff>
                  </from>
                  <to>
                    <xdr:col>9</xdr:col>
                    <xdr:colOff>581025</xdr:colOff>
                    <xdr:row>207</xdr:row>
                    <xdr:rowOff>66675</xdr:rowOff>
                  </to>
                </anchor>
              </controlPr>
            </control>
          </mc:Choice>
        </mc:AlternateContent>
        <mc:AlternateContent xmlns:mc="http://schemas.openxmlformats.org/markup-compatibility/2006">
          <mc:Choice Requires="x14">
            <control shapeId="27892" r:id="rId246" name="Check Box 244">
              <controlPr defaultSize="0" autoFill="0" autoLine="0" autoPict="0">
                <anchor moveWithCells="1">
                  <from>
                    <xdr:col>9</xdr:col>
                    <xdr:colOff>552450</xdr:colOff>
                    <xdr:row>210</xdr:row>
                    <xdr:rowOff>28575</xdr:rowOff>
                  </from>
                  <to>
                    <xdr:col>9</xdr:col>
                    <xdr:colOff>581025</xdr:colOff>
                    <xdr:row>214</xdr:row>
                    <xdr:rowOff>57150</xdr:rowOff>
                  </to>
                </anchor>
              </controlPr>
            </control>
          </mc:Choice>
        </mc:AlternateContent>
        <mc:AlternateContent xmlns:mc="http://schemas.openxmlformats.org/markup-compatibility/2006">
          <mc:Choice Requires="x14">
            <control shapeId="27893" r:id="rId247" name="Check Box 245">
              <controlPr defaultSize="0" autoFill="0" autoLine="0" autoPict="0">
                <anchor moveWithCells="1">
                  <from>
                    <xdr:col>9</xdr:col>
                    <xdr:colOff>552450</xdr:colOff>
                    <xdr:row>210</xdr:row>
                    <xdr:rowOff>28575</xdr:rowOff>
                  </from>
                  <to>
                    <xdr:col>9</xdr:col>
                    <xdr:colOff>581025</xdr:colOff>
                    <xdr:row>212</xdr:row>
                    <xdr:rowOff>200025</xdr:rowOff>
                  </to>
                </anchor>
              </controlPr>
            </control>
          </mc:Choice>
        </mc:AlternateContent>
        <mc:AlternateContent xmlns:mc="http://schemas.openxmlformats.org/markup-compatibility/2006">
          <mc:Choice Requires="x14">
            <control shapeId="27894" r:id="rId248" name="Check Box 246">
              <controlPr defaultSize="0" autoFill="0" autoLine="0" autoPict="0">
                <anchor moveWithCells="1">
                  <from>
                    <xdr:col>9</xdr:col>
                    <xdr:colOff>552450</xdr:colOff>
                    <xdr:row>210</xdr:row>
                    <xdr:rowOff>28575</xdr:rowOff>
                  </from>
                  <to>
                    <xdr:col>9</xdr:col>
                    <xdr:colOff>581025</xdr:colOff>
                    <xdr:row>213</xdr:row>
                    <xdr:rowOff>76200</xdr:rowOff>
                  </to>
                </anchor>
              </controlPr>
            </control>
          </mc:Choice>
        </mc:AlternateContent>
        <mc:AlternateContent xmlns:mc="http://schemas.openxmlformats.org/markup-compatibility/2006">
          <mc:Choice Requires="x14">
            <control shapeId="27895" r:id="rId249" name="Check Box 247">
              <controlPr defaultSize="0" autoFill="0" autoLine="0" autoPict="0">
                <anchor moveWithCells="1">
                  <from>
                    <xdr:col>9</xdr:col>
                    <xdr:colOff>552450</xdr:colOff>
                    <xdr:row>210</xdr:row>
                    <xdr:rowOff>28575</xdr:rowOff>
                  </from>
                  <to>
                    <xdr:col>9</xdr:col>
                    <xdr:colOff>581025</xdr:colOff>
                    <xdr:row>211</xdr:row>
                    <xdr:rowOff>38100</xdr:rowOff>
                  </to>
                </anchor>
              </controlPr>
            </control>
          </mc:Choice>
        </mc:AlternateContent>
        <mc:AlternateContent xmlns:mc="http://schemas.openxmlformats.org/markup-compatibility/2006">
          <mc:Choice Requires="x14">
            <control shapeId="27896" r:id="rId250" name="Check Box 248">
              <controlPr defaultSize="0" autoFill="0" autoLine="0" autoPict="0">
                <anchor moveWithCells="1">
                  <from>
                    <xdr:col>9</xdr:col>
                    <xdr:colOff>552450</xdr:colOff>
                    <xdr:row>211</xdr:row>
                    <xdr:rowOff>19050</xdr:rowOff>
                  </from>
                  <to>
                    <xdr:col>9</xdr:col>
                    <xdr:colOff>581025</xdr:colOff>
                    <xdr:row>212</xdr:row>
                    <xdr:rowOff>28575</xdr:rowOff>
                  </to>
                </anchor>
              </controlPr>
            </control>
          </mc:Choice>
        </mc:AlternateContent>
        <mc:AlternateContent xmlns:mc="http://schemas.openxmlformats.org/markup-compatibility/2006">
          <mc:Choice Requires="x14">
            <control shapeId="27897" r:id="rId251" name="Check Box 249">
              <controlPr defaultSize="0" autoFill="0" autoLine="0" autoPict="0">
                <anchor moveWithCells="1">
                  <from>
                    <xdr:col>9</xdr:col>
                    <xdr:colOff>552450</xdr:colOff>
                    <xdr:row>214</xdr:row>
                    <xdr:rowOff>0</xdr:rowOff>
                  </from>
                  <to>
                    <xdr:col>9</xdr:col>
                    <xdr:colOff>581025</xdr:colOff>
                    <xdr:row>217</xdr:row>
                    <xdr:rowOff>104775</xdr:rowOff>
                  </to>
                </anchor>
              </controlPr>
            </control>
          </mc:Choice>
        </mc:AlternateContent>
        <mc:AlternateContent xmlns:mc="http://schemas.openxmlformats.org/markup-compatibility/2006">
          <mc:Choice Requires="x14">
            <control shapeId="27898" r:id="rId252" name="Check Box 250">
              <controlPr defaultSize="0" autoFill="0" autoLine="0" autoPict="0">
                <anchor moveWithCells="1">
                  <from>
                    <xdr:col>9</xdr:col>
                    <xdr:colOff>552450</xdr:colOff>
                    <xdr:row>214</xdr:row>
                    <xdr:rowOff>0</xdr:rowOff>
                  </from>
                  <to>
                    <xdr:col>9</xdr:col>
                    <xdr:colOff>581025</xdr:colOff>
                    <xdr:row>216</xdr:row>
                    <xdr:rowOff>161925</xdr:rowOff>
                  </to>
                </anchor>
              </controlPr>
            </control>
          </mc:Choice>
        </mc:AlternateContent>
        <mc:AlternateContent xmlns:mc="http://schemas.openxmlformats.org/markup-compatibility/2006">
          <mc:Choice Requires="x14">
            <control shapeId="27899" r:id="rId253" name="Check Box 251">
              <controlPr defaultSize="0" autoFill="0" autoLine="0" autoPict="0">
                <anchor moveWithCells="1">
                  <from>
                    <xdr:col>9</xdr:col>
                    <xdr:colOff>552450</xdr:colOff>
                    <xdr:row>214</xdr:row>
                    <xdr:rowOff>0</xdr:rowOff>
                  </from>
                  <to>
                    <xdr:col>9</xdr:col>
                    <xdr:colOff>581025</xdr:colOff>
                    <xdr:row>217</xdr:row>
                    <xdr:rowOff>66675</xdr:rowOff>
                  </to>
                </anchor>
              </controlPr>
            </control>
          </mc:Choice>
        </mc:AlternateContent>
        <mc:AlternateContent xmlns:mc="http://schemas.openxmlformats.org/markup-compatibility/2006">
          <mc:Choice Requires="x14">
            <control shapeId="27900" r:id="rId254" name="Check Box 252">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901" r:id="rId255" name="Check Box 253">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902" r:id="rId256" name="Check Box 254">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903" r:id="rId257" name="Check Box 255">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904" r:id="rId258" name="Check Box 256">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905" r:id="rId259" name="Check Box 257">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906" r:id="rId260" name="Check Box 258">
              <controlPr defaultSize="0" autoFill="0" autoLine="0" autoPict="0">
                <anchor moveWithCells="1">
                  <from>
                    <xdr:col>9</xdr:col>
                    <xdr:colOff>552450</xdr:colOff>
                    <xdr:row>214</xdr:row>
                    <xdr:rowOff>0</xdr:rowOff>
                  </from>
                  <to>
                    <xdr:col>9</xdr:col>
                    <xdr:colOff>581025</xdr:colOff>
                    <xdr:row>216</xdr:row>
                    <xdr:rowOff>200025</xdr:rowOff>
                  </to>
                </anchor>
              </controlPr>
            </control>
          </mc:Choice>
        </mc:AlternateContent>
        <mc:AlternateContent xmlns:mc="http://schemas.openxmlformats.org/markup-compatibility/2006">
          <mc:Choice Requires="x14">
            <control shapeId="27907" r:id="rId261" name="Check Box 259">
              <controlPr defaultSize="0" autoFill="0" autoLine="0" autoPict="0">
                <anchor moveWithCells="1">
                  <from>
                    <xdr:col>9</xdr:col>
                    <xdr:colOff>552450</xdr:colOff>
                    <xdr:row>214</xdr:row>
                    <xdr:rowOff>0</xdr:rowOff>
                  </from>
                  <to>
                    <xdr:col>9</xdr:col>
                    <xdr:colOff>581025</xdr:colOff>
                    <xdr:row>216</xdr:row>
                    <xdr:rowOff>85725</xdr:rowOff>
                  </to>
                </anchor>
              </controlPr>
            </control>
          </mc:Choice>
        </mc:AlternateContent>
        <mc:AlternateContent xmlns:mc="http://schemas.openxmlformats.org/markup-compatibility/2006">
          <mc:Choice Requires="x14">
            <control shapeId="27908" r:id="rId262" name="Check Box 260">
              <controlPr defaultSize="0" autoFill="0" autoLine="0" autoPict="0">
                <anchor moveWithCells="1">
                  <from>
                    <xdr:col>9</xdr:col>
                    <xdr:colOff>552450</xdr:colOff>
                    <xdr:row>214</xdr:row>
                    <xdr:rowOff>0</xdr:rowOff>
                  </from>
                  <to>
                    <xdr:col>9</xdr:col>
                    <xdr:colOff>581025</xdr:colOff>
                    <xdr:row>216</xdr:row>
                    <xdr:rowOff>152400</xdr:rowOff>
                  </to>
                </anchor>
              </controlPr>
            </control>
          </mc:Choice>
        </mc:AlternateContent>
        <mc:AlternateContent xmlns:mc="http://schemas.openxmlformats.org/markup-compatibility/2006">
          <mc:Choice Requires="x14">
            <control shapeId="27909" r:id="rId263" name="Check Box 261">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910" r:id="rId264" name="Check Box 262">
              <controlPr defaultSize="0" autoFill="0" autoLine="0" autoPict="0">
                <anchor moveWithCells="1">
                  <from>
                    <xdr:col>9</xdr:col>
                    <xdr:colOff>552450</xdr:colOff>
                    <xdr:row>214</xdr:row>
                    <xdr:rowOff>0</xdr:rowOff>
                  </from>
                  <to>
                    <xdr:col>9</xdr:col>
                    <xdr:colOff>581025</xdr:colOff>
                    <xdr:row>214</xdr:row>
                    <xdr:rowOff>180975</xdr:rowOff>
                  </to>
                </anchor>
              </controlPr>
            </control>
          </mc:Choice>
        </mc:AlternateContent>
        <mc:AlternateContent xmlns:mc="http://schemas.openxmlformats.org/markup-compatibility/2006">
          <mc:Choice Requires="x14">
            <control shapeId="27911" r:id="rId265" name="Check Box 263">
              <controlPr defaultSize="0" autoFill="0" autoLine="0" autoPict="0">
                <anchor moveWithCells="1">
                  <from>
                    <xdr:col>9</xdr:col>
                    <xdr:colOff>552450</xdr:colOff>
                    <xdr:row>216</xdr:row>
                    <xdr:rowOff>95250</xdr:rowOff>
                  </from>
                  <to>
                    <xdr:col>9</xdr:col>
                    <xdr:colOff>581025</xdr:colOff>
                    <xdr:row>220</xdr:row>
                    <xdr:rowOff>123825</xdr:rowOff>
                  </to>
                </anchor>
              </controlPr>
            </control>
          </mc:Choice>
        </mc:AlternateContent>
        <mc:AlternateContent xmlns:mc="http://schemas.openxmlformats.org/markup-compatibility/2006">
          <mc:Choice Requires="x14">
            <control shapeId="27912" r:id="rId266" name="Check Box 264">
              <controlPr defaultSize="0" autoFill="0" autoLine="0" autoPict="0">
                <anchor moveWithCells="1">
                  <from>
                    <xdr:col>9</xdr:col>
                    <xdr:colOff>552450</xdr:colOff>
                    <xdr:row>216</xdr:row>
                    <xdr:rowOff>95250</xdr:rowOff>
                  </from>
                  <to>
                    <xdr:col>9</xdr:col>
                    <xdr:colOff>581025</xdr:colOff>
                    <xdr:row>219</xdr:row>
                    <xdr:rowOff>180975</xdr:rowOff>
                  </to>
                </anchor>
              </controlPr>
            </control>
          </mc:Choice>
        </mc:AlternateContent>
        <mc:AlternateContent xmlns:mc="http://schemas.openxmlformats.org/markup-compatibility/2006">
          <mc:Choice Requires="x14">
            <control shapeId="27913" r:id="rId267" name="Check Box 265">
              <controlPr defaultSize="0" autoFill="0" autoLine="0" autoPict="0">
                <anchor moveWithCells="1">
                  <from>
                    <xdr:col>9</xdr:col>
                    <xdr:colOff>552450</xdr:colOff>
                    <xdr:row>216</xdr:row>
                    <xdr:rowOff>95250</xdr:rowOff>
                  </from>
                  <to>
                    <xdr:col>9</xdr:col>
                    <xdr:colOff>581025</xdr:colOff>
                    <xdr:row>220</xdr:row>
                    <xdr:rowOff>47625</xdr:rowOff>
                  </to>
                </anchor>
              </controlPr>
            </control>
          </mc:Choice>
        </mc:AlternateContent>
        <mc:AlternateContent xmlns:mc="http://schemas.openxmlformats.org/markup-compatibility/2006">
          <mc:Choice Requires="x14">
            <control shapeId="27914" r:id="rId268" name="Check Box 266">
              <controlPr defaultSize="0" autoFill="0" autoLine="0" autoPict="0">
                <anchor moveWithCells="1">
                  <from>
                    <xdr:col>9</xdr:col>
                    <xdr:colOff>552450</xdr:colOff>
                    <xdr:row>216</xdr:row>
                    <xdr:rowOff>95250</xdr:rowOff>
                  </from>
                  <to>
                    <xdr:col>9</xdr:col>
                    <xdr:colOff>581025</xdr:colOff>
                    <xdr:row>217</xdr:row>
                    <xdr:rowOff>104775</xdr:rowOff>
                  </to>
                </anchor>
              </controlPr>
            </control>
          </mc:Choice>
        </mc:AlternateContent>
        <mc:AlternateContent xmlns:mc="http://schemas.openxmlformats.org/markup-compatibility/2006">
          <mc:Choice Requires="x14">
            <control shapeId="27915" r:id="rId269" name="Check Box 267">
              <controlPr defaultSize="0" autoFill="0" autoLine="0" autoPict="0">
                <anchor moveWithCells="1">
                  <from>
                    <xdr:col>9</xdr:col>
                    <xdr:colOff>552450</xdr:colOff>
                    <xdr:row>217</xdr:row>
                    <xdr:rowOff>85725</xdr:rowOff>
                  </from>
                  <to>
                    <xdr:col>9</xdr:col>
                    <xdr:colOff>581025</xdr:colOff>
                    <xdr:row>219</xdr:row>
                    <xdr:rowOff>0</xdr:rowOff>
                  </to>
                </anchor>
              </controlPr>
            </control>
          </mc:Choice>
        </mc:AlternateContent>
        <mc:AlternateContent xmlns:mc="http://schemas.openxmlformats.org/markup-compatibility/2006">
          <mc:Choice Requires="x14">
            <control shapeId="27916" r:id="rId270" name="Check Box 26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17" r:id="rId271" name="Check Box 269">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18" r:id="rId272" name="Check Box 270">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19" r:id="rId273" name="Check Box 271">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20" r:id="rId274" name="Check Box 272">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21" r:id="rId275" name="Check Box 27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22" r:id="rId276" name="Check Box 274">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23" r:id="rId277" name="Check Box 275">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24" r:id="rId278" name="Check Box 276">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25" r:id="rId279" name="Check Box 277">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26" r:id="rId280" name="Check Box 27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27" r:id="rId281" name="Check Box 279">
              <controlPr defaultSize="0" autoFill="0" autoLine="0" autoPict="0">
                <anchor moveWithCells="1">
                  <from>
                    <xdr:col>9</xdr:col>
                    <xdr:colOff>552450</xdr:colOff>
                    <xdr:row>229</xdr:row>
                    <xdr:rowOff>180975</xdr:rowOff>
                  </from>
                  <to>
                    <xdr:col>9</xdr:col>
                    <xdr:colOff>581025</xdr:colOff>
                    <xdr:row>231</xdr:row>
                    <xdr:rowOff>76200</xdr:rowOff>
                  </to>
                </anchor>
              </controlPr>
            </control>
          </mc:Choice>
        </mc:AlternateContent>
        <mc:AlternateContent xmlns:mc="http://schemas.openxmlformats.org/markup-compatibility/2006">
          <mc:Choice Requires="x14">
            <control shapeId="27928" r:id="rId282" name="Check Box 280">
              <controlPr defaultSize="0" autoFill="0" autoLine="0" autoPict="0">
                <anchor moveWithCells="1">
                  <from>
                    <xdr:col>9</xdr:col>
                    <xdr:colOff>552450</xdr:colOff>
                    <xdr:row>229</xdr:row>
                    <xdr:rowOff>180975</xdr:rowOff>
                  </from>
                  <to>
                    <xdr:col>9</xdr:col>
                    <xdr:colOff>581025</xdr:colOff>
                    <xdr:row>231</xdr:row>
                    <xdr:rowOff>76200</xdr:rowOff>
                  </to>
                </anchor>
              </controlPr>
            </control>
          </mc:Choice>
        </mc:AlternateContent>
        <mc:AlternateContent xmlns:mc="http://schemas.openxmlformats.org/markup-compatibility/2006">
          <mc:Choice Requires="x14">
            <control shapeId="27929" r:id="rId283" name="Check Box 281">
              <controlPr defaultSize="0" autoFill="0" autoLine="0" autoPict="0">
                <anchor moveWithCells="1">
                  <from>
                    <xdr:col>9</xdr:col>
                    <xdr:colOff>552450</xdr:colOff>
                    <xdr:row>229</xdr:row>
                    <xdr:rowOff>180975</xdr:rowOff>
                  </from>
                  <to>
                    <xdr:col>9</xdr:col>
                    <xdr:colOff>581025</xdr:colOff>
                    <xdr:row>231</xdr:row>
                    <xdr:rowOff>76200</xdr:rowOff>
                  </to>
                </anchor>
              </controlPr>
            </control>
          </mc:Choice>
        </mc:AlternateContent>
        <mc:AlternateContent xmlns:mc="http://schemas.openxmlformats.org/markup-compatibility/2006">
          <mc:Choice Requires="x14">
            <control shapeId="27930" r:id="rId284" name="Check Box 282">
              <controlPr defaultSize="0" autoFill="0" autoLine="0" autoPict="0">
                <anchor moveWithCells="1">
                  <from>
                    <xdr:col>9</xdr:col>
                    <xdr:colOff>552450</xdr:colOff>
                    <xdr:row>229</xdr:row>
                    <xdr:rowOff>180975</xdr:rowOff>
                  </from>
                  <to>
                    <xdr:col>9</xdr:col>
                    <xdr:colOff>581025</xdr:colOff>
                    <xdr:row>231</xdr:row>
                    <xdr:rowOff>76200</xdr:rowOff>
                  </to>
                </anchor>
              </controlPr>
            </control>
          </mc:Choice>
        </mc:AlternateContent>
        <mc:AlternateContent xmlns:mc="http://schemas.openxmlformats.org/markup-compatibility/2006">
          <mc:Choice Requires="x14">
            <control shapeId="27931" r:id="rId285" name="Check Box 283">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32" r:id="rId286" name="Check Box 284">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33" r:id="rId287" name="Check Box 285">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34" r:id="rId288" name="Check Box 286">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35" r:id="rId289" name="Check Box 287">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36" r:id="rId290" name="Check Box 28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37" r:id="rId291" name="Check Box 289">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38" r:id="rId292" name="Check Box 290">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39" r:id="rId293" name="Check Box 291">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40" r:id="rId294" name="Check Box 292">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41" r:id="rId295" name="Check Box 29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42" r:id="rId296" name="Check Box 294">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43" r:id="rId297" name="Check Box 295">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44" r:id="rId298" name="Check Box 296">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45" r:id="rId299" name="Check Box 297">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46" r:id="rId300" name="Check Box 298">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47" r:id="rId301" name="Check Box 299">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48" r:id="rId302" name="Check Box 300">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49" r:id="rId303" name="Check Box 301">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7950" r:id="rId304" name="Check Box 302">
              <controlPr defaultSize="0" autoFill="0" autoLine="0" autoPict="0">
                <anchor moveWithCells="1">
                  <from>
                    <xdr:col>9</xdr:col>
                    <xdr:colOff>552450</xdr:colOff>
                    <xdr:row>221</xdr:row>
                    <xdr:rowOff>57150</xdr:rowOff>
                  </from>
                  <to>
                    <xdr:col>9</xdr:col>
                    <xdr:colOff>581025</xdr:colOff>
                    <xdr:row>225</xdr:row>
                    <xdr:rowOff>200025</xdr:rowOff>
                  </to>
                </anchor>
              </controlPr>
            </control>
          </mc:Choice>
        </mc:AlternateContent>
        <mc:AlternateContent xmlns:mc="http://schemas.openxmlformats.org/markup-compatibility/2006">
          <mc:Choice Requires="x14">
            <control shapeId="27951" r:id="rId305" name="Check Box 303">
              <controlPr defaultSize="0" autoFill="0" autoLine="0" autoPict="0">
                <anchor moveWithCells="1">
                  <from>
                    <xdr:col>9</xdr:col>
                    <xdr:colOff>552450</xdr:colOff>
                    <xdr:row>221</xdr:row>
                    <xdr:rowOff>57150</xdr:rowOff>
                  </from>
                  <to>
                    <xdr:col>9</xdr:col>
                    <xdr:colOff>581025</xdr:colOff>
                    <xdr:row>225</xdr:row>
                    <xdr:rowOff>47625</xdr:rowOff>
                  </to>
                </anchor>
              </controlPr>
            </control>
          </mc:Choice>
        </mc:AlternateContent>
        <mc:AlternateContent xmlns:mc="http://schemas.openxmlformats.org/markup-compatibility/2006">
          <mc:Choice Requires="x14">
            <control shapeId="27952" r:id="rId306" name="Check Box 304">
              <controlPr defaultSize="0" autoFill="0" autoLine="0" autoPict="0">
                <anchor moveWithCells="1">
                  <from>
                    <xdr:col>9</xdr:col>
                    <xdr:colOff>552450</xdr:colOff>
                    <xdr:row>221</xdr:row>
                    <xdr:rowOff>57150</xdr:rowOff>
                  </from>
                  <to>
                    <xdr:col>9</xdr:col>
                    <xdr:colOff>581025</xdr:colOff>
                    <xdr:row>225</xdr:row>
                    <xdr:rowOff>123825</xdr:rowOff>
                  </to>
                </anchor>
              </controlPr>
            </control>
          </mc:Choice>
        </mc:AlternateContent>
        <mc:AlternateContent xmlns:mc="http://schemas.openxmlformats.org/markup-compatibility/2006">
          <mc:Choice Requires="x14">
            <control shapeId="27953" r:id="rId307" name="Check Box 305">
              <controlPr defaultSize="0" autoFill="0" autoLine="0" autoPict="0">
                <anchor moveWithCells="1">
                  <from>
                    <xdr:col>9</xdr:col>
                    <xdr:colOff>552450</xdr:colOff>
                    <xdr:row>221</xdr:row>
                    <xdr:rowOff>57150</xdr:rowOff>
                  </from>
                  <to>
                    <xdr:col>9</xdr:col>
                    <xdr:colOff>581025</xdr:colOff>
                    <xdr:row>222</xdr:row>
                    <xdr:rowOff>66675</xdr:rowOff>
                  </to>
                </anchor>
              </controlPr>
            </control>
          </mc:Choice>
        </mc:AlternateContent>
        <mc:AlternateContent xmlns:mc="http://schemas.openxmlformats.org/markup-compatibility/2006">
          <mc:Choice Requires="x14">
            <control shapeId="27954" r:id="rId308" name="Check Box 306">
              <controlPr defaultSize="0" autoFill="0" autoLine="0" autoPict="0">
                <anchor moveWithCells="1">
                  <from>
                    <xdr:col>9</xdr:col>
                    <xdr:colOff>552450</xdr:colOff>
                    <xdr:row>222</xdr:row>
                    <xdr:rowOff>47625</xdr:rowOff>
                  </from>
                  <to>
                    <xdr:col>9</xdr:col>
                    <xdr:colOff>581025</xdr:colOff>
                    <xdr:row>223</xdr:row>
                    <xdr:rowOff>57150</xdr:rowOff>
                  </to>
                </anchor>
              </controlPr>
            </control>
          </mc:Choice>
        </mc:AlternateContent>
        <mc:AlternateContent xmlns:mc="http://schemas.openxmlformats.org/markup-compatibility/2006">
          <mc:Choice Requires="x14">
            <control shapeId="27955" r:id="rId309" name="Check Box 307">
              <controlPr defaultSize="0" autoFill="0" autoLine="0" autoPict="0">
                <anchor moveWithCells="1">
                  <from>
                    <xdr:col>9</xdr:col>
                    <xdr:colOff>552450</xdr:colOff>
                    <xdr:row>227</xdr:row>
                    <xdr:rowOff>104775</xdr:rowOff>
                  </from>
                  <to>
                    <xdr:col>9</xdr:col>
                    <xdr:colOff>581025</xdr:colOff>
                    <xdr:row>231</xdr:row>
                    <xdr:rowOff>152400</xdr:rowOff>
                  </to>
                </anchor>
              </controlPr>
            </control>
          </mc:Choice>
        </mc:AlternateContent>
        <mc:AlternateContent xmlns:mc="http://schemas.openxmlformats.org/markup-compatibility/2006">
          <mc:Choice Requires="x14">
            <control shapeId="27956" r:id="rId310" name="Check Box 308">
              <controlPr defaultSize="0" autoFill="0" autoLine="0" autoPict="0">
                <anchor moveWithCells="1">
                  <from>
                    <xdr:col>9</xdr:col>
                    <xdr:colOff>552450</xdr:colOff>
                    <xdr:row>227</xdr:row>
                    <xdr:rowOff>104775</xdr:rowOff>
                  </from>
                  <to>
                    <xdr:col>9</xdr:col>
                    <xdr:colOff>581025</xdr:colOff>
                    <xdr:row>230</xdr:row>
                    <xdr:rowOff>85725</xdr:rowOff>
                  </to>
                </anchor>
              </controlPr>
            </control>
          </mc:Choice>
        </mc:AlternateContent>
        <mc:AlternateContent xmlns:mc="http://schemas.openxmlformats.org/markup-compatibility/2006">
          <mc:Choice Requires="x14">
            <control shapeId="27957" r:id="rId311" name="Check Box 309">
              <controlPr defaultSize="0" autoFill="0" autoLine="0" autoPict="0">
                <anchor moveWithCells="1">
                  <from>
                    <xdr:col>9</xdr:col>
                    <xdr:colOff>552450</xdr:colOff>
                    <xdr:row>227</xdr:row>
                    <xdr:rowOff>104775</xdr:rowOff>
                  </from>
                  <to>
                    <xdr:col>9</xdr:col>
                    <xdr:colOff>581025</xdr:colOff>
                    <xdr:row>231</xdr:row>
                    <xdr:rowOff>76200</xdr:rowOff>
                  </to>
                </anchor>
              </controlPr>
            </control>
          </mc:Choice>
        </mc:AlternateContent>
        <mc:AlternateContent xmlns:mc="http://schemas.openxmlformats.org/markup-compatibility/2006">
          <mc:Choice Requires="x14">
            <control shapeId="27958" r:id="rId312" name="Check Box 310">
              <controlPr defaultSize="0" autoFill="0" autoLine="0" autoPict="0">
                <anchor moveWithCells="1">
                  <from>
                    <xdr:col>9</xdr:col>
                    <xdr:colOff>552450</xdr:colOff>
                    <xdr:row>227</xdr:row>
                    <xdr:rowOff>104775</xdr:rowOff>
                  </from>
                  <to>
                    <xdr:col>9</xdr:col>
                    <xdr:colOff>581025</xdr:colOff>
                    <xdr:row>228</xdr:row>
                    <xdr:rowOff>133350</xdr:rowOff>
                  </to>
                </anchor>
              </controlPr>
            </control>
          </mc:Choice>
        </mc:AlternateContent>
        <mc:AlternateContent xmlns:mc="http://schemas.openxmlformats.org/markup-compatibility/2006">
          <mc:Choice Requires="x14">
            <control shapeId="27959" r:id="rId313" name="Check Box 311">
              <controlPr defaultSize="0" autoFill="0" autoLine="0" autoPict="0">
                <anchor moveWithCells="1">
                  <from>
                    <xdr:col>9</xdr:col>
                    <xdr:colOff>552450</xdr:colOff>
                    <xdr:row>228</xdr:row>
                    <xdr:rowOff>95250</xdr:rowOff>
                  </from>
                  <to>
                    <xdr:col>9</xdr:col>
                    <xdr:colOff>581025</xdr:colOff>
                    <xdr:row>229</xdr:row>
                    <xdr:rowOff>104775</xdr:rowOff>
                  </to>
                </anchor>
              </controlPr>
            </control>
          </mc:Choice>
        </mc:AlternateContent>
        <mc:AlternateContent xmlns:mc="http://schemas.openxmlformats.org/markup-compatibility/2006">
          <mc:Choice Requires="x14">
            <control shapeId="27960" r:id="rId314" name="Check Box 312">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61" r:id="rId315" name="Check Box 31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62" r:id="rId316" name="Check Box 314">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63" r:id="rId317" name="Check Box 315">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64" r:id="rId318" name="Check Box 316">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65" r:id="rId319" name="Check Box 317">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7966" r:id="rId320" name="Check Box 318">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7967" r:id="rId321" name="Check Box 319">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7968" r:id="rId322" name="Check Box 320">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69" r:id="rId323" name="Check Box 321">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7970" r:id="rId324" name="Check Box 322">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7971" r:id="rId325" name="Check Box 323">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7972" r:id="rId326" name="Check Box 324">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73" r:id="rId327" name="Check Box 325">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7974" r:id="rId328" name="Check Box 326">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7975" r:id="rId329" name="Check Box 327">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7976" r:id="rId330" name="Check Box 32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77" r:id="rId331" name="Check Box 329">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78" r:id="rId332" name="Check Box 330">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7979" r:id="rId333" name="Check Box 331">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7980" r:id="rId334" name="Check Box 332">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7981" r:id="rId335" name="Check Box 33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82" r:id="rId336" name="Check Box 334">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83" r:id="rId337" name="Check Box 335">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7984" r:id="rId338" name="Check Box 336">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7985" r:id="rId339" name="Check Box 337">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7986" r:id="rId340" name="Check Box 33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87" r:id="rId341" name="Check Box 339">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88" r:id="rId342" name="Check Box 340">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7989" r:id="rId343" name="Check Box 341">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7990" r:id="rId344" name="Check Box 342">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7991" r:id="rId345" name="Check Box 34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92" r:id="rId346" name="Check Box 344">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7993" r:id="rId347" name="Check Box 345">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7994" r:id="rId348" name="Check Box 346">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7995" r:id="rId349" name="Check Box 347">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7996" r:id="rId350" name="Check Box 34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7997" r:id="rId351" name="Check Box 349">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7998" r:id="rId352" name="Check Box 350">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7999" r:id="rId353" name="Check Box 351">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8000" r:id="rId354" name="Check Box 352">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8001" r:id="rId355" name="Check Box 35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02" r:id="rId356" name="Check Box 354">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8003" r:id="rId357" name="Check Box 355">
              <controlPr defaultSize="0" autoFill="0" autoLine="0" autoPict="0">
                <anchor moveWithCells="1">
                  <from>
                    <xdr:col>9</xdr:col>
                    <xdr:colOff>552450</xdr:colOff>
                    <xdr:row>229</xdr:row>
                    <xdr:rowOff>180975</xdr:rowOff>
                  </from>
                  <to>
                    <xdr:col>9</xdr:col>
                    <xdr:colOff>581025</xdr:colOff>
                    <xdr:row>233</xdr:row>
                    <xdr:rowOff>171450</xdr:rowOff>
                  </to>
                </anchor>
              </controlPr>
            </control>
          </mc:Choice>
        </mc:AlternateContent>
        <mc:AlternateContent xmlns:mc="http://schemas.openxmlformats.org/markup-compatibility/2006">
          <mc:Choice Requires="x14">
            <control shapeId="28004" r:id="rId358" name="Check Box 356">
              <controlPr defaultSize="0" autoFill="0" autoLine="0" autoPict="0">
                <anchor moveWithCells="1">
                  <from>
                    <xdr:col>9</xdr:col>
                    <xdr:colOff>552450</xdr:colOff>
                    <xdr:row>229</xdr:row>
                    <xdr:rowOff>180975</xdr:rowOff>
                  </from>
                  <to>
                    <xdr:col>9</xdr:col>
                    <xdr:colOff>581025</xdr:colOff>
                    <xdr:row>233</xdr:row>
                    <xdr:rowOff>19050</xdr:rowOff>
                  </to>
                </anchor>
              </controlPr>
            </control>
          </mc:Choice>
        </mc:AlternateContent>
        <mc:AlternateContent xmlns:mc="http://schemas.openxmlformats.org/markup-compatibility/2006">
          <mc:Choice Requires="x14">
            <control shapeId="28005" r:id="rId359" name="Check Box 357">
              <controlPr defaultSize="0" autoFill="0" autoLine="0" autoPict="0">
                <anchor moveWithCells="1">
                  <from>
                    <xdr:col>9</xdr:col>
                    <xdr:colOff>552450</xdr:colOff>
                    <xdr:row>229</xdr:row>
                    <xdr:rowOff>180975</xdr:rowOff>
                  </from>
                  <to>
                    <xdr:col>9</xdr:col>
                    <xdr:colOff>581025</xdr:colOff>
                    <xdr:row>233</xdr:row>
                    <xdr:rowOff>104775</xdr:rowOff>
                  </to>
                </anchor>
              </controlPr>
            </control>
          </mc:Choice>
        </mc:AlternateContent>
        <mc:AlternateContent xmlns:mc="http://schemas.openxmlformats.org/markup-compatibility/2006">
          <mc:Choice Requires="x14">
            <control shapeId="28006" r:id="rId360" name="Check Box 358">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07" r:id="rId361" name="Check Box 359">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08" r:id="rId362" name="Check Box 360">
              <controlPr defaultSize="0" autoFill="0" autoLine="0" autoPict="0">
                <anchor moveWithCells="1">
                  <from>
                    <xdr:col>9</xdr:col>
                    <xdr:colOff>552450</xdr:colOff>
                    <xdr:row>229</xdr:row>
                    <xdr:rowOff>180975</xdr:rowOff>
                  </from>
                  <to>
                    <xdr:col>9</xdr:col>
                    <xdr:colOff>581025</xdr:colOff>
                    <xdr:row>233</xdr:row>
                    <xdr:rowOff>19050</xdr:rowOff>
                  </to>
                </anchor>
              </controlPr>
            </control>
          </mc:Choice>
        </mc:AlternateContent>
        <mc:AlternateContent xmlns:mc="http://schemas.openxmlformats.org/markup-compatibility/2006">
          <mc:Choice Requires="x14">
            <control shapeId="28009" r:id="rId363" name="Check Box 361">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10" r:id="rId364" name="Check Box 362">
              <controlPr defaultSize="0" autoFill="0" autoLine="0" autoPict="0">
                <anchor moveWithCells="1">
                  <from>
                    <xdr:col>9</xdr:col>
                    <xdr:colOff>552450</xdr:colOff>
                    <xdr:row>229</xdr:row>
                    <xdr:rowOff>180975</xdr:rowOff>
                  </from>
                  <to>
                    <xdr:col>9</xdr:col>
                    <xdr:colOff>581025</xdr:colOff>
                    <xdr:row>233</xdr:row>
                    <xdr:rowOff>19050</xdr:rowOff>
                  </to>
                </anchor>
              </controlPr>
            </control>
          </mc:Choice>
        </mc:AlternateContent>
        <mc:AlternateContent xmlns:mc="http://schemas.openxmlformats.org/markup-compatibility/2006">
          <mc:Choice Requires="x14">
            <control shapeId="28011" r:id="rId365" name="Check Box 363">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12" r:id="rId366" name="Check Box 364">
              <controlPr defaultSize="0" autoFill="0" autoLine="0" autoPict="0">
                <anchor moveWithCells="1">
                  <from>
                    <xdr:col>9</xdr:col>
                    <xdr:colOff>552450</xdr:colOff>
                    <xdr:row>229</xdr:row>
                    <xdr:rowOff>180975</xdr:rowOff>
                  </from>
                  <to>
                    <xdr:col>9</xdr:col>
                    <xdr:colOff>581025</xdr:colOff>
                    <xdr:row>233</xdr:row>
                    <xdr:rowOff>171450</xdr:rowOff>
                  </to>
                </anchor>
              </controlPr>
            </control>
          </mc:Choice>
        </mc:AlternateContent>
        <mc:AlternateContent xmlns:mc="http://schemas.openxmlformats.org/markup-compatibility/2006">
          <mc:Choice Requires="x14">
            <control shapeId="28013" r:id="rId367" name="Check Box 365">
              <controlPr defaultSize="0" autoFill="0" autoLine="0" autoPict="0">
                <anchor moveWithCells="1">
                  <from>
                    <xdr:col>9</xdr:col>
                    <xdr:colOff>552450</xdr:colOff>
                    <xdr:row>229</xdr:row>
                    <xdr:rowOff>180975</xdr:rowOff>
                  </from>
                  <to>
                    <xdr:col>9</xdr:col>
                    <xdr:colOff>581025</xdr:colOff>
                    <xdr:row>233</xdr:row>
                    <xdr:rowOff>9525</xdr:rowOff>
                  </to>
                </anchor>
              </controlPr>
            </control>
          </mc:Choice>
        </mc:AlternateContent>
        <mc:AlternateContent xmlns:mc="http://schemas.openxmlformats.org/markup-compatibility/2006">
          <mc:Choice Requires="x14">
            <control shapeId="28014" r:id="rId368" name="Check Box 366">
              <controlPr defaultSize="0" autoFill="0" autoLine="0" autoPict="0">
                <anchor moveWithCells="1">
                  <from>
                    <xdr:col>9</xdr:col>
                    <xdr:colOff>552450</xdr:colOff>
                    <xdr:row>229</xdr:row>
                    <xdr:rowOff>180975</xdr:rowOff>
                  </from>
                  <to>
                    <xdr:col>9</xdr:col>
                    <xdr:colOff>581025</xdr:colOff>
                    <xdr:row>233</xdr:row>
                    <xdr:rowOff>123825</xdr:rowOff>
                  </to>
                </anchor>
              </controlPr>
            </control>
          </mc:Choice>
        </mc:AlternateContent>
        <mc:AlternateContent xmlns:mc="http://schemas.openxmlformats.org/markup-compatibility/2006">
          <mc:Choice Requires="x14">
            <control shapeId="28015" r:id="rId369" name="Check Box 367">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16" r:id="rId370" name="Check Box 36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17" r:id="rId371" name="Check Box 369">
              <controlPr defaultSize="0" autoFill="0" autoLine="0" autoPict="0">
                <anchor moveWithCells="1">
                  <from>
                    <xdr:col>9</xdr:col>
                    <xdr:colOff>552450</xdr:colOff>
                    <xdr:row>229</xdr:row>
                    <xdr:rowOff>180975</xdr:rowOff>
                  </from>
                  <to>
                    <xdr:col>9</xdr:col>
                    <xdr:colOff>581025</xdr:colOff>
                    <xdr:row>233</xdr:row>
                    <xdr:rowOff>171450</xdr:rowOff>
                  </to>
                </anchor>
              </controlPr>
            </control>
          </mc:Choice>
        </mc:AlternateContent>
        <mc:AlternateContent xmlns:mc="http://schemas.openxmlformats.org/markup-compatibility/2006">
          <mc:Choice Requires="x14">
            <control shapeId="28018" r:id="rId372" name="Check Box 370">
              <controlPr defaultSize="0" autoFill="0" autoLine="0" autoPict="0">
                <anchor moveWithCells="1">
                  <from>
                    <xdr:col>9</xdr:col>
                    <xdr:colOff>552450</xdr:colOff>
                    <xdr:row>229</xdr:row>
                    <xdr:rowOff>180975</xdr:rowOff>
                  </from>
                  <to>
                    <xdr:col>9</xdr:col>
                    <xdr:colOff>581025</xdr:colOff>
                    <xdr:row>233</xdr:row>
                    <xdr:rowOff>9525</xdr:rowOff>
                  </to>
                </anchor>
              </controlPr>
            </control>
          </mc:Choice>
        </mc:AlternateContent>
        <mc:AlternateContent xmlns:mc="http://schemas.openxmlformats.org/markup-compatibility/2006">
          <mc:Choice Requires="x14">
            <control shapeId="28019" r:id="rId373" name="Check Box 371">
              <controlPr defaultSize="0" autoFill="0" autoLine="0" autoPict="0">
                <anchor moveWithCells="1">
                  <from>
                    <xdr:col>9</xdr:col>
                    <xdr:colOff>552450</xdr:colOff>
                    <xdr:row>229</xdr:row>
                    <xdr:rowOff>180975</xdr:rowOff>
                  </from>
                  <to>
                    <xdr:col>9</xdr:col>
                    <xdr:colOff>581025</xdr:colOff>
                    <xdr:row>233</xdr:row>
                    <xdr:rowOff>123825</xdr:rowOff>
                  </to>
                </anchor>
              </controlPr>
            </control>
          </mc:Choice>
        </mc:AlternateContent>
        <mc:AlternateContent xmlns:mc="http://schemas.openxmlformats.org/markup-compatibility/2006">
          <mc:Choice Requires="x14">
            <control shapeId="28020" r:id="rId374" name="Check Box 372">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21" r:id="rId375" name="Check Box 37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22" r:id="rId376" name="Check Box 374">
              <controlPr defaultSize="0" autoFill="0" autoLine="0" autoPict="0">
                <anchor moveWithCells="1">
                  <from>
                    <xdr:col>9</xdr:col>
                    <xdr:colOff>552450</xdr:colOff>
                    <xdr:row>229</xdr:row>
                    <xdr:rowOff>180975</xdr:rowOff>
                  </from>
                  <to>
                    <xdr:col>9</xdr:col>
                    <xdr:colOff>581025</xdr:colOff>
                    <xdr:row>233</xdr:row>
                    <xdr:rowOff>171450</xdr:rowOff>
                  </to>
                </anchor>
              </controlPr>
            </control>
          </mc:Choice>
        </mc:AlternateContent>
        <mc:AlternateContent xmlns:mc="http://schemas.openxmlformats.org/markup-compatibility/2006">
          <mc:Choice Requires="x14">
            <control shapeId="28023" r:id="rId377" name="Check Box 375">
              <controlPr defaultSize="0" autoFill="0" autoLine="0" autoPict="0">
                <anchor moveWithCells="1">
                  <from>
                    <xdr:col>9</xdr:col>
                    <xdr:colOff>552450</xdr:colOff>
                    <xdr:row>229</xdr:row>
                    <xdr:rowOff>180975</xdr:rowOff>
                  </from>
                  <to>
                    <xdr:col>9</xdr:col>
                    <xdr:colOff>581025</xdr:colOff>
                    <xdr:row>233</xdr:row>
                    <xdr:rowOff>9525</xdr:rowOff>
                  </to>
                </anchor>
              </controlPr>
            </control>
          </mc:Choice>
        </mc:AlternateContent>
        <mc:AlternateContent xmlns:mc="http://schemas.openxmlformats.org/markup-compatibility/2006">
          <mc:Choice Requires="x14">
            <control shapeId="28024" r:id="rId378" name="Check Box 376">
              <controlPr defaultSize="0" autoFill="0" autoLine="0" autoPict="0">
                <anchor moveWithCells="1">
                  <from>
                    <xdr:col>9</xdr:col>
                    <xdr:colOff>552450</xdr:colOff>
                    <xdr:row>229</xdr:row>
                    <xdr:rowOff>180975</xdr:rowOff>
                  </from>
                  <to>
                    <xdr:col>9</xdr:col>
                    <xdr:colOff>581025</xdr:colOff>
                    <xdr:row>233</xdr:row>
                    <xdr:rowOff>123825</xdr:rowOff>
                  </to>
                </anchor>
              </controlPr>
            </control>
          </mc:Choice>
        </mc:AlternateContent>
        <mc:AlternateContent xmlns:mc="http://schemas.openxmlformats.org/markup-compatibility/2006">
          <mc:Choice Requires="x14">
            <control shapeId="28025" r:id="rId379" name="Check Box 377">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26" r:id="rId380" name="Check Box 37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27" r:id="rId381" name="Check Box 379">
              <controlPr defaultSize="0" autoFill="0" autoLine="0" autoPict="0">
                <anchor moveWithCells="1">
                  <from>
                    <xdr:col>9</xdr:col>
                    <xdr:colOff>552450</xdr:colOff>
                    <xdr:row>229</xdr:row>
                    <xdr:rowOff>180975</xdr:rowOff>
                  </from>
                  <to>
                    <xdr:col>9</xdr:col>
                    <xdr:colOff>581025</xdr:colOff>
                    <xdr:row>233</xdr:row>
                    <xdr:rowOff>9525</xdr:rowOff>
                  </to>
                </anchor>
              </controlPr>
            </control>
          </mc:Choice>
        </mc:AlternateContent>
        <mc:AlternateContent xmlns:mc="http://schemas.openxmlformats.org/markup-compatibility/2006">
          <mc:Choice Requires="x14">
            <control shapeId="28028" r:id="rId382" name="Check Box 380">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29" r:id="rId383" name="Check Box 381">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30" r:id="rId384" name="Check Box 382">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31" r:id="rId385" name="Check Box 383">
              <controlPr defaultSize="0" autoFill="0" autoLine="0" autoPict="0">
                <anchor moveWithCells="1">
                  <from>
                    <xdr:col>9</xdr:col>
                    <xdr:colOff>552450</xdr:colOff>
                    <xdr:row>229</xdr:row>
                    <xdr:rowOff>180975</xdr:rowOff>
                  </from>
                  <to>
                    <xdr:col>9</xdr:col>
                    <xdr:colOff>581025</xdr:colOff>
                    <xdr:row>233</xdr:row>
                    <xdr:rowOff>171450</xdr:rowOff>
                  </to>
                </anchor>
              </controlPr>
            </control>
          </mc:Choice>
        </mc:AlternateContent>
        <mc:AlternateContent xmlns:mc="http://schemas.openxmlformats.org/markup-compatibility/2006">
          <mc:Choice Requires="x14">
            <control shapeId="28032" r:id="rId386" name="Check Box 384">
              <controlPr defaultSize="0" autoFill="0" autoLine="0" autoPict="0">
                <anchor moveWithCells="1">
                  <from>
                    <xdr:col>9</xdr:col>
                    <xdr:colOff>552450</xdr:colOff>
                    <xdr:row>229</xdr:row>
                    <xdr:rowOff>180975</xdr:rowOff>
                  </from>
                  <to>
                    <xdr:col>9</xdr:col>
                    <xdr:colOff>581025</xdr:colOff>
                    <xdr:row>233</xdr:row>
                    <xdr:rowOff>19050</xdr:rowOff>
                  </to>
                </anchor>
              </controlPr>
            </control>
          </mc:Choice>
        </mc:AlternateContent>
        <mc:AlternateContent xmlns:mc="http://schemas.openxmlformats.org/markup-compatibility/2006">
          <mc:Choice Requires="x14">
            <control shapeId="28033" r:id="rId387" name="Check Box 385">
              <controlPr defaultSize="0" autoFill="0" autoLine="0" autoPict="0">
                <anchor moveWithCells="1">
                  <from>
                    <xdr:col>9</xdr:col>
                    <xdr:colOff>552450</xdr:colOff>
                    <xdr:row>229</xdr:row>
                    <xdr:rowOff>180975</xdr:rowOff>
                  </from>
                  <to>
                    <xdr:col>9</xdr:col>
                    <xdr:colOff>581025</xdr:colOff>
                    <xdr:row>233</xdr:row>
                    <xdr:rowOff>104775</xdr:rowOff>
                  </to>
                </anchor>
              </controlPr>
            </control>
          </mc:Choice>
        </mc:AlternateContent>
        <mc:AlternateContent xmlns:mc="http://schemas.openxmlformats.org/markup-compatibility/2006">
          <mc:Choice Requires="x14">
            <control shapeId="28034" r:id="rId388" name="Check Box 386">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35" r:id="rId389" name="Check Box 387">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36" r:id="rId390" name="Check Box 388">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37" r:id="rId391" name="Check Box 389">
              <controlPr defaultSize="0" autoFill="0" autoLine="0" autoPict="0">
                <anchor moveWithCells="1">
                  <from>
                    <xdr:col>9</xdr:col>
                    <xdr:colOff>552450</xdr:colOff>
                    <xdr:row>229</xdr:row>
                    <xdr:rowOff>180975</xdr:rowOff>
                  </from>
                  <to>
                    <xdr:col>9</xdr:col>
                    <xdr:colOff>581025</xdr:colOff>
                    <xdr:row>233</xdr:row>
                    <xdr:rowOff>171450</xdr:rowOff>
                  </to>
                </anchor>
              </controlPr>
            </control>
          </mc:Choice>
        </mc:AlternateContent>
        <mc:AlternateContent xmlns:mc="http://schemas.openxmlformats.org/markup-compatibility/2006">
          <mc:Choice Requires="x14">
            <control shapeId="28038" r:id="rId392" name="Check Box 390">
              <controlPr defaultSize="0" autoFill="0" autoLine="0" autoPict="0">
                <anchor moveWithCells="1">
                  <from>
                    <xdr:col>9</xdr:col>
                    <xdr:colOff>552450</xdr:colOff>
                    <xdr:row>229</xdr:row>
                    <xdr:rowOff>180975</xdr:rowOff>
                  </from>
                  <to>
                    <xdr:col>9</xdr:col>
                    <xdr:colOff>581025</xdr:colOff>
                    <xdr:row>233</xdr:row>
                    <xdr:rowOff>19050</xdr:rowOff>
                  </to>
                </anchor>
              </controlPr>
            </control>
          </mc:Choice>
        </mc:AlternateContent>
        <mc:AlternateContent xmlns:mc="http://schemas.openxmlformats.org/markup-compatibility/2006">
          <mc:Choice Requires="x14">
            <control shapeId="28039" r:id="rId393" name="Check Box 391">
              <controlPr defaultSize="0" autoFill="0" autoLine="0" autoPict="0">
                <anchor moveWithCells="1">
                  <from>
                    <xdr:col>9</xdr:col>
                    <xdr:colOff>552450</xdr:colOff>
                    <xdr:row>229</xdr:row>
                    <xdr:rowOff>180975</xdr:rowOff>
                  </from>
                  <to>
                    <xdr:col>9</xdr:col>
                    <xdr:colOff>581025</xdr:colOff>
                    <xdr:row>233</xdr:row>
                    <xdr:rowOff>104775</xdr:rowOff>
                  </to>
                </anchor>
              </controlPr>
            </control>
          </mc:Choice>
        </mc:AlternateContent>
        <mc:AlternateContent xmlns:mc="http://schemas.openxmlformats.org/markup-compatibility/2006">
          <mc:Choice Requires="x14">
            <control shapeId="28040" r:id="rId394" name="Check Box 392">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41" r:id="rId395" name="Check Box 393">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42" r:id="rId396" name="Check Box 394">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043" r:id="rId397" name="Check Box 395">
              <controlPr defaultSize="0" autoFill="0" autoLine="0" autoPict="0">
                <anchor moveWithCells="1">
                  <from>
                    <xdr:col>9</xdr:col>
                    <xdr:colOff>552450</xdr:colOff>
                    <xdr:row>229</xdr:row>
                    <xdr:rowOff>180975</xdr:rowOff>
                  </from>
                  <to>
                    <xdr:col>9</xdr:col>
                    <xdr:colOff>581025</xdr:colOff>
                    <xdr:row>233</xdr:row>
                    <xdr:rowOff>171450</xdr:rowOff>
                  </to>
                </anchor>
              </controlPr>
            </control>
          </mc:Choice>
        </mc:AlternateContent>
        <mc:AlternateContent xmlns:mc="http://schemas.openxmlformats.org/markup-compatibility/2006">
          <mc:Choice Requires="x14">
            <control shapeId="28044" r:id="rId398" name="Check Box 396">
              <controlPr defaultSize="0" autoFill="0" autoLine="0" autoPict="0">
                <anchor moveWithCells="1">
                  <from>
                    <xdr:col>9</xdr:col>
                    <xdr:colOff>552450</xdr:colOff>
                    <xdr:row>229</xdr:row>
                    <xdr:rowOff>180975</xdr:rowOff>
                  </from>
                  <to>
                    <xdr:col>9</xdr:col>
                    <xdr:colOff>581025</xdr:colOff>
                    <xdr:row>233</xdr:row>
                    <xdr:rowOff>9525</xdr:rowOff>
                  </to>
                </anchor>
              </controlPr>
            </control>
          </mc:Choice>
        </mc:AlternateContent>
        <mc:AlternateContent xmlns:mc="http://schemas.openxmlformats.org/markup-compatibility/2006">
          <mc:Choice Requires="x14">
            <control shapeId="28045" r:id="rId399" name="Check Box 397">
              <controlPr defaultSize="0" autoFill="0" autoLine="0" autoPict="0">
                <anchor moveWithCells="1">
                  <from>
                    <xdr:col>9</xdr:col>
                    <xdr:colOff>552450</xdr:colOff>
                    <xdr:row>229</xdr:row>
                    <xdr:rowOff>180975</xdr:rowOff>
                  </from>
                  <to>
                    <xdr:col>9</xdr:col>
                    <xdr:colOff>581025</xdr:colOff>
                    <xdr:row>233</xdr:row>
                    <xdr:rowOff>123825</xdr:rowOff>
                  </to>
                </anchor>
              </controlPr>
            </control>
          </mc:Choice>
        </mc:AlternateContent>
        <mc:AlternateContent xmlns:mc="http://schemas.openxmlformats.org/markup-compatibility/2006">
          <mc:Choice Requires="x14">
            <control shapeId="28046" r:id="rId400" name="Check Box 39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47" r:id="rId401" name="Check Box 399">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8048" r:id="rId402" name="Check Box 400">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8049" r:id="rId403" name="Check Box 401">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8050" r:id="rId404" name="Check Box 402">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51" r:id="rId405" name="Check Box 40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52" r:id="rId406" name="Check Box 404">
              <controlPr defaultSize="0" autoFill="0" autoLine="0" autoPict="0">
                <anchor moveWithCells="1">
                  <from>
                    <xdr:col>9</xdr:col>
                    <xdr:colOff>552450</xdr:colOff>
                    <xdr:row>229</xdr:row>
                    <xdr:rowOff>180975</xdr:rowOff>
                  </from>
                  <to>
                    <xdr:col>9</xdr:col>
                    <xdr:colOff>581025</xdr:colOff>
                    <xdr:row>233</xdr:row>
                    <xdr:rowOff>47625</xdr:rowOff>
                  </to>
                </anchor>
              </controlPr>
            </control>
          </mc:Choice>
        </mc:AlternateContent>
        <mc:AlternateContent xmlns:mc="http://schemas.openxmlformats.org/markup-compatibility/2006">
          <mc:Choice Requires="x14">
            <control shapeId="28053" r:id="rId407" name="Check Box 405">
              <controlPr defaultSize="0" autoFill="0" autoLine="0" autoPict="0">
                <anchor moveWithCells="1">
                  <from>
                    <xdr:col>9</xdr:col>
                    <xdr:colOff>552450</xdr:colOff>
                    <xdr:row>229</xdr:row>
                    <xdr:rowOff>180975</xdr:rowOff>
                  </from>
                  <to>
                    <xdr:col>9</xdr:col>
                    <xdr:colOff>581025</xdr:colOff>
                    <xdr:row>232</xdr:row>
                    <xdr:rowOff>133350</xdr:rowOff>
                  </to>
                </anchor>
              </controlPr>
            </control>
          </mc:Choice>
        </mc:AlternateContent>
        <mc:AlternateContent xmlns:mc="http://schemas.openxmlformats.org/markup-compatibility/2006">
          <mc:Choice Requires="x14">
            <control shapeId="28054" r:id="rId408" name="Check Box 406">
              <controlPr defaultSize="0" autoFill="0" autoLine="0" autoPict="0">
                <anchor moveWithCells="1">
                  <from>
                    <xdr:col>9</xdr:col>
                    <xdr:colOff>552450</xdr:colOff>
                    <xdr:row>229</xdr:row>
                    <xdr:rowOff>180975</xdr:rowOff>
                  </from>
                  <to>
                    <xdr:col>9</xdr:col>
                    <xdr:colOff>581025</xdr:colOff>
                    <xdr:row>232</xdr:row>
                    <xdr:rowOff>200025</xdr:rowOff>
                  </to>
                </anchor>
              </controlPr>
            </control>
          </mc:Choice>
        </mc:AlternateContent>
        <mc:AlternateContent xmlns:mc="http://schemas.openxmlformats.org/markup-compatibility/2006">
          <mc:Choice Requires="x14">
            <control shapeId="28055" r:id="rId409" name="Check Box 407">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56" r:id="rId410" name="Check Box 40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057" r:id="rId411" name="Check Box 409">
              <controlPr defaultSize="0" autoFill="0" autoLine="0" autoPict="0">
                <anchor moveWithCells="1">
                  <from>
                    <xdr:col>9</xdr:col>
                    <xdr:colOff>552450</xdr:colOff>
                    <xdr:row>232</xdr:row>
                    <xdr:rowOff>180975</xdr:rowOff>
                  </from>
                  <to>
                    <xdr:col>9</xdr:col>
                    <xdr:colOff>581025</xdr:colOff>
                    <xdr:row>237</xdr:row>
                    <xdr:rowOff>0</xdr:rowOff>
                  </to>
                </anchor>
              </controlPr>
            </control>
          </mc:Choice>
        </mc:AlternateContent>
        <mc:AlternateContent xmlns:mc="http://schemas.openxmlformats.org/markup-compatibility/2006">
          <mc:Choice Requires="x14">
            <control shapeId="28058" r:id="rId412" name="Check Box 410">
              <controlPr defaultSize="0" autoFill="0" autoLine="0" autoPict="0">
                <anchor moveWithCells="1">
                  <from>
                    <xdr:col>9</xdr:col>
                    <xdr:colOff>552450</xdr:colOff>
                    <xdr:row>232</xdr:row>
                    <xdr:rowOff>180975</xdr:rowOff>
                  </from>
                  <to>
                    <xdr:col>9</xdr:col>
                    <xdr:colOff>581025</xdr:colOff>
                    <xdr:row>236</xdr:row>
                    <xdr:rowOff>57150</xdr:rowOff>
                  </to>
                </anchor>
              </controlPr>
            </control>
          </mc:Choice>
        </mc:AlternateContent>
        <mc:AlternateContent xmlns:mc="http://schemas.openxmlformats.org/markup-compatibility/2006">
          <mc:Choice Requires="x14">
            <control shapeId="28059" r:id="rId413" name="Check Box 411">
              <controlPr defaultSize="0" autoFill="0" autoLine="0" autoPict="0">
                <anchor moveWithCells="1">
                  <from>
                    <xdr:col>9</xdr:col>
                    <xdr:colOff>552450</xdr:colOff>
                    <xdr:row>232</xdr:row>
                    <xdr:rowOff>180975</xdr:rowOff>
                  </from>
                  <to>
                    <xdr:col>9</xdr:col>
                    <xdr:colOff>581025</xdr:colOff>
                    <xdr:row>236</xdr:row>
                    <xdr:rowOff>133350</xdr:rowOff>
                  </to>
                </anchor>
              </controlPr>
            </control>
          </mc:Choice>
        </mc:AlternateContent>
        <mc:AlternateContent xmlns:mc="http://schemas.openxmlformats.org/markup-compatibility/2006">
          <mc:Choice Requires="x14">
            <control shapeId="28060" r:id="rId414" name="Check Box 412">
              <controlPr defaultSize="0" autoFill="0" autoLine="0" autoPict="0">
                <anchor moveWithCells="1">
                  <from>
                    <xdr:col>9</xdr:col>
                    <xdr:colOff>552450</xdr:colOff>
                    <xdr:row>232</xdr:row>
                    <xdr:rowOff>180975</xdr:rowOff>
                  </from>
                  <to>
                    <xdr:col>9</xdr:col>
                    <xdr:colOff>581025</xdr:colOff>
                    <xdr:row>233</xdr:row>
                    <xdr:rowOff>190500</xdr:rowOff>
                  </to>
                </anchor>
              </controlPr>
            </control>
          </mc:Choice>
        </mc:AlternateContent>
        <mc:AlternateContent xmlns:mc="http://schemas.openxmlformats.org/markup-compatibility/2006">
          <mc:Choice Requires="x14">
            <control shapeId="28061" r:id="rId415" name="Check Box 413">
              <controlPr defaultSize="0" autoFill="0" autoLine="0" autoPict="0">
                <anchor moveWithCells="1">
                  <from>
                    <xdr:col>9</xdr:col>
                    <xdr:colOff>552450</xdr:colOff>
                    <xdr:row>233</xdr:row>
                    <xdr:rowOff>171450</xdr:rowOff>
                  </from>
                  <to>
                    <xdr:col>9</xdr:col>
                    <xdr:colOff>581025</xdr:colOff>
                    <xdr:row>234</xdr:row>
                    <xdr:rowOff>180975</xdr:rowOff>
                  </to>
                </anchor>
              </controlPr>
            </control>
          </mc:Choice>
        </mc:AlternateContent>
        <mc:AlternateContent xmlns:mc="http://schemas.openxmlformats.org/markup-compatibility/2006">
          <mc:Choice Requires="x14">
            <control shapeId="28062" r:id="rId416" name="Check Box 414">
              <controlPr defaultSize="0" autoFill="0" autoLine="0" autoPict="0">
                <anchor moveWithCells="1">
                  <from>
                    <xdr:col>9</xdr:col>
                    <xdr:colOff>552450</xdr:colOff>
                    <xdr:row>238</xdr:row>
                    <xdr:rowOff>133350</xdr:rowOff>
                  </from>
                  <to>
                    <xdr:col>9</xdr:col>
                    <xdr:colOff>581025</xdr:colOff>
                    <xdr:row>243</xdr:row>
                    <xdr:rowOff>47625</xdr:rowOff>
                  </to>
                </anchor>
              </controlPr>
            </control>
          </mc:Choice>
        </mc:AlternateContent>
        <mc:AlternateContent xmlns:mc="http://schemas.openxmlformats.org/markup-compatibility/2006">
          <mc:Choice Requires="x14">
            <control shapeId="28063" r:id="rId417" name="Check Box 415">
              <controlPr defaultSize="0" autoFill="0" autoLine="0" autoPict="0">
                <anchor moveWithCells="1">
                  <from>
                    <xdr:col>9</xdr:col>
                    <xdr:colOff>552450</xdr:colOff>
                    <xdr:row>238</xdr:row>
                    <xdr:rowOff>133350</xdr:rowOff>
                  </from>
                  <to>
                    <xdr:col>9</xdr:col>
                    <xdr:colOff>581025</xdr:colOff>
                    <xdr:row>242</xdr:row>
                    <xdr:rowOff>104775</xdr:rowOff>
                  </to>
                </anchor>
              </controlPr>
            </control>
          </mc:Choice>
        </mc:AlternateContent>
        <mc:AlternateContent xmlns:mc="http://schemas.openxmlformats.org/markup-compatibility/2006">
          <mc:Choice Requires="x14">
            <control shapeId="28064" r:id="rId418" name="Check Box 416">
              <controlPr defaultSize="0" autoFill="0" autoLine="0" autoPict="0">
                <anchor moveWithCells="1">
                  <from>
                    <xdr:col>9</xdr:col>
                    <xdr:colOff>552450</xdr:colOff>
                    <xdr:row>238</xdr:row>
                    <xdr:rowOff>133350</xdr:rowOff>
                  </from>
                  <to>
                    <xdr:col>9</xdr:col>
                    <xdr:colOff>581025</xdr:colOff>
                    <xdr:row>242</xdr:row>
                    <xdr:rowOff>161925</xdr:rowOff>
                  </to>
                </anchor>
              </controlPr>
            </control>
          </mc:Choice>
        </mc:AlternateContent>
        <mc:AlternateContent xmlns:mc="http://schemas.openxmlformats.org/markup-compatibility/2006">
          <mc:Choice Requires="x14">
            <control shapeId="28065" r:id="rId419" name="Check Box 417">
              <controlPr defaultSize="0" autoFill="0" autoLine="0" autoPict="0">
                <anchor moveWithCells="1">
                  <from>
                    <xdr:col>9</xdr:col>
                    <xdr:colOff>552450</xdr:colOff>
                    <xdr:row>238</xdr:row>
                    <xdr:rowOff>133350</xdr:rowOff>
                  </from>
                  <to>
                    <xdr:col>9</xdr:col>
                    <xdr:colOff>581025</xdr:colOff>
                    <xdr:row>239</xdr:row>
                    <xdr:rowOff>123825</xdr:rowOff>
                  </to>
                </anchor>
              </controlPr>
            </control>
          </mc:Choice>
        </mc:AlternateContent>
        <mc:AlternateContent xmlns:mc="http://schemas.openxmlformats.org/markup-compatibility/2006">
          <mc:Choice Requires="x14">
            <control shapeId="28066" r:id="rId420" name="Check Box 418">
              <controlPr defaultSize="0" autoFill="0" autoLine="0" autoPict="0">
                <anchor moveWithCells="1">
                  <from>
                    <xdr:col>9</xdr:col>
                    <xdr:colOff>552450</xdr:colOff>
                    <xdr:row>239</xdr:row>
                    <xdr:rowOff>123825</xdr:rowOff>
                  </from>
                  <to>
                    <xdr:col>9</xdr:col>
                    <xdr:colOff>581025</xdr:colOff>
                    <xdr:row>241</xdr:row>
                    <xdr:rowOff>38100</xdr:rowOff>
                  </to>
                </anchor>
              </controlPr>
            </control>
          </mc:Choice>
        </mc:AlternateContent>
        <mc:AlternateContent xmlns:mc="http://schemas.openxmlformats.org/markup-compatibility/2006">
          <mc:Choice Requires="x14">
            <control shapeId="28067" r:id="rId421" name="Check Box 419">
              <controlPr defaultSize="0" autoFill="0" autoLine="0" autoPict="0">
                <anchor moveWithCells="1">
                  <from>
                    <xdr:col>9</xdr:col>
                    <xdr:colOff>552450</xdr:colOff>
                    <xdr:row>244</xdr:row>
                    <xdr:rowOff>180975</xdr:rowOff>
                  </from>
                  <to>
                    <xdr:col>9</xdr:col>
                    <xdr:colOff>581025</xdr:colOff>
                    <xdr:row>248</xdr:row>
                    <xdr:rowOff>200025</xdr:rowOff>
                  </to>
                </anchor>
              </controlPr>
            </control>
          </mc:Choice>
        </mc:AlternateContent>
        <mc:AlternateContent xmlns:mc="http://schemas.openxmlformats.org/markup-compatibility/2006">
          <mc:Choice Requires="x14">
            <control shapeId="28068" r:id="rId422" name="Check Box 420">
              <controlPr defaultSize="0" autoFill="0" autoLine="0" autoPict="0">
                <anchor moveWithCells="1">
                  <from>
                    <xdr:col>9</xdr:col>
                    <xdr:colOff>552450</xdr:colOff>
                    <xdr:row>244</xdr:row>
                    <xdr:rowOff>180975</xdr:rowOff>
                  </from>
                  <to>
                    <xdr:col>9</xdr:col>
                    <xdr:colOff>581025</xdr:colOff>
                    <xdr:row>248</xdr:row>
                    <xdr:rowOff>28575</xdr:rowOff>
                  </to>
                </anchor>
              </controlPr>
            </control>
          </mc:Choice>
        </mc:AlternateContent>
        <mc:AlternateContent xmlns:mc="http://schemas.openxmlformats.org/markup-compatibility/2006">
          <mc:Choice Requires="x14">
            <control shapeId="28069" r:id="rId423" name="Check Box 421">
              <controlPr defaultSize="0" autoFill="0" autoLine="0" autoPict="0">
                <anchor moveWithCells="1">
                  <from>
                    <xdr:col>9</xdr:col>
                    <xdr:colOff>552450</xdr:colOff>
                    <xdr:row>244</xdr:row>
                    <xdr:rowOff>180975</xdr:rowOff>
                  </from>
                  <to>
                    <xdr:col>9</xdr:col>
                    <xdr:colOff>581025</xdr:colOff>
                    <xdr:row>248</xdr:row>
                    <xdr:rowOff>66675</xdr:rowOff>
                  </to>
                </anchor>
              </controlPr>
            </control>
          </mc:Choice>
        </mc:AlternateContent>
        <mc:AlternateContent xmlns:mc="http://schemas.openxmlformats.org/markup-compatibility/2006">
          <mc:Choice Requires="x14">
            <control shapeId="28070" r:id="rId424" name="Check Box 422">
              <controlPr defaultSize="0" autoFill="0" autoLine="0" autoPict="0">
                <anchor moveWithCells="1">
                  <from>
                    <xdr:col>9</xdr:col>
                    <xdr:colOff>552450</xdr:colOff>
                    <xdr:row>244</xdr:row>
                    <xdr:rowOff>180975</xdr:rowOff>
                  </from>
                  <to>
                    <xdr:col>9</xdr:col>
                    <xdr:colOff>581025</xdr:colOff>
                    <xdr:row>245</xdr:row>
                    <xdr:rowOff>190500</xdr:rowOff>
                  </to>
                </anchor>
              </controlPr>
            </control>
          </mc:Choice>
        </mc:AlternateContent>
        <mc:AlternateContent xmlns:mc="http://schemas.openxmlformats.org/markup-compatibility/2006">
          <mc:Choice Requires="x14">
            <control shapeId="28071" r:id="rId425" name="Check Box 423">
              <controlPr defaultSize="0" autoFill="0" autoLine="0" autoPict="0">
                <anchor moveWithCells="1">
                  <from>
                    <xdr:col>9</xdr:col>
                    <xdr:colOff>552450</xdr:colOff>
                    <xdr:row>245</xdr:row>
                    <xdr:rowOff>171450</xdr:rowOff>
                  </from>
                  <to>
                    <xdr:col>9</xdr:col>
                    <xdr:colOff>581025</xdr:colOff>
                    <xdr:row>246</xdr:row>
                    <xdr:rowOff>161925</xdr:rowOff>
                  </to>
                </anchor>
              </controlPr>
            </control>
          </mc:Choice>
        </mc:AlternateContent>
        <mc:AlternateContent xmlns:mc="http://schemas.openxmlformats.org/markup-compatibility/2006">
          <mc:Choice Requires="x14">
            <control shapeId="28072" r:id="rId426" name="Check Box 42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73" r:id="rId427" name="Check Box 42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74" r:id="rId428" name="Check Box 42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75" r:id="rId429" name="Check Box 42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76" r:id="rId430" name="Check Box 42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77" r:id="rId431" name="Check Box 42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78" r:id="rId432" name="Check Box 43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79" r:id="rId433" name="Check Box 43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80" r:id="rId434" name="Check Box 43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81" r:id="rId435" name="Check Box 43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82" r:id="rId436" name="Check Box 43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83" r:id="rId437" name="Check Box 435">
              <controlPr defaultSize="0" autoFill="0" autoLine="0" autoPict="0">
                <anchor moveWithCells="1">
                  <from>
                    <xdr:col>9</xdr:col>
                    <xdr:colOff>552450</xdr:colOff>
                    <xdr:row>246</xdr:row>
                    <xdr:rowOff>57150</xdr:rowOff>
                  </from>
                  <to>
                    <xdr:col>9</xdr:col>
                    <xdr:colOff>581025</xdr:colOff>
                    <xdr:row>247</xdr:row>
                    <xdr:rowOff>47625</xdr:rowOff>
                  </to>
                </anchor>
              </controlPr>
            </control>
          </mc:Choice>
        </mc:AlternateContent>
        <mc:AlternateContent xmlns:mc="http://schemas.openxmlformats.org/markup-compatibility/2006">
          <mc:Choice Requires="x14">
            <control shapeId="28084" r:id="rId438" name="Check Box 436">
              <controlPr defaultSize="0" autoFill="0" autoLine="0" autoPict="0">
                <anchor moveWithCells="1">
                  <from>
                    <xdr:col>9</xdr:col>
                    <xdr:colOff>552450</xdr:colOff>
                    <xdr:row>246</xdr:row>
                    <xdr:rowOff>57150</xdr:rowOff>
                  </from>
                  <to>
                    <xdr:col>9</xdr:col>
                    <xdr:colOff>581025</xdr:colOff>
                    <xdr:row>247</xdr:row>
                    <xdr:rowOff>47625</xdr:rowOff>
                  </to>
                </anchor>
              </controlPr>
            </control>
          </mc:Choice>
        </mc:AlternateContent>
        <mc:AlternateContent xmlns:mc="http://schemas.openxmlformats.org/markup-compatibility/2006">
          <mc:Choice Requires="x14">
            <control shapeId="28085" r:id="rId439" name="Check Box 437">
              <controlPr defaultSize="0" autoFill="0" autoLine="0" autoPict="0">
                <anchor moveWithCells="1">
                  <from>
                    <xdr:col>9</xdr:col>
                    <xdr:colOff>552450</xdr:colOff>
                    <xdr:row>246</xdr:row>
                    <xdr:rowOff>57150</xdr:rowOff>
                  </from>
                  <to>
                    <xdr:col>9</xdr:col>
                    <xdr:colOff>581025</xdr:colOff>
                    <xdr:row>247</xdr:row>
                    <xdr:rowOff>47625</xdr:rowOff>
                  </to>
                </anchor>
              </controlPr>
            </control>
          </mc:Choice>
        </mc:AlternateContent>
        <mc:AlternateContent xmlns:mc="http://schemas.openxmlformats.org/markup-compatibility/2006">
          <mc:Choice Requires="x14">
            <control shapeId="28086" r:id="rId440" name="Check Box 438">
              <controlPr defaultSize="0" autoFill="0" autoLine="0" autoPict="0">
                <anchor moveWithCells="1">
                  <from>
                    <xdr:col>9</xdr:col>
                    <xdr:colOff>552450</xdr:colOff>
                    <xdr:row>246</xdr:row>
                    <xdr:rowOff>57150</xdr:rowOff>
                  </from>
                  <to>
                    <xdr:col>9</xdr:col>
                    <xdr:colOff>581025</xdr:colOff>
                    <xdr:row>247</xdr:row>
                    <xdr:rowOff>47625</xdr:rowOff>
                  </to>
                </anchor>
              </controlPr>
            </control>
          </mc:Choice>
        </mc:AlternateContent>
        <mc:AlternateContent xmlns:mc="http://schemas.openxmlformats.org/markup-compatibility/2006">
          <mc:Choice Requires="x14">
            <control shapeId="28087" r:id="rId441" name="Check Box 439">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088" r:id="rId442" name="Check Box 440">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089" r:id="rId443" name="Check Box 441">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090" r:id="rId444" name="Check Box 442">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091" r:id="rId445" name="Check Box 44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92" r:id="rId446" name="Check Box 44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93" r:id="rId447" name="Check Box 44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94" r:id="rId448" name="Check Box 44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95" r:id="rId449" name="Check Box 44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96" r:id="rId450" name="Check Box 44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97" r:id="rId451" name="Check Box 44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98" r:id="rId452" name="Check Box 45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099" r:id="rId453" name="Check Box 451">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00" r:id="rId454" name="Check Box 452">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01" r:id="rId455" name="Check Box 453">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02" r:id="rId456" name="Check Box 454">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03" r:id="rId457" name="Check Box 455">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04" r:id="rId458" name="Check Box 456">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05" r:id="rId459" name="Check Box 457">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06" r:id="rId460" name="Check Box 45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07" r:id="rId461" name="Check Box 45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08" r:id="rId462" name="Check Box 46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09" r:id="rId463" name="Check Box 46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10" r:id="rId464" name="Check Box 46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11" r:id="rId465" name="Check Box 463">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12" r:id="rId466" name="Check Box 464">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13" r:id="rId467" name="Check Box 465">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114" r:id="rId468" name="Check Box 46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15" r:id="rId469" name="Check Box 467">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16" r:id="rId470" name="Check Box 468">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17" r:id="rId471" name="Check Box 469">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118" r:id="rId472" name="Check Box 47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19" r:id="rId473" name="Check Box 471">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20" r:id="rId474" name="Check Box 472">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21" r:id="rId475" name="Check Box 473">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122" r:id="rId476" name="Check Box 47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23" r:id="rId477" name="Check Box 47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24" r:id="rId478" name="Check Box 476">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25" r:id="rId479" name="Check Box 477">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26" r:id="rId480" name="Check Box 478">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127" r:id="rId481" name="Check Box 47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28" r:id="rId482" name="Check Box 48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29" r:id="rId483" name="Check Box 481">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30" r:id="rId484" name="Check Box 482">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31" r:id="rId485" name="Check Box 483">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132" r:id="rId486" name="Check Box 48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33" r:id="rId487" name="Check Box 48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34" r:id="rId488" name="Check Box 486">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35" r:id="rId489" name="Check Box 487">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36" r:id="rId490" name="Check Box 488">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137" r:id="rId491" name="Check Box 48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38" r:id="rId492" name="Check Box 490">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39" r:id="rId493" name="Check Box 491">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40" r:id="rId494" name="Check Box 492">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41" r:id="rId495" name="Check Box 493">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142" r:id="rId496" name="Check Box 49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43" r:id="rId497" name="Check Box 495">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44" r:id="rId498" name="Check Box 496">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45" r:id="rId499" name="Check Box 497">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46" r:id="rId500" name="Check Box 498">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147" r:id="rId501" name="Check Box 49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48" r:id="rId502" name="Check Box 500">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49" r:id="rId503" name="Check Box 501">
              <controlPr defaultSize="0" autoFill="0" autoLine="0" autoPict="0">
                <anchor moveWithCells="1">
                  <from>
                    <xdr:col>9</xdr:col>
                    <xdr:colOff>552450</xdr:colOff>
                    <xdr:row>246</xdr:row>
                    <xdr:rowOff>57150</xdr:rowOff>
                  </from>
                  <to>
                    <xdr:col>9</xdr:col>
                    <xdr:colOff>581025</xdr:colOff>
                    <xdr:row>250</xdr:row>
                    <xdr:rowOff>85725</xdr:rowOff>
                  </to>
                </anchor>
              </controlPr>
            </control>
          </mc:Choice>
        </mc:AlternateContent>
        <mc:AlternateContent xmlns:mc="http://schemas.openxmlformats.org/markup-compatibility/2006">
          <mc:Choice Requires="x14">
            <control shapeId="28150" r:id="rId504" name="Check Box 502">
              <controlPr defaultSize="0" autoFill="0" autoLine="0" autoPict="0">
                <anchor moveWithCells="1">
                  <from>
                    <xdr:col>9</xdr:col>
                    <xdr:colOff>552450</xdr:colOff>
                    <xdr:row>246</xdr:row>
                    <xdr:rowOff>57150</xdr:rowOff>
                  </from>
                  <to>
                    <xdr:col>9</xdr:col>
                    <xdr:colOff>581025</xdr:colOff>
                    <xdr:row>249</xdr:row>
                    <xdr:rowOff>142875</xdr:rowOff>
                  </to>
                </anchor>
              </controlPr>
            </control>
          </mc:Choice>
        </mc:AlternateContent>
        <mc:AlternateContent xmlns:mc="http://schemas.openxmlformats.org/markup-compatibility/2006">
          <mc:Choice Requires="x14">
            <control shapeId="28151" r:id="rId505" name="Check Box 503">
              <controlPr defaultSize="0" autoFill="0" autoLine="0" autoPict="0">
                <anchor moveWithCells="1">
                  <from>
                    <xdr:col>9</xdr:col>
                    <xdr:colOff>552450</xdr:colOff>
                    <xdr:row>246</xdr:row>
                    <xdr:rowOff>57150</xdr:rowOff>
                  </from>
                  <to>
                    <xdr:col>9</xdr:col>
                    <xdr:colOff>581025</xdr:colOff>
                    <xdr:row>250</xdr:row>
                    <xdr:rowOff>9525</xdr:rowOff>
                  </to>
                </anchor>
              </controlPr>
            </control>
          </mc:Choice>
        </mc:AlternateContent>
        <mc:AlternateContent xmlns:mc="http://schemas.openxmlformats.org/markup-compatibility/2006">
          <mc:Choice Requires="x14">
            <control shapeId="28152" r:id="rId506" name="Check Box 504">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53" r:id="rId507" name="Check Box 505">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54" r:id="rId508" name="Check Box 506">
              <controlPr defaultSize="0" autoFill="0" autoLine="0" autoPict="0">
                <anchor moveWithCells="1">
                  <from>
                    <xdr:col>9</xdr:col>
                    <xdr:colOff>552450</xdr:colOff>
                    <xdr:row>246</xdr:row>
                    <xdr:rowOff>57150</xdr:rowOff>
                  </from>
                  <to>
                    <xdr:col>9</xdr:col>
                    <xdr:colOff>581025</xdr:colOff>
                    <xdr:row>249</xdr:row>
                    <xdr:rowOff>142875</xdr:rowOff>
                  </to>
                </anchor>
              </controlPr>
            </control>
          </mc:Choice>
        </mc:AlternateContent>
        <mc:AlternateContent xmlns:mc="http://schemas.openxmlformats.org/markup-compatibility/2006">
          <mc:Choice Requires="x14">
            <control shapeId="28155" r:id="rId509" name="Check Box 507">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56" r:id="rId510" name="Check Box 508">
              <controlPr defaultSize="0" autoFill="0" autoLine="0" autoPict="0">
                <anchor moveWithCells="1">
                  <from>
                    <xdr:col>9</xdr:col>
                    <xdr:colOff>552450</xdr:colOff>
                    <xdr:row>246</xdr:row>
                    <xdr:rowOff>57150</xdr:rowOff>
                  </from>
                  <to>
                    <xdr:col>9</xdr:col>
                    <xdr:colOff>581025</xdr:colOff>
                    <xdr:row>249</xdr:row>
                    <xdr:rowOff>142875</xdr:rowOff>
                  </to>
                </anchor>
              </controlPr>
            </control>
          </mc:Choice>
        </mc:AlternateContent>
        <mc:AlternateContent xmlns:mc="http://schemas.openxmlformats.org/markup-compatibility/2006">
          <mc:Choice Requires="x14">
            <control shapeId="28157" r:id="rId511" name="Check Box 509">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58" r:id="rId512" name="Check Box 510">
              <controlPr defaultSize="0" autoFill="0" autoLine="0" autoPict="0">
                <anchor moveWithCells="1">
                  <from>
                    <xdr:col>9</xdr:col>
                    <xdr:colOff>552450</xdr:colOff>
                    <xdr:row>246</xdr:row>
                    <xdr:rowOff>57150</xdr:rowOff>
                  </from>
                  <to>
                    <xdr:col>9</xdr:col>
                    <xdr:colOff>581025</xdr:colOff>
                    <xdr:row>250</xdr:row>
                    <xdr:rowOff>66675</xdr:rowOff>
                  </to>
                </anchor>
              </controlPr>
            </control>
          </mc:Choice>
        </mc:AlternateContent>
        <mc:AlternateContent xmlns:mc="http://schemas.openxmlformats.org/markup-compatibility/2006">
          <mc:Choice Requires="x14">
            <control shapeId="28159" r:id="rId513" name="Check Box 511">
              <controlPr defaultSize="0" autoFill="0" autoLine="0" autoPict="0">
                <anchor moveWithCells="1">
                  <from>
                    <xdr:col>9</xdr:col>
                    <xdr:colOff>552450</xdr:colOff>
                    <xdr:row>246</xdr:row>
                    <xdr:rowOff>57150</xdr:rowOff>
                  </from>
                  <to>
                    <xdr:col>9</xdr:col>
                    <xdr:colOff>581025</xdr:colOff>
                    <xdr:row>249</xdr:row>
                    <xdr:rowOff>133350</xdr:rowOff>
                  </to>
                </anchor>
              </controlPr>
            </control>
          </mc:Choice>
        </mc:AlternateContent>
        <mc:AlternateContent xmlns:mc="http://schemas.openxmlformats.org/markup-compatibility/2006">
          <mc:Choice Requires="x14">
            <control shapeId="28160" r:id="rId514" name="Check Box 512">
              <controlPr defaultSize="0" autoFill="0" autoLine="0" autoPict="0">
                <anchor moveWithCells="1">
                  <from>
                    <xdr:col>9</xdr:col>
                    <xdr:colOff>552450</xdr:colOff>
                    <xdr:row>246</xdr:row>
                    <xdr:rowOff>57150</xdr:rowOff>
                  </from>
                  <to>
                    <xdr:col>9</xdr:col>
                    <xdr:colOff>581025</xdr:colOff>
                    <xdr:row>250</xdr:row>
                    <xdr:rowOff>28575</xdr:rowOff>
                  </to>
                </anchor>
              </controlPr>
            </control>
          </mc:Choice>
        </mc:AlternateContent>
        <mc:AlternateContent xmlns:mc="http://schemas.openxmlformats.org/markup-compatibility/2006">
          <mc:Choice Requires="x14">
            <control shapeId="28161" r:id="rId515" name="Check Box 51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62" r:id="rId516" name="Check Box 51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63" r:id="rId517" name="Check Box 515">
              <controlPr defaultSize="0" autoFill="0" autoLine="0" autoPict="0">
                <anchor moveWithCells="1">
                  <from>
                    <xdr:col>9</xdr:col>
                    <xdr:colOff>552450</xdr:colOff>
                    <xdr:row>246</xdr:row>
                    <xdr:rowOff>57150</xdr:rowOff>
                  </from>
                  <to>
                    <xdr:col>9</xdr:col>
                    <xdr:colOff>581025</xdr:colOff>
                    <xdr:row>250</xdr:row>
                    <xdr:rowOff>66675</xdr:rowOff>
                  </to>
                </anchor>
              </controlPr>
            </control>
          </mc:Choice>
        </mc:AlternateContent>
        <mc:AlternateContent xmlns:mc="http://schemas.openxmlformats.org/markup-compatibility/2006">
          <mc:Choice Requires="x14">
            <control shapeId="28164" r:id="rId518" name="Check Box 516">
              <controlPr defaultSize="0" autoFill="0" autoLine="0" autoPict="0">
                <anchor moveWithCells="1">
                  <from>
                    <xdr:col>9</xdr:col>
                    <xdr:colOff>552450</xdr:colOff>
                    <xdr:row>246</xdr:row>
                    <xdr:rowOff>57150</xdr:rowOff>
                  </from>
                  <to>
                    <xdr:col>9</xdr:col>
                    <xdr:colOff>581025</xdr:colOff>
                    <xdr:row>249</xdr:row>
                    <xdr:rowOff>133350</xdr:rowOff>
                  </to>
                </anchor>
              </controlPr>
            </control>
          </mc:Choice>
        </mc:AlternateContent>
        <mc:AlternateContent xmlns:mc="http://schemas.openxmlformats.org/markup-compatibility/2006">
          <mc:Choice Requires="x14">
            <control shapeId="28165" r:id="rId519" name="Check Box 517">
              <controlPr defaultSize="0" autoFill="0" autoLine="0" autoPict="0">
                <anchor moveWithCells="1">
                  <from>
                    <xdr:col>9</xdr:col>
                    <xdr:colOff>552450</xdr:colOff>
                    <xdr:row>246</xdr:row>
                    <xdr:rowOff>57150</xdr:rowOff>
                  </from>
                  <to>
                    <xdr:col>9</xdr:col>
                    <xdr:colOff>581025</xdr:colOff>
                    <xdr:row>250</xdr:row>
                    <xdr:rowOff>28575</xdr:rowOff>
                  </to>
                </anchor>
              </controlPr>
            </control>
          </mc:Choice>
        </mc:AlternateContent>
        <mc:AlternateContent xmlns:mc="http://schemas.openxmlformats.org/markup-compatibility/2006">
          <mc:Choice Requires="x14">
            <control shapeId="28166" r:id="rId520" name="Check Box 51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67" r:id="rId521" name="Check Box 51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68" r:id="rId522" name="Check Box 520">
              <controlPr defaultSize="0" autoFill="0" autoLine="0" autoPict="0">
                <anchor moveWithCells="1">
                  <from>
                    <xdr:col>9</xdr:col>
                    <xdr:colOff>552450</xdr:colOff>
                    <xdr:row>246</xdr:row>
                    <xdr:rowOff>57150</xdr:rowOff>
                  </from>
                  <to>
                    <xdr:col>9</xdr:col>
                    <xdr:colOff>581025</xdr:colOff>
                    <xdr:row>250</xdr:row>
                    <xdr:rowOff>66675</xdr:rowOff>
                  </to>
                </anchor>
              </controlPr>
            </control>
          </mc:Choice>
        </mc:AlternateContent>
        <mc:AlternateContent xmlns:mc="http://schemas.openxmlformats.org/markup-compatibility/2006">
          <mc:Choice Requires="x14">
            <control shapeId="28169" r:id="rId523" name="Check Box 521">
              <controlPr defaultSize="0" autoFill="0" autoLine="0" autoPict="0">
                <anchor moveWithCells="1">
                  <from>
                    <xdr:col>9</xdr:col>
                    <xdr:colOff>552450</xdr:colOff>
                    <xdr:row>246</xdr:row>
                    <xdr:rowOff>57150</xdr:rowOff>
                  </from>
                  <to>
                    <xdr:col>9</xdr:col>
                    <xdr:colOff>581025</xdr:colOff>
                    <xdr:row>249</xdr:row>
                    <xdr:rowOff>133350</xdr:rowOff>
                  </to>
                </anchor>
              </controlPr>
            </control>
          </mc:Choice>
        </mc:AlternateContent>
        <mc:AlternateContent xmlns:mc="http://schemas.openxmlformats.org/markup-compatibility/2006">
          <mc:Choice Requires="x14">
            <control shapeId="28170" r:id="rId524" name="Check Box 522">
              <controlPr defaultSize="0" autoFill="0" autoLine="0" autoPict="0">
                <anchor moveWithCells="1">
                  <from>
                    <xdr:col>9</xdr:col>
                    <xdr:colOff>552450</xdr:colOff>
                    <xdr:row>246</xdr:row>
                    <xdr:rowOff>57150</xdr:rowOff>
                  </from>
                  <to>
                    <xdr:col>9</xdr:col>
                    <xdr:colOff>581025</xdr:colOff>
                    <xdr:row>250</xdr:row>
                    <xdr:rowOff>28575</xdr:rowOff>
                  </to>
                </anchor>
              </controlPr>
            </control>
          </mc:Choice>
        </mc:AlternateContent>
        <mc:AlternateContent xmlns:mc="http://schemas.openxmlformats.org/markup-compatibility/2006">
          <mc:Choice Requires="x14">
            <control shapeId="28171" r:id="rId525" name="Check Box 52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72" r:id="rId526" name="Check Box 52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73" r:id="rId527" name="Check Box 525">
              <controlPr defaultSize="0" autoFill="0" autoLine="0" autoPict="0">
                <anchor moveWithCells="1">
                  <from>
                    <xdr:col>9</xdr:col>
                    <xdr:colOff>552450</xdr:colOff>
                    <xdr:row>246</xdr:row>
                    <xdr:rowOff>57150</xdr:rowOff>
                  </from>
                  <to>
                    <xdr:col>9</xdr:col>
                    <xdr:colOff>581025</xdr:colOff>
                    <xdr:row>249</xdr:row>
                    <xdr:rowOff>133350</xdr:rowOff>
                  </to>
                </anchor>
              </controlPr>
            </control>
          </mc:Choice>
        </mc:AlternateContent>
        <mc:AlternateContent xmlns:mc="http://schemas.openxmlformats.org/markup-compatibility/2006">
          <mc:Choice Requires="x14">
            <control shapeId="28174" r:id="rId528" name="Check Box 52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75" r:id="rId529" name="Check Box 52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76" r:id="rId530" name="Check Box 528">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77" r:id="rId531" name="Check Box 529">
              <controlPr defaultSize="0" autoFill="0" autoLine="0" autoPict="0">
                <anchor moveWithCells="1">
                  <from>
                    <xdr:col>9</xdr:col>
                    <xdr:colOff>552450</xdr:colOff>
                    <xdr:row>246</xdr:row>
                    <xdr:rowOff>57150</xdr:rowOff>
                  </from>
                  <to>
                    <xdr:col>9</xdr:col>
                    <xdr:colOff>581025</xdr:colOff>
                    <xdr:row>250</xdr:row>
                    <xdr:rowOff>85725</xdr:rowOff>
                  </to>
                </anchor>
              </controlPr>
            </control>
          </mc:Choice>
        </mc:AlternateContent>
        <mc:AlternateContent xmlns:mc="http://schemas.openxmlformats.org/markup-compatibility/2006">
          <mc:Choice Requires="x14">
            <control shapeId="28178" r:id="rId532" name="Check Box 530">
              <controlPr defaultSize="0" autoFill="0" autoLine="0" autoPict="0">
                <anchor moveWithCells="1">
                  <from>
                    <xdr:col>9</xdr:col>
                    <xdr:colOff>552450</xdr:colOff>
                    <xdr:row>246</xdr:row>
                    <xdr:rowOff>57150</xdr:rowOff>
                  </from>
                  <to>
                    <xdr:col>9</xdr:col>
                    <xdr:colOff>581025</xdr:colOff>
                    <xdr:row>249</xdr:row>
                    <xdr:rowOff>142875</xdr:rowOff>
                  </to>
                </anchor>
              </controlPr>
            </control>
          </mc:Choice>
        </mc:AlternateContent>
        <mc:AlternateContent xmlns:mc="http://schemas.openxmlformats.org/markup-compatibility/2006">
          <mc:Choice Requires="x14">
            <control shapeId="28179" r:id="rId533" name="Check Box 531">
              <controlPr defaultSize="0" autoFill="0" autoLine="0" autoPict="0">
                <anchor moveWithCells="1">
                  <from>
                    <xdr:col>9</xdr:col>
                    <xdr:colOff>552450</xdr:colOff>
                    <xdr:row>246</xdr:row>
                    <xdr:rowOff>57150</xdr:rowOff>
                  </from>
                  <to>
                    <xdr:col>9</xdr:col>
                    <xdr:colOff>581025</xdr:colOff>
                    <xdr:row>250</xdr:row>
                    <xdr:rowOff>9525</xdr:rowOff>
                  </to>
                </anchor>
              </controlPr>
            </control>
          </mc:Choice>
        </mc:AlternateContent>
        <mc:AlternateContent xmlns:mc="http://schemas.openxmlformats.org/markup-compatibility/2006">
          <mc:Choice Requires="x14">
            <control shapeId="28180" r:id="rId534" name="Check Box 532">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81" r:id="rId535" name="Check Box 533">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82" r:id="rId536" name="Check Box 534">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83" r:id="rId537" name="Check Box 535">
              <controlPr defaultSize="0" autoFill="0" autoLine="0" autoPict="0">
                <anchor moveWithCells="1">
                  <from>
                    <xdr:col>9</xdr:col>
                    <xdr:colOff>552450</xdr:colOff>
                    <xdr:row>246</xdr:row>
                    <xdr:rowOff>57150</xdr:rowOff>
                  </from>
                  <to>
                    <xdr:col>9</xdr:col>
                    <xdr:colOff>581025</xdr:colOff>
                    <xdr:row>250</xdr:row>
                    <xdr:rowOff>85725</xdr:rowOff>
                  </to>
                </anchor>
              </controlPr>
            </control>
          </mc:Choice>
        </mc:AlternateContent>
        <mc:AlternateContent xmlns:mc="http://schemas.openxmlformats.org/markup-compatibility/2006">
          <mc:Choice Requires="x14">
            <control shapeId="28184" r:id="rId538" name="Check Box 536">
              <controlPr defaultSize="0" autoFill="0" autoLine="0" autoPict="0">
                <anchor moveWithCells="1">
                  <from>
                    <xdr:col>9</xdr:col>
                    <xdr:colOff>552450</xdr:colOff>
                    <xdr:row>246</xdr:row>
                    <xdr:rowOff>57150</xdr:rowOff>
                  </from>
                  <to>
                    <xdr:col>9</xdr:col>
                    <xdr:colOff>581025</xdr:colOff>
                    <xdr:row>249</xdr:row>
                    <xdr:rowOff>142875</xdr:rowOff>
                  </to>
                </anchor>
              </controlPr>
            </control>
          </mc:Choice>
        </mc:AlternateContent>
        <mc:AlternateContent xmlns:mc="http://schemas.openxmlformats.org/markup-compatibility/2006">
          <mc:Choice Requires="x14">
            <control shapeId="28185" r:id="rId539" name="Check Box 537">
              <controlPr defaultSize="0" autoFill="0" autoLine="0" autoPict="0">
                <anchor moveWithCells="1">
                  <from>
                    <xdr:col>9</xdr:col>
                    <xdr:colOff>552450</xdr:colOff>
                    <xdr:row>246</xdr:row>
                    <xdr:rowOff>57150</xdr:rowOff>
                  </from>
                  <to>
                    <xdr:col>9</xdr:col>
                    <xdr:colOff>581025</xdr:colOff>
                    <xdr:row>250</xdr:row>
                    <xdr:rowOff>9525</xdr:rowOff>
                  </to>
                </anchor>
              </controlPr>
            </control>
          </mc:Choice>
        </mc:AlternateContent>
        <mc:AlternateContent xmlns:mc="http://schemas.openxmlformats.org/markup-compatibility/2006">
          <mc:Choice Requires="x14">
            <control shapeId="28186" r:id="rId540" name="Check Box 538">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87" r:id="rId541" name="Check Box 539">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88" r:id="rId542" name="Check Box 540">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189" r:id="rId543" name="Check Box 541">
              <controlPr defaultSize="0" autoFill="0" autoLine="0" autoPict="0">
                <anchor moveWithCells="1">
                  <from>
                    <xdr:col>9</xdr:col>
                    <xdr:colOff>552450</xdr:colOff>
                    <xdr:row>246</xdr:row>
                    <xdr:rowOff>57150</xdr:rowOff>
                  </from>
                  <to>
                    <xdr:col>9</xdr:col>
                    <xdr:colOff>581025</xdr:colOff>
                    <xdr:row>250</xdr:row>
                    <xdr:rowOff>66675</xdr:rowOff>
                  </to>
                </anchor>
              </controlPr>
            </control>
          </mc:Choice>
        </mc:AlternateContent>
        <mc:AlternateContent xmlns:mc="http://schemas.openxmlformats.org/markup-compatibility/2006">
          <mc:Choice Requires="x14">
            <control shapeId="28190" r:id="rId544" name="Check Box 542">
              <controlPr defaultSize="0" autoFill="0" autoLine="0" autoPict="0">
                <anchor moveWithCells="1">
                  <from>
                    <xdr:col>9</xdr:col>
                    <xdr:colOff>552450</xdr:colOff>
                    <xdr:row>246</xdr:row>
                    <xdr:rowOff>57150</xdr:rowOff>
                  </from>
                  <to>
                    <xdr:col>9</xdr:col>
                    <xdr:colOff>581025</xdr:colOff>
                    <xdr:row>249</xdr:row>
                    <xdr:rowOff>133350</xdr:rowOff>
                  </to>
                </anchor>
              </controlPr>
            </control>
          </mc:Choice>
        </mc:AlternateContent>
        <mc:AlternateContent xmlns:mc="http://schemas.openxmlformats.org/markup-compatibility/2006">
          <mc:Choice Requires="x14">
            <control shapeId="28191" r:id="rId545" name="Check Box 543">
              <controlPr defaultSize="0" autoFill="0" autoLine="0" autoPict="0">
                <anchor moveWithCells="1">
                  <from>
                    <xdr:col>9</xdr:col>
                    <xdr:colOff>552450</xdr:colOff>
                    <xdr:row>246</xdr:row>
                    <xdr:rowOff>57150</xdr:rowOff>
                  </from>
                  <to>
                    <xdr:col>9</xdr:col>
                    <xdr:colOff>581025</xdr:colOff>
                    <xdr:row>250</xdr:row>
                    <xdr:rowOff>28575</xdr:rowOff>
                  </to>
                </anchor>
              </controlPr>
            </control>
          </mc:Choice>
        </mc:AlternateContent>
        <mc:AlternateContent xmlns:mc="http://schemas.openxmlformats.org/markup-compatibility/2006">
          <mc:Choice Requires="x14">
            <control shapeId="28192" r:id="rId546" name="Check Box 54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93" r:id="rId547" name="Check Box 545">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94" r:id="rId548" name="Check Box 546">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195" r:id="rId549" name="Check Box 547">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196" r:id="rId550" name="Check Box 54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97" r:id="rId551" name="Check Box 54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198" r:id="rId552" name="Check Box 550">
              <controlPr defaultSize="0" autoFill="0" autoLine="0" autoPict="0">
                <anchor moveWithCells="1">
                  <from>
                    <xdr:col>9</xdr:col>
                    <xdr:colOff>552450</xdr:colOff>
                    <xdr:row>246</xdr:row>
                    <xdr:rowOff>57150</xdr:rowOff>
                  </from>
                  <to>
                    <xdr:col>9</xdr:col>
                    <xdr:colOff>581025</xdr:colOff>
                    <xdr:row>249</xdr:row>
                    <xdr:rowOff>161925</xdr:rowOff>
                  </to>
                </anchor>
              </controlPr>
            </control>
          </mc:Choice>
        </mc:AlternateContent>
        <mc:AlternateContent xmlns:mc="http://schemas.openxmlformats.org/markup-compatibility/2006">
          <mc:Choice Requires="x14">
            <control shapeId="28199" r:id="rId553" name="Check Box 551">
              <controlPr defaultSize="0" autoFill="0" autoLine="0" autoPict="0">
                <anchor moveWithCells="1">
                  <from>
                    <xdr:col>9</xdr:col>
                    <xdr:colOff>552450</xdr:colOff>
                    <xdr:row>246</xdr:row>
                    <xdr:rowOff>57150</xdr:rowOff>
                  </from>
                  <to>
                    <xdr:col>9</xdr:col>
                    <xdr:colOff>581025</xdr:colOff>
                    <xdr:row>249</xdr:row>
                    <xdr:rowOff>47625</xdr:rowOff>
                  </to>
                </anchor>
              </controlPr>
            </control>
          </mc:Choice>
        </mc:AlternateContent>
        <mc:AlternateContent xmlns:mc="http://schemas.openxmlformats.org/markup-compatibility/2006">
          <mc:Choice Requires="x14">
            <control shapeId="28200" r:id="rId554" name="Check Box 552">
              <controlPr defaultSize="0" autoFill="0" autoLine="0" autoPict="0">
                <anchor moveWithCells="1">
                  <from>
                    <xdr:col>9</xdr:col>
                    <xdr:colOff>552450</xdr:colOff>
                    <xdr:row>246</xdr:row>
                    <xdr:rowOff>57150</xdr:rowOff>
                  </from>
                  <to>
                    <xdr:col>9</xdr:col>
                    <xdr:colOff>581025</xdr:colOff>
                    <xdr:row>249</xdr:row>
                    <xdr:rowOff>114300</xdr:rowOff>
                  </to>
                </anchor>
              </controlPr>
            </control>
          </mc:Choice>
        </mc:AlternateContent>
        <mc:AlternateContent xmlns:mc="http://schemas.openxmlformats.org/markup-compatibility/2006">
          <mc:Choice Requires="x14">
            <control shapeId="28201" r:id="rId555" name="Check Box 55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202" r:id="rId556" name="Check Box 55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203" r:id="rId557" name="Check Box 555">
              <controlPr defaultSize="0" autoFill="0" autoLine="0" autoPict="0">
                <anchor moveWithCells="1">
                  <from>
                    <xdr:col>9</xdr:col>
                    <xdr:colOff>552450</xdr:colOff>
                    <xdr:row>249</xdr:row>
                    <xdr:rowOff>57150</xdr:rowOff>
                  </from>
                  <to>
                    <xdr:col>9</xdr:col>
                    <xdr:colOff>581025</xdr:colOff>
                    <xdr:row>253</xdr:row>
                    <xdr:rowOff>85725</xdr:rowOff>
                  </to>
                </anchor>
              </controlPr>
            </control>
          </mc:Choice>
        </mc:AlternateContent>
        <mc:AlternateContent xmlns:mc="http://schemas.openxmlformats.org/markup-compatibility/2006">
          <mc:Choice Requires="x14">
            <control shapeId="28204" r:id="rId558" name="Check Box 556">
              <controlPr defaultSize="0" autoFill="0" autoLine="0" autoPict="0">
                <anchor moveWithCells="1">
                  <from>
                    <xdr:col>9</xdr:col>
                    <xdr:colOff>552450</xdr:colOff>
                    <xdr:row>249</xdr:row>
                    <xdr:rowOff>57150</xdr:rowOff>
                  </from>
                  <to>
                    <xdr:col>9</xdr:col>
                    <xdr:colOff>581025</xdr:colOff>
                    <xdr:row>252</xdr:row>
                    <xdr:rowOff>9525</xdr:rowOff>
                  </to>
                </anchor>
              </controlPr>
            </control>
          </mc:Choice>
        </mc:AlternateContent>
        <mc:AlternateContent xmlns:mc="http://schemas.openxmlformats.org/markup-compatibility/2006">
          <mc:Choice Requires="x14">
            <control shapeId="28205" r:id="rId559" name="Check Box 557">
              <controlPr defaultSize="0" autoFill="0" autoLine="0" autoPict="0">
                <anchor moveWithCells="1">
                  <from>
                    <xdr:col>9</xdr:col>
                    <xdr:colOff>552450</xdr:colOff>
                    <xdr:row>249</xdr:row>
                    <xdr:rowOff>57150</xdr:rowOff>
                  </from>
                  <to>
                    <xdr:col>9</xdr:col>
                    <xdr:colOff>581025</xdr:colOff>
                    <xdr:row>252</xdr:row>
                    <xdr:rowOff>66675</xdr:rowOff>
                  </to>
                </anchor>
              </controlPr>
            </control>
          </mc:Choice>
        </mc:AlternateContent>
        <mc:AlternateContent xmlns:mc="http://schemas.openxmlformats.org/markup-compatibility/2006">
          <mc:Choice Requires="x14">
            <control shapeId="28206" r:id="rId560" name="Check Box 558">
              <controlPr defaultSize="0" autoFill="0" autoLine="0" autoPict="0">
                <anchor moveWithCells="1">
                  <from>
                    <xdr:col>9</xdr:col>
                    <xdr:colOff>552450</xdr:colOff>
                    <xdr:row>249</xdr:row>
                    <xdr:rowOff>57150</xdr:rowOff>
                  </from>
                  <to>
                    <xdr:col>9</xdr:col>
                    <xdr:colOff>581025</xdr:colOff>
                    <xdr:row>250</xdr:row>
                    <xdr:rowOff>66675</xdr:rowOff>
                  </to>
                </anchor>
              </controlPr>
            </control>
          </mc:Choice>
        </mc:AlternateContent>
        <mc:AlternateContent xmlns:mc="http://schemas.openxmlformats.org/markup-compatibility/2006">
          <mc:Choice Requires="x14">
            <control shapeId="28207" r:id="rId561" name="Check Box 559">
              <controlPr defaultSize="0" autoFill="0" autoLine="0" autoPict="0">
                <anchor moveWithCells="1">
                  <from>
                    <xdr:col>9</xdr:col>
                    <xdr:colOff>552450</xdr:colOff>
                    <xdr:row>250</xdr:row>
                    <xdr:rowOff>47625</xdr:rowOff>
                  </from>
                  <to>
                    <xdr:col>9</xdr:col>
                    <xdr:colOff>581025</xdr:colOff>
                    <xdr:row>251</xdr:row>
                    <xdr:rowOff>57150</xdr:rowOff>
                  </to>
                </anchor>
              </controlPr>
            </control>
          </mc:Choice>
        </mc:AlternateContent>
        <mc:AlternateContent xmlns:mc="http://schemas.openxmlformats.org/markup-compatibility/2006">
          <mc:Choice Requires="x14">
            <control shapeId="28208" r:id="rId562" name="Check Box 560">
              <controlPr defaultSize="0" autoFill="0" autoLine="0" autoPict="0">
                <anchor moveWithCells="1">
                  <from>
                    <xdr:col>9</xdr:col>
                    <xdr:colOff>552450</xdr:colOff>
                    <xdr:row>255</xdr:row>
                    <xdr:rowOff>9525</xdr:rowOff>
                  </from>
                  <to>
                    <xdr:col>9</xdr:col>
                    <xdr:colOff>581025</xdr:colOff>
                    <xdr:row>259</xdr:row>
                    <xdr:rowOff>152400</xdr:rowOff>
                  </to>
                </anchor>
              </controlPr>
            </control>
          </mc:Choice>
        </mc:AlternateContent>
        <mc:AlternateContent xmlns:mc="http://schemas.openxmlformats.org/markup-compatibility/2006">
          <mc:Choice Requires="x14">
            <control shapeId="28209" r:id="rId563" name="Check Box 561">
              <controlPr defaultSize="0" autoFill="0" autoLine="0" autoPict="0">
                <anchor moveWithCells="1">
                  <from>
                    <xdr:col>9</xdr:col>
                    <xdr:colOff>552450</xdr:colOff>
                    <xdr:row>255</xdr:row>
                    <xdr:rowOff>9525</xdr:rowOff>
                  </from>
                  <to>
                    <xdr:col>9</xdr:col>
                    <xdr:colOff>581025</xdr:colOff>
                    <xdr:row>259</xdr:row>
                    <xdr:rowOff>0</xdr:rowOff>
                  </to>
                </anchor>
              </controlPr>
            </control>
          </mc:Choice>
        </mc:AlternateContent>
        <mc:AlternateContent xmlns:mc="http://schemas.openxmlformats.org/markup-compatibility/2006">
          <mc:Choice Requires="x14">
            <control shapeId="28210" r:id="rId564" name="Check Box 562">
              <controlPr defaultSize="0" autoFill="0" autoLine="0" autoPict="0">
                <anchor moveWithCells="1">
                  <from>
                    <xdr:col>9</xdr:col>
                    <xdr:colOff>552450</xdr:colOff>
                    <xdr:row>255</xdr:row>
                    <xdr:rowOff>9525</xdr:rowOff>
                  </from>
                  <to>
                    <xdr:col>9</xdr:col>
                    <xdr:colOff>581025</xdr:colOff>
                    <xdr:row>259</xdr:row>
                    <xdr:rowOff>76200</xdr:rowOff>
                  </to>
                </anchor>
              </controlPr>
            </control>
          </mc:Choice>
        </mc:AlternateContent>
        <mc:AlternateContent xmlns:mc="http://schemas.openxmlformats.org/markup-compatibility/2006">
          <mc:Choice Requires="x14">
            <control shapeId="28211" r:id="rId565" name="Check Box 563">
              <controlPr defaultSize="0" autoFill="0" autoLine="0" autoPict="0">
                <anchor moveWithCells="1">
                  <from>
                    <xdr:col>9</xdr:col>
                    <xdr:colOff>552450</xdr:colOff>
                    <xdr:row>255</xdr:row>
                    <xdr:rowOff>9525</xdr:rowOff>
                  </from>
                  <to>
                    <xdr:col>9</xdr:col>
                    <xdr:colOff>581025</xdr:colOff>
                    <xdr:row>256</xdr:row>
                    <xdr:rowOff>19050</xdr:rowOff>
                  </to>
                </anchor>
              </controlPr>
            </control>
          </mc:Choice>
        </mc:AlternateContent>
        <mc:AlternateContent xmlns:mc="http://schemas.openxmlformats.org/markup-compatibility/2006">
          <mc:Choice Requires="x14">
            <control shapeId="28212" r:id="rId566" name="Check Box 564">
              <controlPr defaultSize="0" autoFill="0" autoLine="0" autoPict="0">
                <anchor moveWithCells="1">
                  <from>
                    <xdr:col>9</xdr:col>
                    <xdr:colOff>552450</xdr:colOff>
                    <xdr:row>256</xdr:row>
                    <xdr:rowOff>0</xdr:rowOff>
                  </from>
                  <to>
                    <xdr:col>9</xdr:col>
                    <xdr:colOff>581025</xdr:colOff>
                    <xdr:row>257</xdr:row>
                    <xdr:rowOff>9525</xdr:rowOff>
                  </to>
                </anchor>
              </controlPr>
            </control>
          </mc:Choice>
        </mc:AlternateContent>
        <mc:AlternateContent xmlns:mc="http://schemas.openxmlformats.org/markup-compatibility/2006">
          <mc:Choice Requires="x14">
            <control shapeId="28213" r:id="rId567" name="Check Box 565">
              <controlPr defaultSize="0" autoFill="0" autoLine="0" autoPict="0">
                <anchor moveWithCells="1">
                  <from>
                    <xdr:col>9</xdr:col>
                    <xdr:colOff>552450</xdr:colOff>
                    <xdr:row>261</xdr:row>
                    <xdr:rowOff>57150</xdr:rowOff>
                  </from>
                  <to>
                    <xdr:col>9</xdr:col>
                    <xdr:colOff>581025</xdr:colOff>
                    <xdr:row>265</xdr:row>
                    <xdr:rowOff>85725</xdr:rowOff>
                  </to>
                </anchor>
              </controlPr>
            </control>
          </mc:Choice>
        </mc:AlternateContent>
        <mc:AlternateContent xmlns:mc="http://schemas.openxmlformats.org/markup-compatibility/2006">
          <mc:Choice Requires="x14">
            <control shapeId="28214" r:id="rId568" name="Check Box 566">
              <controlPr defaultSize="0" autoFill="0" autoLine="0" autoPict="0">
                <anchor moveWithCells="1">
                  <from>
                    <xdr:col>9</xdr:col>
                    <xdr:colOff>552450</xdr:colOff>
                    <xdr:row>261</xdr:row>
                    <xdr:rowOff>57150</xdr:rowOff>
                  </from>
                  <to>
                    <xdr:col>9</xdr:col>
                    <xdr:colOff>581025</xdr:colOff>
                    <xdr:row>264</xdr:row>
                    <xdr:rowOff>19050</xdr:rowOff>
                  </to>
                </anchor>
              </controlPr>
            </control>
          </mc:Choice>
        </mc:AlternateContent>
        <mc:AlternateContent xmlns:mc="http://schemas.openxmlformats.org/markup-compatibility/2006">
          <mc:Choice Requires="x14">
            <control shapeId="28215" r:id="rId569" name="Check Box 567">
              <controlPr defaultSize="0" autoFill="0" autoLine="0" autoPict="0">
                <anchor moveWithCells="1">
                  <from>
                    <xdr:col>9</xdr:col>
                    <xdr:colOff>552450</xdr:colOff>
                    <xdr:row>261</xdr:row>
                    <xdr:rowOff>57150</xdr:rowOff>
                  </from>
                  <to>
                    <xdr:col>9</xdr:col>
                    <xdr:colOff>581025</xdr:colOff>
                    <xdr:row>265</xdr:row>
                    <xdr:rowOff>9525</xdr:rowOff>
                  </to>
                </anchor>
              </controlPr>
            </control>
          </mc:Choice>
        </mc:AlternateContent>
        <mc:AlternateContent xmlns:mc="http://schemas.openxmlformats.org/markup-compatibility/2006">
          <mc:Choice Requires="x14">
            <control shapeId="28216" r:id="rId570" name="Check Box 568">
              <controlPr defaultSize="0" autoFill="0" autoLine="0" autoPict="0">
                <anchor moveWithCells="1">
                  <from>
                    <xdr:col>9</xdr:col>
                    <xdr:colOff>552450</xdr:colOff>
                    <xdr:row>261</xdr:row>
                    <xdr:rowOff>57150</xdr:rowOff>
                  </from>
                  <to>
                    <xdr:col>9</xdr:col>
                    <xdr:colOff>581025</xdr:colOff>
                    <xdr:row>262</xdr:row>
                    <xdr:rowOff>66675</xdr:rowOff>
                  </to>
                </anchor>
              </controlPr>
            </control>
          </mc:Choice>
        </mc:AlternateContent>
        <mc:AlternateContent xmlns:mc="http://schemas.openxmlformats.org/markup-compatibility/2006">
          <mc:Choice Requires="x14">
            <control shapeId="28217" r:id="rId571" name="Check Box 569">
              <controlPr defaultSize="0" autoFill="0" autoLine="0" autoPict="0">
                <anchor moveWithCells="1">
                  <from>
                    <xdr:col>9</xdr:col>
                    <xdr:colOff>552450</xdr:colOff>
                    <xdr:row>262</xdr:row>
                    <xdr:rowOff>47625</xdr:rowOff>
                  </from>
                  <to>
                    <xdr:col>9</xdr:col>
                    <xdr:colOff>581025</xdr:colOff>
                    <xdr:row>263</xdr:row>
                    <xdr:rowOff>57150</xdr:rowOff>
                  </to>
                </anchor>
              </controlPr>
            </control>
          </mc:Choice>
        </mc:AlternateContent>
        <mc:AlternateContent xmlns:mc="http://schemas.openxmlformats.org/markup-compatibility/2006">
          <mc:Choice Requires="x14">
            <control shapeId="28218" r:id="rId572" name="Check Box 570">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19" r:id="rId573" name="Check Box 571">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0" r:id="rId574" name="Check Box 572">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1" r:id="rId575" name="Check Box 573">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2" r:id="rId576" name="Check Box 574">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3" r:id="rId577" name="Check Box 575">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4" r:id="rId578" name="Check Box 576">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5" r:id="rId579" name="Check Box 577">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6" r:id="rId580" name="Check Box 578">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7" r:id="rId581" name="Check Box 579">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8" r:id="rId582" name="Check Box 580">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29" r:id="rId583" name="Check Box 581">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30" r:id="rId584" name="Check Box 582">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31" r:id="rId585" name="Check Box 583">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32" r:id="rId586" name="Check Box 584">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33" r:id="rId587" name="Check Box 585">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34" r:id="rId588" name="Check Box 586">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35" r:id="rId589" name="Check Box 587">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36" r:id="rId590" name="Check Box 588">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37" r:id="rId591" name="Check Box 589">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38" r:id="rId592" name="Check Box 590">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39" r:id="rId593" name="Check Box 591">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40" r:id="rId594" name="Check Box 592">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41" r:id="rId595" name="Check Box 593">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42" r:id="rId596" name="Check Box 594">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43" r:id="rId597" name="Check Box 595">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44" r:id="rId598" name="Check Box 596">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45" r:id="rId599" name="Check Box 597">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46" r:id="rId600" name="Check Box 598">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47" r:id="rId601" name="Check Box 599">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48" r:id="rId602" name="Check Box 600">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49" r:id="rId603" name="Check Box 601">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50" r:id="rId604" name="Check Box 602">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51" r:id="rId605" name="Check Box 603">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52" r:id="rId606" name="Check Box 604">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53" r:id="rId607" name="Check Box 605">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254" r:id="rId608" name="Check Box 606">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55" r:id="rId609" name="Check Box 607">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256" r:id="rId610" name="Check Box 608">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57" r:id="rId611" name="Check Box 609">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258" r:id="rId612" name="Check Box 610">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59" r:id="rId613" name="Check Box 611">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260" r:id="rId614" name="Check Box 612">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61" r:id="rId615" name="Check Box 613">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262" r:id="rId616" name="Check Box 614">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63" r:id="rId617" name="Check Box 615">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264" r:id="rId618" name="Check Box 616">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65" r:id="rId619" name="Check Box 617">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66" r:id="rId620" name="Check Box 618">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267" r:id="rId621" name="Check Box 619">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68" r:id="rId622" name="Check Box 620">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269" r:id="rId623" name="Check Box 621">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70" r:id="rId624" name="Check Box 622">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71" r:id="rId625" name="Check Box 623">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272" r:id="rId626" name="Check Box 624">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73" r:id="rId627" name="Check Box 625">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274" r:id="rId628" name="Check Box 626">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75" r:id="rId629" name="Check Box 627">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76" r:id="rId630" name="Check Box 628">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277" r:id="rId631" name="Check Box 629">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78" r:id="rId632" name="Check Box 630">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279" r:id="rId633" name="Check Box 631">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80" r:id="rId634" name="Check Box 632">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81" r:id="rId635" name="Check Box 633">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282" r:id="rId636" name="Check Box 634">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83" r:id="rId637" name="Check Box 635">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284" r:id="rId638" name="Check Box 636">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85" r:id="rId639" name="Check Box 637">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86" r:id="rId640" name="Check Box 638">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287" r:id="rId641" name="Check Box 639">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88" r:id="rId642" name="Check Box 640">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289" r:id="rId643" name="Check Box 641">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290" r:id="rId644" name="Check Box 642">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291" r:id="rId645" name="Check Box 643">
              <controlPr defaultSize="0" autoFill="0" autoLine="0" autoPict="0">
                <anchor moveWithCells="1">
                  <from>
                    <xdr:col>9</xdr:col>
                    <xdr:colOff>552450</xdr:colOff>
                    <xdr:row>263</xdr:row>
                    <xdr:rowOff>19050</xdr:rowOff>
                  </from>
                  <to>
                    <xdr:col>9</xdr:col>
                    <xdr:colOff>581025</xdr:colOff>
                    <xdr:row>267</xdr:row>
                    <xdr:rowOff>28575</xdr:rowOff>
                  </to>
                </anchor>
              </controlPr>
            </control>
          </mc:Choice>
        </mc:AlternateContent>
        <mc:AlternateContent xmlns:mc="http://schemas.openxmlformats.org/markup-compatibility/2006">
          <mc:Choice Requires="x14">
            <control shapeId="28292" r:id="rId646" name="Check Box 644">
              <controlPr defaultSize="0" autoFill="0" autoLine="0" autoPict="0">
                <anchor moveWithCells="1">
                  <from>
                    <xdr:col>9</xdr:col>
                    <xdr:colOff>552450</xdr:colOff>
                    <xdr:row>263</xdr:row>
                    <xdr:rowOff>19050</xdr:rowOff>
                  </from>
                  <to>
                    <xdr:col>9</xdr:col>
                    <xdr:colOff>581025</xdr:colOff>
                    <xdr:row>266</xdr:row>
                    <xdr:rowOff>85725</xdr:rowOff>
                  </to>
                </anchor>
              </controlPr>
            </control>
          </mc:Choice>
        </mc:AlternateContent>
        <mc:AlternateContent xmlns:mc="http://schemas.openxmlformats.org/markup-compatibility/2006">
          <mc:Choice Requires="x14">
            <control shapeId="28293" r:id="rId647" name="Check Box 645">
              <controlPr defaultSize="0" autoFill="0" autoLine="0" autoPict="0">
                <anchor moveWithCells="1">
                  <from>
                    <xdr:col>9</xdr:col>
                    <xdr:colOff>552450</xdr:colOff>
                    <xdr:row>263</xdr:row>
                    <xdr:rowOff>19050</xdr:rowOff>
                  </from>
                  <to>
                    <xdr:col>9</xdr:col>
                    <xdr:colOff>581025</xdr:colOff>
                    <xdr:row>266</xdr:row>
                    <xdr:rowOff>161925</xdr:rowOff>
                  </to>
                </anchor>
              </controlPr>
            </control>
          </mc:Choice>
        </mc:AlternateContent>
        <mc:AlternateContent xmlns:mc="http://schemas.openxmlformats.org/markup-compatibility/2006">
          <mc:Choice Requires="x14">
            <control shapeId="28294" r:id="rId648" name="Check Box 646">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95" r:id="rId649" name="Check Box 647">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96" r:id="rId650" name="Check Box 648">
              <controlPr defaultSize="0" autoFill="0" autoLine="0" autoPict="0">
                <anchor moveWithCells="1">
                  <from>
                    <xdr:col>9</xdr:col>
                    <xdr:colOff>552450</xdr:colOff>
                    <xdr:row>263</xdr:row>
                    <xdr:rowOff>19050</xdr:rowOff>
                  </from>
                  <to>
                    <xdr:col>9</xdr:col>
                    <xdr:colOff>581025</xdr:colOff>
                    <xdr:row>266</xdr:row>
                    <xdr:rowOff>85725</xdr:rowOff>
                  </to>
                </anchor>
              </controlPr>
            </control>
          </mc:Choice>
        </mc:AlternateContent>
        <mc:AlternateContent xmlns:mc="http://schemas.openxmlformats.org/markup-compatibility/2006">
          <mc:Choice Requires="x14">
            <control shapeId="28297" r:id="rId651" name="Check Box 649">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298" r:id="rId652" name="Check Box 650">
              <controlPr defaultSize="0" autoFill="0" autoLine="0" autoPict="0">
                <anchor moveWithCells="1">
                  <from>
                    <xdr:col>9</xdr:col>
                    <xdr:colOff>552450</xdr:colOff>
                    <xdr:row>263</xdr:row>
                    <xdr:rowOff>19050</xdr:rowOff>
                  </from>
                  <to>
                    <xdr:col>9</xdr:col>
                    <xdr:colOff>581025</xdr:colOff>
                    <xdr:row>266</xdr:row>
                    <xdr:rowOff>85725</xdr:rowOff>
                  </to>
                </anchor>
              </controlPr>
            </control>
          </mc:Choice>
        </mc:AlternateContent>
        <mc:AlternateContent xmlns:mc="http://schemas.openxmlformats.org/markup-compatibility/2006">
          <mc:Choice Requires="x14">
            <control shapeId="28299" r:id="rId653" name="Check Box 651">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300" r:id="rId654" name="Check Box 652">
              <controlPr defaultSize="0" autoFill="0" autoLine="0" autoPict="0">
                <anchor moveWithCells="1">
                  <from>
                    <xdr:col>9</xdr:col>
                    <xdr:colOff>552450</xdr:colOff>
                    <xdr:row>263</xdr:row>
                    <xdr:rowOff>19050</xdr:rowOff>
                  </from>
                  <to>
                    <xdr:col>9</xdr:col>
                    <xdr:colOff>581025</xdr:colOff>
                    <xdr:row>267</xdr:row>
                    <xdr:rowOff>9525</xdr:rowOff>
                  </to>
                </anchor>
              </controlPr>
            </control>
          </mc:Choice>
        </mc:AlternateContent>
        <mc:AlternateContent xmlns:mc="http://schemas.openxmlformats.org/markup-compatibility/2006">
          <mc:Choice Requires="x14">
            <control shapeId="28301" r:id="rId655" name="Check Box 653">
              <controlPr defaultSize="0" autoFill="0" autoLine="0" autoPict="0">
                <anchor moveWithCells="1">
                  <from>
                    <xdr:col>9</xdr:col>
                    <xdr:colOff>552450</xdr:colOff>
                    <xdr:row>263</xdr:row>
                    <xdr:rowOff>19050</xdr:rowOff>
                  </from>
                  <to>
                    <xdr:col>9</xdr:col>
                    <xdr:colOff>581025</xdr:colOff>
                    <xdr:row>266</xdr:row>
                    <xdr:rowOff>76200</xdr:rowOff>
                  </to>
                </anchor>
              </controlPr>
            </control>
          </mc:Choice>
        </mc:AlternateContent>
        <mc:AlternateContent xmlns:mc="http://schemas.openxmlformats.org/markup-compatibility/2006">
          <mc:Choice Requires="x14">
            <control shapeId="28302" r:id="rId656" name="Check Box 654">
              <controlPr defaultSize="0" autoFill="0" autoLine="0" autoPict="0">
                <anchor moveWithCells="1">
                  <from>
                    <xdr:col>9</xdr:col>
                    <xdr:colOff>552450</xdr:colOff>
                    <xdr:row>263</xdr:row>
                    <xdr:rowOff>19050</xdr:rowOff>
                  </from>
                  <to>
                    <xdr:col>9</xdr:col>
                    <xdr:colOff>581025</xdr:colOff>
                    <xdr:row>266</xdr:row>
                    <xdr:rowOff>180975</xdr:rowOff>
                  </to>
                </anchor>
              </controlPr>
            </control>
          </mc:Choice>
        </mc:AlternateContent>
        <mc:AlternateContent xmlns:mc="http://schemas.openxmlformats.org/markup-compatibility/2006">
          <mc:Choice Requires="x14">
            <control shapeId="28303" r:id="rId657" name="Check Box 655">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04" r:id="rId658" name="Check Box 656">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05" r:id="rId659" name="Check Box 657">
              <controlPr defaultSize="0" autoFill="0" autoLine="0" autoPict="0">
                <anchor moveWithCells="1">
                  <from>
                    <xdr:col>9</xdr:col>
                    <xdr:colOff>552450</xdr:colOff>
                    <xdr:row>263</xdr:row>
                    <xdr:rowOff>19050</xdr:rowOff>
                  </from>
                  <to>
                    <xdr:col>9</xdr:col>
                    <xdr:colOff>581025</xdr:colOff>
                    <xdr:row>267</xdr:row>
                    <xdr:rowOff>9525</xdr:rowOff>
                  </to>
                </anchor>
              </controlPr>
            </control>
          </mc:Choice>
        </mc:AlternateContent>
        <mc:AlternateContent xmlns:mc="http://schemas.openxmlformats.org/markup-compatibility/2006">
          <mc:Choice Requires="x14">
            <control shapeId="28306" r:id="rId660" name="Check Box 658">
              <controlPr defaultSize="0" autoFill="0" autoLine="0" autoPict="0">
                <anchor moveWithCells="1">
                  <from>
                    <xdr:col>9</xdr:col>
                    <xdr:colOff>552450</xdr:colOff>
                    <xdr:row>263</xdr:row>
                    <xdr:rowOff>19050</xdr:rowOff>
                  </from>
                  <to>
                    <xdr:col>9</xdr:col>
                    <xdr:colOff>581025</xdr:colOff>
                    <xdr:row>266</xdr:row>
                    <xdr:rowOff>76200</xdr:rowOff>
                  </to>
                </anchor>
              </controlPr>
            </control>
          </mc:Choice>
        </mc:AlternateContent>
        <mc:AlternateContent xmlns:mc="http://schemas.openxmlformats.org/markup-compatibility/2006">
          <mc:Choice Requires="x14">
            <control shapeId="28307" r:id="rId661" name="Check Box 659">
              <controlPr defaultSize="0" autoFill="0" autoLine="0" autoPict="0">
                <anchor moveWithCells="1">
                  <from>
                    <xdr:col>9</xdr:col>
                    <xdr:colOff>552450</xdr:colOff>
                    <xdr:row>263</xdr:row>
                    <xdr:rowOff>19050</xdr:rowOff>
                  </from>
                  <to>
                    <xdr:col>9</xdr:col>
                    <xdr:colOff>581025</xdr:colOff>
                    <xdr:row>266</xdr:row>
                    <xdr:rowOff>180975</xdr:rowOff>
                  </to>
                </anchor>
              </controlPr>
            </control>
          </mc:Choice>
        </mc:AlternateContent>
        <mc:AlternateContent xmlns:mc="http://schemas.openxmlformats.org/markup-compatibility/2006">
          <mc:Choice Requires="x14">
            <control shapeId="28308" r:id="rId662" name="Check Box 660">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09" r:id="rId663" name="Check Box 661">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10" r:id="rId664" name="Check Box 662">
              <controlPr defaultSize="0" autoFill="0" autoLine="0" autoPict="0">
                <anchor moveWithCells="1">
                  <from>
                    <xdr:col>9</xdr:col>
                    <xdr:colOff>552450</xdr:colOff>
                    <xdr:row>263</xdr:row>
                    <xdr:rowOff>19050</xdr:rowOff>
                  </from>
                  <to>
                    <xdr:col>9</xdr:col>
                    <xdr:colOff>581025</xdr:colOff>
                    <xdr:row>267</xdr:row>
                    <xdr:rowOff>9525</xdr:rowOff>
                  </to>
                </anchor>
              </controlPr>
            </control>
          </mc:Choice>
        </mc:AlternateContent>
        <mc:AlternateContent xmlns:mc="http://schemas.openxmlformats.org/markup-compatibility/2006">
          <mc:Choice Requires="x14">
            <control shapeId="28311" r:id="rId665" name="Check Box 663">
              <controlPr defaultSize="0" autoFill="0" autoLine="0" autoPict="0">
                <anchor moveWithCells="1">
                  <from>
                    <xdr:col>9</xdr:col>
                    <xdr:colOff>552450</xdr:colOff>
                    <xdr:row>263</xdr:row>
                    <xdr:rowOff>19050</xdr:rowOff>
                  </from>
                  <to>
                    <xdr:col>9</xdr:col>
                    <xdr:colOff>581025</xdr:colOff>
                    <xdr:row>266</xdr:row>
                    <xdr:rowOff>76200</xdr:rowOff>
                  </to>
                </anchor>
              </controlPr>
            </control>
          </mc:Choice>
        </mc:AlternateContent>
        <mc:AlternateContent xmlns:mc="http://schemas.openxmlformats.org/markup-compatibility/2006">
          <mc:Choice Requires="x14">
            <control shapeId="28312" r:id="rId666" name="Check Box 664">
              <controlPr defaultSize="0" autoFill="0" autoLine="0" autoPict="0">
                <anchor moveWithCells="1">
                  <from>
                    <xdr:col>9</xdr:col>
                    <xdr:colOff>552450</xdr:colOff>
                    <xdr:row>263</xdr:row>
                    <xdr:rowOff>19050</xdr:rowOff>
                  </from>
                  <to>
                    <xdr:col>9</xdr:col>
                    <xdr:colOff>581025</xdr:colOff>
                    <xdr:row>266</xdr:row>
                    <xdr:rowOff>180975</xdr:rowOff>
                  </to>
                </anchor>
              </controlPr>
            </control>
          </mc:Choice>
        </mc:AlternateContent>
        <mc:AlternateContent xmlns:mc="http://schemas.openxmlformats.org/markup-compatibility/2006">
          <mc:Choice Requires="x14">
            <control shapeId="28313" r:id="rId667" name="Check Box 665">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14" r:id="rId668" name="Check Box 666">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15" r:id="rId669" name="Check Box 667">
              <controlPr defaultSize="0" autoFill="0" autoLine="0" autoPict="0">
                <anchor moveWithCells="1">
                  <from>
                    <xdr:col>9</xdr:col>
                    <xdr:colOff>552450</xdr:colOff>
                    <xdr:row>263</xdr:row>
                    <xdr:rowOff>19050</xdr:rowOff>
                  </from>
                  <to>
                    <xdr:col>9</xdr:col>
                    <xdr:colOff>581025</xdr:colOff>
                    <xdr:row>266</xdr:row>
                    <xdr:rowOff>76200</xdr:rowOff>
                  </to>
                </anchor>
              </controlPr>
            </control>
          </mc:Choice>
        </mc:AlternateContent>
        <mc:AlternateContent xmlns:mc="http://schemas.openxmlformats.org/markup-compatibility/2006">
          <mc:Choice Requires="x14">
            <control shapeId="28316" r:id="rId670" name="Check Box 668">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17" r:id="rId671" name="Check Box 669">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18" r:id="rId672" name="Check Box 670">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319" r:id="rId673" name="Check Box 671">
              <controlPr defaultSize="0" autoFill="0" autoLine="0" autoPict="0">
                <anchor moveWithCells="1">
                  <from>
                    <xdr:col>9</xdr:col>
                    <xdr:colOff>552450</xdr:colOff>
                    <xdr:row>263</xdr:row>
                    <xdr:rowOff>19050</xdr:rowOff>
                  </from>
                  <to>
                    <xdr:col>9</xdr:col>
                    <xdr:colOff>581025</xdr:colOff>
                    <xdr:row>267</xdr:row>
                    <xdr:rowOff>28575</xdr:rowOff>
                  </to>
                </anchor>
              </controlPr>
            </control>
          </mc:Choice>
        </mc:AlternateContent>
        <mc:AlternateContent xmlns:mc="http://schemas.openxmlformats.org/markup-compatibility/2006">
          <mc:Choice Requires="x14">
            <control shapeId="28320" r:id="rId674" name="Check Box 672">
              <controlPr defaultSize="0" autoFill="0" autoLine="0" autoPict="0">
                <anchor moveWithCells="1">
                  <from>
                    <xdr:col>9</xdr:col>
                    <xdr:colOff>552450</xdr:colOff>
                    <xdr:row>263</xdr:row>
                    <xdr:rowOff>19050</xdr:rowOff>
                  </from>
                  <to>
                    <xdr:col>9</xdr:col>
                    <xdr:colOff>581025</xdr:colOff>
                    <xdr:row>266</xdr:row>
                    <xdr:rowOff>85725</xdr:rowOff>
                  </to>
                </anchor>
              </controlPr>
            </control>
          </mc:Choice>
        </mc:AlternateContent>
        <mc:AlternateContent xmlns:mc="http://schemas.openxmlformats.org/markup-compatibility/2006">
          <mc:Choice Requires="x14">
            <control shapeId="28321" r:id="rId675" name="Check Box 673">
              <controlPr defaultSize="0" autoFill="0" autoLine="0" autoPict="0">
                <anchor moveWithCells="1">
                  <from>
                    <xdr:col>9</xdr:col>
                    <xdr:colOff>552450</xdr:colOff>
                    <xdr:row>263</xdr:row>
                    <xdr:rowOff>19050</xdr:rowOff>
                  </from>
                  <to>
                    <xdr:col>9</xdr:col>
                    <xdr:colOff>581025</xdr:colOff>
                    <xdr:row>266</xdr:row>
                    <xdr:rowOff>161925</xdr:rowOff>
                  </to>
                </anchor>
              </controlPr>
            </control>
          </mc:Choice>
        </mc:AlternateContent>
        <mc:AlternateContent xmlns:mc="http://schemas.openxmlformats.org/markup-compatibility/2006">
          <mc:Choice Requires="x14">
            <control shapeId="28322" r:id="rId676" name="Check Box 674">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323" r:id="rId677" name="Check Box 675">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324" r:id="rId678" name="Check Box 676">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325" r:id="rId679" name="Check Box 677">
              <controlPr defaultSize="0" autoFill="0" autoLine="0" autoPict="0">
                <anchor moveWithCells="1">
                  <from>
                    <xdr:col>9</xdr:col>
                    <xdr:colOff>552450</xdr:colOff>
                    <xdr:row>263</xdr:row>
                    <xdr:rowOff>19050</xdr:rowOff>
                  </from>
                  <to>
                    <xdr:col>9</xdr:col>
                    <xdr:colOff>581025</xdr:colOff>
                    <xdr:row>267</xdr:row>
                    <xdr:rowOff>28575</xdr:rowOff>
                  </to>
                </anchor>
              </controlPr>
            </control>
          </mc:Choice>
        </mc:AlternateContent>
        <mc:AlternateContent xmlns:mc="http://schemas.openxmlformats.org/markup-compatibility/2006">
          <mc:Choice Requires="x14">
            <control shapeId="28326" r:id="rId680" name="Check Box 678">
              <controlPr defaultSize="0" autoFill="0" autoLine="0" autoPict="0">
                <anchor moveWithCells="1">
                  <from>
                    <xdr:col>9</xdr:col>
                    <xdr:colOff>552450</xdr:colOff>
                    <xdr:row>263</xdr:row>
                    <xdr:rowOff>19050</xdr:rowOff>
                  </from>
                  <to>
                    <xdr:col>9</xdr:col>
                    <xdr:colOff>581025</xdr:colOff>
                    <xdr:row>266</xdr:row>
                    <xdr:rowOff>85725</xdr:rowOff>
                  </to>
                </anchor>
              </controlPr>
            </control>
          </mc:Choice>
        </mc:AlternateContent>
        <mc:AlternateContent xmlns:mc="http://schemas.openxmlformats.org/markup-compatibility/2006">
          <mc:Choice Requires="x14">
            <control shapeId="28327" r:id="rId681" name="Check Box 679">
              <controlPr defaultSize="0" autoFill="0" autoLine="0" autoPict="0">
                <anchor moveWithCells="1">
                  <from>
                    <xdr:col>9</xdr:col>
                    <xdr:colOff>552450</xdr:colOff>
                    <xdr:row>263</xdr:row>
                    <xdr:rowOff>19050</xdr:rowOff>
                  </from>
                  <to>
                    <xdr:col>9</xdr:col>
                    <xdr:colOff>581025</xdr:colOff>
                    <xdr:row>266</xdr:row>
                    <xdr:rowOff>161925</xdr:rowOff>
                  </to>
                </anchor>
              </controlPr>
            </control>
          </mc:Choice>
        </mc:AlternateContent>
        <mc:AlternateContent xmlns:mc="http://schemas.openxmlformats.org/markup-compatibility/2006">
          <mc:Choice Requires="x14">
            <control shapeId="28328" r:id="rId682" name="Check Box 680">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329" r:id="rId683" name="Check Box 681">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330" r:id="rId684" name="Check Box 682">
              <controlPr defaultSize="0" autoFill="0" autoLine="0" autoPict="0">
                <anchor moveWithCells="1">
                  <from>
                    <xdr:col>9</xdr:col>
                    <xdr:colOff>552450</xdr:colOff>
                    <xdr:row>263</xdr:row>
                    <xdr:rowOff>19050</xdr:rowOff>
                  </from>
                  <to>
                    <xdr:col>9</xdr:col>
                    <xdr:colOff>581025</xdr:colOff>
                    <xdr:row>263</xdr:row>
                    <xdr:rowOff>200025</xdr:rowOff>
                  </to>
                </anchor>
              </controlPr>
            </control>
          </mc:Choice>
        </mc:AlternateContent>
        <mc:AlternateContent xmlns:mc="http://schemas.openxmlformats.org/markup-compatibility/2006">
          <mc:Choice Requires="x14">
            <control shapeId="28331" r:id="rId685" name="Check Box 683">
              <controlPr defaultSize="0" autoFill="0" autoLine="0" autoPict="0">
                <anchor moveWithCells="1">
                  <from>
                    <xdr:col>9</xdr:col>
                    <xdr:colOff>552450</xdr:colOff>
                    <xdr:row>263</xdr:row>
                    <xdr:rowOff>19050</xdr:rowOff>
                  </from>
                  <to>
                    <xdr:col>9</xdr:col>
                    <xdr:colOff>581025</xdr:colOff>
                    <xdr:row>267</xdr:row>
                    <xdr:rowOff>9525</xdr:rowOff>
                  </to>
                </anchor>
              </controlPr>
            </control>
          </mc:Choice>
        </mc:AlternateContent>
        <mc:AlternateContent xmlns:mc="http://schemas.openxmlformats.org/markup-compatibility/2006">
          <mc:Choice Requires="x14">
            <control shapeId="28332" r:id="rId686" name="Check Box 684">
              <controlPr defaultSize="0" autoFill="0" autoLine="0" autoPict="0">
                <anchor moveWithCells="1">
                  <from>
                    <xdr:col>9</xdr:col>
                    <xdr:colOff>552450</xdr:colOff>
                    <xdr:row>263</xdr:row>
                    <xdr:rowOff>19050</xdr:rowOff>
                  </from>
                  <to>
                    <xdr:col>9</xdr:col>
                    <xdr:colOff>581025</xdr:colOff>
                    <xdr:row>266</xdr:row>
                    <xdr:rowOff>76200</xdr:rowOff>
                  </to>
                </anchor>
              </controlPr>
            </control>
          </mc:Choice>
        </mc:AlternateContent>
        <mc:AlternateContent xmlns:mc="http://schemas.openxmlformats.org/markup-compatibility/2006">
          <mc:Choice Requires="x14">
            <control shapeId="28333" r:id="rId687" name="Check Box 685">
              <controlPr defaultSize="0" autoFill="0" autoLine="0" autoPict="0">
                <anchor moveWithCells="1">
                  <from>
                    <xdr:col>9</xdr:col>
                    <xdr:colOff>552450</xdr:colOff>
                    <xdr:row>263</xdr:row>
                    <xdr:rowOff>19050</xdr:rowOff>
                  </from>
                  <to>
                    <xdr:col>9</xdr:col>
                    <xdr:colOff>581025</xdr:colOff>
                    <xdr:row>266</xdr:row>
                    <xdr:rowOff>180975</xdr:rowOff>
                  </to>
                </anchor>
              </controlPr>
            </control>
          </mc:Choice>
        </mc:AlternateContent>
        <mc:AlternateContent xmlns:mc="http://schemas.openxmlformats.org/markup-compatibility/2006">
          <mc:Choice Requires="x14">
            <control shapeId="28334" r:id="rId688" name="Check Box 686">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35" r:id="rId689" name="Check Box 687">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336" r:id="rId690" name="Check Box 688">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337" r:id="rId691" name="Check Box 689">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338" r:id="rId692" name="Check Box 690">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39" r:id="rId693" name="Check Box 691">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40" r:id="rId694" name="Check Box 692">
              <controlPr defaultSize="0" autoFill="0" autoLine="0" autoPict="0">
                <anchor moveWithCells="1">
                  <from>
                    <xdr:col>9</xdr:col>
                    <xdr:colOff>552450</xdr:colOff>
                    <xdr:row>263</xdr:row>
                    <xdr:rowOff>19050</xdr:rowOff>
                  </from>
                  <to>
                    <xdr:col>9</xdr:col>
                    <xdr:colOff>581025</xdr:colOff>
                    <xdr:row>266</xdr:row>
                    <xdr:rowOff>104775</xdr:rowOff>
                  </to>
                </anchor>
              </controlPr>
            </control>
          </mc:Choice>
        </mc:AlternateContent>
        <mc:AlternateContent xmlns:mc="http://schemas.openxmlformats.org/markup-compatibility/2006">
          <mc:Choice Requires="x14">
            <control shapeId="28341" r:id="rId695" name="Check Box 693">
              <controlPr defaultSize="0" autoFill="0" autoLine="0" autoPict="0">
                <anchor moveWithCells="1">
                  <from>
                    <xdr:col>9</xdr:col>
                    <xdr:colOff>552450</xdr:colOff>
                    <xdr:row>263</xdr:row>
                    <xdr:rowOff>19050</xdr:rowOff>
                  </from>
                  <to>
                    <xdr:col>9</xdr:col>
                    <xdr:colOff>581025</xdr:colOff>
                    <xdr:row>265</xdr:row>
                    <xdr:rowOff>200025</xdr:rowOff>
                  </to>
                </anchor>
              </controlPr>
            </control>
          </mc:Choice>
        </mc:AlternateContent>
        <mc:AlternateContent xmlns:mc="http://schemas.openxmlformats.org/markup-compatibility/2006">
          <mc:Choice Requires="x14">
            <control shapeId="28342" r:id="rId696" name="Check Box 694">
              <controlPr defaultSize="0" autoFill="0" autoLine="0" autoPict="0">
                <anchor moveWithCells="1">
                  <from>
                    <xdr:col>9</xdr:col>
                    <xdr:colOff>552450</xdr:colOff>
                    <xdr:row>263</xdr:row>
                    <xdr:rowOff>19050</xdr:rowOff>
                  </from>
                  <to>
                    <xdr:col>9</xdr:col>
                    <xdr:colOff>581025</xdr:colOff>
                    <xdr:row>266</xdr:row>
                    <xdr:rowOff>57150</xdr:rowOff>
                  </to>
                </anchor>
              </controlPr>
            </control>
          </mc:Choice>
        </mc:AlternateContent>
        <mc:AlternateContent xmlns:mc="http://schemas.openxmlformats.org/markup-compatibility/2006">
          <mc:Choice Requires="x14">
            <control shapeId="28343" r:id="rId697" name="Check Box 695">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44" r:id="rId698" name="Check Box 696">
              <controlPr defaultSize="0" autoFill="0" autoLine="0" autoPict="0">
                <anchor moveWithCells="1">
                  <from>
                    <xdr:col>9</xdr:col>
                    <xdr:colOff>552450</xdr:colOff>
                    <xdr:row>263</xdr:row>
                    <xdr:rowOff>19050</xdr:rowOff>
                  </from>
                  <to>
                    <xdr:col>9</xdr:col>
                    <xdr:colOff>581025</xdr:colOff>
                    <xdr:row>263</xdr:row>
                    <xdr:rowOff>161925</xdr:rowOff>
                  </to>
                </anchor>
              </controlPr>
            </control>
          </mc:Choice>
        </mc:AlternateContent>
        <mc:AlternateContent xmlns:mc="http://schemas.openxmlformats.org/markup-compatibility/2006">
          <mc:Choice Requires="x14">
            <control shapeId="28345" r:id="rId699" name="Check Box 697">
              <controlPr defaultSize="0" autoFill="0" autoLine="0" autoPict="0">
                <anchor moveWithCells="1">
                  <from>
                    <xdr:col>9</xdr:col>
                    <xdr:colOff>552450</xdr:colOff>
                    <xdr:row>265</xdr:row>
                    <xdr:rowOff>142875</xdr:rowOff>
                  </from>
                  <to>
                    <xdr:col>9</xdr:col>
                    <xdr:colOff>581025</xdr:colOff>
                    <xdr:row>269</xdr:row>
                    <xdr:rowOff>57150</xdr:rowOff>
                  </to>
                </anchor>
              </controlPr>
            </control>
          </mc:Choice>
        </mc:AlternateContent>
        <mc:AlternateContent xmlns:mc="http://schemas.openxmlformats.org/markup-compatibility/2006">
          <mc:Choice Requires="x14">
            <control shapeId="28346" r:id="rId700" name="Check Box 698">
              <controlPr defaultSize="0" autoFill="0" autoLine="0" autoPict="0">
                <anchor moveWithCells="1">
                  <from>
                    <xdr:col>9</xdr:col>
                    <xdr:colOff>552450</xdr:colOff>
                    <xdr:row>265</xdr:row>
                    <xdr:rowOff>142875</xdr:rowOff>
                  </from>
                  <to>
                    <xdr:col>9</xdr:col>
                    <xdr:colOff>581025</xdr:colOff>
                    <xdr:row>268</xdr:row>
                    <xdr:rowOff>104775</xdr:rowOff>
                  </to>
                </anchor>
              </controlPr>
            </control>
          </mc:Choice>
        </mc:AlternateContent>
        <mc:AlternateContent xmlns:mc="http://schemas.openxmlformats.org/markup-compatibility/2006">
          <mc:Choice Requires="x14">
            <control shapeId="28347" r:id="rId701" name="Check Box 699">
              <controlPr defaultSize="0" autoFill="0" autoLine="0" autoPict="0">
                <anchor moveWithCells="1">
                  <from>
                    <xdr:col>9</xdr:col>
                    <xdr:colOff>552450</xdr:colOff>
                    <xdr:row>265</xdr:row>
                    <xdr:rowOff>142875</xdr:rowOff>
                  </from>
                  <to>
                    <xdr:col>9</xdr:col>
                    <xdr:colOff>581025</xdr:colOff>
                    <xdr:row>268</xdr:row>
                    <xdr:rowOff>190500</xdr:rowOff>
                  </to>
                </anchor>
              </controlPr>
            </control>
          </mc:Choice>
        </mc:AlternateContent>
        <mc:AlternateContent xmlns:mc="http://schemas.openxmlformats.org/markup-compatibility/2006">
          <mc:Choice Requires="x14">
            <control shapeId="28348" r:id="rId702" name="Check Box 700">
              <controlPr defaultSize="0" autoFill="0" autoLine="0" autoPict="0">
                <anchor moveWithCells="1">
                  <from>
                    <xdr:col>9</xdr:col>
                    <xdr:colOff>552450</xdr:colOff>
                    <xdr:row>265</xdr:row>
                    <xdr:rowOff>142875</xdr:rowOff>
                  </from>
                  <to>
                    <xdr:col>9</xdr:col>
                    <xdr:colOff>581025</xdr:colOff>
                    <xdr:row>266</xdr:row>
                    <xdr:rowOff>152400</xdr:rowOff>
                  </to>
                </anchor>
              </controlPr>
            </control>
          </mc:Choice>
        </mc:AlternateContent>
        <mc:AlternateContent xmlns:mc="http://schemas.openxmlformats.org/markup-compatibility/2006">
          <mc:Choice Requires="x14">
            <control shapeId="28349" r:id="rId703" name="Check Box 701">
              <controlPr defaultSize="0" autoFill="0" autoLine="0" autoPict="0">
                <anchor moveWithCells="1">
                  <from>
                    <xdr:col>9</xdr:col>
                    <xdr:colOff>552450</xdr:colOff>
                    <xdr:row>266</xdr:row>
                    <xdr:rowOff>133350</xdr:rowOff>
                  </from>
                  <to>
                    <xdr:col>9</xdr:col>
                    <xdr:colOff>581025</xdr:colOff>
                    <xdr:row>267</xdr:row>
                    <xdr:rowOff>142875</xdr:rowOff>
                  </to>
                </anchor>
              </controlPr>
            </control>
          </mc:Choice>
        </mc:AlternateContent>
        <mc:AlternateContent xmlns:mc="http://schemas.openxmlformats.org/markup-compatibility/2006">
          <mc:Choice Requires="x14">
            <control shapeId="28350" r:id="rId704" name="Check Box 702">
              <controlPr defaultSize="0" autoFill="0" autoLine="0" autoPict="0">
                <anchor moveWithCells="1">
                  <from>
                    <xdr:col>9</xdr:col>
                    <xdr:colOff>552450</xdr:colOff>
                    <xdr:row>271</xdr:row>
                    <xdr:rowOff>95250</xdr:rowOff>
                  </from>
                  <to>
                    <xdr:col>9</xdr:col>
                    <xdr:colOff>581025</xdr:colOff>
                    <xdr:row>276</xdr:row>
                    <xdr:rowOff>28575</xdr:rowOff>
                  </to>
                </anchor>
              </controlPr>
            </control>
          </mc:Choice>
        </mc:AlternateContent>
        <mc:AlternateContent xmlns:mc="http://schemas.openxmlformats.org/markup-compatibility/2006">
          <mc:Choice Requires="x14">
            <control shapeId="28351" r:id="rId705" name="Check Box 703">
              <controlPr defaultSize="0" autoFill="0" autoLine="0" autoPict="0">
                <anchor moveWithCells="1">
                  <from>
                    <xdr:col>9</xdr:col>
                    <xdr:colOff>552450</xdr:colOff>
                    <xdr:row>271</xdr:row>
                    <xdr:rowOff>95250</xdr:rowOff>
                  </from>
                  <to>
                    <xdr:col>9</xdr:col>
                    <xdr:colOff>581025</xdr:colOff>
                    <xdr:row>274</xdr:row>
                    <xdr:rowOff>66675</xdr:rowOff>
                  </to>
                </anchor>
              </controlPr>
            </control>
          </mc:Choice>
        </mc:AlternateContent>
        <mc:AlternateContent xmlns:mc="http://schemas.openxmlformats.org/markup-compatibility/2006">
          <mc:Choice Requires="x14">
            <control shapeId="28352" r:id="rId706" name="Check Box 704">
              <controlPr defaultSize="0" autoFill="0" autoLine="0" autoPict="0">
                <anchor moveWithCells="1">
                  <from>
                    <xdr:col>9</xdr:col>
                    <xdr:colOff>552450</xdr:colOff>
                    <xdr:row>271</xdr:row>
                    <xdr:rowOff>95250</xdr:rowOff>
                  </from>
                  <to>
                    <xdr:col>9</xdr:col>
                    <xdr:colOff>581025</xdr:colOff>
                    <xdr:row>275</xdr:row>
                    <xdr:rowOff>47625</xdr:rowOff>
                  </to>
                </anchor>
              </controlPr>
            </control>
          </mc:Choice>
        </mc:AlternateContent>
        <mc:AlternateContent xmlns:mc="http://schemas.openxmlformats.org/markup-compatibility/2006">
          <mc:Choice Requires="x14">
            <control shapeId="28353" r:id="rId707" name="Check Box 705">
              <controlPr defaultSize="0" autoFill="0" autoLine="0" autoPict="0">
                <anchor moveWithCells="1">
                  <from>
                    <xdr:col>9</xdr:col>
                    <xdr:colOff>552450</xdr:colOff>
                    <xdr:row>271</xdr:row>
                    <xdr:rowOff>95250</xdr:rowOff>
                  </from>
                  <to>
                    <xdr:col>9</xdr:col>
                    <xdr:colOff>581025</xdr:colOff>
                    <xdr:row>272</xdr:row>
                    <xdr:rowOff>104775</xdr:rowOff>
                  </to>
                </anchor>
              </controlPr>
            </control>
          </mc:Choice>
        </mc:AlternateContent>
        <mc:AlternateContent xmlns:mc="http://schemas.openxmlformats.org/markup-compatibility/2006">
          <mc:Choice Requires="x14">
            <control shapeId="28354" r:id="rId708" name="Check Box 706">
              <controlPr defaultSize="0" autoFill="0" autoLine="0" autoPict="0">
                <anchor moveWithCells="1">
                  <from>
                    <xdr:col>9</xdr:col>
                    <xdr:colOff>552450</xdr:colOff>
                    <xdr:row>272</xdr:row>
                    <xdr:rowOff>85725</xdr:rowOff>
                  </from>
                  <to>
                    <xdr:col>9</xdr:col>
                    <xdr:colOff>581025</xdr:colOff>
                    <xdr:row>273</xdr:row>
                    <xdr:rowOff>95250</xdr:rowOff>
                  </to>
                </anchor>
              </controlPr>
            </control>
          </mc:Choice>
        </mc:AlternateContent>
        <mc:AlternateContent xmlns:mc="http://schemas.openxmlformats.org/markup-compatibility/2006">
          <mc:Choice Requires="x14">
            <control shapeId="28355" r:id="rId709" name="Check Box 707">
              <controlPr defaultSize="0" autoFill="0" autoLine="0" autoPict="0">
                <anchor moveWithCells="1">
                  <from>
                    <xdr:col>9</xdr:col>
                    <xdr:colOff>552450</xdr:colOff>
                    <xdr:row>277</xdr:row>
                    <xdr:rowOff>142875</xdr:rowOff>
                  </from>
                  <to>
                    <xdr:col>9</xdr:col>
                    <xdr:colOff>581025</xdr:colOff>
                    <xdr:row>281</xdr:row>
                    <xdr:rowOff>57150</xdr:rowOff>
                  </to>
                </anchor>
              </controlPr>
            </control>
          </mc:Choice>
        </mc:AlternateContent>
        <mc:AlternateContent xmlns:mc="http://schemas.openxmlformats.org/markup-compatibility/2006">
          <mc:Choice Requires="x14">
            <control shapeId="28356" r:id="rId710" name="Check Box 708">
              <controlPr defaultSize="0" autoFill="0" autoLine="0" autoPict="0">
                <anchor moveWithCells="1">
                  <from>
                    <xdr:col>9</xdr:col>
                    <xdr:colOff>552450</xdr:colOff>
                    <xdr:row>277</xdr:row>
                    <xdr:rowOff>142875</xdr:rowOff>
                  </from>
                  <to>
                    <xdr:col>9</xdr:col>
                    <xdr:colOff>581025</xdr:colOff>
                    <xdr:row>280</xdr:row>
                    <xdr:rowOff>95250</xdr:rowOff>
                  </to>
                </anchor>
              </controlPr>
            </control>
          </mc:Choice>
        </mc:AlternateContent>
        <mc:AlternateContent xmlns:mc="http://schemas.openxmlformats.org/markup-compatibility/2006">
          <mc:Choice Requires="x14">
            <control shapeId="28357" r:id="rId711" name="Check Box 709">
              <controlPr defaultSize="0" autoFill="0" autoLine="0" autoPict="0">
                <anchor moveWithCells="1">
                  <from>
                    <xdr:col>9</xdr:col>
                    <xdr:colOff>552450</xdr:colOff>
                    <xdr:row>277</xdr:row>
                    <xdr:rowOff>142875</xdr:rowOff>
                  </from>
                  <to>
                    <xdr:col>9</xdr:col>
                    <xdr:colOff>581025</xdr:colOff>
                    <xdr:row>280</xdr:row>
                    <xdr:rowOff>152400</xdr:rowOff>
                  </to>
                </anchor>
              </controlPr>
            </control>
          </mc:Choice>
        </mc:AlternateContent>
        <mc:AlternateContent xmlns:mc="http://schemas.openxmlformats.org/markup-compatibility/2006">
          <mc:Choice Requires="x14">
            <control shapeId="28358" r:id="rId712" name="Check Box 710">
              <controlPr defaultSize="0" autoFill="0" autoLine="0" autoPict="0">
                <anchor moveWithCells="1">
                  <from>
                    <xdr:col>9</xdr:col>
                    <xdr:colOff>552450</xdr:colOff>
                    <xdr:row>277</xdr:row>
                    <xdr:rowOff>142875</xdr:rowOff>
                  </from>
                  <to>
                    <xdr:col>9</xdr:col>
                    <xdr:colOff>581025</xdr:colOff>
                    <xdr:row>278</xdr:row>
                    <xdr:rowOff>133350</xdr:rowOff>
                  </to>
                </anchor>
              </controlPr>
            </control>
          </mc:Choice>
        </mc:AlternateContent>
        <mc:AlternateContent xmlns:mc="http://schemas.openxmlformats.org/markup-compatibility/2006">
          <mc:Choice Requires="x14">
            <control shapeId="28359" r:id="rId713" name="Check Box 711">
              <controlPr defaultSize="0" autoFill="0" autoLine="0" autoPict="0">
                <anchor moveWithCells="1">
                  <from>
                    <xdr:col>9</xdr:col>
                    <xdr:colOff>552450</xdr:colOff>
                    <xdr:row>278</xdr:row>
                    <xdr:rowOff>133350</xdr:rowOff>
                  </from>
                  <to>
                    <xdr:col>9</xdr:col>
                    <xdr:colOff>581025</xdr:colOff>
                    <xdr:row>279</xdr:row>
                    <xdr:rowOff>142875</xdr:rowOff>
                  </to>
                </anchor>
              </controlPr>
            </control>
          </mc:Choice>
        </mc:AlternateContent>
        <mc:AlternateContent xmlns:mc="http://schemas.openxmlformats.org/markup-compatibility/2006">
          <mc:Choice Requires="x14">
            <control shapeId="28361" r:id="rId714" name="Check Box 71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62" r:id="rId715" name="Check Box 714">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63" r:id="rId716" name="Check Box 715">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64" r:id="rId717" name="Check Box 716">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65" r:id="rId718" name="Check Box 717">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66" r:id="rId719" name="Check Box 71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67" r:id="rId720" name="Check Box 719">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68" r:id="rId721" name="Check Box 720">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69" r:id="rId722" name="Check Box 721">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70" r:id="rId723" name="Check Box 722">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71" r:id="rId724" name="Check Box 72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72" r:id="rId725" name="Check Box 724">
              <controlPr defaultSize="0" autoFill="0" autoLine="0" autoPict="0">
                <anchor moveWithCells="1">
                  <from>
                    <xdr:col>9</xdr:col>
                    <xdr:colOff>552450</xdr:colOff>
                    <xdr:row>216</xdr:row>
                    <xdr:rowOff>95250</xdr:rowOff>
                  </from>
                  <to>
                    <xdr:col>9</xdr:col>
                    <xdr:colOff>581025</xdr:colOff>
                    <xdr:row>220</xdr:row>
                    <xdr:rowOff>161925</xdr:rowOff>
                  </to>
                </anchor>
              </controlPr>
            </control>
          </mc:Choice>
        </mc:AlternateContent>
        <mc:AlternateContent xmlns:mc="http://schemas.openxmlformats.org/markup-compatibility/2006">
          <mc:Choice Requires="x14">
            <control shapeId="28373" r:id="rId726" name="Check Box 725">
              <controlPr defaultSize="0" autoFill="0" autoLine="0" autoPict="0">
                <anchor moveWithCells="1">
                  <from>
                    <xdr:col>9</xdr:col>
                    <xdr:colOff>552450</xdr:colOff>
                    <xdr:row>216</xdr:row>
                    <xdr:rowOff>95250</xdr:rowOff>
                  </from>
                  <to>
                    <xdr:col>9</xdr:col>
                    <xdr:colOff>581025</xdr:colOff>
                    <xdr:row>219</xdr:row>
                    <xdr:rowOff>190500</xdr:rowOff>
                  </to>
                </anchor>
              </controlPr>
            </control>
          </mc:Choice>
        </mc:AlternateContent>
        <mc:AlternateContent xmlns:mc="http://schemas.openxmlformats.org/markup-compatibility/2006">
          <mc:Choice Requires="x14">
            <control shapeId="28374" r:id="rId727" name="Check Box 726">
              <controlPr defaultSize="0" autoFill="0" autoLine="0" autoPict="0">
                <anchor moveWithCells="1">
                  <from>
                    <xdr:col>9</xdr:col>
                    <xdr:colOff>552450</xdr:colOff>
                    <xdr:row>216</xdr:row>
                    <xdr:rowOff>95250</xdr:rowOff>
                  </from>
                  <to>
                    <xdr:col>9</xdr:col>
                    <xdr:colOff>581025</xdr:colOff>
                    <xdr:row>220</xdr:row>
                    <xdr:rowOff>66675</xdr:rowOff>
                  </to>
                </anchor>
              </controlPr>
            </control>
          </mc:Choice>
        </mc:AlternateContent>
        <mc:AlternateContent xmlns:mc="http://schemas.openxmlformats.org/markup-compatibility/2006">
          <mc:Choice Requires="x14">
            <control shapeId="28375" r:id="rId728" name="Check Box 727">
              <controlPr defaultSize="0" autoFill="0" autoLine="0" autoPict="0">
                <anchor moveWithCells="1">
                  <from>
                    <xdr:col>9</xdr:col>
                    <xdr:colOff>552450</xdr:colOff>
                    <xdr:row>216</xdr:row>
                    <xdr:rowOff>95250</xdr:rowOff>
                  </from>
                  <to>
                    <xdr:col>9</xdr:col>
                    <xdr:colOff>581025</xdr:colOff>
                    <xdr:row>217</xdr:row>
                    <xdr:rowOff>123825</xdr:rowOff>
                  </to>
                </anchor>
              </controlPr>
            </control>
          </mc:Choice>
        </mc:AlternateContent>
        <mc:AlternateContent xmlns:mc="http://schemas.openxmlformats.org/markup-compatibility/2006">
          <mc:Choice Requires="x14">
            <control shapeId="28376" r:id="rId729" name="Check Box 728">
              <controlPr defaultSize="0" autoFill="0" autoLine="0" autoPict="0">
                <anchor moveWithCells="1">
                  <from>
                    <xdr:col>9</xdr:col>
                    <xdr:colOff>552450</xdr:colOff>
                    <xdr:row>217</xdr:row>
                    <xdr:rowOff>85725</xdr:rowOff>
                  </from>
                  <to>
                    <xdr:col>9</xdr:col>
                    <xdr:colOff>581025</xdr:colOff>
                    <xdr:row>219</xdr:row>
                    <xdr:rowOff>0</xdr:rowOff>
                  </to>
                </anchor>
              </controlPr>
            </control>
          </mc:Choice>
        </mc:AlternateContent>
        <mc:AlternateContent xmlns:mc="http://schemas.openxmlformats.org/markup-compatibility/2006">
          <mc:Choice Requires="x14">
            <control shapeId="28377" r:id="rId730" name="Check Box 729">
              <controlPr defaultSize="0" autoFill="0" autoLine="0" autoPict="0">
                <anchor moveWithCells="1">
                  <from>
                    <xdr:col>9</xdr:col>
                    <xdr:colOff>552450</xdr:colOff>
                    <xdr:row>229</xdr:row>
                    <xdr:rowOff>85725</xdr:rowOff>
                  </from>
                  <to>
                    <xdr:col>9</xdr:col>
                    <xdr:colOff>581025</xdr:colOff>
                    <xdr:row>230</xdr:row>
                    <xdr:rowOff>57150</xdr:rowOff>
                  </to>
                </anchor>
              </controlPr>
            </control>
          </mc:Choice>
        </mc:AlternateContent>
        <mc:AlternateContent xmlns:mc="http://schemas.openxmlformats.org/markup-compatibility/2006">
          <mc:Choice Requires="x14">
            <control shapeId="28378" r:id="rId731" name="Check Box 730">
              <controlPr defaultSize="0" autoFill="0" autoLine="0" autoPict="0">
                <anchor moveWithCells="1">
                  <from>
                    <xdr:col>9</xdr:col>
                    <xdr:colOff>552450</xdr:colOff>
                    <xdr:row>229</xdr:row>
                    <xdr:rowOff>85725</xdr:rowOff>
                  </from>
                  <to>
                    <xdr:col>9</xdr:col>
                    <xdr:colOff>581025</xdr:colOff>
                    <xdr:row>230</xdr:row>
                    <xdr:rowOff>57150</xdr:rowOff>
                  </to>
                </anchor>
              </controlPr>
            </control>
          </mc:Choice>
        </mc:AlternateContent>
        <mc:AlternateContent xmlns:mc="http://schemas.openxmlformats.org/markup-compatibility/2006">
          <mc:Choice Requires="x14">
            <control shapeId="28379" r:id="rId732" name="Check Box 731">
              <controlPr defaultSize="0" autoFill="0" autoLine="0" autoPict="0">
                <anchor moveWithCells="1">
                  <from>
                    <xdr:col>9</xdr:col>
                    <xdr:colOff>552450</xdr:colOff>
                    <xdr:row>229</xdr:row>
                    <xdr:rowOff>85725</xdr:rowOff>
                  </from>
                  <to>
                    <xdr:col>9</xdr:col>
                    <xdr:colOff>581025</xdr:colOff>
                    <xdr:row>230</xdr:row>
                    <xdr:rowOff>57150</xdr:rowOff>
                  </to>
                </anchor>
              </controlPr>
            </control>
          </mc:Choice>
        </mc:AlternateContent>
        <mc:AlternateContent xmlns:mc="http://schemas.openxmlformats.org/markup-compatibility/2006">
          <mc:Choice Requires="x14">
            <control shapeId="28380" r:id="rId733" name="Check Box 732">
              <controlPr defaultSize="0" autoFill="0" autoLine="0" autoPict="0">
                <anchor moveWithCells="1">
                  <from>
                    <xdr:col>9</xdr:col>
                    <xdr:colOff>552450</xdr:colOff>
                    <xdr:row>229</xdr:row>
                    <xdr:rowOff>85725</xdr:rowOff>
                  </from>
                  <to>
                    <xdr:col>9</xdr:col>
                    <xdr:colOff>581025</xdr:colOff>
                    <xdr:row>230</xdr:row>
                    <xdr:rowOff>57150</xdr:rowOff>
                  </to>
                </anchor>
              </controlPr>
            </control>
          </mc:Choice>
        </mc:AlternateContent>
        <mc:AlternateContent xmlns:mc="http://schemas.openxmlformats.org/markup-compatibility/2006">
          <mc:Choice Requires="x14">
            <control shapeId="28381" r:id="rId734" name="Check Box 733">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82" r:id="rId735" name="Check Box 734">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83" r:id="rId736" name="Check Box 735">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84" r:id="rId737" name="Check Box 736">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85" r:id="rId738" name="Check Box 737">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86" r:id="rId739" name="Check Box 738">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87" r:id="rId740" name="Check Box 739">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88" r:id="rId741" name="Check Box 740">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89" r:id="rId742" name="Check Box 741">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90" r:id="rId743" name="Check Box 742">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91" r:id="rId744" name="Check Box 74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92" r:id="rId745" name="Check Box 744">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393" r:id="rId746" name="Check Box 745">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94" r:id="rId747" name="Check Box 746">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95" r:id="rId748" name="Check Box 747">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96" r:id="rId749" name="Check Box 748">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97" r:id="rId750" name="Check Box 749">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98" r:id="rId751" name="Check Box 750">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399" r:id="rId752" name="Check Box 751">
              <controlPr defaultSize="0" autoFill="0" autoLine="0" autoPict="0">
                <anchor moveWithCells="1">
                  <from>
                    <xdr:col>9</xdr:col>
                    <xdr:colOff>552450</xdr:colOff>
                    <xdr:row>229</xdr:row>
                    <xdr:rowOff>180975</xdr:rowOff>
                  </from>
                  <to>
                    <xdr:col>9</xdr:col>
                    <xdr:colOff>581025</xdr:colOff>
                    <xdr:row>231</xdr:row>
                    <xdr:rowOff>95250</xdr:rowOff>
                  </to>
                </anchor>
              </controlPr>
            </control>
          </mc:Choice>
        </mc:AlternateContent>
        <mc:AlternateContent xmlns:mc="http://schemas.openxmlformats.org/markup-compatibility/2006">
          <mc:Choice Requires="x14">
            <control shapeId="28400" r:id="rId753" name="Check Box 752">
              <controlPr defaultSize="0" autoFill="0" autoLine="0" autoPict="0">
                <anchor moveWithCells="1">
                  <from>
                    <xdr:col>9</xdr:col>
                    <xdr:colOff>552450</xdr:colOff>
                    <xdr:row>221</xdr:row>
                    <xdr:rowOff>57150</xdr:rowOff>
                  </from>
                  <to>
                    <xdr:col>9</xdr:col>
                    <xdr:colOff>581025</xdr:colOff>
                    <xdr:row>225</xdr:row>
                    <xdr:rowOff>190500</xdr:rowOff>
                  </to>
                </anchor>
              </controlPr>
            </control>
          </mc:Choice>
        </mc:AlternateContent>
        <mc:AlternateContent xmlns:mc="http://schemas.openxmlformats.org/markup-compatibility/2006">
          <mc:Choice Requires="x14">
            <control shapeId="28401" r:id="rId754" name="Check Box 753">
              <controlPr defaultSize="0" autoFill="0" autoLine="0" autoPict="0">
                <anchor moveWithCells="1">
                  <from>
                    <xdr:col>9</xdr:col>
                    <xdr:colOff>552450</xdr:colOff>
                    <xdr:row>221</xdr:row>
                    <xdr:rowOff>57150</xdr:rowOff>
                  </from>
                  <to>
                    <xdr:col>9</xdr:col>
                    <xdr:colOff>581025</xdr:colOff>
                    <xdr:row>225</xdr:row>
                    <xdr:rowOff>19050</xdr:rowOff>
                  </to>
                </anchor>
              </controlPr>
            </control>
          </mc:Choice>
        </mc:AlternateContent>
        <mc:AlternateContent xmlns:mc="http://schemas.openxmlformats.org/markup-compatibility/2006">
          <mc:Choice Requires="x14">
            <control shapeId="28402" r:id="rId755" name="Check Box 754">
              <controlPr defaultSize="0" autoFill="0" autoLine="0" autoPict="0">
                <anchor moveWithCells="1">
                  <from>
                    <xdr:col>9</xdr:col>
                    <xdr:colOff>552450</xdr:colOff>
                    <xdr:row>221</xdr:row>
                    <xdr:rowOff>57150</xdr:rowOff>
                  </from>
                  <to>
                    <xdr:col>9</xdr:col>
                    <xdr:colOff>581025</xdr:colOff>
                    <xdr:row>225</xdr:row>
                    <xdr:rowOff>47625</xdr:rowOff>
                  </to>
                </anchor>
              </controlPr>
            </control>
          </mc:Choice>
        </mc:AlternateContent>
        <mc:AlternateContent xmlns:mc="http://schemas.openxmlformats.org/markup-compatibility/2006">
          <mc:Choice Requires="x14">
            <control shapeId="28403" r:id="rId756" name="Check Box 755">
              <controlPr defaultSize="0" autoFill="0" autoLine="0" autoPict="0">
                <anchor moveWithCells="1">
                  <from>
                    <xdr:col>9</xdr:col>
                    <xdr:colOff>552450</xdr:colOff>
                    <xdr:row>221</xdr:row>
                    <xdr:rowOff>57150</xdr:rowOff>
                  </from>
                  <to>
                    <xdr:col>9</xdr:col>
                    <xdr:colOff>581025</xdr:colOff>
                    <xdr:row>222</xdr:row>
                    <xdr:rowOff>66675</xdr:rowOff>
                  </to>
                </anchor>
              </controlPr>
            </control>
          </mc:Choice>
        </mc:AlternateContent>
        <mc:AlternateContent xmlns:mc="http://schemas.openxmlformats.org/markup-compatibility/2006">
          <mc:Choice Requires="x14">
            <control shapeId="28404" r:id="rId757" name="Check Box 756">
              <controlPr defaultSize="0" autoFill="0" autoLine="0" autoPict="0">
                <anchor moveWithCells="1">
                  <from>
                    <xdr:col>9</xdr:col>
                    <xdr:colOff>552450</xdr:colOff>
                    <xdr:row>222</xdr:row>
                    <xdr:rowOff>47625</xdr:rowOff>
                  </from>
                  <to>
                    <xdr:col>9</xdr:col>
                    <xdr:colOff>581025</xdr:colOff>
                    <xdr:row>223</xdr:row>
                    <xdr:rowOff>38100</xdr:rowOff>
                  </to>
                </anchor>
              </controlPr>
            </control>
          </mc:Choice>
        </mc:AlternateContent>
        <mc:AlternateContent xmlns:mc="http://schemas.openxmlformats.org/markup-compatibility/2006">
          <mc:Choice Requires="x14">
            <control shapeId="28405" r:id="rId758" name="Check Box 757">
              <controlPr defaultSize="0" autoFill="0" autoLine="0" autoPict="0">
                <anchor moveWithCells="1">
                  <from>
                    <xdr:col>9</xdr:col>
                    <xdr:colOff>552450</xdr:colOff>
                    <xdr:row>226</xdr:row>
                    <xdr:rowOff>114300</xdr:rowOff>
                  </from>
                  <to>
                    <xdr:col>9</xdr:col>
                    <xdr:colOff>581025</xdr:colOff>
                    <xdr:row>230</xdr:row>
                    <xdr:rowOff>28575</xdr:rowOff>
                  </to>
                </anchor>
              </controlPr>
            </control>
          </mc:Choice>
        </mc:AlternateContent>
        <mc:AlternateContent xmlns:mc="http://schemas.openxmlformats.org/markup-compatibility/2006">
          <mc:Choice Requires="x14">
            <control shapeId="28406" r:id="rId759" name="Check Box 758">
              <controlPr defaultSize="0" autoFill="0" autoLine="0" autoPict="0">
                <anchor moveWithCells="1">
                  <from>
                    <xdr:col>9</xdr:col>
                    <xdr:colOff>552450</xdr:colOff>
                    <xdr:row>226</xdr:row>
                    <xdr:rowOff>114300</xdr:rowOff>
                  </from>
                  <to>
                    <xdr:col>9</xdr:col>
                    <xdr:colOff>581025</xdr:colOff>
                    <xdr:row>229</xdr:row>
                    <xdr:rowOff>76200</xdr:rowOff>
                  </to>
                </anchor>
              </controlPr>
            </control>
          </mc:Choice>
        </mc:AlternateContent>
        <mc:AlternateContent xmlns:mc="http://schemas.openxmlformats.org/markup-compatibility/2006">
          <mc:Choice Requires="x14">
            <control shapeId="28407" r:id="rId760" name="Check Box 759">
              <controlPr defaultSize="0" autoFill="0" autoLine="0" autoPict="0">
                <anchor moveWithCells="1">
                  <from>
                    <xdr:col>9</xdr:col>
                    <xdr:colOff>552450</xdr:colOff>
                    <xdr:row>226</xdr:row>
                    <xdr:rowOff>114300</xdr:rowOff>
                  </from>
                  <to>
                    <xdr:col>9</xdr:col>
                    <xdr:colOff>581025</xdr:colOff>
                    <xdr:row>229</xdr:row>
                    <xdr:rowOff>161925</xdr:rowOff>
                  </to>
                </anchor>
              </controlPr>
            </control>
          </mc:Choice>
        </mc:AlternateContent>
        <mc:AlternateContent xmlns:mc="http://schemas.openxmlformats.org/markup-compatibility/2006">
          <mc:Choice Requires="x14">
            <control shapeId="28408" r:id="rId761" name="Check Box 760">
              <controlPr defaultSize="0" autoFill="0" autoLine="0" autoPict="0">
                <anchor moveWithCells="1">
                  <from>
                    <xdr:col>9</xdr:col>
                    <xdr:colOff>552450</xdr:colOff>
                    <xdr:row>226</xdr:row>
                    <xdr:rowOff>114300</xdr:rowOff>
                  </from>
                  <to>
                    <xdr:col>9</xdr:col>
                    <xdr:colOff>581025</xdr:colOff>
                    <xdr:row>227</xdr:row>
                    <xdr:rowOff>123825</xdr:rowOff>
                  </to>
                </anchor>
              </controlPr>
            </control>
          </mc:Choice>
        </mc:AlternateContent>
        <mc:AlternateContent xmlns:mc="http://schemas.openxmlformats.org/markup-compatibility/2006">
          <mc:Choice Requires="x14">
            <control shapeId="28409" r:id="rId762" name="Check Box 761">
              <controlPr defaultSize="0" autoFill="0" autoLine="0" autoPict="0">
                <anchor moveWithCells="1">
                  <from>
                    <xdr:col>9</xdr:col>
                    <xdr:colOff>552450</xdr:colOff>
                    <xdr:row>227</xdr:row>
                    <xdr:rowOff>104775</xdr:rowOff>
                  </from>
                  <to>
                    <xdr:col>9</xdr:col>
                    <xdr:colOff>581025</xdr:colOff>
                    <xdr:row>228</xdr:row>
                    <xdr:rowOff>114300</xdr:rowOff>
                  </to>
                </anchor>
              </controlPr>
            </control>
          </mc:Choice>
        </mc:AlternateContent>
        <mc:AlternateContent xmlns:mc="http://schemas.openxmlformats.org/markup-compatibility/2006">
          <mc:Choice Requires="x14">
            <control shapeId="28410" r:id="rId763" name="Check Box 762">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411" r:id="rId764" name="Check Box 763">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412" r:id="rId765" name="Check Box 764">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413" r:id="rId766" name="Check Box 765">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414" r:id="rId767" name="Check Box 766">
              <controlPr defaultSize="0" autoFill="0" autoLine="0" autoPict="0">
                <anchor moveWithCells="1">
                  <from>
                    <xdr:col>9</xdr:col>
                    <xdr:colOff>552450</xdr:colOff>
                    <xdr:row>229</xdr:row>
                    <xdr:rowOff>180975</xdr:rowOff>
                  </from>
                  <to>
                    <xdr:col>9</xdr:col>
                    <xdr:colOff>581025</xdr:colOff>
                    <xdr:row>231</xdr:row>
                    <xdr:rowOff>66675</xdr:rowOff>
                  </to>
                </anchor>
              </controlPr>
            </control>
          </mc:Choice>
        </mc:AlternateContent>
        <mc:AlternateContent xmlns:mc="http://schemas.openxmlformats.org/markup-compatibility/2006">
          <mc:Choice Requires="x14">
            <control shapeId="28415" r:id="rId768" name="Check Box 767">
              <controlPr defaultSize="0" autoFill="0" autoLine="0" autoPict="0">
                <anchor moveWithCells="1">
                  <from>
                    <xdr:col>9</xdr:col>
                    <xdr:colOff>552450</xdr:colOff>
                    <xdr:row>232</xdr:row>
                    <xdr:rowOff>180975</xdr:rowOff>
                  </from>
                  <to>
                    <xdr:col>9</xdr:col>
                    <xdr:colOff>581025</xdr:colOff>
                    <xdr:row>237</xdr:row>
                    <xdr:rowOff>0</xdr:rowOff>
                  </to>
                </anchor>
              </controlPr>
            </control>
          </mc:Choice>
        </mc:AlternateContent>
        <mc:AlternateContent xmlns:mc="http://schemas.openxmlformats.org/markup-compatibility/2006">
          <mc:Choice Requires="x14">
            <control shapeId="28416" r:id="rId769" name="Check Box 768">
              <controlPr defaultSize="0" autoFill="0" autoLine="0" autoPict="0">
                <anchor moveWithCells="1">
                  <from>
                    <xdr:col>9</xdr:col>
                    <xdr:colOff>552450</xdr:colOff>
                    <xdr:row>232</xdr:row>
                    <xdr:rowOff>180975</xdr:rowOff>
                  </from>
                  <to>
                    <xdr:col>9</xdr:col>
                    <xdr:colOff>581025</xdr:colOff>
                    <xdr:row>236</xdr:row>
                    <xdr:rowOff>57150</xdr:rowOff>
                  </to>
                </anchor>
              </controlPr>
            </control>
          </mc:Choice>
        </mc:AlternateContent>
        <mc:AlternateContent xmlns:mc="http://schemas.openxmlformats.org/markup-compatibility/2006">
          <mc:Choice Requires="x14">
            <control shapeId="28417" r:id="rId770" name="Check Box 769">
              <controlPr defaultSize="0" autoFill="0" autoLine="0" autoPict="0">
                <anchor moveWithCells="1">
                  <from>
                    <xdr:col>9</xdr:col>
                    <xdr:colOff>552450</xdr:colOff>
                    <xdr:row>232</xdr:row>
                    <xdr:rowOff>180975</xdr:rowOff>
                  </from>
                  <to>
                    <xdr:col>9</xdr:col>
                    <xdr:colOff>581025</xdr:colOff>
                    <xdr:row>236</xdr:row>
                    <xdr:rowOff>133350</xdr:rowOff>
                  </to>
                </anchor>
              </controlPr>
            </control>
          </mc:Choice>
        </mc:AlternateContent>
        <mc:AlternateContent xmlns:mc="http://schemas.openxmlformats.org/markup-compatibility/2006">
          <mc:Choice Requires="x14">
            <control shapeId="28418" r:id="rId771" name="Check Box 770">
              <controlPr defaultSize="0" autoFill="0" autoLine="0" autoPict="0">
                <anchor moveWithCells="1">
                  <from>
                    <xdr:col>9</xdr:col>
                    <xdr:colOff>552450</xdr:colOff>
                    <xdr:row>232</xdr:row>
                    <xdr:rowOff>180975</xdr:rowOff>
                  </from>
                  <to>
                    <xdr:col>9</xdr:col>
                    <xdr:colOff>581025</xdr:colOff>
                    <xdr:row>233</xdr:row>
                    <xdr:rowOff>190500</xdr:rowOff>
                  </to>
                </anchor>
              </controlPr>
            </control>
          </mc:Choice>
        </mc:AlternateContent>
        <mc:AlternateContent xmlns:mc="http://schemas.openxmlformats.org/markup-compatibility/2006">
          <mc:Choice Requires="x14">
            <control shapeId="28419" r:id="rId772" name="Check Box 771">
              <controlPr defaultSize="0" autoFill="0" autoLine="0" autoPict="0">
                <anchor moveWithCells="1">
                  <from>
                    <xdr:col>9</xdr:col>
                    <xdr:colOff>552450</xdr:colOff>
                    <xdr:row>233</xdr:row>
                    <xdr:rowOff>171450</xdr:rowOff>
                  </from>
                  <to>
                    <xdr:col>9</xdr:col>
                    <xdr:colOff>581025</xdr:colOff>
                    <xdr:row>234</xdr:row>
                    <xdr:rowOff>180975</xdr:rowOff>
                  </to>
                </anchor>
              </controlPr>
            </control>
          </mc:Choice>
        </mc:AlternateContent>
        <mc:AlternateContent xmlns:mc="http://schemas.openxmlformats.org/markup-compatibility/2006">
          <mc:Choice Requires="x14">
            <control shapeId="28420" r:id="rId773" name="Check Box 77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21" r:id="rId774" name="Check Box 77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22" r:id="rId775" name="Check Box 77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23" r:id="rId776" name="Check Box 77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24" r:id="rId777" name="Check Box 77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25" r:id="rId778" name="Check Box 77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26" r:id="rId779" name="Check Box 77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27" r:id="rId780" name="Check Box 77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28" r:id="rId781" name="Check Box 78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29" r:id="rId782" name="Check Box 78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30" r:id="rId783" name="Check Box 78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31" r:id="rId784" name="Check Box 783">
              <controlPr defaultSize="0" autoFill="0" autoLine="0" autoPict="0">
                <anchor moveWithCells="1">
                  <from>
                    <xdr:col>9</xdr:col>
                    <xdr:colOff>552450</xdr:colOff>
                    <xdr:row>246</xdr:row>
                    <xdr:rowOff>57150</xdr:rowOff>
                  </from>
                  <to>
                    <xdr:col>9</xdr:col>
                    <xdr:colOff>581025</xdr:colOff>
                    <xdr:row>247</xdr:row>
                    <xdr:rowOff>47625</xdr:rowOff>
                  </to>
                </anchor>
              </controlPr>
            </control>
          </mc:Choice>
        </mc:AlternateContent>
        <mc:AlternateContent xmlns:mc="http://schemas.openxmlformats.org/markup-compatibility/2006">
          <mc:Choice Requires="x14">
            <control shapeId="28432" r:id="rId785" name="Check Box 784">
              <controlPr defaultSize="0" autoFill="0" autoLine="0" autoPict="0">
                <anchor moveWithCells="1">
                  <from>
                    <xdr:col>9</xdr:col>
                    <xdr:colOff>552450</xdr:colOff>
                    <xdr:row>246</xdr:row>
                    <xdr:rowOff>57150</xdr:rowOff>
                  </from>
                  <to>
                    <xdr:col>9</xdr:col>
                    <xdr:colOff>581025</xdr:colOff>
                    <xdr:row>247</xdr:row>
                    <xdr:rowOff>47625</xdr:rowOff>
                  </to>
                </anchor>
              </controlPr>
            </control>
          </mc:Choice>
        </mc:AlternateContent>
        <mc:AlternateContent xmlns:mc="http://schemas.openxmlformats.org/markup-compatibility/2006">
          <mc:Choice Requires="x14">
            <control shapeId="28433" r:id="rId786" name="Check Box 785">
              <controlPr defaultSize="0" autoFill="0" autoLine="0" autoPict="0">
                <anchor moveWithCells="1">
                  <from>
                    <xdr:col>9</xdr:col>
                    <xdr:colOff>552450</xdr:colOff>
                    <xdr:row>246</xdr:row>
                    <xdr:rowOff>57150</xdr:rowOff>
                  </from>
                  <to>
                    <xdr:col>9</xdr:col>
                    <xdr:colOff>581025</xdr:colOff>
                    <xdr:row>247</xdr:row>
                    <xdr:rowOff>47625</xdr:rowOff>
                  </to>
                </anchor>
              </controlPr>
            </control>
          </mc:Choice>
        </mc:AlternateContent>
        <mc:AlternateContent xmlns:mc="http://schemas.openxmlformats.org/markup-compatibility/2006">
          <mc:Choice Requires="x14">
            <control shapeId="28434" r:id="rId787" name="Check Box 786">
              <controlPr defaultSize="0" autoFill="0" autoLine="0" autoPict="0">
                <anchor moveWithCells="1">
                  <from>
                    <xdr:col>9</xdr:col>
                    <xdr:colOff>552450</xdr:colOff>
                    <xdr:row>246</xdr:row>
                    <xdr:rowOff>57150</xdr:rowOff>
                  </from>
                  <to>
                    <xdr:col>9</xdr:col>
                    <xdr:colOff>581025</xdr:colOff>
                    <xdr:row>247</xdr:row>
                    <xdr:rowOff>47625</xdr:rowOff>
                  </to>
                </anchor>
              </controlPr>
            </control>
          </mc:Choice>
        </mc:AlternateContent>
        <mc:AlternateContent xmlns:mc="http://schemas.openxmlformats.org/markup-compatibility/2006">
          <mc:Choice Requires="x14">
            <control shapeId="28435" r:id="rId788" name="Check Box 787">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36" r:id="rId789" name="Check Box 788">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37" r:id="rId790" name="Check Box 789">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38" r:id="rId791" name="Check Box 790">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39" r:id="rId792" name="Check Box 79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40" r:id="rId793" name="Check Box 79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41" r:id="rId794" name="Check Box 79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42" r:id="rId795" name="Check Box 79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43" r:id="rId796" name="Check Box 79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44" r:id="rId797" name="Check Box 79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45" r:id="rId798" name="Check Box 79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46" r:id="rId799" name="Check Box 79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47" r:id="rId800" name="Check Box 799">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48" r:id="rId801" name="Check Box 800">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49" r:id="rId802" name="Check Box 801">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50" r:id="rId803" name="Check Box 802">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51" r:id="rId804" name="Check Box 803">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52" r:id="rId805" name="Check Box 804">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53" r:id="rId806" name="Check Box 805">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54" r:id="rId807" name="Check Box 806">
              <controlPr defaultSize="0" autoFill="0" autoLine="0" autoPict="0">
                <anchor moveWithCells="1">
                  <from>
                    <xdr:col>9</xdr:col>
                    <xdr:colOff>552450</xdr:colOff>
                    <xdr:row>237</xdr:row>
                    <xdr:rowOff>142875</xdr:rowOff>
                  </from>
                  <to>
                    <xdr:col>9</xdr:col>
                    <xdr:colOff>581025</xdr:colOff>
                    <xdr:row>242</xdr:row>
                    <xdr:rowOff>76200</xdr:rowOff>
                  </to>
                </anchor>
              </controlPr>
            </control>
          </mc:Choice>
        </mc:AlternateContent>
        <mc:AlternateContent xmlns:mc="http://schemas.openxmlformats.org/markup-compatibility/2006">
          <mc:Choice Requires="x14">
            <control shapeId="28455" r:id="rId808" name="Check Box 807">
              <controlPr defaultSize="0" autoFill="0" autoLine="0" autoPict="0">
                <anchor moveWithCells="1">
                  <from>
                    <xdr:col>9</xdr:col>
                    <xdr:colOff>552450</xdr:colOff>
                    <xdr:row>237</xdr:row>
                    <xdr:rowOff>142875</xdr:rowOff>
                  </from>
                  <to>
                    <xdr:col>9</xdr:col>
                    <xdr:colOff>581025</xdr:colOff>
                    <xdr:row>241</xdr:row>
                    <xdr:rowOff>19050</xdr:rowOff>
                  </to>
                </anchor>
              </controlPr>
            </control>
          </mc:Choice>
        </mc:AlternateContent>
        <mc:AlternateContent xmlns:mc="http://schemas.openxmlformats.org/markup-compatibility/2006">
          <mc:Choice Requires="x14">
            <control shapeId="28456" r:id="rId809" name="Check Box 808">
              <controlPr defaultSize="0" autoFill="0" autoLine="0" autoPict="0">
                <anchor moveWithCells="1">
                  <from>
                    <xdr:col>9</xdr:col>
                    <xdr:colOff>552450</xdr:colOff>
                    <xdr:row>237</xdr:row>
                    <xdr:rowOff>142875</xdr:rowOff>
                  </from>
                  <to>
                    <xdr:col>9</xdr:col>
                    <xdr:colOff>581025</xdr:colOff>
                    <xdr:row>242</xdr:row>
                    <xdr:rowOff>0</xdr:rowOff>
                  </to>
                </anchor>
              </controlPr>
            </control>
          </mc:Choice>
        </mc:AlternateContent>
        <mc:AlternateContent xmlns:mc="http://schemas.openxmlformats.org/markup-compatibility/2006">
          <mc:Choice Requires="x14">
            <control shapeId="28457" r:id="rId810" name="Check Box 809">
              <controlPr defaultSize="0" autoFill="0" autoLine="0" autoPict="0">
                <anchor moveWithCells="1">
                  <from>
                    <xdr:col>9</xdr:col>
                    <xdr:colOff>552450</xdr:colOff>
                    <xdr:row>237</xdr:row>
                    <xdr:rowOff>142875</xdr:rowOff>
                  </from>
                  <to>
                    <xdr:col>9</xdr:col>
                    <xdr:colOff>581025</xdr:colOff>
                    <xdr:row>238</xdr:row>
                    <xdr:rowOff>152400</xdr:rowOff>
                  </to>
                </anchor>
              </controlPr>
            </control>
          </mc:Choice>
        </mc:AlternateContent>
        <mc:AlternateContent xmlns:mc="http://schemas.openxmlformats.org/markup-compatibility/2006">
          <mc:Choice Requires="x14">
            <control shapeId="28458" r:id="rId811" name="Check Box 810">
              <controlPr defaultSize="0" autoFill="0" autoLine="0" autoPict="0">
                <anchor moveWithCells="1">
                  <from>
                    <xdr:col>9</xdr:col>
                    <xdr:colOff>552450</xdr:colOff>
                    <xdr:row>238</xdr:row>
                    <xdr:rowOff>133350</xdr:rowOff>
                  </from>
                  <to>
                    <xdr:col>9</xdr:col>
                    <xdr:colOff>581025</xdr:colOff>
                    <xdr:row>239</xdr:row>
                    <xdr:rowOff>142875</xdr:rowOff>
                  </to>
                </anchor>
              </controlPr>
            </control>
          </mc:Choice>
        </mc:AlternateContent>
        <mc:AlternateContent xmlns:mc="http://schemas.openxmlformats.org/markup-compatibility/2006">
          <mc:Choice Requires="x14">
            <control shapeId="28459" r:id="rId812" name="Check Box 811">
              <controlPr defaultSize="0" autoFill="0" autoLine="0" autoPict="0">
                <anchor moveWithCells="1">
                  <from>
                    <xdr:col>9</xdr:col>
                    <xdr:colOff>552450</xdr:colOff>
                    <xdr:row>243</xdr:row>
                    <xdr:rowOff>190500</xdr:rowOff>
                  </from>
                  <to>
                    <xdr:col>9</xdr:col>
                    <xdr:colOff>581025</xdr:colOff>
                    <xdr:row>248</xdr:row>
                    <xdr:rowOff>28575</xdr:rowOff>
                  </to>
                </anchor>
              </controlPr>
            </control>
          </mc:Choice>
        </mc:AlternateContent>
        <mc:AlternateContent xmlns:mc="http://schemas.openxmlformats.org/markup-compatibility/2006">
          <mc:Choice Requires="x14">
            <control shapeId="28460" r:id="rId813" name="Check Box 812">
              <controlPr defaultSize="0" autoFill="0" autoLine="0" autoPict="0">
                <anchor moveWithCells="1">
                  <from>
                    <xdr:col>9</xdr:col>
                    <xdr:colOff>552450</xdr:colOff>
                    <xdr:row>243</xdr:row>
                    <xdr:rowOff>190500</xdr:rowOff>
                  </from>
                  <to>
                    <xdr:col>9</xdr:col>
                    <xdr:colOff>581025</xdr:colOff>
                    <xdr:row>246</xdr:row>
                    <xdr:rowOff>171450</xdr:rowOff>
                  </to>
                </anchor>
              </controlPr>
            </control>
          </mc:Choice>
        </mc:AlternateContent>
        <mc:AlternateContent xmlns:mc="http://schemas.openxmlformats.org/markup-compatibility/2006">
          <mc:Choice Requires="x14">
            <control shapeId="28461" r:id="rId814" name="Check Box 813">
              <controlPr defaultSize="0" autoFill="0" autoLine="0" autoPict="0">
                <anchor moveWithCells="1">
                  <from>
                    <xdr:col>9</xdr:col>
                    <xdr:colOff>552450</xdr:colOff>
                    <xdr:row>243</xdr:row>
                    <xdr:rowOff>190500</xdr:rowOff>
                  </from>
                  <to>
                    <xdr:col>9</xdr:col>
                    <xdr:colOff>581025</xdr:colOff>
                    <xdr:row>247</xdr:row>
                    <xdr:rowOff>47625</xdr:rowOff>
                  </to>
                </anchor>
              </controlPr>
            </control>
          </mc:Choice>
        </mc:AlternateContent>
        <mc:AlternateContent xmlns:mc="http://schemas.openxmlformats.org/markup-compatibility/2006">
          <mc:Choice Requires="x14">
            <control shapeId="28462" r:id="rId815" name="Check Box 814">
              <controlPr defaultSize="0" autoFill="0" autoLine="0" autoPict="0">
                <anchor moveWithCells="1">
                  <from>
                    <xdr:col>9</xdr:col>
                    <xdr:colOff>552450</xdr:colOff>
                    <xdr:row>243</xdr:row>
                    <xdr:rowOff>190500</xdr:rowOff>
                  </from>
                  <to>
                    <xdr:col>9</xdr:col>
                    <xdr:colOff>581025</xdr:colOff>
                    <xdr:row>245</xdr:row>
                    <xdr:rowOff>9525</xdr:rowOff>
                  </to>
                </anchor>
              </controlPr>
            </control>
          </mc:Choice>
        </mc:AlternateContent>
        <mc:AlternateContent xmlns:mc="http://schemas.openxmlformats.org/markup-compatibility/2006">
          <mc:Choice Requires="x14">
            <control shapeId="28463" r:id="rId816" name="Check Box 815">
              <controlPr defaultSize="0" autoFill="0" autoLine="0" autoPict="0">
                <anchor moveWithCells="1">
                  <from>
                    <xdr:col>9</xdr:col>
                    <xdr:colOff>552450</xdr:colOff>
                    <xdr:row>244</xdr:row>
                    <xdr:rowOff>180975</xdr:rowOff>
                  </from>
                  <to>
                    <xdr:col>9</xdr:col>
                    <xdr:colOff>581025</xdr:colOff>
                    <xdr:row>245</xdr:row>
                    <xdr:rowOff>190500</xdr:rowOff>
                  </to>
                </anchor>
              </controlPr>
            </control>
          </mc:Choice>
        </mc:AlternateContent>
        <mc:AlternateContent xmlns:mc="http://schemas.openxmlformats.org/markup-compatibility/2006">
          <mc:Choice Requires="x14">
            <control shapeId="28464" r:id="rId817" name="Check Box 81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65" r:id="rId818" name="Check Box 81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66" r:id="rId819" name="Check Box 81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67" r:id="rId820" name="Check Box 81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68" r:id="rId821" name="Check Box 82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69" r:id="rId822" name="Check Box 82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0" r:id="rId823" name="Check Box 82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1" r:id="rId824" name="Check Box 82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2" r:id="rId825" name="Check Box 82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3" r:id="rId826" name="Check Box 82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4" r:id="rId827" name="Check Box 82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5" r:id="rId828" name="Check Box 82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6" r:id="rId829" name="Check Box 82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7" r:id="rId830" name="Check Box 82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8" r:id="rId831" name="Check Box 83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79" r:id="rId832" name="Check Box 83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80" r:id="rId833" name="Check Box 832">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81" r:id="rId834" name="Check Box 833">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82" r:id="rId835" name="Check Box 834">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83" r:id="rId836" name="Check Box 835">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84" r:id="rId837" name="Check Box 83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85" r:id="rId838" name="Check Box 83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86" r:id="rId839" name="Check Box 83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87" r:id="rId840" name="Check Box 83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88" r:id="rId841" name="Check Box 84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89" r:id="rId842" name="Check Box 84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90" r:id="rId843" name="Check Box 84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91" r:id="rId844" name="Check Box 84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492" r:id="rId845" name="Check Box 844">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93" r:id="rId846" name="Check Box 845">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94" r:id="rId847" name="Check Box 846">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95" r:id="rId848" name="Check Box 847">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96" r:id="rId849" name="Check Box 848">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97" r:id="rId850" name="Check Box 849">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98" r:id="rId851" name="Check Box 850">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499" r:id="rId852" name="Check Box 85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0" r:id="rId853" name="Check Box 85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1" r:id="rId854" name="Check Box 85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2" r:id="rId855" name="Check Box 85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3" r:id="rId856" name="Check Box 85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4" r:id="rId857" name="Check Box 85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5" r:id="rId858" name="Check Box 85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6" r:id="rId859" name="Check Box 85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7" r:id="rId860" name="Check Box 85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8" r:id="rId861" name="Check Box 86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09" r:id="rId862" name="Check Box 86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10" r:id="rId863" name="Check Box 86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11" r:id="rId864" name="Check Box 86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12" r:id="rId865" name="Check Box 86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13" r:id="rId866" name="Check Box 86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14" r:id="rId867" name="Check Box 86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15" r:id="rId868" name="Check Box 867">
              <controlPr defaultSize="0" autoFill="0" autoLine="0" autoPict="0">
                <anchor moveWithCells="1">
                  <from>
                    <xdr:col>9</xdr:col>
                    <xdr:colOff>552450</xdr:colOff>
                    <xdr:row>232</xdr:row>
                    <xdr:rowOff>180975</xdr:rowOff>
                  </from>
                  <to>
                    <xdr:col>9</xdr:col>
                    <xdr:colOff>581025</xdr:colOff>
                    <xdr:row>237</xdr:row>
                    <xdr:rowOff>38100</xdr:rowOff>
                  </to>
                </anchor>
              </controlPr>
            </control>
          </mc:Choice>
        </mc:AlternateContent>
        <mc:AlternateContent xmlns:mc="http://schemas.openxmlformats.org/markup-compatibility/2006">
          <mc:Choice Requires="x14">
            <control shapeId="28516" r:id="rId869" name="Check Box 868">
              <controlPr defaultSize="0" autoFill="0" autoLine="0" autoPict="0">
                <anchor moveWithCells="1">
                  <from>
                    <xdr:col>9</xdr:col>
                    <xdr:colOff>552450</xdr:colOff>
                    <xdr:row>232</xdr:row>
                    <xdr:rowOff>180975</xdr:rowOff>
                  </from>
                  <to>
                    <xdr:col>9</xdr:col>
                    <xdr:colOff>581025</xdr:colOff>
                    <xdr:row>236</xdr:row>
                    <xdr:rowOff>76200</xdr:rowOff>
                  </to>
                </anchor>
              </controlPr>
            </control>
          </mc:Choice>
        </mc:AlternateContent>
        <mc:AlternateContent xmlns:mc="http://schemas.openxmlformats.org/markup-compatibility/2006">
          <mc:Choice Requires="x14">
            <control shapeId="28517" r:id="rId870" name="Check Box 869">
              <controlPr defaultSize="0" autoFill="0" autoLine="0" autoPict="0">
                <anchor moveWithCells="1">
                  <from>
                    <xdr:col>9</xdr:col>
                    <xdr:colOff>552450</xdr:colOff>
                    <xdr:row>232</xdr:row>
                    <xdr:rowOff>180975</xdr:rowOff>
                  </from>
                  <to>
                    <xdr:col>9</xdr:col>
                    <xdr:colOff>581025</xdr:colOff>
                    <xdr:row>236</xdr:row>
                    <xdr:rowOff>152400</xdr:rowOff>
                  </to>
                </anchor>
              </controlPr>
            </control>
          </mc:Choice>
        </mc:AlternateContent>
        <mc:AlternateContent xmlns:mc="http://schemas.openxmlformats.org/markup-compatibility/2006">
          <mc:Choice Requires="x14">
            <control shapeId="28518" r:id="rId871" name="Check Box 870">
              <controlPr defaultSize="0" autoFill="0" autoLine="0" autoPict="0">
                <anchor moveWithCells="1">
                  <from>
                    <xdr:col>9</xdr:col>
                    <xdr:colOff>552450</xdr:colOff>
                    <xdr:row>232</xdr:row>
                    <xdr:rowOff>180975</xdr:rowOff>
                  </from>
                  <to>
                    <xdr:col>9</xdr:col>
                    <xdr:colOff>581025</xdr:colOff>
                    <xdr:row>234</xdr:row>
                    <xdr:rowOff>0</xdr:rowOff>
                  </to>
                </anchor>
              </controlPr>
            </control>
          </mc:Choice>
        </mc:AlternateContent>
        <mc:AlternateContent xmlns:mc="http://schemas.openxmlformats.org/markup-compatibility/2006">
          <mc:Choice Requires="x14">
            <control shapeId="28519" r:id="rId872" name="Check Box 871">
              <controlPr defaultSize="0" autoFill="0" autoLine="0" autoPict="0">
                <anchor moveWithCells="1">
                  <from>
                    <xdr:col>9</xdr:col>
                    <xdr:colOff>552450</xdr:colOff>
                    <xdr:row>233</xdr:row>
                    <xdr:rowOff>171450</xdr:rowOff>
                  </from>
                  <to>
                    <xdr:col>9</xdr:col>
                    <xdr:colOff>581025</xdr:colOff>
                    <xdr:row>234</xdr:row>
                    <xdr:rowOff>180975</xdr:rowOff>
                  </to>
                </anchor>
              </controlPr>
            </control>
          </mc:Choice>
        </mc:AlternateContent>
        <mc:AlternateContent xmlns:mc="http://schemas.openxmlformats.org/markup-compatibility/2006">
          <mc:Choice Requires="x14">
            <control shapeId="28520" r:id="rId873" name="Check Box 872">
              <controlPr defaultSize="0" autoFill="0" autoLine="0" autoPict="0">
                <anchor moveWithCells="1">
                  <from>
                    <xdr:col>9</xdr:col>
                    <xdr:colOff>552450</xdr:colOff>
                    <xdr:row>245</xdr:row>
                    <xdr:rowOff>171450</xdr:rowOff>
                  </from>
                  <to>
                    <xdr:col>9</xdr:col>
                    <xdr:colOff>581025</xdr:colOff>
                    <xdr:row>246</xdr:row>
                    <xdr:rowOff>142875</xdr:rowOff>
                  </to>
                </anchor>
              </controlPr>
            </control>
          </mc:Choice>
        </mc:AlternateContent>
        <mc:AlternateContent xmlns:mc="http://schemas.openxmlformats.org/markup-compatibility/2006">
          <mc:Choice Requires="x14">
            <control shapeId="28521" r:id="rId874" name="Check Box 873">
              <controlPr defaultSize="0" autoFill="0" autoLine="0" autoPict="0">
                <anchor moveWithCells="1">
                  <from>
                    <xdr:col>9</xdr:col>
                    <xdr:colOff>552450</xdr:colOff>
                    <xdr:row>245</xdr:row>
                    <xdr:rowOff>171450</xdr:rowOff>
                  </from>
                  <to>
                    <xdr:col>9</xdr:col>
                    <xdr:colOff>581025</xdr:colOff>
                    <xdr:row>246</xdr:row>
                    <xdr:rowOff>142875</xdr:rowOff>
                  </to>
                </anchor>
              </controlPr>
            </control>
          </mc:Choice>
        </mc:AlternateContent>
        <mc:AlternateContent xmlns:mc="http://schemas.openxmlformats.org/markup-compatibility/2006">
          <mc:Choice Requires="x14">
            <control shapeId="28522" r:id="rId875" name="Check Box 874">
              <controlPr defaultSize="0" autoFill="0" autoLine="0" autoPict="0">
                <anchor moveWithCells="1">
                  <from>
                    <xdr:col>9</xdr:col>
                    <xdr:colOff>552450</xdr:colOff>
                    <xdr:row>245</xdr:row>
                    <xdr:rowOff>171450</xdr:rowOff>
                  </from>
                  <to>
                    <xdr:col>9</xdr:col>
                    <xdr:colOff>581025</xdr:colOff>
                    <xdr:row>246</xdr:row>
                    <xdr:rowOff>142875</xdr:rowOff>
                  </to>
                </anchor>
              </controlPr>
            </control>
          </mc:Choice>
        </mc:AlternateContent>
        <mc:AlternateContent xmlns:mc="http://schemas.openxmlformats.org/markup-compatibility/2006">
          <mc:Choice Requires="x14">
            <control shapeId="28523" r:id="rId876" name="Check Box 875">
              <controlPr defaultSize="0" autoFill="0" autoLine="0" autoPict="0">
                <anchor moveWithCells="1">
                  <from>
                    <xdr:col>9</xdr:col>
                    <xdr:colOff>552450</xdr:colOff>
                    <xdr:row>245</xdr:row>
                    <xdr:rowOff>171450</xdr:rowOff>
                  </from>
                  <to>
                    <xdr:col>9</xdr:col>
                    <xdr:colOff>581025</xdr:colOff>
                    <xdr:row>246</xdr:row>
                    <xdr:rowOff>142875</xdr:rowOff>
                  </to>
                </anchor>
              </controlPr>
            </control>
          </mc:Choice>
        </mc:AlternateContent>
        <mc:AlternateContent xmlns:mc="http://schemas.openxmlformats.org/markup-compatibility/2006">
          <mc:Choice Requires="x14">
            <control shapeId="28524" r:id="rId877" name="Check Box 876">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25" r:id="rId878" name="Check Box 877">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26" r:id="rId879" name="Check Box 878">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27" r:id="rId880" name="Check Box 879">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28" r:id="rId881" name="Check Box 880">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29" r:id="rId882" name="Check Box 881">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30" r:id="rId883" name="Check Box 882">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31" r:id="rId884" name="Check Box 883">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32" r:id="rId885" name="Check Box 884">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33" r:id="rId886" name="Check Box 88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34" r:id="rId887" name="Check Box 88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35" r:id="rId888" name="Check Box 88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36" r:id="rId889" name="Check Box 888">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37" r:id="rId890" name="Check Box 889">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38" r:id="rId891" name="Check Box 890">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39" r:id="rId892" name="Check Box 891">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40" r:id="rId893" name="Check Box 892">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41" r:id="rId894" name="Check Box 893">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42" r:id="rId895" name="Check Box 894">
              <controlPr defaultSize="0" autoFill="0" autoLine="0" autoPict="0">
                <anchor moveWithCells="1">
                  <from>
                    <xdr:col>9</xdr:col>
                    <xdr:colOff>552450</xdr:colOff>
                    <xdr:row>246</xdr:row>
                    <xdr:rowOff>57150</xdr:rowOff>
                  </from>
                  <to>
                    <xdr:col>9</xdr:col>
                    <xdr:colOff>581025</xdr:colOff>
                    <xdr:row>247</xdr:row>
                    <xdr:rowOff>66675</xdr:rowOff>
                  </to>
                </anchor>
              </controlPr>
            </control>
          </mc:Choice>
        </mc:AlternateContent>
        <mc:AlternateContent xmlns:mc="http://schemas.openxmlformats.org/markup-compatibility/2006">
          <mc:Choice Requires="x14">
            <control shapeId="28543" r:id="rId896" name="Check Box 895">
              <controlPr defaultSize="0" autoFill="0" autoLine="0" autoPict="0">
                <anchor moveWithCells="1">
                  <from>
                    <xdr:col>9</xdr:col>
                    <xdr:colOff>552450</xdr:colOff>
                    <xdr:row>237</xdr:row>
                    <xdr:rowOff>142875</xdr:rowOff>
                  </from>
                  <to>
                    <xdr:col>9</xdr:col>
                    <xdr:colOff>581025</xdr:colOff>
                    <xdr:row>242</xdr:row>
                    <xdr:rowOff>66675</xdr:rowOff>
                  </to>
                </anchor>
              </controlPr>
            </control>
          </mc:Choice>
        </mc:AlternateContent>
        <mc:AlternateContent xmlns:mc="http://schemas.openxmlformats.org/markup-compatibility/2006">
          <mc:Choice Requires="x14">
            <control shapeId="28544" r:id="rId897" name="Check Box 896">
              <controlPr defaultSize="0" autoFill="0" autoLine="0" autoPict="0">
                <anchor moveWithCells="1">
                  <from>
                    <xdr:col>9</xdr:col>
                    <xdr:colOff>552450</xdr:colOff>
                    <xdr:row>237</xdr:row>
                    <xdr:rowOff>142875</xdr:rowOff>
                  </from>
                  <to>
                    <xdr:col>9</xdr:col>
                    <xdr:colOff>581025</xdr:colOff>
                    <xdr:row>240</xdr:row>
                    <xdr:rowOff>85725</xdr:rowOff>
                  </to>
                </anchor>
              </controlPr>
            </control>
          </mc:Choice>
        </mc:AlternateContent>
        <mc:AlternateContent xmlns:mc="http://schemas.openxmlformats.org/markup-compatibility/2006">
          <mc:Choice Requires="x14">
            <control shapeId="28545" r:id="rId898" name="Check Box 897">
              <controlPr defaultSize="0" autoFill="0" autoLine="0" autoPict="0">
                <anchor moveWithCells="1">
                  <from>
                    <xdr:col>9</xdr:col>
                    <xdr:colOff>552450</xdr:colOff>
                    <xdr:row>237</xdr:row>
                    <xdr:rowOff>142875</xdr:rowOff>
                  </from>
                  <to>
                    <xdr:col>9</xdr:col>
                    <xdr:colOff>581025</xdr:colOff>
                    <xdr:row>241</xdr:row>
                    <xdr:rowOff>19050</xdr:rowOff>
                  </to>
                </anchor>
              </controlPr>
            </control>
          </mc:Choice>
        </mc:AlternateContent>
        <mc:AlternateContent xmlns:mc="http://schemas.openxmlformats.org/markup-compatibility/2006">
          <mc:Choice Requires="x14">
            <control shapeId="28546" r:id="rId899" name="Check Box 898">
              <controlPr defaultSize="0" autoFill="0" autoLine="0" autoPict="0">
                <anchor moveWithCells="1">
                  <from>
                    <xdr:col>9</xdr:col>
                    <xdr:colOff>552450</xdr:colOff>
                    <xdr:row>237</xdr:row>
                    <xdr:rowOff>142875</xdr:rowOff>
                  </from>
                  <to>
                    <xdr:col>9</xdr:col>
                    <xdr:colOff>581025</xdr:colOff>
                    <xdr:row>238</xdr:row>
                    <xdr:rowOff>152400</xdr:rowOff>
                  </to>
                </anchor>
              </controlPr>
            </control>
          </mc:Choice>
        </mc:AlternateContent>
        <mc:AlternateContent xmlns:mc="http://schemas.openxmlformats.org/markup-compatibility/2006">
          <mc:Choice Requires="x14">
            <control shapeId="28547" r:id="rId900" name="Check Box 899">
              <controlPr defaultSize="0" autoFill="0" autoLine="0" autoPict="0">
                <anchor moveWithCells="1">
                  <from>
                    <xdr:col>9</xdr:col>
                    <xdr:colOff>552450</xdr:colOff>
                    <xdr:row>238</xdr:row>
                    <xdr:rowOff>133350</xdr:rowOff>
                  </from>
                  <to>
                    <xdr:col>9</xdr:col>
                    <xdr:colOff>581025</xdr:colOff>
                    <xdr:row>239</xdr:row>
                    <xdr:rowOff>123825</xdr:rowOff>
                  </to>
                </anchor>
              </controlPr>
            </control>
          </mc:Choice>
        </mc:AlternateContent>
        <mc:AlternateContent xmlns:mc="http://schemas.openxmlformats.org/markup-compatibility/2006">
          <mc:Choice Requires="x14">
            <control shapeId="28548" r:id="rId901" name="Check Box 900">
              <controlPr defaultSize="0" autoFill="0" autoLine="0" autoPict="0">
                <anchor moveWithCells="1">
                  <from>
                    <xdr:col>9</xdr:col>
                    <xdr:colOff>552450</xdr:colOff>
                    <xdr:row>242</xdr:row>
                    <xdr:rowOff>219075</xdr:rowOff>
                  </from>
                  <to>
                    <xdr:col>9</xdr:col>
                    <xdr:colOff>581025</xdr:colOff>
                    <xdr:row>246</xdr:row>
                    <xdr:rowOff>114300</xdr:rowOff>
                  </to>
                </anchor>
              </controlPr>
            </control>
          </mc:Choice>
        </mc:AlternateContent>
        <mc:AlternateContent xmlns:mc="http://schemas.openxmlformats.org/markup-compatibility/2006">
          <mc:Choice Requires="x14">
            <control shapeId="28549" r:id="rId902" name="Check Box 901">
              <controlPr defaultSize="0" autoFill="0" autoLine="0" autoPict="0">
                <anchor moveWithCells="1">
                  <from>
                    <xdr:col>9</xdr:col>
                    <xdr:colOff>552450</xdr:colOff>
                    <xdr:row>242</xdr:row>
                    <xdr:rowOff>219075</xdr:rowOff>
                  </from>
                  <to>
                    <xdr:col>9</xdr:col>
                    <xdr:colOff>581025</xdr:colOff>
                    <xdr:row>245</xdr:row>
                    <xdr:rowOff>161925</xdr:rowOff>
                  </to>
                </anchor>
              </controlPr>
            </control>
          </mc:Choice>
        </mc:AlternateContent>
        <mc:AlternateContent xmlns:mc="http://schemas.openxmlformats.org/markup-compatibility/2006">
          <mc:Choice Requires="x14">
            <control shapeId="28550" r:id="rId903" name="Check Box 902">
              <controlPr defaultSize="0" autoFill="0" autoLine="0" autoPict="0">
                <anchor moveWithCells="1">
                  <from>
                    <xdr:col>9</xdr:col>
                    <xdr:colOff>552450</xdr:colOff>
                    <xdr:row>242</xdr:row>
                    <xdr:rowOff>219075</xdr:rowOff>
                  </from>
                  <to>
                    <xdr:col>9</xdr:col>
                    <xdr:colOff>581025</xdr:colOff>
                    <xdr:row>246</xdr:row>
                    <xdr:rowOff>38100</xdr:rowOff>
                  </to>
                </anchor>
              </controlPr>
            </control>
          </mc:Choice>
        </mc:AlternateContent>
        <mc:AlternateContent xmlns:mc="http://schemas.openxmlformats.org/markup-compatibility/2006">
          <mc:Choice Requires="x14">
            <control shapeId="28551" r:id="rId904" name="Check Box 903">
              <controlPr defaultSize="0" autoFill="0" autoLine="0" autoPict="0">
                <anchor moveWithCells="1">
                  <from>
                    <xdr:col>9</xdr:col>
                    <xdr:colOff>552450</xdr:colOff>
                    <xdr:row>242</xdr:row>
                    <xdr:rowOff>219075</xdr:rowOff>
                  </from>
                  <to>
                    <xdr:col>9</xdr:col>
                    <xdr:colOff>581025</xdr:colOff>
                    <xdr:row>244</xdr:row>
                    <xdr:rowOff>0</xdr:rowOff>
                  </to>
                </anchor>
              </controlPr>
            </control>
          </mc:Choice>
        </mc:AlternateContent>
        <mc:AlternateContent xmlns:mc="http://schemas.openxmlformats.org/markup-compatibility/2006">
          <mc:Choice Requires="x14">
            <control shapeId="28552" r:id="rId905" name="Check Box 904">
              <controlPr defaultSize="0" autoFill="0" autoLine="0" autoPict="0">
                <anchor moveWithCells="1">
                  <from>
                    <xdr:col>9</xdr:col>
                    <xdr:colOff>552450</xdr:colOff>
                    <xdr:row>243</xdr:row>
                    <xdr:rowOff>190500</xdr:rowOff>
                  </from>
                  <to>
                    <xdr:col>9</xdr:col>
                    <xdr:colOff>581025</xdr:colOff>
                    <xdr:row>244</xdr:row>
                    <xdr:rowOff>200025</xdr:rowOff>
                  </to>
                </anchor>
              </controlPr>
            </control>
          </mc:Choice>
        </mc:AlternateContent>
        <mc:AlternateContent xmlns:mc="http://schemas.openxmlformats.org/markup-compatibility/2006">
          <mc:Choice Requires="x14">
            <control shapeId="28553" r:id="rId906" name="Check Box 905">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54" r:id="rId907" name="Check Box 906">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55" r:id="rId908" name="Check Box 907">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56" r:id="rId909" name="Check Box 908">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57" r:id="rId910" name="Check Box 909">
              <controlPr defaultSize="0" autoFill="0" autoLine="0" autoPict="0">
                <anchor moveWithCells="1">
                  <from>
                    <xdr:col>9</xdr:col>
                    <xdr:colOff>552450</xdr:colOff>
                    <xdr:row>246</xdr:row>
                    <xdr:rowOff>57150</xdr:rowOff>
                  </from>
                  <to>
                    <xdr:col>9</xdr:col>
                    <xdr:colOff>581025</xdr:colOff>
                    <xdr:row>247</xdr:row>
                    <xdr:rowOff>28575</xdr:rowOff>
                  </to>
                </anchor>
              </controlPr>
            </control>
          </mc:Choice>
        </mc:AlternateContent>
        <mc:AlternateContent xmlns:mc="http://schemas.openxmlformats.org/markup-compatibility/2006">
          <mc:Choice Requires="x14">
            <control shapeId="28558" r:id="rId911" name="Check Box 910">
              <controlPr defaultSize="0" autoFill="0" autoLine="0" autoPict="0">
                <anchor moveWithCells="1">
                  <from>
                    <xdr:col>9</xdr:col>
                    <xdr:colOff>552450</xdr:colOff>
                    <xdr:row>249</xdr:row>
                    <xdr:rowOff>57150</xdr:rowOff>
                  </from>
                  <to>
                    <xdr:col>9</xdr:col>
                    <xdr:colOff>581025</xdr:colOff>
                    <xdr:row>253</xdr:row>
                    <xdr:rowOff>85725</xdr:rowOff>
                  </to>
                </anchor>
              </controlPr>
            </control>
          </mc:Choice>
        </mc:AlternateContent>
        <mc:AlternateContent xmlns:mc="http://schemas.openxmlformats.org/markup-compatibility/2006">
          <mc:Choice Requires="x14">
            <control shapeId="28559" r:id="rId912" name="Check Box 911">
              <controlPr defaultSize="0" autoFill="0" autoLine="0" autoPict="0">
                <anchor moveWithCells="1">
                  <from>
                    <xdr:col>9</xdr:col>
                    <xdr:colOff>552450</xdr:colOff>
                    <xdr:row>249</xdr:row>
                    <xdr:rowOff>57150</xdr:rowOff>
                  </from>
                  <to>
                    <xdr:col>9</xdr:col>
                    <xdr:colOff>581025</xdr:colOff>
                    <xdr:row>252</xdr:row>
                    <xdr:rowOff>19050</xdr:rowOff>
                  </to>
                </anchor>
              </controlPr>
            </control>
          </mc:Choice>
        </mc:AlternateContent>
        <mc:AlternateContent xmlns:mc="http://schemas.openxmlformats.org/markup-compatibility/2006">
          <mc:Choice Requires="x14">
            <control shapeId="28560" r:id="rId913" name="Check Box 912">
              <controlPr defaultSize="0" autoFill="0" autoLine="0" autoPict="0">
                <anchor moveWithCells="1">
                  <from>
                    <xdr:col>9</xdr:col>
                    <xdr:colOff>552450</xdr:colOff>
                    <xdr:row>249</xdr:row>
                    <xdr:rowOff>57150</xdr:rowOff>
                  </from>
                  <to>
                    <xdr:col>9</xdr:col>
                    <xdr:colOff>581025</xdr:colOff>
                    <xdr:row>253</xdr:row>
                    <xdr:rowOff>9525</xdr:rowOff>
                  </to>
                </anchor>
              </controlPr>
            </control>
          </mc:Choice>
        </mc:AlternateContent>
        <mc:AlternateContent xmlns:mc="http://schemas.openxmlformats.org/markup-compatibility/2006">
          <mc:Choice Requires="x14">
            <control shapeId="28561" r:id="rId914" name="Check Box 913">
              <controlPr defaultSize="0" autoFill="0" autoLine="0" autoPict="0">
                <anchor moveWithCells="1">
                  <from>
                    <xdr:col>9</xdr:col>
                    <xdr:colOff>552450</xdr:colOff>
                    <xdr:row>249</xdr:row>
                    <xdr:rowOff>57150</xdr:rowOff>
                  </from>
                  <to>
                    <xdr:col>9</xdr:col>
                    <xdr:colOff>581025</xdr:colOff>
                    <xdr:row>250</xdr:row>
                    <xdr:rowOff>66675</xdr:rowOff>
                  </to>
                </anchor>
              </controlPr>
            </control>
          </mc:Choice>
        </mc:AlternateContent>
        <mc:AlternateContent xmlns:mc="http://schemas.openxmlformats.org/markup-compatibility/2006">
          <mc:Choice Requires="x14">
            <control shapeId="28562" r:id="rId915" name="Check Box 914">
              <controlPr defaultSize="0" autoFill="0" autoLine="0" autoPict="0">
                <anchor moveWithCells="1">
                  <from>
                    <xdr:col>9</xdr:col>
                    <xdr:colOff>552450</xdr:colOff>
                    <xdr:row>250</xdr:row>
                    <xdr:rowOff>47625</xdr:rowOff>
                  </from>
                  <to>
                    <xdr:col>9</xdr:col>
                    <xdr:colOff>581025</xdr:colOff>
                    <xdr:row>251</xdr:row>
                    <xdr:rowOff>57150</xdr:rowOff>
                  </to>
                </anchor>
              </controlPr>
            </control>
          </mc:Choice>
        </mc:AlternateContent>
        <mc:AlternateContent xmlns:mc="http://schemas.openxmlformats.org/markup-compatibility/2006">
          <mc:Choice Requires="x14">
            <control shapeId="28563" r:id="rId916" name="Check Box 915">
              <controlPr defaultSize="0" autoFill="0" autoLine="0" autoPict="0">
                <anchor moveWithCells="1">
                  <from>
                    <xdr:col>9</xdr:col>
                    <xdr:colOff>552450</xdr:colOff>
                    <xdr:row>255</xdr:row>
                    <xdr:rowOff>9525</xdr:rowOff>
                  </from>
                  <to>
                    <xdr:col>9</xdr:col>
                    <xdr:colOff>581025</xdr:colOff>
                    <xdr:row>259</xdr:row>
                    <xdr:rowOff>152400</xdr:rowOff>
                  </to>
                </anchor>
              </controlPr>
            </control>
          </mc:Choice>
        </mc:AlternateContent>
        <mc:AlternateContent xmlns:mc="http://schemas.openxmlformats.org/markup-compatibility/2006">
          <mc:Choice Requires="x14">
            <control shapeId="28564" r:id="rId917" name="Check Box 916">
              <controlPr defaultSize="0" autoFill="0" autoLine="0" autoPict="0">
                <anchor moveWithCells="1">
                  <from>
                    <xdr:col>9</xdr:col>
                    <xdr:colOff>552450</xdr:colOff>
                    <xdr:row>255</xdr:row>
                    <xdr:rowOff>9525</xdr:rowOff>
                  </from>
                  <to>
                    <xdr:col>9</xdr:col>
                    <xdr:colOff>581025</xdr:colOff>
                    <xdr:row>258</xdr:row>
                    <xdr:rowOff>76200</xdr:rowOff>
                  </to>
                </anchor>
              </controlPr>
            </control>
          </mc:Choice>
        </mc:AlternateContent>
        <mc:AlternateContent xmlns:mc="http://schemas.openxmlformats.org/markup-compatibility/2006">
          <mc:Choice Requires="x14">
            <control shapeId="28565" r:id="rId918" name="Check Box 917">
              <controlPr defaultSize="0" autoFill="0" autoLine="0" autoPict="0">
                <anchor moveWithCells="1">
                  <from>
                    <xdr:col>9</xdr:col>
                    <xdr:colOff>552450</xdr:colOff>
                    <xdr:row>255</xdr:row>
                    <xdr:rowOff>9525</xdr:rowOff>
                  </from>
                  <to>
                    <xdr:col>9</xdr:col>
                    <xdr:colOff>581025</xdr:colOff>
                    <xdr:row>259</xdr:row>
                    <xdr:rowOff>38100</xdr:rowOff>
                  </to>
                </anchor>
              </controlPr>
            </control>
          </mc:Choice>
        </mc:AlternateContent>
        <mc:AlternateContent xmlns:mc="http://schemas.openxmlformats.org/markup-compatibility/2006">
          <mc:Choice Requires="x14">
            <control shapeId="28566" r:id="rId919" name="Check Box 918">
              <controlPr defaultSize="0" autoFill="0" autoLine="0" autoPict="0">
                <anchor moveWithCells="1">
                  <from>
                    <xdr:col>9</xdr:col>
                    <xdr:colOff>552450</xdr:colOff>
                    <xdr:row>255</xdr:row>
                    <xdr:rowOff>9525</xdr:rowOff>
                  </from>
                  <to>
                    <xdr:col>9</xdr:col>
                    <xdr:colOff>581025</xdr:colOff>
                    <xdr:row>256</xdr:row>
                    <xdr:rowOff>0</xdr:rowOff>
                  </to>
                </anchor>
              </controlPr>
            </control>
          </mc:Choice>
        </mc:AlternateContent>
        <mc:AlternateContent xmlns:mc="http://schemas.openxmlformats.org/markup-compatibility/2006">
          <mc:Choice Requires="x14">
            <control shapeId="28567" r:id="rId920" name="Check Box 919">
              <controlPr defaultSize="0" autoFill="0" autoLine="0" autoPict="0">
                <anchor moveWithCells="1">
                  <from>
                    <xdr:col>9</xdr:col>
                    <xdr:colOff>552450</xdr:colOff>
                    <xdr:row>256</xdr:row>
                    <xdr:rowOff>0</xdr:rowOff>
                  </from>
                  <to>
                    <xdr:col>9</xdr:col>
                    <xdr:colOff>581025</xdr:colOff>
                    <xdr:row>257</xdr:row>
                    <xdr:rowOff>9525</xdr:rowOff>
                  </to>
                </anchor>
              </controlPr>
            </control>
          </mc:Choice>
        </mc:AlternateContent>
        <mc:AlternateContent xmlns:mc="http://schemas.openxmlformats.org/markup-compatibility/2006">
          <mc:Choice Requires="x14">
            <control shapeId="28568" r:id="rId921" name="Check Box 920">
              <controlPr defaultSize="0" autoFill="0" autoLine="0" autoPict="0">
                <anchor moveWithCells="1">
                  <from>
                    <xdr:col>9</xdr:col>
                    <xdr:colOff>552450</xdr:colOff>
                    <xdr:row>261</xdr:row>
                    <xdr:rowOff>57150</xdr:rowOff>
                  </from>
                  <to>
                    <xdr:col>9</xdr:col>
                    <xdr:colOff>581025</xdr:colOff>
                    <xdr:row>262</xdr:row>
                    <xdr:rowOff>66675</xdr:rowOff>
                  </to>
                </anchor>
              </controlPr>
            </control>
          </mc:Choice>
        </mc:AlternateContent>
        <mc:AlternateContent xmlns:mc="http://schemas.openxmlformats.org/markup-compatibility/2006">
          <mc:Choice Requires="x14">
            <control shapeId="28569" r:id="rId922" name="Check Box 921">
              <controlPr defaultSize="0" autoFill="0" autoLine="0" autoPict="0">
                <anchor moveWithCells="1">
                  <from>
                    <xdr:col>9</xdr:col>
                    <xdr:colOff>552450</xdr:colOff>
                    <xdr:row>249</xdr:row>
                    <xdr:rowOff>57150</xdr:rowOff>
                  </from>
                  <to>
                    <xdr:col>9</xdr:col>
                    <xdr:colOff>581025</xdr:colOff>
                    <xdr:row>253</xdr:row>
                    <xdr:rowOff>85725</xdr:rowOff>
                  </to>
                </anchor>
              </controlPr>
            </control>
          </mc:Choice>
        </mc:AlternateContent>
        <mc:AlternateContent xmlns:mc="http://schemas.openxmlformats.org/markup-compatibility/2006">
          <mc:Choice Requires="x14">
            <control shapeId="28570" r:id="rId923" name="Check Box 922">
              <controlPr defaultSize="0" autoFill="0" autoLine="0" autoPict="0">
                <anchor moveWithCells="1">
                  <from>
                    <xdr:col>9</xdr:col>
                    <xdr:colOff>552450</xdr:colOff>
                    <xdr:row>249</xdr:row>
                    <xdr:rowOff>57150</xdr:rowOff>
                  </from>
                  <to>
                    <xdr:col>9</xdr:col>
                    <xdr:colOff>581025</xdr:colOff>
                    <xdr:row>252</xdr:row>
                    <xdr:rowOff>19050</xdr:rowOff>
                  </to>
                </anchor>
              </controlPr>
            </control>
          </mc:Choice>
        </mc:AlternateContent>
        <mc:AlternateContent xmlns:mc="http://schemas.openxmlformats.org/markup-compatibility/2006">
          <mc:Choice Requires="x14">
            <control shapeId="28571" r:id="rId924" name="Check Box 923">
              <controlPr defaultSize="0" autoFill="0" autoLine="0" autoPict="0">
                <anchor moveWithCells="1">
                  <from>
                    <xdr:col>9</xdr:col>
                    <xdr:colOff>552450</xdr:colOff>
                    <xdr:row>249</xdr:row>
                    <xdr:rowOff>57150</xdr:rowOff>
                  </from>
                  <to>
                    <xdr:col>9</xdr:col>
                    <xdr:colOff>581025</xdr:colOff>
                    <xdr:row>253</xdr:row>
                    <xdr:rowOff>9525</xdr:rowOff>
                  </to>
                </anchor>
              </controlPr>
            </control>
          </mc:Choice>
        </mc:AlternateContent>
        <mc:AlternateContent xmlns:mc="http://schemas.openxmlformats.org/markup-compatibility/2006">
          <mc:Choice Requires="x14">
            <control shapeId="28572" r:id="rId925" name="Check Box 924">
              <controlPr defaultSize="0" autoFill="0" autoLine="0" autoPict="0">
                <anchor moveWithCells="1">
                  <from>
                    <xdr:col>9</xdr:col>
                    <xdr:colOff>552450</xdr:colOff>
                    <xdr:row>249</xdr:row>
                    <xdr:rowOff>57150</xdr:rowOff>
                  </from>
                  <to>
                    <xdr:col>9</xdr:col>
                    <xdr:colOff>581025</xdr:colOff>
                    <xdr:row>250</xdr:row>
                    <xdr:rowOff>66675</xdr:rowOff>
                  </to>
                </anchor>
              </controlPr>
            </control>
          </mc:Choice>
        </mc:AlternateContent>
        <mc:AlternateContent xmlns:mc="http://schemas.openxmlformats.org/markup-compatibility/2006">
          <mc:Choice Requires="x14">
            <control shapeId="28573" r:id="rId926" name="Check Box 925">
              <controlPr defaultSize="0" autoFill="0" autoLine="0" autoPict="0">
                <anchor moveWithCells="1">
                  <from>
                    <xdr:col>9</xdr:col>
                    <xdr:colOff>552450</xdr:colOff>
                    <xdr:row>250</xdr:row>
                    <xdr:rowOff>47625</xdr:rowOff>
                  </from>
                  <to>
                    <xdr:col>9</xdr:col>
                    <xdr:colOff>581025</xdr:colOff>
                    <xdr:row>251</xdr:row>
                    <xdr:rowOff>57150</xdr:rowOff>
                  </to>
                </anchor>
              </controlPr>
            </control>
          </mc:Choice>
        </mc:AlternateContent>
        <mc:AlternateContent xmlns:mc="http://schemas.openxmlformats.org/markup-compatibility/2006">
          <mc:Choice Requires="x14">
            <control shapeId="28574" r:id="rId927" name="Check Box 926">
              <controlPr defaultSize="0" autoFill="0" autoLine="0" autoPict="0">
                <anchor moveWithCells="1">
                  <from>
                    <xdr:col>9</xdr:col>
                    <xdr:colOff>552450</xdr:colOff>
                    <xdr:row>254</xdr:row>
                    <xdr:rowOff>19050</xdr:rowOff>
                  </from>
                  <to>
                    <xdr:col>9</xdr:col>
                    <xdr:colOff>581025</xdr:colOff>
                    <xdr:row>258</xdr:row>
                    <xdr:rowOff>47625</xdr:rowOff>
                  </to>
                </anchor>
              </controlPr>
            </control>
          </mc:Choice>
        </mc:AlternateContent>
        <mc:AlternateContent xmlns:mc="http://schemas.openxmlformats.org/markup-compatibility/2006">
          <mc:Choice Requires="x14">
            <control shapeId="28575" r:id="rId928" name="Check Box 927">
              <controlPr defaultSize="0" autoFill="0" autoLine="0" autoPict="0">
                <anchor moveWithCells="1">
                  <from>
                    <xdr:col>9</xdr:col>
                    <xdr:colOff>552450</xdr:colOff>
                    <xdr:row>254</xdr:row>
                    <xdr:rowOff>19050</xdr:rowOff>
                  </from>
                  <to>
                    <xdr:col>9</xdr:col>
                    <xdr:colOff>581025</xdr:colOff>
                    <xdr:row>256</xdr:row>
                    <xdr:rowOff>190500</xdr:rowOff>
                  </to>
                </anchor>
              </controlPr>
            </control>
          </mc:Choice>
        </mc:AlternateContent>
        <mc:AlternateContent xmlns:mc="http://schemas.openxmlformats.org/markup-compatibility/2006">
          <mc:Choice Requires="x14">
            <control shapeId="28576" r:id="rId929" name="Check Box 928">
              <controlPr defaultSize="0" autoFill="0" autoLine="0" autoPict="0">
                <anchor moveWithCells="1">
                  <from>
                    <xdr:col>9</xdr:col>
                    <xdr:colOff>552450</xdr:colOff>
                    <xdr:row>254</xdr:row>
                    <xdr:rowOff>19050</xdr:rowOff>
                  </from>
                  <to>
                    <xdr:col>9</xdr:col>
                    <xdr:colOff>581025</xdr:colOff>
                    <xdr:row>257</xdr:row>
                    <xdr:rowOff>66675</xdr:rowOff>
                  </to>
                </anchor>
              </controlPr>
            </control>
          </mc:Choice>
        </mc:AlternateContent>
        <mc:AlternateContent xmlns:mc="http://schemas.openxmlformats.org/markup-compatibility/2006">
          <mc:Choice Requires="x14">
            <control shapeId="28577" r:id="rId930" name="Check Box 929">
              <controlPr defaultSize="0" autoFill="0" autoLine="0" autoPict="0">
                <anchor moveWithCells="1">
                  <from>
                    <xdr:col>9</xdr:col>
                    <xdr:colOff>552450</xdr:colOff>
                    <xdr:row>254</xdr:row>
                    <xdr:rowOff>19050</xdr:rowOff>
                  </from>
                  <to>
                    <xdr:col>9</xdr:col>
                    <xdr:colOff>581025</xdr:colOff>
                    <xdr:row>255</xdr:row>
                    <xdr:rowOff>28575</xdr:rowOff>
                  </to>
                </anchor>
              </controlPr>
            </control>
          </mc:Choice>
        </mc:AlternateContent>
        <mc:AlternateContent xmlns:mc="http://schemas.openxmlformats.org/markup-compatibility/2006">
          <mc:Choice Requires="x14">
            <control shapeId="28578" r:id="rId931" name="Check Box 930">
              <controlPr defaultSize="0" autoFill="0" autoLine="0" autoPict="0">
                <anchor moveWithCells="1">
                  <from>
                    <xdr:col>9</xdr:col>
                    <xdr:colOff>552450</xdr:colOff>
                    <xdr:row>255</xdr:row>
                    <xdr:rowOff>9525</xdr:rowOff>
                  </from>
                  <to>
                    <xdr:col>9</xdr:col>
                    <xdr:colOff>581025</xdr:colOff>
                    <xdr:row>256</xdr:row>
                    <xdr:rowOff>19050</xdr:rowOff>
                  </to>
                </anchor>
              </controlPr>
            </control>
          </mc:Choice>
        </mc:AlternateContent>
        <mc:AlternateContent xmlns:mc="http://schemas.openxmlformats.org/markup-compatibility/2006">
          <mc:Choice Requires="x14">
            <control shapeId="28579" r:id="rId932" name="Check Box 931">
              <controlPr defaultSize="0" autoFill="0" autoLine="0" autoPict="0">
                <anchor moveWithCells="1">
                  <from>
                    <xdr:col>9</xdr:col>
                    <xdr:colOff>552450</xdr:colOff>
                    <xdr:row>260</xdr:row>
                    <xdr:rowOff>66675</xdr:rowOff>
                  </from>
                  <to>
                    <xdr:col>9</xdr:col>
                    <xdr:colOff>581025</xdr:colOff>
                    <xdr:row>261</xdr:row>
                    <xdr:rowOff>95250</xdr:rowOff>
                  </to>
                </anchor>
              </controlPr>
            </control>
          </mc:Choice>
        </mc:AlternateContent>
        <mc:AlternateContent xmlns:mc="http://schemas.openxmlformats.org/markup-compatibility/2006">
          <mc:Choice Requires="x14">
            <control shapeId="28580" r:id="rId933" name="Check Box 932">
              <controlPr defaultSize="0" autoFill="0" autoLine="0" autoPict="0">
                <anchor moveWithCells="1">
                  <from>
                    <xdr:col>9</xdr:col>
                    <xdr:colOff>552450</xdr:colOff>
                    <xdr:row>261</xdr:row>
                    <xdr:rowOff>57150</xdr:rowOff>
                  </from>
                  <to>
                    <xdr:col>9</xdr:col>
                    <xdr:colOff>581025</xdr:colOff>
                    <xdr:row>262</xdr:row>
                    <xdr:rowOff>66675</xdr:rowOff>
                  </to>
                </anchor>
              </controlPr>
            </control>
          </mc:Choice>
        </mc:AlternateContent>
        <mc:AlternateContent xmlns:mc="http://schemas.openxmlformats.org/markup-compatibility/2006">
          <mc:Choice Requires="x14">
            <control shapeId="28581" r:id="rId934" name="Check Box 933">
              <controlPr defaultSize="0" autoFill="0" autoLine="0" autoPict="0">
                <anchor moveWithCells="1">
                  <from>
                    <xdr:col>9</xdr:col>
                    <xdr:colOff>552450</xdr:colOff>
                    <xdr:row>249</xdr:row>
                    <xdr:rowOff>57150</xdr:rowOff>
                  </from>
                  <to>
                    <xdr:col>9</xdr:col>
                    <xdr:colOff>581025</xdr:colOff>
                    <xdr:row>253</xdr:row>
                    <xdr:rowOff>123825</xdr:rowOff>
                  </to>
                </anchor>
              </controlPr>
            </control>
          </mc:Choice>
        </mc:AlternateContent>
        <mc:AlternateContent xmlns:mc="http://schemas.openxmlformats.org/markup-compatibility/2006">
          <mc:Choice Requires="x14">
            <control shapeId="28582" r:id="rId935" name="Check Box 934">
              <controlPr defaultSize="0" autoFill="0" autoLine="0" autoPict="0">
                <anchor moveWithCells="1">
                  <from>
                    <xdr:col>9</xdr:col>
                    <xdr:colOff>552450</xdr:colOff>
                    <xdr:row>249</xdr:row>
                    <xdr:rowOff>57150</xdr:rowOff>
                  </from>
                  <to>
                    <xdr:col>9</xdr:col>
                    <xdr:colOff>581025</xdr:colOff>
                    <xdr:row>252</xdr:row>
                    <xdr:rowOff>38100</xdr:rowOff>
                  </to>
                </anchor>
              </controlPr>
            </control>
          </mc:Choice>
        </mc:AlternateContent>
        <mc:AlternateContent xmlns:mc="http://schemas.openxmlformats.org/markup-compatibility/2006">
          <mc:Choice Requires="x14">
            <control shapeId="28583" r:id="rId936" name="Check Box 935">
              <controlPr defaultSize="0" autoFill="0" autoLine="0" autoPict="0">
                <anchor moveWithCells="1">
                  <from>
                    <xdr:col>9</xdr:col>
                    <xdr:colOff>552450</xdr:colOff>
                    <xdr:row>249</xdr:row>
                    <xdr:rowOff>57150</xdr:rowOff>
                  </from>
                  <to>
                    <xdr:col>9</xdr:col>
                    <xdr:colOff>581025</xdr:colOff>
                    <xdr:row>253</xdr:row>
                    <xdr:rowOff>28575</xdr:rowOff>
                  </to>
                </anchor>
              </controlPr>
            </control>
          </mc:Choice>
        </mc:AlternateContent>
        <mc:AlternateContent xmlns:mc="http://schemas.openxmlformats.org/markup-compatibility/2006">
          <mc:Choice Requires="x14">
            <control shapeId="28584" r:id="rId937" name="Check Box 936">
              <controlPr defaultSize="0" autoFill="0" autoLine="0" autoPict="0">
                <anchor moveWithCells="1">
                  <from>
                    <xdr:col>9</xdr:col>
                    <xdr:colOff>552450</xdr:colOff>
                    <xdr:row>249</xdr:row>
                    <xdr:rowOff>57150</xdr:rowOff>
                  </from>
                  <to>
                    <xdr:col>9</xdr:col>
                    <xdr:colOff>581025</xdr:colOff>
                    <xdr:row>250</xdr:row>
                    <xdr:rowOff>85725</xdr:rowOff>
                  </to>
                </anchor>
              </controlPr>
            </control>
          </mc:Choice>
        </mc:AlternateContent>
        <mc:AlternateContent xmlns:mc="http://schemas.openxmlformats.org/markup-compatibility/2006">
          <mc:Choice Requires="x14">
            <control shapeId="28585" r:id="rId938" name="Check Box 937">
              <controlPr defaultSize="0" autoFill="0" autoLine="0" autoPict="0">
                <anchor moveWithCells="1">
                  <from>
                    <xdr:col>9</xdr:col>
                    <xdr:colOff>552450</xdr:colOff>
                    <xdr:row>250</xdr:row>
                    <xdr:rowOff>47625</xdr:rowOff>
                  </from>
                  <to>
                    <xdr:col>9</xdr:col>
                    <xdr:colOff>581025</xdr:colOff>
                    <xdr:row>251</xdr:row>
                    <xdr:rowOff>57150</xdr:rowOff>
                  </to>
                </anchor>
              </controlPr>
            </control>
          </mc:Choice>
        </mc:AlternateContent>
        <mc:AlternateContent xmlns:mc="http://schemas.openxmlformats.org/markup-compatibility/2006">
          <mc:Choice Requires="x14">
            <control shapeId="28586" r:id="rId939" name="Check Box 938">
              <controlPr defaultSize="0" autoFill="0" autoLine="0" autoPict="0">
                <anchor moveWithCells="1">
                  <from>
                    <xdr:col>9</xdr:col>
                    <xdr:colOff>552450</xdr:colOff>
                    <xdr:row>262</xdr:row>
                    <xdr:rowOff>47625</xdr:rowOff>
                  </from>
                  <to>
                    <xdr:col>9</xdr:col>
                    <xdr:colOff>581025</xdr:colOff>
                    <xdr:row>263</xdr:row>
                    <xdr:rowOff>19050</xdr:rowOff>
                  </to>
                </anchor>
              </controlPr>
            </control>
          </mc:Choice>
        </mc:AlternateContent>
        <mc:AlternateContent xmlns:mc="http://schemas.openxmlformats.org/markup-compatibility/2006">
          <mc:Choice Requires="x14">
            <control shapeId="28587" r:id="rId940" name="Check Box 939">
              <controlPr defaultSize="0" autoFill="0" autoLine="0" autoPict="0">
                <anchor moveWithCells="1">
                  <from>
                    <xdr:col>9</xdr:col>
                    <xdr:colOff>552450</xdr:colOff>
                    <xdr:row>262</xdr:row>
                    <xdr:rowOff>47625</xdr:rowOff>
                  </from>
                  <to>
                    <xdr:col>9</xdr:col>
                    <xdr:colOff>581025</xdr:colOff>
                    <xdr:row>263</xdr:row>
                    <xdr:rowOff>19050</xdr:rowOff>
                  </to>
                </anchor>
              </controlPr>
            </control>
          </mc:Choice>
        </mc:AlternateContent>
        <mc:AlternateContent xmlns:mc="http://schemas.openxmlformats.org/markup-compatibility/2006">
          <mc:Choice Requires="x14">
            <control shapeId="28588" r:id="rId941" name="Check Box 940">
              <controlPr defaultSize="0" autoFill="0" autoLine="0" autoPict="0">
                <anchor moveWithCells="1">
                  <from>
                    <xdr:col>9</xdr:col>
                    <xdr:colOff>552450</xdr:colOff>
                    <xdr:row>262</xdr:row>
                    <xdr:rowOff>47625</xdr:rowOff>
                  </from>
                  <to>
                    <xdr:col>9</xdr:col>
                    <xdr:colOff>581025</xdr:colOff>
                    <xdr:row>263</xdr:row>
                    <xdr:rowOff>19050</xdr:rowOff>
                  </to>
                </anchor>
              </controlPr>
            </control>
          </mc:Choice>
        </mc:AlternateContent>
        <mc:AlternateContent xmlns:mc="http://schemas.openxmlformats.org/markup-compatibility/2006">
          <mc:Choice Requires="x14">
            <control shapeId="28589" r:id="rId942" name="Check Box 941">
              <controlPr defaultSize="0" autoFill="0" autoLine="0" autoPict="0">
                <anchor moveWithCells="1">
                  <from>
                    <xdr:col>9</xdr:col>
                    <xdr:colOff>552450</xdr:colOff>
                    <xdr:row>262</xdr:row>
                    <xdr:rowOff>47625</xdr:rowOff>
                  </from>
                  <to>
                    <xdr:col>9</xdr:col>
                    <xdr:colOff>581025</xdr:colOff>
                    <xdr:row>263</xdr:row>
                    <xdr:rowOff>19050</xdr:rowOff>
                  </to>
                </anchor>
              </controlPr>
            </control>
          </mc:Choice>
        </mc:AlternateContent>
        <mc:AlternateContent xmlns:mc="http://schemas.openxmlformats.org/markup-compatibility/2006">
          <mc:Choice Requires="x14">
            <control shapeId="28590" r:id="rId943" name="Check Box 942">
              <controlPr defaultSize="0" autoFill="0" autoLine="0" autoPict="0">
                <anchor moveWithCells="1">
                  <from>
                    <xdr:col>9</xdr:col>
                    <xdr:colOff>552450</xdr:colOff>
                    <xdr:row>254</xdr:row>
                    <xdr:rowOff>19050</xdr:rowOff>
                  </from>
                  <to>
                    <xdr:col>9</xdr:col>
                    <xdr:colOff>581025</xdr:colOff>
                    <xdr:row>258</xdr:row>
                    <xdr:rowOff>38100</xdr:rowOff>
                  </to>
                </anchor>
              </controlPr>
            </control>
          </mc:Choice>
        </mc:AlternateContent>
        <mc:AlternateContent xmlns:mc="http://schemas.openxmlformats.org/markup-compatibility/2006">
          <mc:Choice Requires="x14">
            <control shapeId="28591" r:id="rId944" name="Check Box 943">
              <controlPr defaultSize="0" autoFill="0" autoLine="0" autoPict="0">
                <anchor moveWithCells="1">
                  <from>
                    <xdr:col>9</xdr:col>
                    <xdr:colOff>552450</xdr:colOff>
                    <xdr:row>254</xdr:row>
                    <xdr:rowOff>19050</xdr:rowOff>
                  </from>
                  <to>
                    <xdr:col>9</xdr:col>
                    <xdr:colOff>581025</xdr:colOff>
                    <xdr:row>256</xdr:row>
                    <xdr:rowOff>161925</xdr:rowOff>
                  </to>
                </anchor>
              </controlPr>
            </control>
          </mc:Choice>
        </mc:AlternateContent>
        <mc:AlternateContent xmlns:mc="http://schemas.openxmlformats.org/markup-compatibility/2006">
          <mc:Choice Requires="x14">
            <control shapeId="28592" r:id="rId945" name="Check Box 944">
              <controlPr defaultSize="0" autoFill="0" autoLine="0" autoPict="0">
                <anchor moveWithCells="1">
                  <from>
                    <xdr:col>9</xdr:col>
                    <xdr:colOff>552450</xdr:colOff>
                    <xdr:row>254</xdr:row>
                    <xdr:rowOff>19050</xdr:rowOff>
                  </from>
                  <to>
                    <xdr:col>9</xdr:col>
                    <xdr:colOff>581025</xdr:colOff>
                    <xdr:row>256</xdr:row>
                    <xdr:rowOff>200025</xdr:rowOff>
                  </to>
                </anchor>
              </controlPr>
            </control>
          </mc:Choice>
        </mc:AlternateContent>
        <mc:AlternateContent xmlns:mc="http://schemas.openxmlformats.org/markup-compatibility/2006">
          <mc:Choice Requires="x14">
            <control shapeId="28593" r:id="rId946" name="Check Box 945">
              <controlPr defaultSize="0" autoFill="0" autoLine="0" autoPict="0">
                <anchor moveWithCells="1">
                  <from>
                    <xdr:col>9</xdr:col>
                    <xdr:colOff>552450</xdr:colOff>
                    <xdr:row>254</xdr:row>
                    <xdr:rowOff>19050</xdr:rowOff>
                  </from>
                  <to>
                    <xdr:col>9</xdr:col>
                    <xdr:colOff>581025</xdr:colOff>
                    <xdr:row>255</xdr:row>
                    <xdr:rowOff>28575</xdr:rowOff>
                  </to>
                </anchor>
              </controlPr>
            </control>
          </mc:Choice>
        </mc:AlternateContent>
        <mc:AlternateContent xmlns:mc="http://schemas.openxmlformats.org/markup-compatibility/2006">
          <mc:Choice Requires="x14">
            <control shapeId="28594" r:id="rId947" name="Check Box 946">
              <controlPr defaultSize="0" autoFill="0" autoLine="0" autoPict="0">
                <anchor moveWithCells="1">
                  <from>
                    <xdr:col>9</xdr:col>
                    <xdr:colOff>552450</xdr:colOff>
                    <xdr:row>255</xdr:row>
                    <xdr:rowOff>9525</xdr:rowOff>
                  </from>
                  <to>
                    <xdr:col>9</xdr:col>
                    <xdr:colOff>581025</xdr:colOff>
                    <xdr:row>256</xdr:row>
                    <xdr:rowOff>0</xdr:rowOff>
                  </to>
                </anchor>
              </controlPr>
            </control>
          </mc:Choice>
        </mc:AlternateContent>
        <mc:AlternateContent xmlns:mc="http://schemas.openxmlformats.org/markup-compatibility/2006">
          <mc:Choice Requires="x14">
            <control shapeId="28595" r:id="rId948" name="Check Box 947">
              <controlPr defaultSize="0" autoFill="0" autoLine="0" autoPict="0">
                <anchor moveWithCells="1">
                  <from>
                    <xdr:col>9</xdr:col>
                    <xdr:colOff>552450</xdr:colOff>
                    <xdr:row>259</xdr:row>
                    <xdr:rowOff>95250</xdr:rowOff>
                  </from>
                  <to>
                    <xdr:col>9</xdr:col>
                    <xdr:colOff>581025</xdr:colOff>
                    <xdr:row>262</xdr:row>
                    <xdr:rowOff>200025</xdr:rowOff>
                  </to>
                </anchor>
              </controlPr>
            </control>
          </mc:Choice>
        </mc:AlternateContent>
        <mc:AlternateContent xmlns:mc="http://schemas.openxmlformats.org/markup-compatibility/2006">
          <mc:Choice Requires="x14">
            <control shapeId="28596" r:id="rId949" name="Check Box 948">
              <controlPr defaultSize="0" autoFill="0" autoLine="0" autoPict="0">
                <anchor moveWithCells="1">
                  <from>
                    <xdr:col>9</xdr:col>
                    <xdr:colOff>552450</xdr:colOff>
                    <xdr:row>259</xdr:row>
                    <xdr:rowOff>95250</xdr:rowOff>
                  </from>
                  <to>
                    <xdr:col>9</xdr:col>
                    <xdr:colOff>581025</xdr:colOff>
                    <xdr:row>262</xdr:row>
                    <xdr:rowOff>38100</xdr:rowOff>
                  </to>
                </anchor>
              </controlPr>
            </control>
          </mc:Choice>
        </mc:AlternateContent>
        <mc:AlternateContent xmlns:mc="http://schemas.openxmlformats.org/markup-compatibility/2006">
          <mc:Choice Requires="x14">
            <control shapeId="28597" r:id="rId950" name="Check Box 949">
              <controlPr defaultSize="0" autoFill="0" autoLine="0" autoPict="0">
                <anchor moveWithCells="1">
                  <from>
                    <xdr:col>9</xdr:col>
                    <xdr:colOff>552450</xdr:colOff>
                    <xdr:row>259</xdr:row>
                    <xdr:rowOff>95250</xdr:rowOff>
                  </from>
                  <to>
                    <xdr:col>9</xdr:col>
                    <xdr:colOff>581025</xdr:colOff>
                    <xdr:row>262</xdr:row>
                    <xdr:rowOff>123825</xdr:rowOff>
                  </to>
                </anchor>
              </controlPr>
            </control>
          </mc:Choice>
        </mc:AlternateContent>
        <mc:AlternateContent xmlns:mc="http://schemas.openxmlformats.org/markup-compatibility/2006">
          <mc:Choice Requires="x14">
            <control shapeId="28598" r:id="rId951" name="Check Box 950">
              <controlPr defaultSize="0" autoFill="0" autoLine="0" autoPict="0">
                <anchor moveWithCells="1">
                  <from>
                    <xdr:col>9</xdr:col>
                    <xdr:colOff>552450</xdr:colOff>
                    <xdr:row>259</xdr:row>
                    <xdr:rowOff>95250</xdr:rowOff>
                  </from>
                  <to>
                    <xdr:col>9</xdr:col>
                    <xdr:colOff>581025</xdr:colOff>
                    <xdr:row>260</xdr:row>
                    <xdr:rowOff>85725</xdr:rowOff>
                  </to>
                </anchor>
              </controlPr>
            </control>
          </mc:Choice>
        </mc:AlternateContent>
        <mc:AlternateContent xmlns:mc="http://schemas.openxmlformats.org/markup-compatibility/2006">
          <mc:Choice Requires="x14">
            <control shapeId="28599" r:id="rId952" name="Check Box 951">
              <controlPr defaultSize="0" autoFill="0" autoLine="0" autoPict="0">
                <anchor moveWithCells="1">
                  <from>
                    <xdr:col>9</xdr:col>
                    <xdr:colOff>552450</xdr:colOff>
                    <xdr:row>260</xdr:row>
                    <xdr:rowOff>66675</xdr:rowOff>
                  </from>
                  <to>
                    <xdr:col>9</xdr:col>
                    <xdr:colOff>581025</xdr:colOff>
                    <xdr:row>261</xdr:row>
                    <xdr:rowOff>76200</xdr:rowOff>
                  </to>
                </anchor>
              </controlPr>
            </control>
          </mc:Choice>
        </mc:AlternateContent>
        <mc:AlternateContent xmlns:mc="http://schemas.openxmlformats.org/markup-compatibility/2006">
          <mc:Choice Requires="x14">
            <control shapeId="28600" r:id="rId953" name="Check Box 952">
              <controlPr defaultSize="0" autoFill="0" autoLine="0" autoPict="0">
                <anchor moveWithCells="1">
                  <from>
                    <xdr:col>9</xdr:col>
                    <xdr:colOff>552450</xdr:colOff>
                    <xdr:row>265</xdr:row>
                    <xdr:rowOff>142875</xdr:rowOff>
                  </from>
                  <to>
                    <xdr:col>9</xdr:col>
                    <xdr:colOff>581025</xdr:colOff>
                    <xdr:row>269</xdr:row>
                    <xdr:rowOff>57150</xdr:rowOff>
                  </to>
                </anchor>
              </controlPr>
            </control>
          </mc:Choice>
        </mc:AlternateContent>
        <mc:AlternateContent xmlns:mc="http://schemas.openxmlformats.org/markup-compatibility/2006">
          <mc:Choice Requires="x14">
            <control shapeId="28601" r:id="rId954" name="Check Box 953">
              <controlPr defaultSize="0" autoFill="0" autoLine="0" autoPict="0">
                <anchor moveWithCells="1">
                  <from>
                    <xdr:col>9</xdr:col>
                    <xdr:colOff>552450</xdr:colOff>
                    <xdr:row>265</xdr:row>
                    <xdr:rowOff>142875</xdr:rowOff>
                  </from>
                  <to>
                    <xdr:col>9</xdr:col>
                    <xdr:colOff>581025</xdr:colOff>
                    <xdr:row>268</xdr:row>
                    <xdr:rowOff>95250</xdr:rowOff>
                  </to>
                </anchor>
              </controlPr>
            </control>
          </mc:Choice>
        </mc:AlternateContent>
        <mc:AlternateContent xmlns:mc="http://schemas.openxmlformats.org/markup-compatibility/2006">
          <mc:Choice Requires="x14">
            <control shapeId="28602" r:id="rId955" name="Check Box 954">
              <controlPr defaultSize="0" autoFill="0" autoLine="0" autoPict="0">
                <anchor moveWithCells="1">
                  <from>
                    <xdr:col>9</xdr:col>
                    <xdr:colOff>552450</xdr:colOff>
                    <xdr:row>265</xdr:row>
                    <xdr:rowOff>142875</xdr:rowOff>
                  </from>
                  <to>
                    <xdr:col>9</xdr:col>
                    <xdr:colOff>581025</xdr:colOff>
                    <xdr:row>268</xdr:row>
                    <xdr:rowOff>152400</xdr:rowOff>
                  </to>
                </anchor>
              </controlPr>
            </control>
          </mc:Choice>
        </mc:AlternateContent>
        <mc:AlternateContent xmlns:mc="http://schemas.openxmlformats.org/markup-compatibility/2006">
          <mc:Choice Requires="x14">
            <control shapeId="28603" r:id="rId956" name="Check Box 955">
              <controlPr defaultSize="0" autoFill="0" autoLine="0" autoPict="0">
                <anchor moveWithCells="1">
                  <from>
                    <xdr:col>9</xdr:col>
                    <xdr:colOff>552450</xdr:colOff>
                    <xdr:row>265</xdr:row>
                    <xdr:rowOff>142875</xdr:rowOff>
                  </from>
                  <to>
                    <xdr:col>9</xdr:col>
                    <xdr:colOff>581025</xdr:colOff>
                    <xdr:row>266</xdr:row>
                    <xdr:rowOff>152400</xdr:rowOff>
                  </to>
                </anchor>
              </controlPr>
            </control>
          </mc:Choice>
        </mc:AlternateContent>
        <mc:AlternateContent xmlns:mc="http://schemas.openxmlformats.org/markup-compatibility/2006">
          <mc:Choice Requires="x14">
            <control shapeId="28604" r:id="rId957" name="Check Box 956">
              <controlPr defaultSize="0" autoFill="0" autoLine="0" autoPict="0">
                <anchor moveWithCells="1">
                  <from>
                    <xdr:col>9</xdr:col>
                    <xdr:colOff>552450</xdr:colOff>
                    <xdr:row>266</xdr:row>
                    <xdr:rowOff>133350</xdr:rowOff>
                  </from>
                  <to>
                    <xdr:col>9</xdr:col>
                    <xdr:colOff>581025</xdr:colOff>
                    <xdr:row>267</xdr:row>
                    <xdr:rowOff>142875</xdr:rowOff>
                  </to>
                </anchor>
              </controlPr>
            </control>
          </mc:Choice>
        </mc:AlternateContent>
        <mc:AlternateContent xmlns:mc="http://schemas.openxmlformats.org/markup-compatibility/2006">
          <mc:Choice Requires="x14">
            <control shapeId="28605" r:id="rId958" name="Check Box 957">
              <controlPr defaultSize="0" autoFill="0" autoLine="0" autoPict="0">
                <anchor moveWithCells="1">
                  <from>
                    <xdr:col>9</xdr:col>
                    <xdr:colOff>552450</xdr:colOff>
                    <xdr:row>271</xdr:row>
                    <xdr:rowOff>95250</xdr:rowOff>
                  </from>
                  <to>
                    <xdr:col>9</xdr:col>
                    <xdr:colOff>581025</xdr:colOff>
                    <xdr:row>276</xdr:row>
                    <xdr:rowOff>28575</xdr:rowOff>
                  </to>
                </anchor>
              </controlPr>
            </control>
          </mc:Choice>
        </mc:AlternateContent>
        <mc:AlternateContent xmlns:mc="http://schemas.openxmlformats.org/markup-compatibility/2006">
          <mc:Choice Requires="x14">
            <control shapeId="28606" r:id="rId959" name="Check Box 958">
              <controlPr defaultSize="0" autoFill="0" autoLine="0" autoPict="0">
                <anchor moveWithCells="1">
                  <from>
                    <xdr:col>9</xdr:col>
                    <xdr:colOff>552450</xdr:colOff>
                    <xdr:row>271</xdr:row>
                    <xdr:rowOff>95250</xdr:rowOff>
                  </from>
                  <to>
                    <xdr:col>9</xdr:col>
                    <xdr:colOff>581025</xdr:colOff>
                    <xdr:row>274</xdr:row>
                    <xdr:rowOff>66675</xdr:rowOff>
                  </to>
                </anchor>
              </controlPr>
            </control>
          </mc:Choice>
        </mc:AlternateContent>
        <mc:AlternateContent xmlns:mc="http://schemas.openxmlformats.org/markup-compatibility/2006">
          <mc:Choice Requires="x14">
            <control shapeId="28607" r:id="rId960" name="Check Box 959">
              <controlPr defaultSize="0" autoFill="0" autoLine="0" autoPict="0">
                <anchor moveWithCells="1">
                  <from>
                    <xdr:col>9</xdr:col>
                    <xdr:colOff>552450</xdr:colOff>
                    <xdr:row>271</xdr:row>
                    <xdr:rowOff>95250</xdr:rowOff>
                  </from>
                  <to>
                    <xdr:col>9</xdr:col>
                    <xdr:colOff>581025</xdr:colOff>
                    <xdr:row>275</xdr:row>
                    <xdr:rowOff>47625</xdr:rowOff>
                  </to>
                </anchor>
              </controlPr>
            </control>
          </mc:Choice>
        </mc:AlternateContent>
        <mc:AlternateContent xmlns:mc="http://schemas.openxmlformats.org/markup-compatibility/2006">
          <mc:Choice Requires="x14">
            <control shapeId="28608" r:id="rId961" name="Check Box 960">
              <controlPr defaultSize="0" autoFill="0" autoLine="0" autoPict="0">
                <anchor moveWithCells="1">
                  <from>
                    <xdr:col>9</xdr:col>
                    <xdr:colOff>552450</xdr:colOff>
                    <xdr:row>271</xdr:row>
                    <xdr:rowOff>95250</xdr:rowOff>
                  </from>
                  <to>
                    <xdr:col>9</xdr:col>
                    <xdr:colOff>581025</xdr:colOff>
                    <xdr:row>272</xdr:row>
                    <xdr:rowOff>104775</xdr:rowOff>
                  </to>
                </anchor>
              </controlPr>
            </control>
          </mc:Choice>
        </mc:AlternateContent>
        <mc:AlternateContent xmlns:mc="http://schemas.openxmlformats.org/markup-compatibility/2006">
          <mc:Choice Requires="x14">
            <control shapeId="28609" r:id="rId962" name="Check Box 961">
              <controlPr defaultSize="0" autoFill="0" autoLine="0" autoPict="0">
                <anchor moveWithCells="1">
                  <from>
                    <xdr:col>9</xdr:col>
                    <xdr:colOff>552450</xdr:colOff>
                    <xdr:row>272</xdr:row>
                    <xdr:rowOff>85725</xdr:rowOff>
                  </from>
                  <to>
                    <xdr:col>9</xdr:col>
                    <xdr:colOff>581025</xdr:colOff>
                    <xdr:row>273</xdr:row>
                    <xdr:rowOff>95250</xdr:rowOff>
                  </to>
                </anchor>
              </controlPr>
            </control>
          </mc:Choice>
        </mc:AlternateContent>
        <mc:AlternateContent xmlns:mc="http://schemas.openxmlformats.org/markup-compatibility/2006">
          <mc:Choice Requires="x14">
            <control shapeId="28610" r:id="rId963" name="Check Box 962">
              <controlPr defaultSize="0" autoFill="0" autoLine="0" autoPict="0">
                <anchor moveWithCells="1">
                  <from>
                    <xdr:col>9</xdr:col>
                    <xdr:colOff>552450</xdr:colOff>
                    <xdr:row>277</xdr:row>
                    <xdr:rowOff>142875</xdr:rowOff>
                  </from>
                  <to>
                    <xdr:col>9</xdr:col>
                    <xdr:colOff>581025</xdr:colOff>
                    <xdr:row>280</xdr:row>
                    <xdr:rowOff>114300</xdr:rowOff>
                  </to>
                </anchor>
              </controlPr>
            </control>
          </mc:Choice>
        </mc:AlternateContent>
        <mc:AlternateContent xmlns:mc="http://schemas.openxmlformats.org/markup-compatibility/2006">
          <mc:Choice Requires="x14">
            <control shapeId="28611" r:id="rId964" name="Check Box 963">
              <controlPr defaultSize="0" autoFill="0" autoLine="0" autoPict="0">
                <anchor moveWithCells="1">
                  <from>
                    <xdr:col>9</xdr:col>
                    <xdr:colOff>552450</xdr:colOff>
                    <xdr:row>277</xdr:row>
                    <xdr:rowOff>142875</xdr:rowOff>
                  </from>
                  <to>
                    <xdr:col>9</xdr:col>
                    <xdr:colOff>581025</xdr:colOff>
                    <xdr:row>278</xdr:row>
                    <xdr:rowOff>152400</xdr:rowOff>
                  </to>
                </anchor>
              </controlPr>
            </control>
          </mc:Choice>
        </mc:AlternateContent>
        <mc:AlternateContent xmlns:mc="http://schemas.openxmlformats.org/markup-compatibility/2006">
          <mc:Choice Requires="x14">
            <control shapeId="28612" r:id="rId965" name="Check Box 964">
              <controlPr defaultSize="0" autoFill="0" autoLine="0" autoPict="0">
                <anchor moveWithCells="1">
                  <from>
                    <xdr:col>9</xdr:col>
                    <xdr:colOff>552450</xdr:colOff>
                    <xdr:row>278</xdr:row>
                    <xdr:rowOff>133350</xdr:rowOff>
                  </from>
                  <to>
                    <xdr:col>9</xdr:col>
                    <xdr:colOff>581025</xdr:colOff>
                    <xdr:row>279</xdr:row>
                    <xdr:rowOff>142875</xdr:rowOff>
                  </to>
                </anchor>
              </controlPr>
            </control>
          </mc:Choice>
        </mc:AlternateContent>
        <mc:AlternateContent xmlns:mc="http://schemas.openxmlformats.org/markup-compatibility/2006">
          <mc:Choice Requires="x14">
            <control shapeId="28613" r:id="rId966" name="Check Box 965">
              <controlPr defaultSize="0" autoFill="0" autoLine="0" autoPict="0">
                <anchor moveWithCells="1">
                  <from>
                    <xdr:col>9</xdr:col>
                    <xdr:colOff>552450</xdr:colOff>
                    <xdr:row>265</xdr:row>
                    <xdr:rowOff>142875</xdr:rowOff>
                  </from>
                  <to>
                    <xdr:col>9</xdr:col>
                    <xdr:colOff>581025</xdr:colOff>
                    <xdr:row>269</xdr:row>
                    <xdr:rowOff>57150</xdr:rowOff>
                  </to>
                </anchor>
              </controlPr>
            </control>
          </mc:Choice>
        </mc:AlternateContent>
        <mc:AlternateContent xmlns:mc="http://schemas.openxmlformats.org/markup-compatibility/2006">
          <mc:Choice Requires="x14">
            <control shapeId="28614" r:id="rId967" name="Check Box 966">
              <controlPr defaultSize="0" autoFill="0" autoLine="0" autoPict="0">
                <anchor moveWithCells="1">
                  <from>
                    <xdr:col>9</xdr:col>
                    <xdr:colOff>552450</xdr:colOff>
                    <xdr:row>265</xdr:row>
                    <xdr:rowOff>142875</xdr:rowOff>
                  </from>
                  <to>
                    <xdr:col>9</xdr:col>
                    <xdr:colOff>581025</xdr:colOff>
                    <xdr:row>268</xdr:row>
                    <xdr:rowOff>104775</xdr:rowOff>
                  </to>
                </anchor>
              </controlPr>
            </control>
          </mc:Choice>
        </mc:AlternateContent>
        <mc:AlternateContent xmlns:mc="http://schemas.openxmlformats.org/markup-compatibility/2006">
          <mc:Choice Requires="x14">
            <control shapeId="28615" r:id="rId968" name="Check Box 967">
              <controlPr defaultSize="0" autoFill="0" autoLine="0" autoPict="0">
                <anchor moveWithCells="1">
                  <from>
                    <xdr:col>9</xdr:col>
                    <xdr:colOff>552450</xdr:colOff>
                    <xdr:row>265</xdr:row>
                    <xdr:rowOff>142875</xdr:rowOff>
                  </from>
                  <to>
                    <xdr:col>9</xdr:col>
                    <xdr:colOff>581025</xdr:colOff>
                    <xdr:row>268</xdr:row>
                    <xdr:rowOff>190500</xdr:rowOff>
                  </to>
                </anchor>
              </controlPr>
            </control>
          </mc:Choice>
        </mc:AlternateContent>
        <mc:AlternateContent xmlns:mc="http://schemas.openxmlformats.org/markup-compatibility/2006">
          <mc:Choice Requires="x14">
            <control shapeId="28616" r:id="rId969" name="Check Box 968">
              <controlPr defaultSize="0" autoFill="0" autoLine="0" autoPict="0">
                <anchor moveWithCells="1">
                  <from>
                    <xdr:col>9</xdr:col>
                    <xdr:colOff>552450</xdr:colOff>
                    <xdr:row>265</xdr:row>
                    <xdr:rowOff>142875</xdr:rowOff>
                  </from>
                  <to>
                    <xdr:col>9</xdr:col>
                    <xdr:colOff>581025</xdr:colOff>
                    <xdr:row>266</xdr:row>
                    <xdr:rowOff>152400</xdr:rowOff>
                  </to>
                </anchor>
              </controlPr>
            </control>
          </mc:Choice>
        </mc:AlternateContent>
        <mc:AlternateContent xmlns:mc="http://schemas.openxmlformats.org/markup-compatibility/2006">
          <mc:Choice Requires="x14">
            <control shapeId="28617" r:id="rId970" name="Check Box 969">
              <controlPr defaultSize="0" autoFill="0" autoLine="0" autoPict="0">
                <anchor moveWithCells="1">
                  <from>
                    <xdr:col>9</xdr:col>
                    <xdr:colOff>552450</xdr:colOff>
                    <xdr:row>266</xdr:row>
                    <xdr:rowOff>133350</xdr:rowOff>
                  </from>
                  <to>
                    <xdr:col>9</xdr:col>
                    <xdr:colOff>581025</xdr:colOff>
                    <xdr:row>267</xdr:row>
                    <xdr:rowOff>142875</xdr:rowOff>
                  </to>
                </anchor>
              </controlPr>
            </control>
          </mc:Choice>
        </mc:AlternateContent>
        <mc:AlternateContent xmlns:mc="http://schemas.openxmlformats.org/markup-compatibility/2006">
          <mc:Choice Requires="x14">
            <control shapeId="28618" r:id="rId971" name="Check Box 970">
              <controlPr defaultSize="0" autoFill="0" autoLine="0" autoPict="0">
                <anchor moveWithCells="1">
                  <from>
                    <xdr:col>9</xdr:col>
                    <xdr:colOff>552450</xdr:colOff>
                    <xdr:row>271</xdr:row>
                    <xdr:rowOff>95250</xdr:rowOff>
                  </from>
                  <to>
                    <xdr:col>9</xdr:col>
                    <xdr:colOff>581025</xdr:colOff>
                    <xdr:row>276</xdr:row>
                    <xdr:rowOff>28575</xdr:rowOff>
                  </to>
                </anchor>
              </controlPr>
            </control>
          </mc:Choice>
        </mc:AlternateContent>
        <mc:AlternateContent xmlns:mc="http://schemas.openxmlformats.org/markup-compatibility/2006">
          <mc:Choice Requires="x14">
            <control shapeId="28619" r:id="rId972" name="Check Box 971">
              <controlPr defaultSize="0" autoFill="0" autoLine="0" autoPict="0">
                <anchor moveWithCells="1">
                  <from>
                    <xdr:col>9</xdr:col>
                    <xdr:colOff>552450</xdr:colOff>
                    <xdr:row>271</xdr:row>
                    <xdr:rowOff>95250</xdr:rowOff>
                  </from>
                  <to>
                    <xdr:col>9</xdr:col>
                    <xdr:colOff>581025</xdr:colOff>
                    <xdr:row>274</xdr:row>
                    <xdr:rowOff>47625</xdr:rowOff>
                  </to>
                </anchor>
              </controlPr>
            </control>
          </mc:Choice>
        </mc:AlternateContent>
        <mc:AlternateContent xmlns:mc="http://schemas.openxmlformats.org/markup-compatibility/2006">
          <mc:Choice Requires="x14">
            <control shapeId="28620" r:id="rId973" name="Check Box 972">
              <controlPr defaultSize="0" autoFill="0" autoLine="0" autoPict="0">
                <anchor moveWithCells="1">
                  <from>
                    <xdr:col>9</xdr:col>
                    <xdr:colOff>552450</xdr:colOff>
                    <xdr:row>271</xdr:row>
                    <xdr:rowOff>95250</xdr:rowOff>
                  </from>
                  <to>
                    <xdr:col>9</xdr:col>
                    <xdr:colOff>581025</xdr:colOff>
                    <xdr:row>275</xdr:row>
                    <xdr:rowOff>9525</xdr:rowOff>
                  </to>
                </anchor>
              </controlPr>
            </control>
          </mc:Choice>
        </mc:AlternateContent>
        <mc:AlternateContent xmlns:mc="http://schemas.openxmlformats.org/markup-compatibility/2006">
          <mc:Choice Requires="x14">
            <control shapeId="28621" r:id="rId974" name="Check Box 973">
              <controlPr defaultSize="0" autoFill="0" autoLine="0" autoPict="0">
                <anchor moveWithCells="1">
                  <from>
                    <xdr:col>9</xdr:col>
                    <xdr:colOff>552450</xdr:colOff>
                    <xdr:row>271</xdr:row>
                    <xdr:rowOff>95250</xdr:rowOff>
                  </from>
                  <to>
                    <xdr:col>9</xdr:col>
                    <xdr:colOff>581025</xdr:colOff>
                    <xdr:row>272</xdr:row>
                    <xdr:rowOff>85725</xdr:rowOff>
                  </to>
                </anchor>
              </controlPr>
            </control>
          </mc:Choice>
        </mc:AlternateContent>
        <mc:AlternateContent xmlns:mc="http://schemas.openxmlformats.org/markup-compatibility/2006">
          <mc:Choice Requires="x14">
            <control shapeId="28622" r:id="rId975" name="Check Box 974">
              <controlPr defaultSize="0" autoFill="0" autoLine="0" autoPict="0">
                <anchor moveWithCells="1">
                  <from>
                    <xdr:col>9</xdr:col>
                    <xdr:colOff>552450</xdr:colOff>
                    <xdr:row>272</xdr:row>
                    <xdr:rowOff>85725</xdr:rowOff>
                  </from>
                  <to>
                    <xdr:col>9</xdr:col>
                    <xdr:colOff>581025</xdr:colOff>
                    <xdr:row>273</xdr:row>
                    <xdr:rowOff>95250</xdr:rowOff>
                  </to>
                </anchor>
              </controlPr>
            </control>
          </mc:Choice>
        </mc:AlternateContent>
        <mc:AlternateContent xmlns:mc="http://schemas.openxmlformats.org/markup-compatibility/2006">
          <mc:Choice Requires="x14">
            <control shapeId="28623" r:id="rId976" name="Check Box 975">
              <controlPr defaultSize="0" autoFill="0" autoLine="0" autoPict="0">
                <anchor moveWithCells="1">
                  <from>
                    <xdr:col>9</xdr:col>
                    <xdr:colOff>552450</xdr:colOff>
                    <xdr:row>277</xdr:row>
                    <xdr:rowOff>142875</xdr:rowOff>
                  </from>
                  <to>
                    <xdr:col>9</xdr:col>
                    <xdr:colOff>581025</xdr:colOff>
                    <xdr:row>278</xdr:row>
                    <xdr:rowOff>152400</xdr:rowOff>
                  </to>
                </anchor>
              </controlPr>
            </control>
          </mc:Choice>
        </mc:AlternateContent>
        <mc:AlternateContent xmlns:mc="http://schemas.openxmlformats.org/markup-compatibility/2006">
          <mc:Choice Requires="x14">
            <control shapeId="28624" r:id="rId977" name="Check Box 976">
              <controlPr defaultSize="0" autoFill="0" autoLine="0" autoPict="0">
                <anchor moveWithCells="1">
                  <from>
                    <xdr:col>9</xdr:col>
                    <xdr:colOff>552450</xdr:colOff>
                    <xdr:row>265</xdr:row>
                    <xdr:rowOff>142875</xdr:rowOff>
                  </from>
                  <to>
                    <xdr:col>9</xdr:col>
                    <xdr:colOff>581025</xdr:colOff>
                    <xdr:row>269</xdr:row>
                    <xdr:rowOff>57150</xdr:rowOff>
                  </to>
                </anchor>
              </controlPr>
            </control>
          </mc:Choice>
        </mc:AlternateContent>
        <mc:AlternateContent xmlns:mc="http://schemas.openxmlformats.org/markup-compatibility/2006">
          <mc:Choice Requires="x14">
            <control shapeId="28625" r:id="rId978" name="Check Box 977">
              <controlPr defaultSize="0" autoFill="0" autoLine="0" autoPict="0">
                <anchor moveWithCells="1">
                  <from>
                    <xdr:col>9</xdr:col>
                    <xdr:colOff>552450</xdr:colOff>
                    <xdr:row>265</xdr:row>
                    <xdr:rowOff>142875</xdr:rowOff>
                  </from>
                  <to>
                    <xdr:col>9</xdr:col>
                    <xdr:colOff>581025</xdr:colOff>
                    <xdr:row>268</xdr:row>
                    <xdr:rowOff>104775</xdr:rowOff>
                  </to>
                </anchor>
              </controlPr>
            </control>
          </mc:Choice>
        </mc:AlternateContent>
        <mc:AlternateContent xmlns:mc="http://schemas.openxmlformats.org/markup-compatibility/2006">
          <mc:Choice Requires="x14">
            <control shapeId="28626" r:id="rId979" name="Check Box 978">
              <controlPr defaultSize="0" autoFill="0" autoLine="0" autoPict="0">
                <anchor moveWithCells="1">
                  <from>
                    <xdr:col>9</xdr:col>
                    <xdr:colOff>552450</xdr:colOff>
                    <xdr:row>265</xdr:row>
                    <xdr:rowOff>142875</xdr:rowOff>
                  </from>
                  <to>
                    <xdr:col>9</xdr:col>
                    <xdr:colOff>581025</xdr:colOff>
                    <xdr:row>268</xdr:row>
                    <xdr:rowOff>190500</xdr:rowOff>
                  </to>
                </anchor>
              </controlPr>
            </control>
          </mc:Choice>
        </mc:AlternateContent>
        <mc:AlternateContent xmlns:mc="http://schemas.openxmlformats.org/markup-compatibility/2006">
          <mc:Choice Requires="x14">
            <control shapeId="28627" r:id="rId980" name="Check Box 979">
              <controlPr defaultSize="0" autoFill="0" autoLine="0" autoPict="0">
                <anchor moveWithCells="1">
                  <from>
                    <xdr:col>9</xdr:col>
                    <xdr:colOff>552450</xdr:colOff>
                    <xdr:row>265</xdr:row>
                    <xdr:rowOff>142875</xdr:rowOff>
                  </from>
                  <to>
                    <xdr:col>9</xdr:col>
                    <xdr:colOff>581025</xdr:colOff>
                    <xdr:row>266</xdr:row>
                    <xdr:rowOff>152400</xdr:rowOff>
                  </to>
                </anchor>
              </controlPr>
            </control>
          </mc:Choice>
        </mc:AlternateContent>
        <mc:AlternateContent xmlns:mc="http://schemas.openxmlformats.org/markup-compatibility/2006">
          <mc:Choice Requires="x14">
            <control shapeId="28628" r:id="rId981" name="Check Box 980">
              <controlPr defaultSize="0" autoFill="0" autoLine="0" autoPict="0">
                <anchor moveWithCells="1">
                  <from>
                    <xdr:col>9</xdr:col>
                    <xdr:colOff>552450</xdr:colOff>
                    <xdr:row>266</xdr:row>
                    <xdr:rowOff>133350</xdr:rowOff>
                  </from>
                  <to>
                    <xdr:col>9</xdr:col>
                    <xdr:colOff>581025</xdr:colOff>
                    <xdr:row>267</xdr:row>
                    <xdr:rowOff>142875</xdr:rowOff>
                  </to>
                </anchor>
              </controlPr>
            </control>
          </mc:Choice>
        </mc:AlternateContent>
        <mc:AlternateContent xmlns:mc="http://schemas.openxmlformats.org/markup-compatibility/2006">
          <mc:Choice Requires="x14">
            <control shapeId="28629" r:id="rId982" name="Check Box 981">
              <controlPr defaultSize="0" autoFill="0" autoLine="0" autoPict="0">
                <anchor moveWithCells="1">
                  <from>
                    <xdr:col>9</xdr:col>
                    <xdr:colOff>552450</xdr:colOff>
                    <xdr:row>270</xdr:row>
                    <xdr:rowOff>104775</xdr:rowOff>
                  </from>
                  <to>
                    <xdr:col>9</xdr:col>
                    <xdr:colOff>581025</xdr:colOff>
                    <xdr:row>274</xdr:row>
                    <xdr:rowOff>19050</xdr:rowOff>
                  </to>
                </anchor>
              </controlPr>
            </control>
          </mc:Choice>
        </mc:AlternateContent>
        <mc:AlternateContent xmlns:mc="http://schemas.openxmlformats.org/markup-compatibility/2006">
          <mc:Choice Requires="x14">
            <control shapeId="28630" r:id="rId983" name="Check Box 982">
              <controlPr defaultSize="0" autoFill="0" autoLine="0" autoPict="0">
                <anchor moveWithCells="1">
                  <from>
                    <xdr:col>9</xdr:col>
                    <xdr:colOff>552450</xdr:colOff>
                    <xdr:row>270</xdr:row>
                    <xdr:rowOff>104775</xdr:rowOff>
                  </from>
                  <to>
                    <xdr:col>9</xdr:col>
                    <xdr:colOff>581025</xdr:colOff>
                    <xdr:row>273</xdr:row>
                    <xdr:rowOff>66675</xdr:rowOff>
                  </to>
                </anchor>
              </controlPr>
            </control>
          </mc:Choice>
        </mc:AlternateContent>
        <mc:AlternateContent xmlns:mc="http://schemas.openxmlformats.org/markup-compatibility/2006">
          <mc:Choice Requires="x14">
            <control shapeId="28631" r:id="rId984" name="Check Box 983">
              <controlPr defaultSize="0" autoFill="0" autoLine="0" autoPict="0">
                <anchor moveWithCells="1">
                  <from>
                    <xdr:col>9</xdr:col>
                    <xdr:colOff>552450</xdr:colOff>
                    <xdr:row>270</xdr:row>
                    <xdr:rowOff>104775</xdr:rowOff>
                  </from>
                  <to>
                    <xdr:col>9</xdr:col>
                    <xdr:colOff>581025</xdr:colOff>
                    <xdr:row>273</xdr:row>
                    <xdr:rowOff>152400</xdr:rowOff>
                  </to>
                </anchor>
              </controlPr>
            </control>
          </mc:Choice>
        </mc:AlternateContent>
        <mc:AlternateContent xmlns:mc="http://schemas.openxmlformats.org/markup-compatibility/2006">
          <mc:Choice Requires="x14">
            <control shapeId="28632" r:id="rId985" name="Check Box 984">
              <controlPr defaultSize="0" autoFill="0" autoLine="0" autoPict="0">
                <anchor moveWithCells="1">
                  <from>
                    <xdr:col>9</xdr:col>
                    <xdr:colOff>552450</xdr:colOff>
                    <xdr:row>270</xdr:row>
                    <xdr:rowOff>104775</xdr:rowOff>
                  </from>
                  <to>
                    <xdr:col>9</xdr:col>
                    <xdr:colOff>581025</xdr:colOff>
                    <xdr:row>271</xdr:row>
                    <xdr:rowOff>114300</xdr:rowOff>
                  </to>
                </anchor>
              </controlPr>
            </control>
          </mc:Choice>
        </mc:AlternateContent>
        <mc:AlternateContent xmlns:mc="http://schemas.openxmlformats.org/markup-compatibility/2006">
          <mc:Choice Requires="x14">
            <control shapeId="28633" r:id="rId986" name="Check Box 985">
              <controlPr defaultSize="0" autoFill="0" autoLine="0" autoPict="0">
                <anchor moveWithCells="1">
                  <from>
                    <xdr:col>9</xdr:col>
                    <xdr:colOff>552450</xdr:colOff>
                    <xdr:row>271</xdr:row>
                    <xdr:rowOff>95250</xdr:rowOff>
                  </from>
                  <to>
                    <xdr:col>9</xdr:col>
                    <xdr:colOff>581025</xdr:colOff>
                    <xdr:row>272</xdr:row>
                    <xdr:rowOff>104775</xdr:rowOff>
                  </to>
                </anchor>
              </controlPr>
            </control>
          </mc:Choice>
        </mc:AlternateContent>
        <mc:AlternateContent xmlns:mc="http://schemas.openxmlformats.org/markup-compatibility/2006">
          <mc:Choice Requires="x14">
            <control shapeId="28634" r:id="rId987" name="Check Box 986">
              <controlPr defaultSize="0" autoFill="0" autoLine="0" autoPict="0">
                <anchor moveWithCells="1">
                  <from>
                    <xdr:col>9</xdr:col>
                    <xdr:colOff>552450</xdr:colOff>
                    <xdr:row>276</xdr:row>
                    <xdr:rowOff>171450</xdr:rowOff>
                  </from>
                  <to>
                    <xdr:col>9</xdr:col>
                    <xdr:colOff>581025</xdr:colOff>
                    <xdr:row>277</xdr:row>
                    <xdr:rowOff>180975</xdr:rowOff>
                  </to>
                </anchor>
              </controlPr>
            </control>
          </mc:Choice>
        </mc:AlternateContent>
        <mc:AlternateContent xmlns:mc="http://schemas.openxmlformats.org/markup-compatibility/2006">
          <mc:Choice Requires="x14">
            <control shapeId="28635" r:id="rId988" name="Check Box 987">
              <controlPr defaultSize="0" autoFill="0" autoLine="0" autoPict="0">
                <anchor moveWithCells="1">
                  <from>
                    <xdr:col>9</xdr:col>
                    <xdr:colOff>552450</xdr:colOff>
                    <xdr:row>277</xdr:row>
                    <xdr:rowOff>142875</xdr:rowOff>
                  </from>
                  <to>
                    <xdr:col>9</xdr:col>
                    <xdr:colOff>581025</xdr:colOff>
                    <xdr:row>278</xdr:row>
                    <xdr:rowOff>152400</xdr:rowOff>
                  </to>
                </anchor>
              </controlPr>
            </control>
          </mc:Choice>
        </mc:AlternateContent>
        <mc:AlternateContent xmlns:mc="http://schemas.openxmlformats.org/markup-compatibility/2006">
          <mc:Choice Requires="x14">
            <control shapeId="28636" r:id="rId989" name="Check Box 988">
              <controlPr defaultSize="0" autoFill="0" autoLine="0" autoPict="0">
                <anchor moveWithCells="1">
                  <from>
                    <xdr:col>9</xdr:col>
                    <xdr:colOff>552450</xdr:colOff>
                    <xdr:row>265</xdr:row>
                    <xdr:rowOff>142875</xdr:rowOff>
                  </from>
                  <to>
                    <xdr:col>9</xdr:col>
                    <xdr:colOff>581025</xdr:colOff>
                    <xdr:row>270</xdr:row>
                    <xdr:rowOff>0</xdr:rowOff>
                  </to>
                </anchor>
              </controlPr>
            </control>
          </mc:Choice>
        </mc:AlternateContent>
        <mc:AlternateContent xmlns:mc="http://schemas.openxmlformats.org/markup-compatibility/2006">
          <mc:Choice Requires="x14">
            <control shapeId="28637" r:id="rId990" name="Check Box 989">
              <controlPr defaultSize="0" autoFill="0" autoLine="0" autoPict="0">
                <anchor moveWithCells="1">
                  <from>
                    <xdr:col>9</xdr:col>
                    <xdr:colOff>552450</xdr:colOff>
                    <xdr:row>265</xdr:row>
                    <xdr:rowOff>142875</xdr:rowOff>
                  </from>
                  <to>
                    <xdr:col>9</xdr:col>
                    <xdr:colOff>581025</xdr:colOff>
                    <xdr:row>268</xdr:row>
                    <xdr:rowOff>123825</xdr:rowOff>
                  </to>
                </anchor>
              </controlPr>
            </control>
          </mc:Choice>
        </mc:AlternateContent>
        <mc:AlternateContent xmlns:mc="http://schemas.openxmlformats.org/markup-compatibility/2006">
          <mc:Choice Requires="x14">
            <control shapeId="28638" r:id="rId991" name="Check Box 990">
              <controlPr defaultSize="0" autoFill="0" autoLine="0" autoPict="0">
                <anchor moveWithCells="1">
                  <from>
                    <xdr:col>9</xdr:col>
                    <xdr:colOff>552450</xdr:colOff>
                    <xdr:row>265</xdr:row>
                    <xdr:rowOff>142875</xdr:rowOff>
                  </from>
                  <to>
                    <xdr:col>9</xdr:col>
                    <xdr:colOff>581025</xdr:colOff>
                    <xdr:row>269</xdr:row>
                    <xdr:rowOff>0</xdr:rowOff>
                  </to>
                </anchor>
              </controlPr>
            </control>
          </mc:Choice>
        </mc:AlternateContent>
        <mc:AlternateContent xmlns:mc="http://schemas.openxmlformats.org/markup-compatibility/2006">
          <mc:Choice Requires="x14">
            <control shapeId="28639" r:id="rId992" name="Check Box 991">
              <controlPr defaultSize="0" autoFill="0" autoLine="0" autoPict="0">
                <anchor moveWithCells="1">
                  <from>
                    <xdr:col>9</xdr:col>
                    <xdr:colOff>552450</xdr:colOff>
                    <xdr:row>265</xdr:row>
                    <xdr:rowOff>142875</xdr:rowOff>
                  </from>
                  <to>
                    <xdr:col>9</xdr:col>
                    <xdr:colOff>581025</xdr:colOff>
                    <xdr:row>266</xdr:row>
                    <xdr:rowOff>171450</xdr:rowOff>
                  </to>
                </anchor>
              </controlPr>
            </control>
          </mc:Choice>
        </mc:AlternateContent>
        <mc:AlternateContent xmlns:mc="http://schemas.openxmlformats.org/markup-compatibility/2006">
          <mc:Choice Requires="x14">
            <control shapeId="28640" r:id="rId993" name="Check Box 992">
              <controlPr defaultSize="0" autoFill="0" autoLine="0" autoPict="0">
                <anchor moveWithCells="1">
                  <from>
                    <xdr:col>9</xdr:col>
                    <xdr:colOff>552450</xdr:colOff>
                    <xdr:row>266</xdr:row>
                    <xdr:rowOff>133350</xdr:rowOff>
                  </from>
                  <to>
                    <xdr:col>9</xdr:col>
                    <xdr:colOff>581025</xdr:colOff>
                    <xdr:row>267</xdr:row>
                    <xdr:rowOff>142875</xdr:rowOff>
                  </to>
                </anchor>
              </controlPr>
            </control>
          </mc:Choice>
        </mc:AlternateContent>
        <mc:AlternateContent xmlns:mc="http://schemas.openxmlformats.org/markup-compatibility/2006">
          <mc:Choice Requires="x14">
            <control shapeId="28641" r:id="rId994" name="Check Box 993">
              <controlPr defaultSize="0" autoFill="0" autoLine="0" autoPict="0">
                <anchor moveWithCells="1">
                  <from>
                    <xdr:col>9</xdr:col>
                    <xdr:colOff>552450</xdr:colOff>
                    <xdr:row>278</xdr:row>
                    <xdr:rowOff>133350</xdr:rowOff>
                  </from>
                  <to>
                    <xdr:col>9</xdr:col>
                    <xdr:colOff>581025</xdr:colOff>
                    <xdr:row>279</xdr:row>
                    <xdr:rowOff>104775</xdr:rowOff>
                  </to>
                </anchor>
              </controlPr>
            </control>
          </mc:Choice>
        </mc:AlternateContent>
        <mc:AlternateContent xmlns:mc="http://schemas.openxmlformats.org/markup-compatibility/2006">
          <mc:Choice Requires="x14">
            <control shapeId="28642" r:id="rId995" name="Check Box 994">
              <controlPr defaultSize="0" autoFill="0" autoLine="0" autoPict="0">
                <anchor moveWithCells="1">
                  <from>
                    <xdr:col>9</xdr:col>
                    <xdr:colOff>552450</xdr:colOff>
                    <xdr:row>278</xdr:row>
                    <xdr:rowOff>133350</xdr:rowOff>
                  </from>
                  <to>
                    <xdr:col>9</xdr:col>
                    <xdr:colOff>581025</xdr:colOff>
                    <xdr:row>279</xdr:row>
                    <xdr:rowOff>104775</xdr:rowOff>
                  </to>
                </anchor>
              </controlPr>
            </control>
          </mc:Choice>
        </mc:AlternateContent>
        <mc:AlternateContent xmlns:mc="http://schemas.openxmlformats.org/markup-compatibility/2006">
          <mc:Choice Requires="x14">
            <control shapeId="28643" r:id="rId996" name="Check Box 995">
              <controlPr defaultSize="0" autoFill="0" autoLine="0" autoPict="0">
                <anchor moveWithCells="1">
                  <from>
                    <xdr:col>9</xdr:col>
                    <xdr:colOff>552450</xdr:colOff>
                    <xdr:row>278</xdr:row>
                    <xdr:rowOff>133350</xdr:rowOff>
                  </from>
                  <to>
                    <xdr:col>9</xdr:col>
                    <xdr:colOff>581025</xdr:colOff>
                    <xdr:row>279</xdr:row>
                    <xdr:rowOff>104775</xdr:rowOff>
                  </to>
                </anchor>
              </controlPr>
            </control>
          </mc:Choice>
        </mc:AlternateContent>
        <mc:AlternateContent xmlns:mc="http://schemas.openxmlformats.org/markup-compatibility/2006">
          <mc:Choice Requires="x14">
            <control shapeId="28644" r:id="rId997" name="Check Box 996">
              <controlPr defaultSize="0" autoFill="0" autoLine="0" autoPict="0">
                <anchor moveWithCells="1">
                  <from>
                    <xdr:col>9</xdr:col>
                    <xdr:colOff>552450</xdr:colOff>
                    <xdr:row>278</xdr:row>
                    <xdr:rowOff>133350</xdr:rowOff>
                  </from>
                  <to>
                    <xdr:col>9</xdr:col>
                    <xdr:colOff>581025</xdr:colOff>
                    <xdr:row>279</xdr:row>
                    <xdr:rowOff>104775</xdr:rowOff>
                  </to>
                </anchor>
              </controlPr>
            </control>
          </mc:Choice>
        </mc:AlternateContent>
        <mc:AlternateContent xmlns:mc="http://schemas.openxmlformats.org/markup-compatibility/2006">
          <mc:Choice Requires="x14">
            <control shapeId="28645" r:id="rId998" name="Check Box 997">
              <controlPr defaultSize="0" autoFill="0" autoLine="0" autoPict="0">
                <anchor moveWithCells="1">
                  <from>
                    <xdr:col>9</xdr:col>
                    <xdr:colOff>552450</xdr:colOff>
                    <xdr:row>270</xdr:row>
                    <xdr:rowOff>104775</xdr:rowOff>
                  </from>
                  <to>
                    <xdr:col>9</xdr:col>
                    <xdr:colOff>581025</xdr:colOff>
                    <xdr:row>274</xdr:row>
                    <xdr:rowOff>9525</xdr:rowOff>
                  </to>
                </anchor>
              </controlPr>
            </control>
          </mc:Choice>
        </mc:AlternateContent>
        <mc:AlternateContent xmlns:mc="http://schemas.openxmlformats.org/markup-compatibility/2006">
          <mc:Choice Requires="x14">
            <control shapeId="28646" r:id="rId999" name="Check Box 998">
              <controlPr defaultSize="0" autoFill="0" autoLine="0" autoPict="0">
                <anchor moveWithCells="1">
                  <from>
                    <xdr:col>9</xdr:col>
                    <xdr:colOff>552450</xdr:colOff>
                    <xdr:row>270</xdr:row>
                    <xdr:rowOff>104775</xdr:rowOff>
                  </from>
                  <to>
                    <xdr:col>9</xdr:col>
                    <xdr:colOff>581025</xdr:colOff>
                    <xdr:row>273</xdr:row>
                    <xdr:rowOff>47625</xdr:rowOff>
                  </to>
                </anchor>
              </controlPr>
            </control>
          </mc:Choice>
        </mc:AlternateContent>
        <mc:AlternateContent xmlns:mc="http://schemas.openxmlformats.org/markup-compatibility/2006">
          <mc:Choice Requires="x14">
            <control shapeId="28647" r:id="rId1000" name="Check Box 999">
              <controlPr defaultSize="0" autoFill="0" autoLine="0" autoPict="0">
                <anchor moveWithCells="1">
                  <from>
                    <xdr:col>9</xdr:col>
                    <xdr:colOff>552450</xdr:colOff>
                    <xdr:row>270</xdr:row>
                    <xdr:rowOff>104775</xdr:rowOff>
                  </from>
                  <to>
                    <xdr:col>9</xdr:col>
                    <xdr:colOff>581025</xdr:colOff>
                    <xdr:row>273</xdr:row>
                    <xdr:rowOff>76200</xdr:rowOff>
                  </to>
                </anchor>
              </controlPr>
            </control>
          </mc:Choice>
        </mc:AlternateContent>
        <mc:AlternateContent xmlns:mc="http://schemas.openxmlformats.org/markup-compatibility/2006">
          <mc:Choice Requires="x14">
            <control shapeId="28648" r:id="rId1001" name="Check Box 1000">
              <controlPr defaultSize="0" autoFill="0" autoLine="0" autoPict="0">
                <anchor moveWithCells="1">
                  <from>
                    <xdr:col>9</xdr:col>
                    <xdr:colOff>552450</xdr:colOff>
                    <xdr:row>270</xdr:row>
                    <xdr:rowOff>104775</xdr:rowOff>
                  </from>
                  <to>
                    <xdr:col>9</xdr:col>
                    <xdr:colOff>581025</xdr:colOff>
                    <xdr:row>271</xdr:row>
                    <xdr:rowOff>114300</xdr:rowOff>
                  </to>
                </anchor>
              </controlPr>
            </control>
          </mc:Choice>
        </mc:AlternateContent>
        <mc:AlternateContent xmlns:mc="http://schemas.openxmlformats.org/markup-compatibility/2006">
          <mc:Choice Requires="x14">
            <control shapeId="28649" r:id="rId1002" name="Check Box 1001">
              <controlPr defaultSize="0" autoFill="0" autoLine="0" autoPict="0">
                <anchor moveWithCells="1">
                  <from>
                    <xdr:col>9</xdr:col>
                    <xdr:colOff>552450</xdr:colOff>
                    <xdr:row>271</xdr:row>
                    <xdr:rowOff>95250</xdr:rowOff>
                  </from>
                  <to>
                    <xdr:col>9</xdr:col>
                    <xdr:colOff>581025</xdr:colOff>
                    <xdr:row>272</xdr:row>
                    <xdr:rowOff>85725</xdr:rowOff>
                  </to>
                </anchor>
              </controlPr>
            </control>
          </mc:Choice>
        </mc:AlternateContent>
        <mc:AlternateContent xmlns:mc="http://schemas.openxmlformats.org/markup-compatibility/2006">
          <mc:Choice Requires="x14">
            <control shapeId="28650" r:id="rId1003" name="Check Box 1002">
              <controlPr defaultSize="0" autoFill="0" autoLine="0" autoPict="0">
                <anchor moveWithCells="1">
                  <from>
                    <xdr:col>9</xdr:col>
                    <xdr:colOff>552450</xdr:colOff>
                    <xdr:row>275</xdr:row>
                    <xdr:rowOff>66675</xdr:rowOff>
                  </from>
                  <to>
                    <xdr:col>9</xdr:col>
                    <xdr:colOff>581025</xdr:colOff>
                    <xdr:row>279</xdr:row>
                    <xdr:rowOff>76200</xdr:rowOff>
                  </to>
                </anchor>
              </controlPr>
            </control>
          </mc:Choice>
        </mc:AlternateContent>
        <mc:AlternateContent xmlns:mc="http://schemas.openxmlformats.org/markup-compatibility/2006">
          <mc:Choice Requires="x14">
            <control shapeId="28651" r:id="rId1004" name="Check Box 1003">
              <controlPr defaultSize="0" autoFill="0" autoLine="0" autoPict="0">
                <anchor moveWithCells="1">
                  <from>
                    <xdr:col>9</xdr:col>
                    <xdr:colOff>552450</xdr:colOff>
                    <xdr:row>275</xdr:row>
                    <xdr:rowOff>66675</xdr:rowOff>
                  </from>
                  <to>
                    <xdr:col>9</xdr:col>
                    <xdr:colOff>581025</xdr:colOff>
                    <xdr:row>278</xdr:row>
                    <xdr:rowOff>123825</xdr:rowOff>
                  </to>
                </anchor>
              </controlPr>
            </control>
          </mc:Choice>
        </mc:AlternateContent>
        <mc:AlternateContent xmlns:mc="http://schemas.openxmlformats.org/markup-compatibility/2006">
          <mc:Choice Requires="x14">
            <control shapeId="28652" r:id="rId1005" name="Check Box 1004">
              <controlPr defaultSize="0" autoFill="0" autoLine="0" autoPict="0">
                <anchor moveWithCells="1">
                  <from>
                    <xdr:col>9</xdr:col>
                    <xdr:colOff>552450</xdr:colOff>
                    <xdr:row>275</xdr:row>
                    <xdr:rowOff>66675</xdr:rowOff>
                  </from>
                  <to>
                    <xdr:col>9</xdr:col>
                    <xdr:colOff>581025</xdr:colOff>
                    <xdr:row>279</xdr:row>
                    <xdr:rowOff>0</xdr:rowOff>
                  </to>
                </anchor>
              </controlPr>
            </control>
          </mc:Choice>
        </mc:AlternateContent>
        <mc:AlternateContent xmlns:mc="http://schemas.openxmlformats.org/markup-compatibility/2006">
          <mc:Choice Requires="x14">
            <control shapeId="28653" r:id="rId1006" name="Check Box 1005">
              <controlPr defaultSize="0" autoFill="0" autoLine="0" autoPict="0">
                <anchor moveWithCells="1">
                  <from>
                    <xdr:col>9</xdr:col>
                    <xdr:colOff>552450</xdr:colOff>
                    <xdr:row>275</xdr:row>
                    <xdr:rowOff>66675</xdr:rowOff>
                  </from>
                  <to>
                    <xdr:col>9</xdr:col>
                    <xdr:colOff>581025</xdr:colOff>
                    <xdr:row>276</xdr:row>
                    <xdr:rowOff>190500</xdr:rowOff>
                  </to>
                </anchor>
              </controlPr>
            </control>
          </mc:Choice>
        </mc:AlternateContent>
        <mc:AlternateContent xmlns:mc="http://schemas.openxmlformats.org/markup-compatibility/2006">
          <mc:Choice Requires="x14">
            <control shapeId="28654" r:id="rId1007" name="Check Box 1006">
              <controlPr defaultSize="0" autoFill="0" autoLine="0" autoPict="0">
                <anchor moveWithCells="1">
                  <from>
                    <xdr:col>9</xdr:col>
                    <xdr:colOff>552450</xdr:colOff>
                    <xdr:row>276</xdr:row>
                    <xdr:rowOff>171450</xdr:rowOff>
                  </from>
                  <to>
                    <xdr:col>9</xdr:col>
                    <xdr:colOff>581025</xdr:colOff>
                    <xdr:row>277</xdr:row>
                    <xdr:rowOff>161925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B326"/>
  <sheetViews>
    <sheetView showGridLines="0" showZeros="0" view="pageBreakPreview" topLeftCell="A10" zoomScaleNormal="100" zoomScaleSheetLayoutView="100" workbookViewId="0"/>
  </sheetViews>
  <sheetFormatPr defaultRowHeight="13.5"/>
  <cols>
    <col min="1" max="1" width="1.625" style="2" customWidth="1"/>
    <col min="2" max="2" width="2.625" style="2" customWidth="1"/>
    <col min="3" max="3" width="2.5" style="2" customWidth="1"/>
    <col min="4" max="10" width="10.625" style="2" customWidth="1"/>
    <col min="11" max="11" width="1.75" style="2" customWidth="1"/>
    <col min="12" max="12" width="2.25" style="2" customWidth="1"/>
    <col min="13" max="13" width="36.375" style="2" customWidth="1"/>
    <col min="14" max="16384" width="9" style="2"/>
  </cols>
  <sheetData>
    <row r="1" spans="1:13">
      <c r="A1" s="4"/>
      <c r="B1" s="1" t="s">
        <v>42</v>
      </c>
      <c r="C1" s="4"/>
      <c r="D1" s="4"/>
      <c r="E1" s="1"/>
      <c r="F1" s="1"/>
      <c r="G1" s="4"/>
      <c r="H1" s="4"/>
      <c r="I1" s="4"/>
      <c r="J1" s="4"/>
      <c r="K1" s="4"/>
      <c r="L1" s="4"/>
    </row>
    <row r="2" spans="1:13">
      <c r="A2" s="4"/>
      <c r="B2" s="4"/>
      <c r="C2" s="4"/>
      <c r="D2" s="4"/>
      <c r="E2" s="4"/>
      <c r="F2" s="4"/>
      <c r="G2" s="4"/>
      <c r="H2" s="4"/>
      <c r="I2" s="4"/>
      <c r="J2" s="4"/>
      <c r="K2" s="4"/>
      <c r="L2" s="4"/>
    </row>
    <row r="3" spans="1:13" ht="21" customHeight="1">
      <c r="A3" s="4"/>
      <c r="B3" s="565" t="s">
        <v>706</v>
      </c>
      <c r="C3" s="565"/>
      <c r="D3" s="565"/>
      <c r="E3" s="565"/>
      <c r="F3" s="565"/>
      <c r="G3" s="565"/>
      <c r="H3" s="565"/>
      <c r="I3" s="565"/>
      <c r="J3" s="565"/>
      <c r="K3" s="4"/>
      <c r="L3" s="4"/>
    </row>
    <row r="4" spans="1:13">
      <c r="A4" s="4"/>
      <c r="B4" s="4"/>
      <c r="C4" s="4"/>
      <c r="D4" s="4"/>
      <c r="E4" s="4"/>
      <c r="F4" s="4"/>
      <c r="G4" s="4"/>
      <c r="H4" s="4"/>
      <c r="I4" s="4"/>
      <c r="J4" s="4"/>
      <c r="K4" s="4"/>
      <c r="L4" s="4"/>
    </row>
    <row r="5" spans="1:13" ht="18" customHeight="1">
      <c r="A5" s="4"/>
      <c r="B5" s="4" t="s">
        <v>45</v>
      </c>
      <c r="C5" s="4"/>
      <c r="D5" s="4"/>
      <c r="E5" s="4"/>
      <c r="F5" s="4"/>
      <c r="G5" s="4"/>
      <c r="H5" s="4"/>
      <c r="I5" s="4"/>
      <c r="J5" s="4"/>
      <c r="K5" s="4"/>
      <c r="L5" s="4"/>
    </row>
    <row r="6" spans="1:13" ht="21" customHeight="1">
      <c r="A6" s="4"/>
      <c r="B6" s="4" t="s">
        <v>49</v>
      </c>
      <c r="C6" s="4"/>
      <c r="D6" s="4"/>
      <c r="E6" s="4"/>
      <c r="F6" s="4"/>
      <c r="G6" s="4"/>
      <c r="H6" s="4"/>
      <c r="I6" s="4"/>
      <c r="J6" s="4"/>
      <c r="K6" s="4"/>
      <c r="L6" s="4"/>
    </row>
    <row r="7" spans="1:13" ht="39" customHeight="1">
      <c r="A7" s="4"/>
      <c r="B7" s="21"/>
      <c r="C7" s="541" t="s">
        <v>77</v>
      </c>
      <c r="D7" s="541"/>
      <c r="E7" s="542"/>
      <c r="F7" s="549" t="s">
        <v>560</v>
      </c>
      <c r="G7" s="550"/>
      <c r="H7" s="550"/>
      <c r="I7" s="550"/>
      <c r="J7" s="551"/>
      <c r="K7" s="4"/>
      <c r="L7" s="4"/>
    </row>
    <row r="8" spans="1:13" ht="39" customHeight="1">
      <c r="A8" s="4"/>
      <c r="B8" s="23"/>
      <c r="C8" s="553" t="s">
        <v>605</v>
      </c>
      <c r="D8" s="553"/>
      <c r="E8" s="554"/>
      <c r="F8" s="522">
        <f>基本情報!$E$4</f>
        <v>0</v>
      </c>
      <c r="G8" s="523"/>
      <c r="H8" s="523"/>
      <c r="I8" s="523"/>
      <c r="J8" s="552"/>
      <c r="K8" s="4"/>
      <c r="L8" s="4"/>
    </row>
    <row r="9" spans="1:13" ht="39" customHeight="1">
      <c r="A9" s="4"/>
      <c r="B9" s="23"/>
      <c r="C9" s="553" t="s">
        <v>701</v>
      </c>
      <c r="D9" s="553"/>
      <c r="E9" s="554"/>
      <c r="F9" s="522">
        <f>第1号!$H$26</f>
        <v>0</v>
      </c>
      <c r="G9" s="523"/>
      <c r="H9" s="523"/>
      <c r="I9" s="523"/>
      <c r="J9" s="552"/>
      <c r="K9" s="4"/>
      <c r="L9" s="4"/>
      <c r="M9" s="12"/>
    </row>
    <row r="10" spans="1:13" ht="39" customHeight="1">
      <c r="A10" s="4"/>
      <c r="B10" s="24"/>
      <c r="C10" s="613" t="s">
        <v>702</v>
      </c>
      <c r="D10" s="613"/>
      <c r="E10" s="614"/>
      <c r="F10" s="615">
        <f>第1号!$H$27</f>
        <v>0</v>
      </c>
      <c r="G10" s="560"/>
      <c r="H10" s="205" t="s">
        <v>728</v>
      </c>
      <c r="I10" s="620">
        <f>第1号!$K$27</f>
        <v>0</v>
      </c>
      <c r="J10" s="621"/>
      <c r="K10" s="4"/>
      <c r="L10" s="4"/>
      <c r="M10" s="12"/>
    </row>
    <row r="11" spans="1:13" ht="13.5" customHeight="1">
      <c r="A11" s="4"/>
      <c r="B11" s="4"/>
      <c r="C11" s="4"/>
      <c r="D11" s="55"/>
      <c r="E11" s="55"/>
      <c r="F11" s="55"/>
      <c r="G11" s="4"/>
      <c r="H11" s="4"/>
      <c r="I11" s="4"/>
      <c r="J11" s="4"/>
      <c r="K11" s="4"/>
      <c r="L11" s="4"/>
    </row>
    <row r="12" spans="1:13" ht="13.5" customHeight="1">
      <c r="A12" s="4"/>
      <c r="B12" s="4"/>
      <c r="C12" s="4"/>
      <c r="D12" s="55"/>
      <c r="E12" s="55"/>
      <c r="F12" s="55"/>
      <c r="G12" s="4"/>
      <c r="H12" s="4"/>
      <c r="I12" s="4"/>
      <c r="J12" s="4"/>
      <c r="K12" s="4"/>
      <c r="L12" s="4"/>
    </row>
    <row r="13" spans="1:13" ht="21" customHeight="1">
      <c r="A13" s="4"/>
      <c r="B13" s="4" t="s">
        <v>66</v>
      </c>
      <c r="C13" s="4"/>
      <c r="D13" s="4"/>
      <c r="E13" s="4"/>
      <c r="F13" s="4"/>
      <c r="G13" s="4"/>
      <c r="H13" s="4"/>
      <c r="I13" s="4"/>
      <c r="J13" s="4"/>
      <c r="K13" s="4"/>
      <c r="L13" s="4"/>
    </row>
    <row r="14" spans="1:13" ht="35.1" customHeight="1">
      <c r="A14" s="4"/>
      <c r="B14" s="23"/>
      <c r="C14" s="543" t="s">
        <v>46</v>
      </c>
      <c r="D14" s="543"/>
      <c r="E14" s="544"/>
      <c r="F14" s="522">
        <f>基本情報!$E$50</f>
        <v>0</v>
      </c>
      <c r="G14" s="523"/>
      <c r="H14" s="523"/>
      <c r="I14" s="523"/>
      <c r="J14" s="552"/>
      <c r="K14" s="4"/>
      <c r="L14" s="4"/>
    </row>
    <row r="15" spans="1:13" ht="13.5" customHeight="1">
      <c r="A15" s="4"/>
      <c r="B15" s="492"/>
      <c r="C15" s="545" t="s">
        <v>730</v>
      </c>
      <c r="D15" s="545"/>
      <c r="E15" s="546"/>
      <c r="F15" s="617">
        <f>基本情報!$E$51</f>
        <v>0</v>
      </c>
      <c r="G15" s="618"/>
      <c r="H15" s="618"/>
      <c r="I15" s="618"/>
      <c r="J15" s="619"/>
      <c r="K15" s="4"/>
      <c r="L15" s="4"/>
    </row>
    <row r="16" spans="1:13" ht="24" customHeight="1">
      <c r="A16" s="4"/>
      <c r="B16" s="493"/>
      <c r="C16" s="547"/>
      <c r="D16" s="547"/>
      <c r="E16" s="548"/>
      <c r="F16" s="500">
        <f>基本情報!$E$52</f>
        <v>0</v>
      </c>
      <c r="G16" s="501"/>
      <c r="H16" s="501"/>
      <c r="I16" s="501"/>
      <c r="J16" s="502"/>
      <c r="K16" s="4"/>
      <c r="L16" s="4"/>
    </row>
    <row r="17" spans="1:13" ht="35.1" customHeight="1">
      <c r="A17" s="4"/>
      <c r="B17" s="23"/>
      <c r="C17" s="543" t="s">
        <v>67</v>
      </c>
      <c r="D17" s="543"/>
      <c r="E17" s="544"/>
      <c r="F17" s="522">
        <f>基本情報!$E$40</f>
        <v>0</v>
      </c>
      <c r="G17" s="523"/>
      <c r="H17" s="622">
        <f>基本情報!$E$42</f>
        <v>0</v>
      </c>
      <c r="I17" s="553"/>
      <c r="J17" s="554"/>
      <c r="K17" s="4"/>
      <c r="L17" s="4"/>
    </row>
    <row r="18" spans="1:13">
      <c r="A18" s="4"/>
      <c r="B18" s="4"/>
      <c r="C18" s="4"/>
      <c r="D18" s="4"/>
      <c r="E18" s="4"/>
      <c r="F18" s="4"/>
      <c r="G18" s="4"/>
      <c r="H18" s="4"/>
      <c r="I18" s="4"/>
      <c r="J18" s="4"/>
      <c r="K18" s="4"/>
      <c r="L18" s="4"/>
    </row>
    <row r="19" spans="1:13">
      <c r="A19" s="4"/>
      <c r="B19" s="4"/>
      <c r="C19" s="4"/>
      <c r="D19" s="4"/>
      <c r="E19" s="4"/>
      <c r="F19" s="4"/>
      <c r="G19" s="4"/>
      <c r="H19" s="4"/>
      <c r="I19" s="4"/>
      <c r="J19" s="4"/>
      <c r="K19" s="4"/>
      <c r="L19" s="4"/>
    </row>
    <row r="20" spans="1:13" ht="21" customHeight="1">
      <c r="A20" s="4"/>
      <c r="B20" s="4" t="s">
        <v>703</v>
      </c>
      <c r="C20" s="4"/>
      <c r="D20" s="4"/>
      <c r="E20" s="4"/>
      <c r="F20" s="4"/>
      <c r="G20" s="4"/>
      <c r="H20" s="4"/>
      <c r="I20" s="4"/>
      <c r="J20" s="4"/>
      <c r="K20" s="4"/>
      <c r="L20" s="4"/>
    </row>
    <row r="21" spans="1:13" ht="13.5" customHeight="1">
      <c r="A21" s="4"/>
      <c r="B21" s="54"/>
      <c r="C21" s="536" t="s">
        <v>731</v>
      </c>
      <c r="D21" s="536"/>
      <c r="E21" s="537"/>
      <c r="F21" s="497">
        <f>基本情報!$E$5</f>
        <v>0</v>
      </c>
      <c r="G21" s="498"/>
      <c r="H21" s="498"/>
      <c r="I21" s="498"/>
      <c r="J21" s="499"/>
      <c r="K21" s="4"/>
      <c r="L21" s="4"/>
    </row>
    <row r="22" spans="1:13" ht="24" customHeight="1">
      <c r="A22" s="4"/>
      <c r="B22" s="53"/>
      <c r="C22" s="509" t="s">
        <v>732</v>
      </c>
      <c r="D22" s="509"/>
      <c r="E22" s="510"/>
      <c r="F22" s="533">
        <f>基本情報!$E$6</f>
        <v>0</v>
      </c>
      <c r="G22" s="534"/>
      <c r="H22" s="534"/>
      <c r="I22" s="534"/>
      <c r="J22" s="535"/>
      <c r="K22" s="4"/>
      <c r="L22" s="4"/>
    </row>
    <row r="23" spans="1:13" ht="13.5" customHeight="1">
      <c r="A23" s="4"/>
      <c r="B23" s="54"/>
      <c r="C23" s="536" t="s">
        <v>738</v>
      </c>
      <c r="D23" s="536"/>
      <c r="E23" s="537"/>
      <c r="F23" s="497">
        <f>基本情報!$E$10</f>
        <v>0</v>
      </c>
      <c r="G23" s="498"/>
      <c r="H23" s="498"/>
      <c r="I23" s="498"/>
      <c r="J23" s="499"/>
      <c r="K23" s="4"/>
      <c r="L23" s="4"/>
    </row>
    <row r="24" spans="1:13" ht="24" customHeight="1">
      <c r="A24" s="4"/>
      <c r="B24" s="53"/>
      <c r="C24" s="509" t="s">
        <v>739</v>
      </c>
      <c r="D24" s="509"/>
      <c r="E24" s="510"/>
      <c r="F24" s="562">
        <f>基本情報!$E$9</f>
        <v>0</v>
      </c>
      <c r="G24" s="563"/>
      <c r="H24" s="563">
        <f>基本情報!$E$11</f>
        <v>0</v>
      </c>
      <c r="I24" s="563"/>
      <c r="J24" s="564"/>
      <c r="K24" s="4"/>
      <c r="L24" s="4"/>
    </row>
    <row r="25" spans="1:13" ht="30" customHeight="1">
      <c r="A25" s="4"/>
      <c r="B25" s="53"/>
      <c r="C25" s="514" t="s">
        <v>734</v>
      </c>
      <c r="D25" s="514"/>
      <c r="E25" s="206"/>
      <c r="F25" s="515">
        <f>基本情報!$E$8</f>
        <v>0</v>
      </c>
      <c r="G25" s="516"/>
      <c r="H25" s="516"/>
      <c r="I25" s="516"/>
      <c r="J25" s="517"/>
      <c r="K25" s="4"/>
      <c r="L25" s="4"/>
    </row>
    <row r="26" spans="1:13" ht="30" customHeight="1">
      <c r="A26" s="4"/>
      <c r="B26" s="23"/>
      <c r="C26" s="518" t="s">
        <v>740</v>
      </c>
      <c r="D26" s="518"/>
      <c r="E26" s="519"/>
      <c r="F26" s="538">
        <f>基本情報!$E$18</f>
        <v>0</v>
      </c>
      <c r="G26" s="539"/>
      <c r="H26" s="539"/>
      <c r="I26" s="539"/>
      <c r="J26" s="540"/>
      <c r="K26" s="4"/>
      <c r="L26" s="4"/>
      <c r="M26" s="12"/>
    </row>
    <row r="27" spans="1:13" ht="24" customHeight="1">
      <c r="A27" s="4"/>
      <c r="B27" s="492"/>
      <c r="C27" s="520" t="s">
        <v>755</v>
      </c>
      <c r="D27" s="521"/>
      <c r="E27" s="207" t="s">
        <v>79</v>
      </c>
      <c r="F27" s="515">
        <f>基本情報!$E$19</f>
        <v>0</v>
      </c>
      <c r="G27" s="555"/>
      <c r="H27" s="555"/>
      <c r="I27" s="555"/>
      <c r="J27" s="556"/>
      <c r="K27" s="4"/>
      <c r="L27" s="4"/>
    </row>
    <row r="28" spans="1:13" ht="24" customHeight="1">
      <c r="A28" s="4"/>
      <c r="B28" s="493"/>
      <c r="C28" s="509"/>
      <c r="D28" s="510"/>
      <c r="E28" s="207" t="s">
        <v>80</v>
      </c>
      <c r="F28" s="515">
        <f>基本情報!$E$20</f>
        <v>0</v>
      </c>
      <c r="G28" s="516"/>
      <c r="H28" s="516"/>
      <c r="I28" s="516"/>
      <c r="J28" s="517"/>
      <c r="K28" s="4"/>
      <c r="L28" s="4"/>
    </row>
    <row r="29" spans="1:13" ht="30" customHeight="1">
      <c r="A29" s="4"/>
      <c r="B29" s="23"/>
      <c r="C29" s="518" t="s">
        <v>749</v>
      </c>
      <c r="D29" s="518"/>
      <c r="E29" s="519"/>
      <c r="F29" s="623">
        <f>基本情報!$E$21</f>
        <v>0</v>
      </c>
      <c r="G29" s="624"/>
      <c r="H29" s="60" t="s">
        <v>11</v>
      </c>
      <c r="I29" s="77"/>
      <c r="J29" s="78"/>
      <c r="K29" s="57"/>
      <c r="L29" s="57"/>
    </row>
    <row r="30" spans="1:13" ht="30" customHeight="1">
      <c r="A30" s="4"/>
      <c r="B30" s="23"/>
      <c r="C30" s="518" t="s">
        <v>751</v>
      </c>
      <c r="D30" s="518"/>
      <c r="E30" s="519"/>
      <c r="F30" s="625">
        <f>基本情報!$E$22</f>
        <v>0</v>
      </c>
      <c r="G30" s="626"/>
      <c r="H30" s="58" t="s">
        <v>43</v>
      </c>
      <c r="I30" s="77"/>
      <c r="J30" s="59"/>
      <c r="K30" s="57"/>
      <c r="L30" s="57"/>
    </row>
    <row r="31" spans="1:13" ht="5.25" customHeight="1">
      <c r="A31" s="4"/>
      <c r="B31" s="4"/>
      <c r="C31" s="19"/>
      <c r="D31" s="19"/>
      <c r="E31" s="19"/>
      <c r="F31" s="79"/>
      <c r="G31" s="57"/>
      <c r="H31" s="80"/>
      <c r="I31" s="80"/>
      <c r="J31" s="57"/>
      <c r="K31" s="57"/>
      <c r="L31" s="57"/>
    </row>
    <row r="32" spans="1:13">
      <c r="A32" s="4"/>
      <c r="B32" s="4"/>
      <c r="C32" s="208" t="s">
        <v>758</v>
      </c>
      <c r="D32" s="4"/>
      <c r="E32" s="81"/>
      <c r="F32" s="82"/>
      <c r="G32" s="82"/>
      <c r="H32" s="4"/>
      <c r="I32" s="4"/>
      <c r="J32" s="4"/>
      <c r="K32" s="4"/>
      <c r="L32" s="4"/>
    </row>
    <row r="33" spans="1:13">
      <c r="A33" s="4"/>
      <c r="B33" s="4"/>
      <c r="C33" s="209" t="s">
        <v>756</v>
      </c>
      <c r="D33" s="4"/>
      <c r="E33" s="83"/>
      <c r="F33" s="82"/>
      <c r="G33" s="82"/>
      <c r="H33" s="4"/>
      <c r="I33" s="4"/>
      <c r="J33" s="4"/>
      <c r="K33" s="4"/>
      <c r="L33" s="4"/>
    </row>
    <row r="34" spans="1:13">
      <c r="A34" s="4"/>
      <c r="B34" s="4"/>
      <c r="C34" s="208" t="s">
        <v>757</v>
      </c>
      <c r="D34" s="4"/>
      <c r="E34" s="83"/>
      <c r="F34" s="84"/>
      <c r="G34" s="84"/>
      <c r="H34" s="4"/>
      <c r="I34" s="4"/>
      <c r="J34" s="4"/>
      <c r="K34" s="4"/>
      <c r="L34" s="4"/>
    </row>
    <row r="35" spans="1:13">
      <c r="A35" s="4"/>
      <c r="B35" s="4"/>
      <c r="C35" s="208"/>
      <c r="D35" s="4"/>
      <c r="E35" s="83"/>
      <c r="F35" s="84"/>
      <c r="G35" s="84"/>
      <c r="H35" s="4"/>
      <c r="I35" s="4"/>
      <c r="J35" s="4"/>
      <c r="K35" s="4"/>
      <c r="L35" s="4"/>
    </row>
    <row r="36" spans="1:13">
      <c r="A36" s="4"/>
      <c r="B36" s="4"/>
      <c r="C36" s="4"/>
      <c r="D36" s="4"/>
      <c r="E36" s="4"/>
      <c r="F36" s="4"/>
      <c r="G36" s="4"/>
      <c r="H36" s="4"/>
      <c r="I36" s="4"/>
      <c r="J36" s="4"/>
      <c r="K36" s="4"/>
      <c r="L36" s="4"/>
    </row>
    <row r="37" spans="1:13" ht="18" customHeight="1">
      <c r="A37" s="4"/>
      <c r="B37" s="4" t="s">
        <v>84</v>
      </c>
      <c r="C37" s="4"/>
      <c r="D37" s="4"/>
      <c r="E37" s="4"/>
      <c r="F37" s="4"/>
      <c r="G37" s="4"/>
      <c r="H37" s="4"/>
      <c r="I37" s="4"/>
      <c r="J37" s="4"/>
      <c r="K37" s="4"/>
      <c r="L37" s="4"/>
    </row>
    <row r="38" spans="1:13" ht="18" customHeight="1">
      <c r="A38" s="4"/>
      <c r="B38" s="107" t="s">
        <v>86</v>
      </c>
      <c r="C38" s="4"/>
      <c r="D38" s="4"/>
      <c r="E38" s="4"/>
      <c r="F38" s="4"/>
      <c r="G38" s="46"/>
      <c r="H38" s="4"/>
      <c r="I38" s="4"/>
      <c r="J38" s="4"/>
      <c r="K38" s="4"/>
      <c r="L38" s="4"/>
    </row>
    <row r="39" spans="1:13" ht="13.5" customHeight="1">
      <c r="A39" s="4"/>
      <c r="B39" s="107"/>
      <c r="C39" s="4"/>
      <c r="D39" s="4"/>
      <c r="E39" s="4"/>
      <c r="F39" s="4"/>
      <c r="G39" s="46"/>
      <c r="H39" s="4"/>
      <c r="I39" s="4"/>
      <c r="J39" s="4"/>
      <c r="K39" s="4"/>
      <c r="L39" s="4"/>
    </row>
    <row r="40" spans="1:13" ht="18" customHeight="1">
      <c r="A40" s="4"/>
      <c r="B40" s="4" t="s">
        <v>570</v>
      </c>
      <c r="C40" s="4"/>
      <c r="D40" s="4"/>
      <c r="E40" s="4"/>
      <c r="F40" s="4"/>
      <c r="G40" s="46"/>
      <c r="H40" s="4"/>
      <c r="I40" s="4"/>
      <c r="J40" s="4"/>
      <c r="K40" s="4"/>
      <c r="L40" s="4"/>
    </row>
    <row r="41" spans="1:13" ht="18" customHeight="1">
      <c r="A41" s="4"/>
      <c r="B41" s="4"/>
      <c r="C41" s="4"/>
      <c r="D41" s="570" t="s">
        <v>569</v>
      </c>
      <c r="E41" s="570"/>
      <c r="F41" s="18"/>
      <c r="G41" s="327" t="str">
        <f>IF(G47="","",ROUNDDOWN(SUM(G49,G55,G61),0))</f>
        <v/>
      </c>
      <c r="H41" s="4" t="s">
        <v>562</v>
      </c>
      <c r="I41" s="4"/>
      <c r="J41" s="4"/>
      <c r="K41" s="4"/>
      <c r="L41" s="4"/>
      <c r="M41" s="111" t="s">
        <v>561</v>
      </c>
    </row>
    <row r="42" spans="1:13" ht="13.5" customHeight="1">
      <c r="A42" s="4"/>
      <c r="B42" s="4"/>
      <c r="C42" s="4"/>
      <c r="D42" s="18"/>
      <c r="E42" s="18"/>
      <c r="F42" s="18"/>
      <c r="G42" s="46"/>
      <c r="H42" s="4"/>
      <c r="I42" s="4"/>
      <c r="J42" s="4"/>
      <c r="K42" s="4"/>
      <c r="L42" s="4"/>
    </row>
    <row r="43" spans="1:13" ht="13.5" customHeight="1">
      <c r="A43" s="4"/>
      <c r="B43" s="4"/>
      <c r="C43" s="4"/>
      <c r="D43" s="107"/>
      <c r="E43" s="4"/>
      <c r="F43" s="4"/>
      <c r="G43" s="4"/>
      <c r="H43" s="4"/>
      <c r="I43" s="4"/>
      <c r="J43" s="4"/>
      <c r="K43" s="4"/>
      <c r="L43" s="4"/>
    </row>
    <row r="44" spans="1:13" ht="18" customHeight="1">
      <c r="A44" s="4"/>
      <c r="B44" s="4" t="s">
        <v>566</v>
      </c>
      <c r="C44" s="4"/>
      <c r="D44" s="4"/>
      <c r="E44" s="4"/>
      <c r="F44" s="4"/>
      <c r="G44" s="4"/>
      <c r="H44" s="4"/>
      <c r="I44" s="4"/>
      <c r="J44" s="4"/>
      <c r="K44" s="4"/>
      <c r="L44" s="4"/>
      <c r="M44" s="111"/>
    </row>
    <row r="45" spans="1:13" ht="17.100000000000001" customHeight="1">
      <c r="A45" s="4"/>
      <c r="B45" s="4"/>
      <c r="C45" s="296" t="s">
        <v>88</v>
      </c>
      <c r="D45" s="511" t="s">
        <v>105</v>
      </c>
      <c r="E45" s="512"/>
      <c r="F45" s="513"/>
      <c r="G45" s="483"/>
      <c r="H45" s="484"/>
      <c r="I45" s="485"/>
      <c r="J45" s="4"/>
      <c r="K45" s="4"/>
      <c r="L45" s="4"/>
    </row>
    <row r="46" spans="1:13" ht="17.100000000000001" customHeight="1">
      <c r="A46" s="4"/>
      <c r="B46" s="4"/>
      <c r="C46" s="4"/>
      <c r="D46" s="506" t="s">
        <v>103</v>
      </c>
      <c r="E46" s="507"/>
      <c r="F46" s="508"/>
      <c r="G46" s="486"/>
      <c r="H46" s="487"/>
      <c r="I46" s="488"/>
      <c r="J46" s="4"/>
      <c r="K46" s="4"/>
      <c r="L46" s="4"/>
    </row>
    <row r="47" spans="1:13" ht="17.100000000000001" customHeight="1">
      <c r="A47" s="4"/>
      <c r="B47" s="4"/>
      <c r="C47" s="4"/>
      <c r="D47" s="506" t="s">
        <v>567</v>
      </c>
      <c r="E47" s="507"/>
      <c r="F47" s="508"/>
      <c r="G47" s="530"/>
      <c r="H47" s="531"/>
      <c r="I47" s="532"/>
      <c r="J47" s="4" t="s">
        <v>562</v>
      </c>
      <c r="K47" s="4"/>
      <c r="L47" s="4"/>
    </row>
    <row r="48" spans="1:13" ht="17.100000000000001" customHeight="1">
      <c r="A48" s="4"/>
      <c r="B48" s="4"/>
      <c r="C48" s="4"/>
      <c r="D48" s="506" t="s">
        <v>568</v>
      </c>
      <c r="E48" s="507"/>
      <c r="F48" s="508"/>
      <c r="G48" s="477"/>
      <c r="H48" s="478"/>
      <c r="I48" s="479"/>
      <c r="J48" s="4" t="s">
        <v>87</v>
      </c>
      <c r="K48" s="4"/>
      <c r="L48" s="4"/>
    </row>
    <row r="49" spans="1:13" ht="17.100000000000001" customHeight="1">
      <c r="A49" s="4"/>
      <c r="B49" s="4"/>
      <c r="C49" s="4"/>
      <c r="D49" s="524" t="s">
        <v>574</v>
      </c>
      <c r="E49" s="525"/>
      <c r="F49" s="526"/>
      <c r="G49" s="480" t="str">
        <f>IF(G47="","",ROUNDDOWN(G47*G48,2))</f>
        <v/>
      </c>
      <c r="H49" s="481"/>
      <c r="I49" s="482"/>
      <c r="J49" s="4" t="s">
        <v>562</v>
      </c>
      <c r="K49" s="4"/>
      <c r="L49" s="4"/>
    </row>
    <row r="50" spans="1:13" ht="13.5" customHeight="1">
      <c r="A50" s="4"/>
      <c r="B50" s="4"/>
      <c r="C50" s="4"/>
      <c r="D50" s="4"/>
      <c r="E50" s="4"/>
      <c r="F50" s="4"/>
      <c r="G50" s="4"/>
      <c r="H50" s="4"/>
      <c r="I50" s="4"/>
      <c r="J50" s="4"/>
      <c r="K50" s="4"/>
      <c r="L50" s="4"/>
    </row>
    <row r="51" spans="1:13" ht="17.100000000000001" customHeight="1">
      <c r="A51" s="4"/>
      <c r="B51" s="4"/>
      <c r="C51" s="296" t="s">
        <v>89</v>
      </c>
      <c r="D51" s="511" t="s">
        <v>105</v>
      </c>
      <c r="E51" s="512"/>
      <c r="F51" s="513"/>
      <c r="G51" s="483"/>
      <c r="H51" s="484"/>
      <c r="I51" s="485"/>
      <c r="J51" s="4"/>
      <c r="K51" s="4"/>
      <c r="L51" s="4"/>
    </row>
    <row r="52" spans="1:13" ht="17.100000000000001" customHeight="1">
      <c r="A52" s="4"/>
      <c r="B52" s="4"/>
      <c r="C52" s="4"/>
      <c r="D52" s="506" t="s">
        <v>103</v>
      </c>
      <c r="E52" s="507"/>
      <c r="F52" s="508"/>
      <c r="G52" s="486"/>
      <c r="H52" s="487"/>
      <c r="I52" s="488"/>
      <c r="J52" s="4"/>
      <c r="K52" s="4"/>
      <c r="L52" s="4"/>
    </row>
    <row r="53" spans="1:13" ht="17.100000000000001" customHeight="1">
      <c r="A53" s="4"/>
      <c r="B53" s="4"/>
      <c r="C53" s="4"/>
      <c r="D53" s="506" t="s">
        <v>567</v>
      </c>
      <c r="E53" s="507"/>
      <c r="F53" s="508"/>
      <c r="G53" s="530"/>
      <c r="H53" s="531"/>
      <c r="I53" s="532"/>
      <c r="J53" s="4" t="s">
        <v>562</v>
      </c>
      <c r="K53" s="4"/>
      <c r="L53" s="4"/>
    </row>
    <row r="54" spans="1:13" ht="17.100000000000001" customHeight="1">
      <c r="A54" s="4"/>
      <c r="B54" s="4"/>
      <c r="C54" s="4"/>
      <c r="D54" s="506" t="s">
        <v>568</v>
      </c>
      <c r="E54" s="507"/>
      <c r="F54" s="508"/>
      <c r="G54" s="477"/>
      <c r="H54" s="478"/>
      <c r="I54" s="479"/>
      <c r="J54" s="4" t="s">
        <v>87</v>
      </c>
      <c r="K54" s="4"/>
      <c r="L54" s="4"/>
    </row>
    <row r="55" spans="1:13" ht="17.100000000000001" customHeight="1">
      <c r="A55" s="4"/>
      <c r="B55" s="4"/>
      <c r="C55" s="4"/>
      <c r="D55" s="524" t="s">
        <v>574</v>
      </c>
      <c r="E55" s="525"/>
      <c r="F55" s="526"/>
      <c r="G55" s="480" t="str">
        <f>IF(G53="","",ROUNDDOWN(G53*G54,2))</f>
        <v/>
      </c>
      <c r="H55" s="481"/>
      <c r="I55" s="482"/>
      <c r="J55" s="4" t="s">
        <v>562</v>
      </c>
      <c r="K55" s="4"/>
      <c r="L55" s="4"/>
    </row>
    <row r="56" spans="1:13" ht="13.5" customHeight="1">
      <c r="A56" s="4"/>
      <c r="B56" s="4"/>
      <c r="C56" s="4"/>
      <c r="D56" s="4"/>
      <c r="E56" s="4"/>
      <c r="F56" s="4"/>
      <c r="G56" s="4"/>
      <c r="H56" s="4"/>
      <c r="I56" s="4"/>
      <c r="J56" s="4"/>
      <c r="K56" s="4"/>
      <c r="L56" s="4"/>
    </row>
    <row r="57" spans="1:13" ht="17.100000000000001" customHeight="1">
      <c r="A57" s="4"/>
      <c r="B57" s="4"/>
      <c r="C57" s="296" t="s">
        <v>93</v>
      </c>
      <c r="D57" s="511" t="s">
        <v>105</v>
      </c>
      <c r="E57" s="512"/>
      <c r="F57" s="513"/>
      <c r="G57" s="483"/>
      <c r="H57" s="484"/>
      <c r="I57" s="485"/>
      <c r="J57" s="4"/>
      <c r="K57" s="4"/>
      <c r="L57" s="4"/>
    </row>
    <row r="58" spans="1:13" ht="17.100000000000001" customHeight="1">
      <c r="A58" s="4"/>
      <c r="B58" s="4"/>
      <c r="C58" s="4"/>
      <c r="D58" s="506" t="s">
        <v>103</v>
      </c>
      <c r="E58" s="507"/>
      <c r="F58" s="508"/>
      <c r="G58" s="486"/>
      <c r="H58" s="487"/>
      <c r="I58" s="488"/>
      <c r="J58" s="4"/>
      <c r="K58" s="4"/>
      <c r="L58" s="4"/>
    </row>
    <row r="59" spans="1:13" ht="17.100000000000001" customHeight="1">
      <c r="A59" s="4"/>
      <c r="B59" s="4"/>
      <c r="C59" s="4"/>
      <c r="D59" s="506" t="s">
        <v>567</v>
      </c>
      <c r="E59" s="507"/>
      <c r="F59" s="508"/>
      <c r="G59" s="530"/>
      <c r="H59" s="531"/>
      <c r="I59" s="532"/>
      <c r="J59" s="4" t="s">
        <v>562</v>
      </c>
      <c r="K59" s="4"/>
      <c r="L59" s="4"/>
    </row>
    <row r="60" spans="1:13" ht="17.100000000000001" customHeight="1">
      <c r="A60" s="4"/>
      <c r="B60" s="4"/>
      <c r="C60" s="4"/>
      <c r="D60" s="506" t="s">
        <v>568</v>
      </c>
      <c r="E60" s="507"/>
      <c r="F60" s="508"/>
      <c r="G60" s="477"/>
      <c r="H60" s="478"/>
      <c r="I60" s="479"/>
      <c r="J60" s="4" t="s">
        <v>87</v>
      </c>
      <c r="K60" s="4"/>
      <c r="L60" s="4"/>
    </row>
    <row r="61" spans="1:13" ht="17.100000000000001" customHeight="1">
      <c r="A61" s="4"/>
      <c r="B61" s="4"/>
      <c r="C61" s="4"/>
      <c r="D61" s="524" t="s">
        <v>574</v>
      </c>
      <c r="E61" s="525"/>
      <c r="F61" s="526"/>
      <c r="G61" s="480" t="str">
        <f>IF(G59="","",ROUNDDOWN(G59*G60,2))</f>
        <v/>
      </c>
      <c r="H61" s="481"/>
      <c r="I61" s="482"/>
      <c r="J61" s="4" t="s">
        <v>562</v>
      </c>
      <c r="K61" s="4"/>
      <c r="L61" s="4"/>
    </row>
    <row r="62" spans="1:13" ht="13.5" customHeight="1">
      <c r="A62" s="4"/>
      <c r="B62" s="4"/>
      <c r="C62" s="4"/>
      <c r="D62" s="4"/>
      <c r="E62" s="4"/>
      <c r="F62" s="4"/>
      <c r="G62" s="4"/>
      <c r="H62" s="4"/>
      <c r="I62" s="4"/>
      <c r="J62" s="4"/>
      <c r="K62" s="4"/>
      <c r="L62" s="4"/>
    </row>
    <row r="63" spans="1:13" ht="13.5" customHeight="1">
      <c r="A63" s="4"/>
      <c r="B63" s="4"/>
      <c r="C63" s="4"/>
      <c r="D63" s="4"/>
      <c r="E63" s="4"/>
      <c r="F63" s="4"/>
      <c r="G63" s="4"/>
      <c r="H63" s="4"/>
      <c r="I63" s="4"/>
      <c r="J63" s="4"/>
      <c r="K63" s="4"/>
      <c r="L63" s="4"/>
    </row>
    <row r="64" spans="1:13" ht="18" customHeight="1">
      <c r="A64" s="4"/>
      <c r="B64" s="4" t="s">
        <v>571</v>
      </c>
      <c r="C64" s="4"/>
      <c r="D64" s="4"/>
      <c r="E64" s="4"/>
      <c r="F64" s="4"/>
      <c r="G64" s="4"/>
      <c r="H64" s="4"/>
      <c r="I64" s="4"/>
      <c r="J64" s="4"/>
      <c r="K64" s="4"/>
      <c r="L64" s="4"/>
      <c r="M64" s="111"/>
    </row>
    <row r="65" spans="1:12" ht="17.100000000000001" customHeight="1">
      <c r="A65" s="4"/>
      <c r="B65" s="4"/>
      <c r="C65" s="296" t="s">
        <v>88</v>
      </c>
      <c r="D65" s="511" t="s">
        <v>105</v>
      </c>
      <c r="E65" s="512"/>
      <c r="F65" s="513"/>
      <c r="G65" s="483"/>
      <c r="H65" s="484"/>
      <c r="I65" s="485"/>
      <c r="J65" s="4"/>
      <c r="K65" s="4"/>
      <c r="L65" s="4"/>
    </row>
    <row r="66" spans="1:12" ht="17.100000000000001" customHeight="1">
      <c r="A66" s="4"/>
      <c r="B66" s="4"/>
      <c r="C66" s="4"/>
      <c r="D66" s="506" t="s">
        <v>103</v>
      </c>
      <c r="E66" s="507"/>
      <c r="F66" s="508"/>
      <c r="G66" s="486"/>
      <c r="H66" s="487"/>
      <c r="I66" s="488"/>
      <c r="J66" s="4"/>
      <c r="K66" s="4"/>
      <c r="L66" s="4"/>
    </row>
    <row r="67" spans="1:12" ht="17.100000000000001" customHeight="1">
      <c r="A67" s="4"/>
      <c r="B67" s="4"/>
      <c r="C67" s="4"/>
      <c r="D67" s="506" t="s">
        <v>572</v>
      </c>
      <c r="E67" s="507"/>
      <c r="F67" s="508"/>
      <c r="G67" s="489"/>
      <c r="H67" s="490"/>
      <c r="I67" s="491"/>
      <c r="J67" s="4" t="s">
        <v>911</v>
      </c>
      <c r="K67" s="4"/>
      <c r="L67" s="4"/>
    </row>
    <row r="68" spans="1:12" ht="17.100000000000001" customHeight="1">
      <c r="A68" s="4"/>
      <c r="B68" s="4"/>
      <c r="C68" s="4"/>
      <c r="D68" s="506" t="s">
        <v>505</v>
      </c>
      <c r="E68" s="507"/>
      <c r="F68" s="508"/>
      <c r="G68" s="477"/>
      <c r="H68" s="478"/>
      <c r="I68" s="479"/>
      <c r="J68" s="4" t="s">
        <v>92</v>
      </c>
      <c r="K68" s="4"/>
      <c r="L68" s="4"/>
    </row>
    <row r="69" spans="1:12" ht="17.100000000000001" customHeight="1">
      <c r="A69" s="4"/>
      <c r="B69" s="4"/>
      <c r="C69" s="4"/>
      <c r="D69" s="524" t="s">
        <v>573</v>
      </c>
      <c r="E69" s="525"/>
      <c r="F69" s="526"/>
      <c r="G69" s="629" t="str">
        <f>IF(G67="","",ROUNDDOWN(G67*G68,1))</f>
        <v/>
      </c>
      <c r="H69" s="630"/>
      <c r="I69" s="631"/>
      <c r="J69" s="4" t="s">
        <v>911</v>
      </c>
      <c r="K69" s="4"/>
      <c r="L69" s="4"/>
    </row>
    <row r="70" spans="1:12" ht="13.5" customHeight="1">
      <c r="A70" s="4"/>
      <c r="B70" s="4"/>
      <c r="C70" s="4"/>
      <c r="D70" s="4"/>
      <c r="E70" s="4"/>
      <c r="F70" s="4"/>
      <c r="G70" s="4"/>
      <c r="H70" s="4"/>
      <c r="I70" s="4"/>
      <c r="J70" s="4"/>
      <c r="K70" s="4"/>
      <c r="L70" s="4"/>
    </row>
    <row r="71" spans="1:12" ht="17.100000000000001" customHeight="1">
      <c r="A71" s="4"/>
      <c r="B71" s="4"/>
      <c r="C71" s="296" t="s">
        <v>89</v>
      </c>
      <c r="D71" s="511" t="s">
        <v>105</v>
      </c>
      <c r="E71" s="512"/>
      <c r="F71" s="513"/>
      <c r="G71" s="483"/>
      <c r="H71" s="484"/>
      <c r="I71" s="485"/>
      <c r="J71" s="4"/>
      <c r="K71" s="4"/>
      <c r="L71" s="4"/>
    </row>
    <row r="72" spans="1:12" ht="17.100000000000001" customHeight="1">
      <c r="A72" s="4"/>
      <c r="B72" s="4"/>
      <c r="C72" s="4"/>
      <c r="D72" s="506" t="s">
        <v>103</v>
      </c>
      <c r="E72" s="507"/>
      <c r="F72" s="508"/>
      <c r="G72" s="486"/>
      <c r="H72" s="487"/>
      <c r="I72" s="488"/>
      <c r="J72" s="4"/>
      <c r="K72" s="4"/>
      <c r="L72" s="4"/>
    </row>
    <row r="73" spans="1:12" ht="17.100000000000001" customHeight="1">
      <c r="A73" s="4"/>
      <c r="B73" s="4"/>
      <c r="C73" s="4"/>
      <c r="D73" s="506" t="s">
        <v>572</v>
      </c>
      <c r="E73" s="507"/>
      <c r="F73" s="508"/>
      <c r="G73" s="489"/>
      <c r="H73" s="490"/>
      <c r="I73" s="491"/>
      <c r="J73" s="4" t="s">
        <v>911</v>
      </c>
      <c r="K73" s="4"/>
      <c r="L73" s="4"/>
    </row>
    <row r="74" spans="1:12" ht="17.100000000000001" customHeight="1">
      <c r="A74" s="4"/>
      <c r="B74" s="4"/>
      <c r="C74" s="4"/>
      <c r="D74" s="506" t="s">
        <v>505</v>
      </c>
      <c r="E74" s="507"/>
      <c r="F74" s="508"/>
      <c r="G74" s="477"/>
      <c r="H74" s="478"/>
      <c r="I74" s="479"/>
      <c r="J74" s="4" t="s">
        <v>92</v>
      </c>
      <c r="K74" s="4"/>
      <c r="L74" s="4"/>
    </row>
    <row r="75" spans="1:12" ht="17.100000000000001" customHeight="1">
      <c r="A75" s="4"/>
      <c r="B75" s="4"/>
      <c r="C75" s="4"/>
      <c r="D75" s="524" t="s">
        <v>573</v>
      </c>
      <c r="E75" s="525"/>
      <c r="F75" s="526"/>
      <c r="G75" s="629" t="str">
        <f>IF(G73="","",ROUNDDOWN(G73*G74,1))</f>
        <v/>
      </c>
      <c r="H75" s="630"/>
      <c r="I75" s="631"/>
      <c r="J75" s="4" t="s">
        <v>911</v>
      </c>
      <c r="K75" s="4"/>
      <c r="L75" s="4"/>
    </row>
    <row r="76" spans="1:12" ht="14.25" customHeight="1">
      <c r="A76" s="4"/>
      <c r="B76" s="4"/>
      <c r="C76" s="4"/>
      <c r="D76" s="4"/>
      <c r="E76" s="4"/>
      <c r="F76" s="4"/>
      <c r="G76" s="4"/>
      <c r="H76" s="4"/>
      <c r="I76" s="4"/>
      <c r="J76" s="4"/>
      <c r="K76" s="4"/>
      <c r="L76" s="4"/>
    </row>
    <row r="77" spans="1:12" ht="17.100000000000001" customHeight="1">
      <c r="A77" s="4"/>
      <c r="B77" s="4"/>
      <c r="C77" s="296" t="s">
        <v>93</v>
      </c>
      <c r="D77" s="511" t="s">
        <v>105</v>
      </c>
      <c r="E77" s="512"/>
      <c r="F77" s="513"/>
      <c r="G77" s="483"/>
      <c r="H77" s="484"/>
      <c r="I77" s="485"/>
      <c r="J77" s="4"/>
      <c r="K77" s="4"/>
      <c r="L77" s="4"/>
    </row>
    <row r="78" spans="1:12" ht="17.100000000000001" customHeight="1">
      <c r="A78" s="4"/>
      <c r="B78" s="4"/>
      <c r="C78" s="4"/>
      <c r="D78" s="506" t="s">
        <v>103</v>
      </c>
      <c r="E78" s="507"/>
      <c r="F78" s="508"/>
      <c r="G78" s="486"/>
      <c r="H78" s="487"/>
      <c r="I78" s="488"/>
      <c r="J78" s="4"/>
      <c r="K78" s="4"/>
      <c r="L78" s="4"/>
    </row>
    <row r="79" spans="1:12" ht="17.100000000000001" customHeight="1">
      <c r="A79" s="4"/>
      <c r="B79" s="4"/>
      <c r="C79" s="4"/>
      <c r="D79" s="506" t="s">
        <v>572</v>
      </c>
      <c r="E79" s="507"/>
      <c r="F79" s="508"/>
      <c r="G79" s="489"/>
      <c r="H79" s="490"/>
      <c r="I79" s="491"/>
      <c r="J79" s="4" t="s">
        <v>911</v>
      </c>
      <c r="K79" s="4"/>
      <c r="L79" s="4"/>
    </row>
    <row r="80" spans="1:12" ht="17.100000000000001" customHeight="1">
      <c r="A80" s="4"/>
      <c r="B80" s="4"/>
      <c r="C80" s="4"/>
      <c r="D80" s="506" t="s">
        <v>505</v>
      </c>
      <c r="E80" s="507"/>
      <c r="F80" s="508"/>
      <c r="G80" s="477"/>
      <c r="H80" s="478"/>
      <c r="I80" s="479"/>
      <c r="J80" s="4" t="s">
        <v>92</v>
      </c>
      <c r="K80" s="4"/>
      <c r="L80" s="4"/>
    </row>
    <row r="81" spans="1:13" ht="17.100000000000001" customHeight="1">
      <c r="A81" s="4"/>
      <c r="B81" s="4"/>
      <c r="C81" s="4"/>
      <c r="D81" s="524" t="s">
        <v>573</v>
      </c>
      <c r="E81" s="525"/>
      <c r="F81" s="526"/>
      <c r="G81" s="629" t="str">
        <f>IF(G79="","",ROUNDDOWN(G79*G80,1))</f>
        <v/>
      </c>
      <c r="H81" s="630"/>
      <c r="I81" s="631"/>
      <c r="J81" s="4" t="s">
        <v>911</v>
      </c>
      <c r="K81" s="4"/>
      <c r="L81" s="4"/>
    </row>
    <row r="82" spans="1:13" ht="13.5" customHeight="1">
      <c r="A82" s="4"/>
      <c r="B82" s="4"/>
      <c r="C82" s="4"/>
      <c r="D82" s="4"/>
      <c r="E82" s="4"/>
      <c r="F82" s="4"/>
      <c r="G82" s="4"/>
      <c r="H82" s="4"/>
      <c r="I82" s="4"/>
      <c r="J82" s="4"/>
      <c r="K82" s="4"/>
      <c r="L82" s="4"/>
    </row>
    <row r="83" spans="1:13" ht="13.5" customHeight="1">
      <c r="A83" s="4"/>
      <c r="B83" s="4"/>
      <c r="C83" s="4"/>
      <c r="D83" s="4"/>
      <c r="E83" s="4"/>
      <c r="F83" s="4"/>
      <c r="G83" s="4"/>
      <c r="H83" s="4"/>
      <c r="I83" s="4"/>
      <c r="J83" s="4"/>
      <c r="K83" s="4"/>
      <c r="L83" s="4"/>
    </row>
    <row r="84" spans="1:13" ht="18" customHeight="1">
      <c r="A84" s="4"/>
      <c r="B84" s="4" t="s">
        <v>575</v>
      </c>
      <c r="C84" s="4"/>
      <c r="D84" s="4"/>
      <c r="E84" s="4"/>
      <c r="F84" s="4"/>
      <c r="G84" s="4"/>
      <c r="H84" s="4"/>
      <c r="I84" s="4"/>
      <c r="J84" s="4"/>
      <c r="K84" s="4"/>
      <c r="L84" s="4"/>
      <c r="M84" s="111"/>
    </row>
    <row r="85" spans="1:13" ht="17.100000000000001" customHeight="1">
      <c r="A85" s="4"/>
      <c r="B85" s="4"/>
      <c r="C85" s="296" t="s">
        <v>88</v>
      </c>
      <c r="D85" s="511" t="s">
        <v>105</v>
      </c>
      <c r="E85" s="512"/>
      <c r="F85" s="513"/>
      <c r="G85" s="483"/>
      <c r="H85" s="484"/>
      <c r="I85" s="485"/>
      <c r="J85" s="4"/>
      <c r="K85" s="4"/>
      <c r="L85" s="4"/>
    </row>
    <row r="86" spans="1:13" ht="17.100000000000001" customHeight="1">
      <c r="A86" s="4"/>
      <c r="B86" s="4"/>
      <c r="C86" s="4"/>
      <c r="D86" s="506" t="s">
        <v>103</v>
      </c>
      <c r="E86" s="507"/>
      <c r="F86" s="508"/>
      <c r="G86" s="486"/>
      <c r="H86" s="487"/>
      <c r="I86" s="488"/>
      <c r="J86" s="4"/>
      <c r="K86" s="4"/>
      <c r="L86" s="4"/>
    </row>
    <row r="87" spans="1:13" ht="17.100000000000001" customHeight="1">
      <c r="A87" s="4"/>
      <c r="B87" s="4"/>
      <c r="C87" s="4"/>
      <c r="D87" s="506" t="s">
        <v>529</v>
      </c>
      <c r="E87" s="507"/>
      <c r="F87" s="508"/>
      <c r="G87" s="530"/>
      <c r="H87" s="531"/>
      <c r="I87" s="532"/>
      <c r="J87" s="4" t="s">
        <v>68</v>
      </c>
      <c r="K87" s="4"/>
      <c r="L87" s="4"/>
    </row>
    <row r="88" spans="1:13" ht="17.100000000000001" customHeight="1">
      <c r="A88" s="4"/>
      <c r="B88" s="4"/>
      <c r="C88" s="4"/>
      <c r="D88" s="506" t="s">
        <v>505</v>
      </c>
      <c r="E88" s="507"/>
      <c r="F88" s="508"/>
      <c r="G88" s="477"/>
      <c r="H88" s="478"/>
      <c r="I88" s="479"/>
      <c r="J88" s="4" t="s">
        <v>92</v>
      </c>
      <c r="K88" s="4"/>
      <c r="L88" s="4"/>
    </row>
    <row r="89" spans="1:13" ht="17.100000000000001" customHeight="1">
      <c r="A89" s="4"/>
      <c r="B89" s="4"/>
      <c r="C89" s="4"/>
      <c r="D89" s="524" t="s">
        <v>530</v>
      </c>
      <c r="E89" s="525"/>
      <c r="F89" s="526"/>
      <c r="G89" s="480" t="str">
        <f>IF(G87="","",ROUNDDOWN(G87*G88,2))</f>
        <v/>
      </c>
      <c r="H89" s="481"/>
      <c r="I89" s="482"/>
      <c r="J89" s="4" t="s">
        <v>68</v>
      </c>
      <c r="K89" s="4"/>
      <c r="L89" s="4"/>
    </row>
    <row r="90" spans="1:13" ht="13.5" customHeight="1">
      <c r="A90" s="4"/>
      <c r="B90" s="4"/>
      <c r="C90" s="4"/>
      <c r="D90" s="4"/>
      <c r="E90" s="4"/>
      <c r="F90" s="4"/>
      <c r="G90" s="4"/>
      <c r="H90" s="4"/>
      <c r="I90" s="4"/>
      <c r="J90" s="4"/>
      <c r="K90" s="4"/>
      <c r="L90" s="4"/>
    </row>
    <row r="91" spans="1:13" ht="17.100000000000001" customHeight="1">
      <c r="A91" s="4"/>
      <c r="B91" s="4"/>
      <c r="C91" s="296" t="s">
        <v>89</v>
      </c>
      <c r="D91" s="511" t="s">
        <v>105</v>
      </c>
      <c r="E91" s="512"/>
      <c r="F91" s="513"/>
      <c r="G91" s="483"/>
      <c r="H91" s="484"/>
      <c r="I91" s="485"/>
      <c r="J91" s="4"/>
      <c r="K91" s="4"/>
      <c r="L91" s="4"/>
    </row>
    <row r="92" spans="1:13" ht="17.100000000000001" customHeight="1">
      <c r="A92" s="4"/>
      <c r="B92" s="4"/>
      <c r="C92" s="4"/>
      <c r="D92" s="506" t="s">
        <v>103</v>
      </c>
      <c r="E92" s="507"/>
      <c r="F92" s="508"/>
      <c r="G92" s="486"/>
      <c r="H92" s="487"/>
      <c r="I92" s="488"/>
      <c r="J92" s="4"/>
      <c r="K92" s="4"/>
      <c r="L92" s="4"/>
    </row>
    <row r="93" spans="1:13" ht="17.100000000000001" customHeight="1">
      <c r="A93" s="4"/>
      <c r="B93" s="4"/>
      <c r="C93" s="4"/>
      <c r="D93" s="506" t="s">
        <v>529</v>
      </c>
      <c r="E93" s="507"/>
      <c r="F93" s="508"/>
      <c r="G93" s="530"/>
      <c r="H93" s="531"/>
      <c r="I93" s="532"/>
      <c r="J93" s="4" t="s">
        <v>68</v>
      </c>
      <c r="K93" s="4"/>
      <c r="L93" s="4"/>
    </row>
    <row r="94" spans="1:13" ht="17.100000000000001" customHeight="1">
      <c r="A94" s="4"/>
      <c r="B94" s="4"/>
      <c r="C94" s="4"/>
      <c r="D94" s="506" t="s">
        <v>505</v>
      </c>
      <c r="E94" s="507"/>
      <c r="F94" s="508"/>
      <c r="G94" s="477"/>
      <c r="H94" s="478"/>
      <c r="I94" s="479"/>
      <c r="J94" s="4" t="s">
        <v>92</v>
      </c>
      <c r="K94" s="4"/>
      <c r="L94" s="4"/>
    </row>
    <row r="95" spans="1:13" ht="17.100000000000001" customHeight="1">
      <c r="A95" s="4"/>
      <c r="B95" s="4"/>
      <c r="C95" s="4"/>
      <c r="D95" s="524" t="s">
        <v>530</v>
      </c>
      <c r="E95" s="525"/>
      <c r="F95" s="526"/>
      <c r="G95" s="480" t="str">
        <f>IF(G93="","",ROUNDDOWN(G93*G94,2))</f>
        <v/>
      </c>
      <c r="H95" s="481"/>
      <c r="I95" s="482"/>
      <c r="J95" s="4" t="s">
        <v>68</v>
      </c>
      <c r="K95" s="4"/>
      <c r="L95" s="4"/>
    </row>
    <row r="96" spans="1:13" ht="13.5" customHeight="1">
      <c r="A96" s="4"/>
      <c r="B96" s="4"/>
      <c r="C96" s="4"/>
      <c r="D96" s="4"/>
      <c r="E96" s="4"/>
      <c r="F96" s="4"/>
      <c r="G96" s="4"/>
      <c r="H96" s="4"/>
      <c r="I96" s="4"/>
      <c r="J96" s="4"/>
      <c r="K96" s="4"/>
      <c r="L96" s="4"/>
    </row>
    <row r="97" spans="1:13" ht="17.100000000000001" customHeight="1">
      <c r="A97" s="4"/>
      <c r="B97" s="4"/>
      <c r="C97" s="296" t="s">
        <v>93</v>
      </c>
      <c r="D97" s="511" t="s">
        <v>105</v>
      </c>
      <c r="E97" s="512"/>
      <c r="F97" s="513"/>
      <c r="G97" s="483"/>
      <c r="H97" s="484"/>
      <c r="I97" s="485"/>
      <c r="J97" s="4"/>
      <c r="K97" s="4"/>
      <c r="L97" s="4"/>
    </row>
    <row r="98" spans="1:13" ht="17.100000000000001" customHeight="1">
      <c r="A98" s="4"/>
      <c r="B98" s="4"/>
      <c r="C98" s="4"/>
      <c r="D98" s="506" t="s">
        <v>103</v>
      </c>
      <c r="E98" s="507"/>
      <c r="F98" s="508"/>
      <c r="G98" s="486"/>
      <c r="H98" s="487"/>
      <c r="I98" s="488"/>
      <c r="J98" s="4"/>
      <c r="K98" s="4"/>
      <c r="L98" s="4"/>
    </row>
    <row r="99" spans="1:13" ht="17.100000000000001" customHeight="1">
      <c r="A99" s="4"/>
      <c r="B99" s="4"/>
      <c r="C99" s="4"/>
      <c r="D99" s="506" t="s">
        <v>529</v>
      </c>
      <c r="E99" s="507"/>
      <c r="F99" s="508"/>
      <c r="G99" s="530"/>
      <c r="H99" s="531"/>
      <c r="I99" s="532"/>
      <c r="J99" s="4" t="s">
        <v>68</v>
      </c>
      <c r="K99" s="4"/>
      <c r="L99" s="4"/>
    </row>
    <row r="100" spans="1:13" ht="17.100000000000001" customHeight="1">
      <c r="A100" s="4"/>
      <c r="B100" s="4"/>
      <c r="C100" s="4"/>
      <c r="D100" s="506" t="s">
        <v>505</v>
      </c>
      <c r="E100" s="507"/>
      <c r="F100" s="508"/>
      <c r="G100" s="477"/>
      <c r="H100" s="478"/>
      <c r="I100" s="479"/>
      <c r="J100" s="4" t="s">
        <v>92</v>
      </c>
      <c r="K100" s="4"/>
      <c r="L100" s="4"/>
    </row>
    <row r="101" spans="1:13" ht="17.100000000000001" customHeight="1">
      <c r="A101" s="4"/>
      <c r="B101" s="4"/>
      <c r="C101" s="4"/>
      <c r="D101" s="524" t="s">
        <v>530</v>
      </c>
      <c r="E101" s="525"/>
      <c r="F101" s="526"/>
      <c r="G101" s="480" t="str">
        <f>IF(G99="","",ROUNDDOWN(G99*G100,2))</f>
        <v/>
      </c>
      <c r="H101" s="481"/>
      <c r="I101" s="482"/>
      <c r="J101" s="4" t="s">
        <v>68</v>
      </c>
      <c r="K101" s="4"/>
      <c r="L101" s="4"/>
    </row>
    <row r="102" spans="1:13" ht="13.5" customHeight="1">
      <c r="A102" s="4"/>
      <c r="B102" s="4"/>
      <c r="C102" s="4"/>
      <c r="D102" s="4"/>
      <c r="E102" s="4"/>
      <c r="F102" s="4"/>
      <c r="G102" s="4"/>
      <c r="H102" s="4"/>
      <c r="I102" s="4"/>
      <c r="J102" s="4"/>
      <c r="K102" s="4"/>
      <c r="L102" s="4"/>
    </row>
    <row r="103" spans="1:13" ht="13.5" customHeight="1">
      <c r="A103" s="4"/>
      <c r="B103" s="4"/>
      <c r="C103" s="4"/>
      <c r="D103" s="4"/>
      <c r="E103" s="4"/>
      <c r="F103" s="4"/>
      <c r="G103" s="4"/>
      <c r="H103" s="4"/>
      <c r="I103" s="4"/>
      <c r="J103" s="4"/>
      <c r="K103" s="4"/>
      <c r="L103" s="4"/>
    </row>
    <row r="104" spans="1:13" ht="18" customHeight="1">
      <c r="A104" s="4"/>
      <c r="B104" s="4" t="s">
        <v>580</v>
      </c>
      <c r="C104" s="4"/>
      <c r="D104" s="4"/>
      <c r="E104" s="4"/>
      <c r="F104" s="4"/>
      <c r="G104" s="4"/>
      <c r="H104" s="4"/>
      <c r="I104" s="4"/>
      <c r="J104" s="4"/>
      <c r="K104" s="4"/>
      <c r="L104" s="4"/>
      <c r="M104" s="111"/>
    </row>
    <row r="105" spans="1:13" ht="17.100000000000001" customHeight="1">
      <c r="A105" s="4"/>
      <c r="B105" s="4"/>
      <c r="C105" s="296" t="s">
        <v>88</v>
      </c>
      <c r="D105" s="511" t="s">
        <v>105</v>
      </c>
      <c r="E105" s="512"/>
      <c r="F105" s="513"/>
      <c r="G105" s="483"/>
      <c r="H105" s="484"/>
      <c r="I105" s="485"/>
      <c r="J105" s="4"/>
      <c r="K105" s="4"/>
      <c r="L105" s="4"/>
    </row>
    <row r="106" spans="1:13" ht="17.100000000000001" customHeight="1">
      <c r="A106" s="4"/>
      <c r="B106" s="4"/>
      <c r="C106" s="4"/>
      <c r="D106" s="506" t="s">
        <v>103</v>
      </c>
      <c r="E106" s="507"/>
      <c r="F106" s="508"/>
      <c r="G106" s="486"/>
      <c r="H106" s="487"/>
      <c r="I106" s="488"/>
      <c r="J106" s="4"/>
      <c r="K106" s="4"/>
      <c r="L106" s="4"/>
    </row>
    <row r="107" spans="1:13" ht="17.100000000000001" customHeight="1">
      <c r="A107" s="4"/>
      <c r="B107" s="4"/>
      <c r="C107" s="4"/>
      <c r="D107" s="315" t="s">
        <v>576</v>
      </c>
      <c r="E107" s="316"/>
      <c r="F107" s="317"/>
      <c r="G107" s="486"/>
      <c r="H107" s="487"/>
      <c r="I107" s="488"/>
      <c r="J107" s="4"/>
      <c r="K107" s="4"/>
      <c r="L107" s="4"/>
    </row>
    <row r="108" spans="1:13" ht="17.100000000000001" customHeight="1">
      <c r="A108" s="4"/>
      <c r="B108" s="4"/>
      <c r="C108" s="4"/>
      <c r="D108" s="506" t="s">
        <v>527</v>
      </c>
      <c r="E108" s="507"/>
      <c r="F108" s="508"/>
      <c r="G108" s="530"/>
      <c r="H108" s="531"/>
      <c r="I108" s="532"/>
      <c r="J108" s="4" t="s">
        <v>68</v>
      </c>
      <c r="K108" s="4"/>
      <c r="L108" s="4"/>
      <c r="M108" s="176" t="s">
        <v>583</v>
      </c>
    </row>
    <row r="109" spans="1:13" ht="17.100000000000001" customHeight="1">
      <c r="A109" s="4"/>
      <c r="B109" s="4"/>
      <c r="C109" s="4"/>
      <c r="D109" s="506" t="s">
        <v>505</v>
      </c>
      <c r="E109" s="507"/>
      <c r="F109" s="508"/>
      <c r="G109" s="530"/>
      <c r="H109" s="531"/>
      <c r="I109" s="532"/>
      <c r="J109" s="4" t="s">
        <v>92</v>
      </c>
      <c r="K109" s="4"/>
      <c r="L109" s="4"/>
      <c r="M109" s="176" t="s">
        <v>582</v>
      </c>
    </row>
    <row r="110" spans="1:13" ht="17.100000000000001" customHeight="1">
      <c r="A110" s="4"/>
      <c r="B110" s="4"/>
      <c r="C110" s="4"/>
      <c r="D110" s="524" t="s">
        <v>528</v>
      </c>
      <c r="E110" s="525"/>
      <c r="F110" s="526"/>
      <c r="G110" s="480" t="str">
        <f>IF(G108="","",ROUNDDOWN(G108*G109,2))</f>
        <v/>
      </c>
      <c r="H110" s="481"/>
      <c r="I110" s="482"/>
      <c r="J110" s="4" t="s">
        <v>68</v>
      </c>
      <c r="K110" s="4"/>
      <c r="L110" s="4"/>
      <c r="M110" s="176" t="s">
        <v>581</v>
      </c>
    </row>
    <row r="111" spans="1:13" ht="13.5" customHeight="1">
      <c r="A111" s="4"/>
      <c r="B111" s="4"/>
      <c r="C111" s="4"/>
      <c r="D111" s="4"/>
      <c r="E111" s="4"/>
      <c r="F111" s="4"/>
      <c r="G111" s="4"/>
      <c r="H111" s="4"/>
      <c r="I111" s="4"/>
      <c r="J111" s="4"/>
      <c r="K111" s="4"/>
      <c r="L111" s="4"/>
    </row>
    <row r="112" spans="1:13" ht="17.100000000000001" customHeight="1">
      <c r="A112" s="4"/>
      <c r="B112" s="4"/>
      <c r="C112" s="296" t="s">
        <v>89</v>
      </c>
      <c r="D112" s="511" t="s">
        <v>105</v>
      </c>
      <c r="E112" s="512"/>
      <c r="F112" s="513"/>
      <c r="G112" s="483"/>
      <c r="H112" s="484"/>
      <c r="I112" s="485"/>
      <c r="J112" s="4"/>
      <c r="K112" s="4"/>
      <c r="L112" s="4"/>
    </row>
    <row r="113" spans="1:12" ht="17.100000000000001" customHeight="1">
      <c r="A113" s="4"/>
      <c r="B113" s="4"/>
      <c r="C113" s="4"/>
      <c r="D113" s="506" t="s">
        <v>103</v>
      </c>
      <c r="E113" s="507"/>
      <c r="F113" s="508"/>
      <c r="G113" s="486"/>
      <c r="H113" s="487"/>
      <c r="I113" s="488"/>
      <c r="J113" s="4"/>
      <c r="K113" s="4"/>
      <c r="L113" s="4"/>
    </row>
    <row r="114" spans="1:12" ht="17.100000000000001" customHeight="1">
      <c r="A114" s="4"/>
      <c r="B114" s="4"/>
      <c r="C114" s="4"/>
      <c r="D114" s="315" t="s">
        <v>576</v>
      </c>
      <c r="E114" s="316"/>
      <c r="F114" s="317"/>
      <c r="G114" s="486"/>
      <c r="H114" s="487"/>
      <c r="I114" s="488"/>
      <c r="J114" s="4"/>
      <c r="K114" s="4"/>
      <c r="L114" s="4"/>
    </row>
    <row r="115" spans="1:12" ht="17.100000000000001" customHeight="1">
      <c r="A115" s="4"/>
      <c r="B115" s="4"/>
      <c r="C115" s="4"/>
      <c r="D115" s="506" t="s">
        <v>527</v>
      </c>
      <c r="E115" s="507"/>
      <c r="F115" s="508"/>
      <c r="G115" s="530"/>
      <c r="H115" s="531"/>
      <c r="I115" s="532"/>
      <c r="J115" s="4" t="s">
        <v>68</v>
      </c>
      <c r="K115" s="4"/>
      <c r="L115" s="4"/>
    </row>
    <row r="116" spans="1:12" ht="17.100000000000001" customHeight="1">
      <c r="A116" s="4"/>
      <c r="B116" s="4"/>
      <c r="C116" s="4"/>
      <c r="D116" s="506" t="s">
        <v>505</v>
      </c>
      <c r="E116" s="507"/>
      <c r="F116" s="508"/>
      <c r="G116" s="530"/>
      <c r="H116" s="531"/>
      <c r="I116" s="532"/>
      <c r="J116" s="4" t="s">
        <v>92</v>
      </c>
      <c r="K116" s="4"/>
      <c r="L116" s="4"/>
    </row>
    <row r="117" spans="1:12" ht="17.100000000000001" customHeight="1">
      <c r="A117" s="4"/>
      <c r="B117" s="4"/>
      <c r="C117" s="4"/>
      <c r="D117" s="524" t="s">
        <v>528</v>
      </c>
      <c r="E117" s="525"/>
      <c r="F117" s="526"/>
      <c r="G117" s="480" t="str">
        <f>IF(G115="","",ROUNDDOWN(G115*G116,2))</f>
        <v/>
      </c>
      <c r="H117" s="481"/>
      <c r="I117" s="482"/>
      <c r="J117" s="4" t="s">
        <v>68</v>
      </c>
      <c r="K117" s="4"/>
      <c r="L117" s="4"/>
    </row>
    <row r="118" spans="1:12" ht="13.5" customHeight="1">
      <c r="A118" s="4"/>
      <c r="B118" s="4"/>
      <c r="C118" s="4"/>
      <c r="D118" s="4"/>
      <c r="E118" s="4"/>
      <c r="F118" s="4"/>
      <c r="G118" s="4"/>
      <c r="H118" s="4"/>
      <c r="I118" s="4"/>
      <c r="J118" s="4"/>
      <c r="K118" s="4"/>
      <c r="L118" s="4"/>
    </row>
    <row r="119" spans="1:12" ht="17.100000000000001" customHeight="1">
      <c r="A119" s="4"/>
      <c r="B119" s="4"/>
      <c r="C119" s="296" t="s">
        <v>93</v>
      </c>
      <c r="D119" s="511" t="s">
        <v>105</v>
      </c>
      <c r="E119" s="512"/>
      <c r="F119" s="513"/>
      <c r="G119" s="483"/>
      <c r="H119" s="484"/>
      <c r="I119" s="485"/>
      <c r="J119" s="4"/>
      <c r="K119" s="4"/>
      <c r="L119" s="4"/>
    </row>
    <row r="120" spans="1:12" ht="17.100000000000001" customHeight="1">
      <c r="A120" s="4"/>
      <c r="B120" s="4"/>
      <c r="C120" s="4"/>
      <c r="D120" s="506" t="s">
        <v>103</v>
      </c>
      <c r="E120" s="507"/>
      <c r="F120" s="508"/>
      <c r="G120" s="486"/>
      <c r="H120" s="487"/>
      <c r="I120" s="488"/>
      <c r="J120" s="4"/>
      <c r="K120" s="4"/>
      <c r="L120" s="4"/>
    </row>
    <row r="121" spans="1:12" ht="17.100000000000001" customHeight="1">
      <c r="A121" s="4"/>
      <c r="B121" s="4"/>
      <c r="C121" s="4"/>
      <c r="D121" s="315" t="s">
        <v>576</v>
      </c>
      <c r="E121" s="316"/>
      <c r="F121" s="317"/>
      <c r="G121" s="486"/>
      <c r="H121" s="487"/>
      <c r="I121" s="488"/>
      <c r="J121" s="4"/>
      <c r="K121" s="4"/>
      <c r="L121" s="4"/>
    </row>
    <row r="122" spans="1:12" ht="17.100000000000001" customHeight="1">
      <c r="A122" s="4"/>
      <c r="B122" s="4"/>
      <c r="C122" s="4"/>
      <c r="D122" s="506" t="s">
        <v>527</v>
      </c>
      <c r="E122" s="507"/>
      <c r="F122" s="508"/>
      <c r="G122" s="530"/>
      <c r="H122" s="531"/>
      <c r="I122" s="532"/>
      <c r="J122" s="4" t="s">
        <v>68</v>
      </c>
      <c r="K122" s="4"/>
      <c r="L122" s="4"/>
    </row>
    <row r="123" spans="1:12" ht="17.100000000000001" customHeight="1">
      <c r="A123" s="4"/>
      <c r="B123" s="4"/>
      <c r="C123" s="4"/>
      <c r="D123" s="506" t="s">
        <v>505</v>
      </c>
      <c r="E123" s="507"/>
      <c r="F123" s="508"/>
      <c r="G123" s="530"/>
      <c r="H123" s="531"/>
      <c r="I123" s="532"/>
      <c r="J123" s="4" t="s">
        <v>92</v>
      </c>
      <c r="K123" s="4"/>
      <c r="L123" s="4"/>
    </row>
    <row r="124" spans="1:12" ht="17.100000000000001" customHeight="1">
      <c r="A124" s="4"/>
      <c r="B124" s="4"/>
      <c r="C124" s="4"/>
      <c r="D124" s="524" t="s">
        <v>528</v>
      </c>
      <c r="E124" s="525"/>
      <c r="F124" s="526"/>
      <c r="G124" s="480" t="str">
        <f>IF(G122="","",ROUNDDOWN(G122*G123,2))</f>
        <v/>
      </c>
      <c r="H124" s="481"/>
      <c r="I124" s="482"/>
      <c r="J124" s="4" t="s">
        <v>68</v>
      </c>
      <c r="K124" s="4"/>
      <c r="L124" s="4"/>
    </row>
    <row r="125" spans="1:12" ht="13.5" customHeight="1">
      <c r="A125" s="4"/>
      <c r="B125" s="4"/>
      <c r="C125" s="4"/>
      <c r="D125" s="4"/>
      <c r="E125" s="4"/>
      <c r="F125" s="4"/>
      <c r="G125" s="4"/>
      <c r="H125" s="4"/>
      <c r="I125" s="4"/>
      <c r="J125" s="4"/>
      <c r="K125" s="4"/>
      <c r="L125" s="4"/>
    </row>
    <row r="126" spans="1:12" ht="13.5" customHeight="1">
      <c r="A126" s="4"/>
      <c r="B126" s="4"/>
      <c r="C126" s="4"/>
      <c r="D126" s="4"/>
      <c r="E126" s="4"/>
      <c r="F126" s="4"/>
      <c r="G126" s="4"/>
      <c r="H126" s="4"/>
      <c r="I126" s="4"/>
      <c r="J126" s="4"/>
      <c r="K126" s="4"/>
      <c r="L126" s="4"/>
    </row>
    <row r="127" spans="1:12">
      <c r="A127" s="4"/>
      <c r="B127" s="4"/>
      <c r="C127" s="4" t="s">
        <v>111</v>
      </c>
      <c r="D127" s="4"/>
      <c r="E127" s="4"/>
      <c r="F127" s="4"/>
      <c r="G127" s="213"/>
      <c r="H127" s="213"/>
      <c r="I127" s="4"/>
      <c r="J127" s="4"/>
      <c r="K127" s="4"/>
      <c r="L127" s="4"/>
    </row>
    <row r="128" spans="1:12">
      <c r="A128" s="4"/>
      <c r="B128" s="4"/>
      <c r="C128" s="322" t="s">
        <v>106</v>
      </c>
      <c r="D128" s="71" t="s">
        <v>107</v>
      </c>
      <c r="E128" s="71"/>
      <c r="F128" s="71"/>
      <c r="G128" s="71" t="s">
        <v>170</v>
      </c>
      <c r="H128" s="71"/>
      <c r="I128" s="4"/>
      <c r="J128" s="4"/>
      <c r="K128" s="4"/>
      <c r="L128" s="4"/>
    </row>
    <row r="129" spans="1:14">
      <c r="A129" s="4"/>
      <c r="B129" s="4"/>
      <c r="C129" s="322" t="s">
        <v>106</v>
      </c>
      <c r="D129" s="71" t="s">
        <v>108</v>
      </c>
      <c r="E129" s="71"/>
      <c r="F129" s="71"/>
      <c r="G129" s="71" t="s">
        <v>171</v>
      </c>
      <c r="H129" s="71"/>
      <c r="I129" s="71"/>
      <c r="J129" s="71"/>
      <c r="K129" s="4"/>
      <c r="L129" s="4"/>
    </row>
    <row r="130" spans="1:14">
      <c r="A130" s="4"/>
      <c r="B130" s="4"/>
      <c r="C130" s="322" t="s">
        <v>106</v>
      </c>
      <c r="D130" s="71" t="s">
        <v>109</v>
      </c>
      <c r="E130" s="71"/>
      <c r="F130" s="71"/>
      <c r="G130" s="71" t="s">
        <v>889</v>
      </c>
      <c r="H130" s="71"/>
      <c r="I130" s="71"/>
      <c r="J130" s="71"/>
      <c r="K130" s="4"/>
      <c r="L130" s="4"/>
    </row>
    <row r="131" spans="1:14">
      <c r="A131" s="4"/>
      <c r="B131" s="4"/>
      <c r="C131" s="322" t="s">
        <v>106</v>
      </c>
      <c r="D131" s="71" t="s">
        <v>603</v>
      </c>
      <c r="E131" s="71"/>
      <c r="F131" s="71"/>
      <c r="G131" s="71" t="s">
        <v>917</v>
      </c>
      <c r="H131" s="71"/>
      <c r="I131" s="71"/>
      <c r="J131" s="71"/>
      <c r="K131" s="4"/>
      <c r="L131" s="4"/>
    </row>
    <row r="132" spans="1:14">
      <c r="A132" s="4"/>
      <c r="B132" s="4"/>
      <c r="C132" s="4"/>
      <c r="D132" s="4"/>
      <c r="E132" s="4"/>
      <c r="F132" s="4"/>
      <c r="G132" s="213"/>
      <c r="H132" s="213"/>
      <c r="I132" s="213"/>
      <c r="J132" s="213"/>
      <c r="K132" s="4"/>
      <c r="L132" s="4"/>
    </row>
    <row r="133" spans="1:14">
      <c r="A133" s="4"/>
      <c r="B133" s="4"/>
      <c r="C133" s="4"/>
      <c r="D133" s="4"/>
      <c r="E133" s="4"/>
      <c r="F133" s="4"/>
      <c r="G133" s="213"/>
      <c r="H133" s="213"/>
      <c r="I133" s="213"/>
      <c r="J133" s="213"/>
      <c r="K133" s="4"/>
      <c r="L133" s="4"/>
    </row>
    <row r="134" spans="1:14" ht="18" customHeight="1">
      <c r="A134" s="4"/>
      <c r="B134" s="4" t="s">
        <v>584</v>
      </c>
      <c r="C134" s="4"/>
      <c r="D134" s="4"/>
      <c r="E134" s="4"/>
      <c r="F134" s="4"/>
      <c r="G134" s="4"/>
      <c r="H134" s="4"/>
      <c r="I134" s="4"/>
      <c r="J134" s="4"/>
      <c r="K134" s="4"/>
      <c r="L134" s="4"/>
    </row>
    <row r="135" spans="1:14" ht="13.5" customHeight="1">
      <c r="A135" s="4"/>
      <c r="B135" s="214" t="s">
        <v>797</v>
      </c>
      <c r="C135" s="214"/>
      <c r="D135" s="215"/>
      <c r="E135" s="215"/>
      <c r="F135" s="215"/>
      <c r="G135" s="215"/>
      <c r="H135" s="215"/>
      <c r="I135" s="4"/>
      <c r="J135" s="4"/>
      <c r="K135" s="4"/>
      <c r="L135" s="4"/>
    </row>
    <row r="136" spans="1:14" ht="18" customHeight="1">
      <c r="A136" s="4"/>
      <c r="B136" s="214"/>
      <c r="C136" s="347" t="s">
        <v>798</v>
      </c>
      <c r="D136" s="215"/>
      <c r="E136" s="215"/>
      <c r="F136" s="215"/>
      <c r="G136" s="215"/>
      <c r="H136" s="215"/>
      <c r="I136" s="4"/>
      <c r="J136" s="4"/>
      <c r="K136" s="4"/>
      <c r="L136" s="4"/>
      <c r="N136" s="216"/>
    </row>
    <row r="137" spans="1:14" ht="18" customHeight="1">
      <c r="A137" s="4"/>
      <c r="B137" s="4"/>
      <c r="C137" s="4"/>
      <c r="D137" s="276" t="s">
        <v>799</v>
      </c>
      <c r="E137" s="276" t="s">
        <v>800</v>
      </c>
      <c r="F137" s="276" t="s">
        <v>801</v>
      </c>
      <c r="G137" s="367" t="s">
        <v>891</v>
      </c>
      <c r="H137" s="699"/>
      <c r="I137" s="699"/>
      <c r="J137" s="4" t="s">
        <v>890</v>
      </c>
      <c r="K137" s="4"/>
      <c r="L137" s="4"/>
    </row>
    <row r="138" spans="1:14" ht="13.5" customHeight="1">
      <c r="A138" s="4"/>
      <c r="B138" s="4"/>
      <c r="C138" s="4"/>
      <c r="D138" s="4"/>
      <c r="E138" s="4"/>
      <c r="F138" s="4"/>
      <c r="G138" s="4"/>
      <c r="H138" s="4"/>
      <c r="I138" s="4"/>
      <c r="J138" s="4"/>
      <c r="K138" s="4"/>
      <c r="L138" s="4"/>
    </row>
    <row r="139" spans="1:14" ht="13.5" customHeight="1">
      <c r="A139" s="4"/>
      <c r="B139" s="4"/>
      <c r="C139" s="4"/>
      <c r="D139" s="4"/>
      <c r="E139" s="4"/>
      <c r="F139" s="4"/>
      <c r="G139" s="4"/>
      <c r="H139" s="4"/>
      <c r="I139" s="4"/>
      <c r="J139" s="4"/>
      <c r="K139" s="4"/>
      <c r="L139" s="4"/>
    </row>
    <row r="140" spans="1:14" ht="21" customHeight="1">
      <c r="A140" s="4"/>
      <c r="B140" s="4" t="s">
        <v>629</v>
      </c>
      <c r="C140" s="4"/>
      <c r="D140" s="296"/>
      <c r="E140" s="4"/>
      <c r="F140" s="4"/>
      <c r="G140" s="4"/>
      <c r="H140" s="4"/>
      <c r="I140" s="4"/>
      <c r="J140" s="47"/>
      <c r="K140" s="4"/>
      <c r="L140" s="4"/>
    </row>
    <row r="141" spans="1:14" ht="24" customHeight="1">
      <c r="A141" s="4"/>
      <c r="B141" s="696" t="s">
        <v>802</v>
      </c>
      <c r="C141" s="697"/>
      <c r="D141" s="698"/>
      <c r="E141" s="318" t="s">
        <v>112</v>
      </c>
      <c r="F141" s="318" t="s">
        <v>113</v>
      </c>
      <c r="G141" s="318" t="s">
        <v>114</v>
      </c>
      <c r="H141" s="318" t="s">
        <v>115</v>
      </c>
      <c r="I141" s="318" t="s">
        <v>116</v>
      </c>
      <c r="J141" s="318" t="s">
        <v>117</v>
      </c>
      <c r="K141" s="4"/>
      <c r="L141" s="4"/>
    </row>
    <row r="142" spans="1:14" ht="30" customHeight="1">
      <c r="A142" s="4"/>
      <c r="B142" s="692" t="s">
        <v>903</v>
      </c>
      <c r="C142" s="693"/>
      <c r="D142" s="694"/>
      <c r="E142" s="271"/>
      <c r="F142" s="271"/>
      <c r="G142" s="271"/>
      <c r="H142" s="271"/>
      <c r="I142" s="271"/>
      <c r="J142" s="271"/>
      <c r="K142" s="4"/>
      <c r="L142" s="4"/>
    </row>
    <row r="143" spans="1:14" ht="30" customHeight="1" thickBot="1">
      <c r="A143" s="4"/>
      <c r="B143" s="692" t="s">
        <v>902</v>
      </c>
      <c r="C143" s="693"/>
      <c r="D143" s="694"/>
      <c r="E143" s="271"/>
      <c r="F143" s="271"/>
      <c r="G143" s="271"/>
      <c r="H143" s="271"/>
      <c r="I143" s="271"/>
      <c r="J143" s="271"/>
      <c r="K143" s="4"/>
      <c r="L143" s="4"/>
    </row>
    <row r="144" spans="1:14" ht="24" customHeight="1" thickTop="1">
      <c r="A144" s="4"/>
      <c r="B144" s="606"/>
      <c r="C144" s="695"/>
      <c r="D144" s="607"/>
      <c r="E144" s="74" t="s">
        <v>118</v>
      </c>
      <c r="F144" s="74" t="s">
        <v>119</v>
      </c>
      <c r="G144" s="74" t="s">
        <v>120</v>
      </c>
      <c r="H144" s="74" t="s">
        <v>121</v>
      </c>
      <c r="I144" s="74" t="s">
        <v>122</v>
      </c>
      <c r="J144" s="74" t="s">
        <v>123</v>
      </c>
      <c r="K144" s="4"/>
      <c r="L144" s="4"/>
    </row>
    <row r="145" spans="1:13" ht="30" customHeight="1">
      <c r="A145" s="4"/>
      <c r="B145" s="692" t="s">
        <v>903</v>
      </c>
      <c r="C145" s="693"/>
      <c r="D145" s="694"/>
      <c r="E145" s="271"/>
      <c r="F145" s="271"/>
      <c r="G145" s="271"/>
      <c r="H145" s="271"/>
      <c r="I145" s="271"/>
      <c r="J145" s="271"/>
      <c r="K145" s="4"/>
      <c r="L145" s="4"/>
    </row>
    <row r="146" spans="1:13" ht="30" customHeight="1">
      <c r="A146" s="4"/>
      <c r="B146" s="692" t="s">
        <v>902</v>
      </c>
      <c r="C146" s="693"/>
      <c r="D146" s="694"/>
      <c r="E146" s="271"/>
      <c r="F146" s="271"/>
      <c r="G146" s="271"/>
      <c r="H146" s="271"/>
      <c r="I146" s="271"/>
      <c r="J146" s="271"/>
      <c r="K146" s="4"/>
      <c r="L146" s="4"/>
    </row>
    <row r="147" spans="1:13" ht="7.5" customHeight="1">
      <c r="A147" s="4"/>
      <c r="B147" s="4"/>
      <c r="C147" s="4"/>
      <c r="D147" s="4"/>
      <c r="E147" s="4"/>
      <c r="F147" s="4"/>
      <c r="G147" s="4"/>
      <c r="H147" s="4"/>
      <c r="I147" s="4"/>
      <c r="J147" s="4"/>
      <c r="K147" s="4"/>
      <c r="L147" s="4"/>
    </row>
    <row r="148" spans="1:13" ht="13.5" customHeight="1">
      <c r="A148" s="4"/>
      <c r="B148" s="107" t="s">
        <v>837</v>
      </c>
      <c r="C148" s="4"/>
      <c r="D148" s="4"/>
      <c r="E148" s="4"/>
      <c r="F148" s="4"/>
      <c r="G148" s="4"/>
      <c r="H148" s="4"/>
      <c r="I148" s="4"/>
      <c r="J148" s="4"/>
      <c r="K148" s="4"/>
      <c r="L148" s="4"/>
    </row>
    <row r="149" spans="1:13" ht="13.5" customHeight="1">
      <c r="A149" s="4"/>
      <c r="B149" s="4"/>
      <c r="C149" s="4"/>
      <c r="D149" s="4"/>
      <c r="E149" s="4"/>
      <c r="F149" s="4"/>
      <c r="G149" s="4"/>
      <c r="H149" s="4"/>
      <c r="I149" s="4"/>
      <c r="J149" s="4"/>
      <c r="K149" s="4"/>
      <c r="L149" s="4"/>
    </row>
    <row r="150" spans="1:13" ht="18" customHeight="1">
      <c r="A150" s="4"/>
      <c r="B150" s="314" t="s">
        <v>590</v>
      </c>
      <c r="C150" s="314"/>
      <c r="D150" s="314"/>
      <c r="E150" s="314"/>
      <c r="F150" s="314"/>
      <c r="G150" s="314"/>
      <c r="H150" s="575" t="str">
        <f>IF(E142="","",INT(SUM(E142:J142,E145:J145)))</f>
        <v/>
      </c>
      <c r="I150" s="575"/>
      <c r="J150" s="4" t="s">
        <v>618</v>
      </c>
      <c r="K150" s="4"/>
      <c r="M150" s="4"/>
    </row>
    <row r="151" spans="1:13" ht="6" customHeight="1">
      <c r="A151" s="4"/>
      <c r="B151" s="314"/>
      <c r="C151" s="314"/>
      <c r="D151" s="314"/>
      <c r="E151" s="314"/>
      <c r="F151" s="314"/>
      <c r="G151" s="314"/>
      <c r="H151" s="348"/>
      <c r="I151" s="348"/>
      <c r="J151" s="4"/>
      <c r="K151" s="4"/>
      <c r="M151" s="4"/>
    </row>
    <row r="152" spans="1:13" ht="18" customHeight="1">
      <c r="A152" s="4"/>
      <c r="B152" s="457" t="s">
        <v>838</v>
      </c>
      <c r="C152" s="457"/>
      <c r="D152" s="457"/>
      <c r="E152" s="457"/>
      <c r="F152" s="457"/>
      <c r="G152" s="457"/>
      <c r="H152" s="575" t="str">
        <f>IF(E143="","",INT(SUM(E143:J143,E146:J146)))</f>
        <v/>
      </c>
      <c r="I152" s="575"/>
      <c r="J152" s="4" t="s">
        <v>618</v>
      </c>
      <c r="K152" s="4"/>
      <c r="M152" s="220"/>
    </row>
    <row r="153" spans="1:13" ht="6" customHeight="1">
      <c r="A153" s="4"/>
      <c r="B153" s="314"/>
      <c r="C153" s="314"/>
      <c r="D153" s="314"/>
      <c r="E153" s="314"/>
      <c r="F153" s="314"/>
      <c r="G153" s="314"/>
      <c r="H153" s="348"/>
      <c r="I153" s="348"/>
      <c r="J153" s="4"/>
      <c r="K153" s="4"/>
      <c r="M153" s="220"/>
    </row>
    <row r="154" spans="1:13" ht="18" customHeight="1">
      <c r="A154" s="4"/>
      <c r="B154" s="457" t="s">
        <v>591</v>
      </c>
      <c r="C154" s="457"/>
      <c r="D154" s="457"/>
      <c r="E154" s="457"/>
      <c r="F154" s="457"/>
      <c r="G154" s="457"/>
      <c r="H154" s="575" t="str">
        <f>IF(H150="","",H150/H152*100)</f>
        <v/>
      </c>
      <c r="I154" s="575"/>
      <c r="J154" s="4" t="s">
        <v>589</v>
      </c>
      <c r="K154" s="4"/>
      <c r="M154" s="220"/>
    </row>
    <row r="155" spans="1:13" ht="13.5" customHeight="1">
      <c r="A155" s="4"/>
      <c r="B155" s="314"/>
      <c r="C155" s="314"/>
      <c r="D155" s="314"/>
      <c r="E155" s="314"/>
      <c r="F155" s="314"/>
      <c r="G155" s="314"/>
      <c r="H155" s="323"/>
      <c r="I155" s="323"/>
      <c r="J155" s="4"/>
      <c r="K155" s="4"/>
      <c r="M155" s="220"/>
    </row>
    <row r="156" spans="1:13">
      <c r="A156" s="4"/>
      <c r="B156" s="4"/>
      <c r="C156" s="4"/>
      <c r="D156" s="4"/>
      <c r="E156" s="4"/>
      <c r="F156" s="4"/>
      <c r="G156" s="4"/>
      <c r="H156" s="4"/>
      <c r="I156" s="4"/>
      <c r="J156" s="4"/>
      <c r="K156" s="4"/>
      <c r="L156" s="4"/>
      <c r="M156" s="220"/>
    </row>
    <row r="157" spans="1:13" ht="24" customHeight="1">
      <c r="A157" s="4"/>
      <c r="B157" s="696" t="s">
        <v>803</v>
      </c>
      <c r="C157" s="697"/>
      <c r="D157" s="698"/>
      <c r="E157" s="318" t="s">
        <v>112</v>
      </c>
      <c r="F157" s="318" t="s">
        <v>113</v>
      </c>
      <c r="G157" s="318" t="s">
        <v>114</v>
      </c>
      <c r="H157" s="318" t="s">
        <v>115</v>
      </c>
      <c r="I157" s="318" t="s">
        <v>116</v>
      </c>
      <c r="J157" s="318" t="s">
        <v>117</v>
      </c>
      <c r="K157" s="4"/>
      <c r="L157" s="4"/>
    </row>
    <row r="158" spans="1:13" ht="30" customHeight="1">
      <c r="A158" s="4"/>
      <c r="B158" s="692" t="s">
        <v>903</v>
      </c>
      <c r="C158" s="693"/>
      <c r="D158" s="694"/>
      <c r="E158" s="271"/>
      <c r="F158" s="271"/>
      <c r="G158" s="271"/>
      <c r="H158" s="271"/>
      <c r="I158" s="271"/>
      <c r="J158" s="271"/>
      <c r="K158" s="4"/>
      <c r="L158" s="4"/>
    </row>
    <row r="159" spans="1:13" ht="30" customHeight="1" thickBot="1">
      <c r="A159" s="4"/>
      <c r="B159" s="692" t="s">
        <v>902</v>
      </c>
      <c r="C159" s="693"/>
      <c r="D159" s="694"/>
      <c r="E159" s="271"/>
      <c r="F159" s="271"/>
      <c r="G159" s="271"/>
      <c r="H159" s="271"/>
      <c r="I159" s="271"/>
      <c r="J159" s="271"/>
      <c r="K159" s="4"/>
      <c r="L159" s="4"/>
    </row>
    <row r="160" spans="1:13" ht="24" customHeight="1" thickTop="1">
      <c r="A160" s="4"/>
      <c r="B160" s="606"/>
      <c r="C160" s="695"/>
      <c r="D160" s="607"/>
      <c r="E160" s="74" t="s">
        <v>118</v>
      </c>
      <c r="F160" s="74" t="s">
        <v>119</v>
      </c>
      <c r="G160" s="74" t="s">
        <v>120</v>
      </c>
      <c r="H160" s="74" t="s">
        <v>121</v>
      </c>
      <c r="I160" s="74" t="s">
        <v>122</v>
      </c>
      <c r="J160" s="74" t="s">
        <v>123</v>
      </c>
      <c r="K160" s="4"/>
      <c r="L160" s="4"/>
    </row>
    <row r="161" spans="1:13" ht="30" customHeight="1">
      <c r="A161" s="4"/>
      <c r="B161" s="692" t="s">
        <v>903</v>
      </c>
      <c r="C161" s="693"/>
      <c r="D161" s="694"/>
      <c r="E161" s="271"/>
      <c r="F161" s="271"/>
      <c r="G161" s="271"/>
      <c r="H161" s="271"/>
      <c r="I161" s="271"/>
      <c r="J161" s="271"/>
      <c r="K161" s="4"/>
      <c r="L161" s="4"/>
    </row>
    <row r="162" spans="1:13" ht="30" customHeight="1">
      <c r="A162" s="4"/>
      <c r="B162" s="692" t="s">
        <v>902</v>
      </c>
      <c r="C162" s="693"/>
      <c r="D162" s="694"/>
      <c r="E162" s="271"/>
      <c r="F162" s="271"/>
      <c r="G162" s="271"/>
      <c r="H162" s="271"/>
      <c r="I162" s="271"/>
      <c r="J162" s="271"/>
      <c r="K162" s="4"/>
      <c r="L162" s="4"/>
    </row>
    <row r="163" spans="1:13" ht="7.5" customHeight="1">
      <c r="A163" s="4"/>
      <c r="B163" s="4"/>
      <c r="C163" s="4"/>
      <c r="D163" s="4"/>
      <c r="E163" s="4"/>
      <c r="F163" s="4"/>
      <c r="G163" s="4"/>
      <c r="H163" s="4"/>
      <c r="I163" s="4"/>
      <c r="J163" s="4"/>
      <c r="K163" s="4"/>
      <c r="L163" s="4"/>
    </row>
    <row r="164" spans="1:13" ht="13.5" customHeight="1">
      <c r="A164" s="4"/>
      <c r="B164" s="107" t="s">
        <v>837</v>
      </c>
      <c r="C164" s="4"/>
      <c r="D164" s="4"/>
      <c r="E164" s="4"/>
      <c r="F164" s="4"/>
      <c r="G164" s="4"/>
      <c r="H164" s="4"/>
      <c r="I164" s="4"/>
      <c r="J164" s="4"/>
      <c r="K164" s="4"/>
      <c r="L164" s="4"/>
    </row>
    <row r="165" spans="1:13" ht="13.5" customHeight="1">
      <c r="A165" s="4"/>
      <c r="B165" s="4"/>
      <c r="C165" s="4"/>
      <c r="D165" s="4"/>
      <c r="E165" s="4"/>
      <c r="F165" s="4"/>
      <c r="G165" s="4"/>
      <c r="H165" s="4"/>
      <c r="I165" s="4"/>
      <c r="J165" s="4"/>
      <c r="K165" s="4"/>
      <c r="L165" s="4"/>
    </row>
    <row r="166" spans="1:13" ht="18" customHeight="1">
      <c r="A166" s="4"/>
      <c r="B166" s="314" t="s">
        <v>590</v>
      </c>
      <c r="C166" s="314"/>
      <c r="D166" s="314"/>
      <c r="E166" s="314"/>
      <c r="F166" s="314"/>
      <c r="G166" s="314"/>
      <c r="H166" s="575" t="str">
        <f>IF(E158="","",INT(SUM(E158:J158,E161:J161)))</f>
        <v/>
      </c>
      <c r="I166" s="575"/>
      <c r="J166" s="4" t="s">
        <v>618</v>
      </c>
      <c r="K166" s="4"/>
      <c r="M166" s="4"/>
    </row>
    <row r="167" spans="1:13" ht="6" customHeight="1">
      <c r="A167" s="4"/>
      <c r="B167" s="314"/>
      <c r="C167" s="314"/>
      <c r="D167" s="314"/>
      <c r="E167" s="314"/>
      <c r="F167" s="314"/>
      <c r="G167" s="314"/>
      <c r="H167" s="348"/>
      <c r="I167" s="348"/>
      <c r="J167" s="4"/>
      <c r="K167" s="4"/>
      <c r="M167" s="4"/>
    </row>
    <row r="168" spans="1:13" ht="18" customHeight="1">
      <c r="A168" s="4"/>
      <c r="B168" s="457" t="s">
        <v>838</v>
      </c>
      <c r="C168" s="457"/>
      <c r="D168" s="457"/>
      <c r="E168" s="457"/>
      <c r="F168" s="457"/>
      <c r="G168" s="457"/>
      <c r="H168" s="575" t="str">
        <f>IF(E159="","",INT(SUM(E159:J159,E162:J162)))</f>
        <v/>
      </c>
      <c r="I168" s="575"/>
      <c r="J168" s="4" t="s">
        <v>618</v>
      </c>
      <c r="K168" s="4"/>
      <c r="M168" s="611"/>
    </row>
    <row r="169" spans="1:13" ht="6" customHeight="1">
      <c r="A169" s="4"/>
      <c r="B169" s="314"/>
      <c r="C169" s="314"/>
      <c r="D169" s="314"/>
      <c r="E169" s="314"/>
      <c r="F169" s="314"/>
      <c r="G169" s="314"/>
      <c r="H169" s="348"/>
      <c r="I169" s="348"/>
      <c r="J169" s="4"/>
      <c r="K169" s="4"/>
      <c r="M169" s="611"/>
    </row>
    <row r="170" spans="1:13" ht="18" customHeight="1">
      <c r="A170" s="4"/>
      <c r="B170" s="457" t="s">
        <v>591</v>
      </c>
      <c r="C170" s="457"/>
      <c r="D170" s="457"/>
      <c r="E170" s="457"/>
      <c r="F170" s="457"/>
      <c r="G170" s="457"/>
      <c r="H170" s="575" t="str">
        <f>IF(H166="","",H166/H168*100)</f>
        <v/>
      </c>
      <c r="I170" s="575"/>
      <c r="J170" s="4" t="s">
        <v>589</v>
      </c>
      <c r="K170" s="4"/>
      <c r="M170" s="611"/>
    </row>
    <row r="171" spans="1:13">
      <c r="A171" s="4"/>
      <c r="B171" s="4"/>
      <c r="C171" s="4"/>
      <c r="D171" s="4"/>
      <c r="E171" s="4"/>
      <c r="F171" s="4"/>
      <c r="G171" s="4"/>
      <c r="H171" s="4"/>
      <c r="I171" s="4"/>
      <c r="J171" s="4"/>
      <c r="K171" s="4"/>
      <c r="L171" s="4"/>
      <c r="M171" s="203"/>
    </row>
    <row r="172" spans="1:13">
      <c r="A172" s="4"/>
      <c r="B172" s="4"/>
      <c r="C172" s="4"/>
      <c r="D172" s="4"/>
      <c r="E172" s="4"/>
      <c r="F172" s="4"/>
      <c r="G172" s="4"/>
      <c r="H172" s="4"/>
      <c r="I172" s="4"/>
      <c r="J172" s="4"/>
      <c r="K172" s="4"/>
      <c r="L172" s="4"/>
      <c r="M172" s="203"/>
    </row>
    <row r="173" spans="1:13" ht="24" customHeight="1">
      <c r="A173" s="4"/>
      <c r="B173" s="696" t="s">
        <v>804</v>
      </c>
      <c r="C173" s="697"/>
      <c r="D173" s="698"/>
      <c r="E173" s="318" t="s">
        <v>112</v>
      </c>
      <c r="F173" s="318" t="s">
        <v>113</v>
      </c>
      <c r="G173" s="318" t="s">
        <v>114</v>
      </c>
      <c r="H173" s="318" t="s">
        <v>115</v>
      </c>
      <c r="I173" s="318" t="s">
        <v>116</v>
      </c>
      <c r="J173" s="318" t="s">
        <v>117</v>
      </c>
      <c r="K173" s="4"/>
      <c r="L173" s="4"/>
    </row>
    <row r="174" spans="1:13" ht="30" customHeight="1">
      <c r="A174" s="4"/>
      <c r="B174" s="692" t="s">
        <v>903</v>
      </c>
      <c r="C174" s="693"/>
      <c r="D174" s="694"/>
      <c r="E174" s="271"/>
      <c r="F174" s="271"/>
      <c r="G174" s="271"/>
      <c r="H174" s="271"/>
      <c r="I174" s="271"/>
      <c r="J174" s="271"/>
      <c r="K174" s="4"/>
      <c r="L174" s="4"/>
    </row>
    <row r="175" spans="1:13" ht="30" customHeight="1" thickBot="1">
      <c r="A175" s="4"/>
      <c r="B175" s="692" t="s">
        <v>902</v>
      </c>
      <c r="C175" s="693"/>
      <c r="D175" s="694"/>
      <c r="E175" s="271"/>
      <c r="F175" s="271"/>
      <c r="G175" s="271"/>
      <c r="H175" s="271"/>
      <c r="I175" s="271"/>
      <c r="J175" s="271"/>
      <c r="K175" s="4"/>
      <c r="L175" s="4"/>
    </row>
    <row r="176" spans="1:13" ht="24" customHeight="1" thickTop="1">
      <c r="A176" s="4"/>
      <c r="B176" s="606"/>
      <c r="C176" s="695"/>
      <c r="D176" s="607"/>
      <c r="E176" s="74" t="s">
        <v>118</v>
      </c>
      <c r="F176" s="74" t="s">
        <v>119</v>
      </c>
      <c r="G176" s="74" t="s">
        <v>120</v>
      </c>
      <c r="H176" s="74" t="s">
        <v>121</v>
      </c>
      <c r="I176" s="74" t="s">
        <v>122</v>
      </c>
      <c r="J176" s="74" t="s">
        <v>123</v>
      </c>
      <c r="K176" s="4"/>
      <c r="L176" s="4"/>
    </row>
    <row r="177" spans="1:13" ht="30" customHeight="1">
      <c r="A177" s="4"/>
      <c r="B177" s="692" t="s">
        <v>903</v>
      </c>
      <c r="C177" s="693"/>
      <c r="D177" s="694"/>
      <c r="E177" s="271"/>
      <c r="F177" s="271"/>
      <c r="G177" s="271"/>
      <c r="H177" s="271"/>
      <c r="I177" s="271"/>
      <c r="J177" s="271"/>
      <c r="K177" s="4"/>
      <c r="L177" s="4"/>
    </row>
    <row r="178" spans="1:13" ht="30" customHeight="1">
      <c r="A178" s="4"/>
      <c r="B178" s="692" t="s">
        <v>902</v>
      </c>
      <c r="C178" s="693"/>
      <c r="D178" s="694"/>
      <c r="E178" s="271"/>
      <c r="F178" s="271"/>
      <c r="G178" s="271"/>
      <c r="H178" s="271"/>
      <c r="I178" s="271"/>
      <c r="J178" s="271"/>
      <c r="K178" s="4"/>
      <c r="L178" s="4"/>
    </row>
    <row r="179" spans="1:13" ht="7.5" customHeight="1">
      <c r="A179" s="4"/>
      <c r="B179" s="4"/>
      <c r="C179" s="4"/>
      <c r="D179" s="4"/>
      <c r="E179" s="4"/>
      <c r="F179" s="4"/>
      <c r="G179" s="4"/>
      <c r="H179" s="4"/>
      <c r="I179" s="4"/>
      <c r="J179" s="4"/>
      <c r="K179" s="4"/>
      <c r="L179" s="4"/>
    </row>
    <row r="180" spans="1:13" ht="13.5" customHeight="1">
      <c r="A180" s="4"/>
      <c r="B180" s="107" t="s">
        <v>837</v>
      </c>
      <c r="C180" s="4"/>
      <c r="D180" s="4"/>
      <c r="E180" s="4"/>
      <c r="F180" s="4"/>
      <c r="G180" s="4"/>
      <c r="H180" s="4"/>
      <c r="I180" s="4"/>
      <c r="J180" s="4"/>
      <c r="K180" s="4"/>
      <c r="L180" s="4"/>
    </row>
    <row r="181" spans="1:13" ht="13.5" customHeight="1">
      <c r="A181" s="4"/>
      <c r="B181" s="4"/>
      <c r="C181" s="4"/>
      <c r="D181" s="4"/>
      <c r="E181" s="4"/>
      <c r="F181" s="4"/>
      <c r="G181" s="4"/>
      <c r="H181" s="4"/>
      <c r="I181" s="4"/>
      <c r="J181" s="4"/>
      <c r="K181" s="4"/>
      <c r="L181" s="4"/>
    </row>
    <row r="182" spans="1:13" ht="18" customHeight="1">
      <c r="A182" s="4"/>
      <c r="B182" s="314" t="s">
        <v>590</v>
      </c>
      <c r="C182" s="314"/>
      <c r="D182" s="314"/>
      <c r="E182" s="314"/>
      <c r="F182" s="314"/>
      <c r="G182" s="314"/>
      <c r="H182" s="575" t="str">
        <f>IF(E174="","",INT(SUM(E174:J174,E177:J177)))</f>
        <v/>
      </c>
      <c r="I182" s="575"/>
      <c r="J182" s="4" t="s">
        <v>618</v>
      </c>
      <c r="K182" s="4"/>
      <c r="M182" s="4"/>
    </row>
    <row r="183" spans="1:13" ht="6" customHeight="1">
      <c r="A183" s="4"/>
      <c r="B183" s="314"/>
      <c r="C183" s="314"/>
      <c r="D183" s="314"/>
      <c r="E183" s="314"/>
      <c r="F183" s="314"/>
      <c r="G183" s="314"/>
      <c r="H183" s="348"/>
      <c r="I183" s="348"/>
      <c r="J183" s="4"/>
      <c r="K183" s="4"/>
      <c r="M183" s="4"/>
    </row>
    <row r="184" spans="1:13" ht="18" customHeight="1">
      <c r="A184" s="4"/>
      <c r="B184" s="457" t="s">
        <v>838</v>
      </c>
      <c r="C184" s="457"/>
      <c r="D184" s="457"/>
      <c r="E184" s="457"/>
      <c r="F184" s="457"/>
      <c r="G184" s="457"/>
      <c r="H184" s="575" t="str">
        <f>IF(E175="","",INT(SUM(E175:J175,E178:J178)))</f>
        <v/>
      </c>
      <c r="I184" s="575"/>
      <c r="J184" s="4" t="s">
        <v>618</v>
      </c>
      <c r="K184" s="4"/>
      <c r="M184" s="611"/>
    </row>
    <row r="185" spans="1:13" ht="6" customHeight="1">
      <c r="A185" s="4"/>
      <c r="B185" s="314"/>
      <c r="C185" s="314"/>
      <c r="D185" s="314"/>
      <c r="E185" s="314"/>
      <c r="F185" s="314"/>
      <c r="G185" s="314"/>
      <c r="H185" s="348"/>
      <c r="I185" s="348"/>
      <c r="J185" s="4"/>
      <c r="K185" s="4"/>
      <c r="M185" s="611"/>
    </row>
    <row r="186" spans="1:13" ht="18" customHeight="1">
      <c r="A186" s="4"/>
      <c r="B186" s="457" t="s">
        <v>591</v>
      </c>
      <c r="C186" s="457"/>
      <c r="D186" s="457"/>
      <c r="E186" s="457"/>
      <c r="F186" s="457"/>
      <c r="G186" s="457"/>
      <c r="H186" s="575" t="str">
        <f>IF(H182="","",H182/H184*100)</f>
        <v/>
      </c>
      <c r="I186" s="575"/>
      <c r="J186" s="4" t="s">
        <v>589</v>
      </c>
      <c r="K186" s="4"/>
      <c r="M186" s="611"/>
    </row>
    <row r="187" spans="1:13">
      <c r="A187" s="4"/>
      <c r="B187" s="4"/>
      <c r="C187" s="4"/>
      <c r="D187" s="4"/>
      <c r="E187" s="4"/>
      <c r="F187" s="4"/>
      <c r="G187" s="4"/>
      <c r="H187" s="4"/>
      <c r="I187" s="4"/>
      <c r="J187" s="4"/>
      <c r="K187" s="4"/>
      <c r="L187" s="4"/>
      <c r="M187" s="203"/>
    </row>
    <row r="188" spans="1:13">
      <c r="A188" s="4"/>
      <c r="B188" s="4"/>
      <c r="C188" s="4"/>
      <c r="D188" s="4"/>
      <c r="E188" s="4"/>
      <c r="F188" s="4"/>
      <c r="G188" s="4"/>
      <c r="H188" s="4"/>
      <c r="I188" s="4"/>
      <c r="J188" s="4"/>
      <c r="K188" s="4"/>
      <c r="L188" s="4"/>
      <c r="M188" s="203"/>
    </row>
    <row r="189" spans="1:13" ht="24" customHeight="1">
      <c r="A189" s="4"/>
      <c r="B189" s="696" t="s">
        <v>805</v>
      </c>
      <c r="C189" s="697"/>
      <c r="D189" s="698"/>
      <c r="E189" s="318" t="s">
        <v>112</v>
      </c>
      <c r="F189" s="318" t="s">
        <v>113</v>
      </c>
      <c r="G189" s="318" t="s">
        <v>114</v>
      </c>
      <c r="H189" s="318" t="s">
        <v>115</v>
      </c>
      <c r="I189" s="318" t="s">
        <v>116</v>
      </c>
      <c r="J189" s="318" t="s">
        <v>117</v>
      </c>
      <c r="K189" s="4"/>
      <c r="L189" s="4"/>
    </row>
    <row r="190" spans="1:13" ht="30" customHeight="1">
      <c r="A190" s="4"/>
      <c r="B190" s="692" t="s">
        <v>903</v>
      </c>
      <c r="C190" s="693"/>
      <c r="D190" s="694"/>
      <c r="E190" s="271"/>
      <c r="F190" s="271"/>
      <c r="G190" s="271"/>
      <c r="H190" s="271"/>
      <c r="I190" s="271"/>
      <c r="J190" s="271"/>
      <c r="K190" s="4"/>
      <c r="L190" s="4"/>
    </row>
    <row r="191" spans="1:13" ht="30" customHeight="1" thickBot="1">
      <c r="A191" s="4"/>
      <c r="B191" s="692" t="s">
        <v>902</v>
      </c>
      <c r="C191" s="693"/>
      <c r="D191" s="694"/>
      <c r="E191" s="271"/>
      <c r="F191" s="271"/>
      <c r="G191" s="271"/>
      <c r="H191" s="271"/>
      <c r="I191" s="271"/>
      <c r="J191" s="271"/>
      <c r="K191" s="4"/>
      <c r="L191" s="4"/>
    </row>
    <row r="192" spans="1:13" ht="24" customHeight="1" thickTop="1">
      <c r="A192" s="4"/>
      <c r="B192" s="606"/>
      <c r="C192" s="695"/>
      <c r="D192" s="607"/>
      <c r="E192" s="74" t="s">
        <v>118</v>
      </c>
      <c r="F192" s="74" t="s">
        <v>119</v>
      </c>
      <c r="G192" s="74" t="s">
        <v>120</v>
      </c>
      <c r="H192" s="74" t="s">
        <v>121</v>
      </c>
      <c r="I192" s="74" t="s">
        <v>122</v>
      </c>
      <c r="J192" s="74" t="s">
        <v>123</v>
      </c>
      <c r="K192" s="4"/>
      <c r="L192" s="4"/>
    </row>
    <row r="193" spans="1:28" ht="30" customHeight="1">
      <c r="A193" s="4"/>
      <c r="B193" s="692" t="s">
        <v>903</v>
      </c>
      <c r="C193" s="693"/>
      <c r="D193" s="694"/>
      <c r="E193" s="271"/>
      <c r="F193" s="271"/>
      <c r="G193" s="271"/>
      <c r="H193" s="271"/>
      <c r="I193" s="271"/>
      <c r="J193" s="271"/>
      <c r="K193" s="4"/>
      <c r="L193" s="4"/>
    </row>
    <row r="194" spans="1:28" ht="30" customHeight="1">
      <c r="A194" s="4"/>
      <c r="B194" s="692" t="s">
        <v>902</v>
      </c>
      <c r="C194" s="693"/>
      <c r="D194" s="694"/>
      <c r="E194" s="271"/>
      <c r="F194" s="271"/>
      <c r="G194" s="271"/>
      <c r="H194" s="271"/>
      <c r="I194" s="271"/>
      <c r="J194" s="271"/>
      <c r="K194" s="4"/>
      <c r="L194" s="4"/>
    </row>
    <row r="195" spans="1:28" ht="7.5" customHeight="1">
      <c r="A195" s="4"/>
      <c r="B195" s="4"/>
      <c r="C195" s="4"/>
      <c r="D195" s="4"/>
      <c r="E195" s="4"/>
      <c r="F195" s="4"/>
      <c r="G195" s="4"/>
      <c r="H195" s="4"/>
      <c r="I195" s="4"/>
      <c r="J195" s="4"/>
      <c r="K195" s="4"/>
      <c r="L195" s="4"/>
    </row>
    <row r="196" spans="1:28" ht="13.5" customHeight="1">
      <c r="A196" s="4"/>
      <c r="B196" s="107" t="s">
        <v>837</v>
      </c>
      <c r="C196" s="4"/>
      <c r="D196" s="4"/>
      <c r="E196" s="4"/>
      <c r="F196" s="4"/>
      <c r="G196" s="4"/>
      <c r="H196" s="4"/>
      <c r="I196" s="4"/>
      <c r="J196" s="4"/>
      <c r="K196" s="4"/>
      <c r="L196" s="4"/>
    </row>
    <row r="197" spans="1:28" ht="13.5" customHeight="1">
      <c r="A197" s="4"/>
      <c r="B197" s="4"/>
      <c r="C197" s="4"/>
      <c r="D197" s="4"/>
      <c r="E197" s="4"/>
      <c r="F197" s="4"/>
      <c r="G197" s="4"/>
      <c r="H197" s="4"/>
      <c r="I197" s="4"/>
      <c r="J197" s="4"/>
      <c r="K197" s="4"/>
      <c r="L197" s="4"/>
    </row>
    <row r="198" spans="1:28" ht="18" customHeight="1">
      <c r="A198" s="4"/>
      <c r="B198" s="314" t="s">
        <v>590</v>
      </c>
      <c r="C198" s="314"/>
      <c r="D198" s="314"/>
      <c r="E198" s="314"/>
      <c r="F198" s="314"/>
      <c r="G198" s="314"/>
      <c r="H198" s="575" t="str">
        <f>IF(E190="","",INT(SUM(E190:J190,E193:J193)))</f>
        <v/>
      </c>
      <c r="I198" s="575"/>
      <c r="J198" s="4" t="s">
        <v>618</v>
      </c>
      <c r="K198" s="4"/>
      <c r="M198" s="4"/>
    </row>
    <row r="199" spans="1:28" ht="6" customHeight="1">
      <c r="A199" s="4"/>
      <c r="B199" s="314"/>
      <c r="C199" s="314"/>
      <c r="D199" s="314"/>
      <c r="E199" s="314"/>
      <c r="F199" s="314"/>
      <c r="G199" s="314"/>
      <c r="H199" s="348"/>
      <c r="I199" s="348"/>
      <c r="J199" s="4"/>
      <c r="K199" s="4"/>
      <c r="M199" s="4"/>
    </row>
    <row r="200" spans="1:28" ht="18" customHeight="1">
      <c r="A200" s="4"/>
      <c r="B200" s="457" t="s">
        <v>838</v>
      </c>
      <c r="C200" s="457"/>
      <c r="D200" s="457"/>
      <c r="E200" s="457"/>
      <c r="F200" s="457"/>
      <c r="G200" s="457"/>
      <c r="H200" s="575" t="str">
        <f>IF(E191="","",INT(SUM(E191:J191,E194:J194)))</f>
        <v/>
      </c>
      <c r="I200" s="575"/>
      <c r="J200" s="4" t="s">
        <v>618</v>
      </c>
      <c r="K200" s="4"/>
      <c r="M200" s="611"/>
    </row>
    <row r="201" spans="1:28" ht="6" customHeight="1">
      <c r="A201" s="4"/>
      <c r="B201" s="314"/>
      <c r="C201" s="314"/>
      <c r="D201" s="314"/>
      <c r="E201" s="314"/>
      <c r="F201" s="314"/>
      <c r="G201" s="314"/>
      <c r="H201" s="348"/>
      <c r="I201" s="348"/>
      <c r="J201" s="4"/>
      <c r="K201" s="4"/>
      <c r="M201" s="611"/>
    </row>
    <row r="202" spans="1:28" ht="18" customHeight="1">
      <c r="A202" s="4"/>
      <c r="B202" s="457" t="s">
        <v>591</v>
      </c>
      <c r="C202" s="457"/>
      <c r="D202" s="457"/>
      <c r="E202" s="457"/>
      <c r="F202" s="457"/>
      <c r="G202" s="457"/>
      <c r="H202" s="575" t="str">
        <f>IF(H198="","",H198/H200*100)</f>
        <v/>
      </c>
      <c r="I202" s="575"/>
      <c r="J202" s="4" t="s">
        <v>589</v>
      </c>
      <c r="K202" s="4"/>
      <c r="M202" s="611"/>
    </row>
    <row r="203" spans="1:28" ht="13.5" customHeight="1">
      <c r="A203" s="4"/>
      <c r="B203" s="314"/>
      <c r="C203" s="314"/>
      <c r="D203" s="314"/>
      <c r="E203" s="314"/>
      <c r="F203" s="314"/>
      <c r="G203" s="314"/>
      <c r="H203" s="323"/>
      <c r="I203" s="323"/>
      <c r="J203" s="4"/>
      <c r="K203" s="4"/>
      <c r="M203" s="611"/>
    </row>
    <row r="204" spans="1:28">
      <c r="A204" s="4"/>
      <c r="B204" s="4"/>
      <c r="C204" s="4"/>
      <c r="D204" s="4"/>
      <c r="E204" s="4"/>
      <c r="F204" s="4"/>
      <c r="G204" s="4"/>
      <c r="H204" s="4"/>
      <c r="I204" s="4"/>
      <c r="J204" s="4"/>
      <c r="K204" s="4"/>
      <c r="L204" s="4"/>
      <c r="M204" s="611"/>
    </row>
    <row r="205" spans="1:28" ht="24" customHeight="1">
      <c r="A205" s="4"/>
      <c r="B205" s="349" t="s">
        <v>600</v>
      </c>
      <c r="C205" s="349"/>
      <c r="D205" s="349"/>
      <c r="E205" s="71" t="s">
        <v>133</v>
      </c>
      <c r="F205" s="191" t="str">
        <f>IFERROR(G206/SUM(H150,H166,H182,H198),"")</f>
        <v/>
      </c>
      <c r="G205" s="71" t="s">
        <v>593</v>
      </c>
      <c r="H205" s="71"/>
      <c r="I205" s="71"/>
      <c r="J205" s="71"/>
      <c r="K205" s="71"/>
      <c r="L205" s="71"/>
      <c r="M205" s="72"/>
      <c r="N205" s="72"/>
      <c r="O205" s="72"/>
      <c r="P205" s="72"/>
      <c r="Q205" s="72"/>
      <c r="R205" s="72"/>
      <c r="S205" s="72"/>
      <c r="T205" s="72"/>
    </row>
    <row r="206" spans="1:28" ht="18" customHeight="1">
      <c r="A206" s="4"/>
      <c r="B206" s="4"/>
      <c r="C206" s="71" t="s">
        <v>848</v>
      </c>
      <c r="D206" s="71"/>
      <c r="E206" s="597" t="s">
        <v>851</v>
      </c>
      <c r="F206" s="597"/>
      <c r="G206" s="324"/>
      <c r="H206" s="700" t="s">
        <v>852</v>
      </c>
      <c r="I206" s="700"/>
      <c r="J206" s="700"/>
      <c r="K206" s="71"/>
      <c r="L206" s="71"/>
      <c r="M206" s="299" t="s">
        <v>907</v>
      </c>
      <c r="N206" s="72"/>
      <c r="O206" s="72"/>
      <c r="P206" s="72"/>
      <c r="Q206" s="72"/>
      <c r="R206" s="72"/>
      <c r="S206" s="72"/>
      <c r="T206" s="72"/>
      <c r="U206" s="72"/>
      <c r="V206" s="72"/>
      <c r="W206" s="72"/>
      <c r="X206" s="72"/>
      <c r="Y206" s="72"/>
      <c r="Z206" s="72"/>
      <c r="AA206" s="72"/>
    </row>
    <row r="207" spans="1:28">
      <c r="A207" s="4"/>
      <c r="B207" s="4"/>
      <c r="C207" s="4"/>
      <c r="D207" s="71"/>
      <c r="E207" s="71"/>
      <c r="F207" s="71"/>
      <c r="G207" s="71"/>
      <c r="H207" s="700"/>
      <c r="I207" s="700"/>
      <c r="J207" s="700"/>
      <c r="K207" s="71"/>
      <c r="L207" s="71"/>
      <c r="M207" s="72"/>
      <c r="N207" s="72"/>
      <c r="O207" s="72"/>
      <c r="P207" s="72"/>
      <c r="Q207" s="72"/>
      <c r="R207" s="72"/>
      <c r="S207" s="72"/>
      <c r="T207" s="72"/>
      <c r="U207" s="72"/>
      <c r="V207" s="72"/>
      <c r="W207" s="72"/>
      <c r="X207" s="72"/>
      <c r="Y207" s="72"/>
      <c r="Z207" s="72"/>
      <c r="AA207" s="72"/>
      <c r="AB207" s="72"/>
    </row>
    <row r="208" spans="1:28">
      <c r="A208" s="4"/>
      <c r="B208" s="4"/>
      <c r="C208" s="4"/>
      <c r="D208" s="71"/>
      <c r="E208" s="71"/>
      <c r="F208" s="71"/>
      <c r="G208" s="71"/>
      <c r="H208" s="71"/>
      <c r="I208" s="71"/>
      <c r="J208" s="71"/>
      <c r="K208" s="71"/>
      <c r="L208" s="71"/>
      <c r="M208" s="72"/>
      <c r="N208" s="72"/>
      <c r="O208" s="72"/>
      <c r="P208" s="72"/>
      <c r="Q208" s="72"/>
      <c r="R208" s="72"/>
      <c r="S208" s="72"/>
      <c r="T208" s="72"/>
      <c r="U208" s="72"/>
      <c r="V208" s="72"/>
      <c r="W208" s="72"/>
      <c r="X208" s="72"/>
      <c r="Y208" s="72"/>
      <c r="Z208" s="72"/>
      <c r="AA208" s="72"/>
      <c r="AB208" s="72"/>
    </row>
    <row r="209" spans="1:20" ht="24" customHeight="1">
      <c r="A209" s="4"/>
      <c r="B209" s="349" t="s">
        <v>601</v>
      </c>
      <c r="C209" s="349"/>
      <c r="D209" s="349"/>
      <c r="E209" s="71" t="s">
        <v>133</v>
      </c>
      <c r="F209" s="192" t="str">
        <f>別紙2!$D$24</f>
        <v/>
      </c>
      <c r="G209" s="71" t="s">
        <v>593</v>
      </c>
      <c r="H209" s="71"/>
      <c r="I209" s="71"/>
      <c r="J209" s="71"/>
      <c r="K209" s="71"/>
      <c r="L209" s="71"/>
      <c r="M209" s="72"/>
      <c r="N209" s="72"/>
      <c r="O209" s="72"/>
      <c r="P209" s="72"/>
      <c r="Q209" s="72"/>
      <c r="R209" s="72"/>
      <c r="S209" s="72"/>
      <c r="T209" s="72"/>
    </row>
    <row r="210" spans="1:20" ht="18" customHeight="1">
      <c r="A210" s="4"/>
      <c r="B210" s="349"/>
      <c r="C210" s="349" t="s">
        <v>594</v>
      </c>
      <c r="D210" s="349"/>
      <c r="E210" s="71"/>
      <c r="F210" s="75"/>
      <c r="G210" s="71"/>
      <c r="H210" s="71"/>
      <c r="I210" s="71"/>
      <c r="J210" s="71"/>
      <c r="K210" s="71"/>
      <c r="L210" s="71"/>
      <c r="M210" s="72"/>
      <c r="N210" s="72"/>
      <c r="O210" s="72"/>
      <c r="P210" s="72"/>
      <c r="Q210" s="72"/>
      <c r="R210" s="72"/>
      <c r="S210" s="72"/>
      <c r="T210" s="72"/>
    </row>
    <row r="211" spans="1:20" ht="18" customHeight="1">
      <c r="A211" s="4"/>
      <c r="B211" s="349"/>
      <c r="C211" s="349" t="s">
        <v>595</v>
      </c>
      <c r="D211" s="349"/>
      <c r="E211" s="71"/>
      <c r="F211" s="75"/>
      <c r="G211" s="71"/>
      <c r="H211" s="71"/>
      <c r="I211" s="71"/>
      <c r="J211" s="71"/>
      <c r="K211" s="71"/>
      <c r="L211" s="71"/>
      <c r="M211" s="72"/>
      <c r="N211" s="72"/>
      <c r="O211" s="72"/>
      <c r="P211" s="72"/>
      <c r="Q211" s="72"/>
      <c r="R211" s="72"/>
      <c r="S211" s="72"/>
      <c r="T211" s="72"/>
    </row>
    <row r="212" spans="1:20" ht="13.5" customHeight="1">
      <c r="A212" s="4"/>
      <c r="B212" s="4"/>
      <c r="C212" s="4" t="s">
        <v>888</v>
      </c>
      <c r="D212" s="71"/>
      <c r="E212" s="71"/>
      <c r="F212" s="75"/>
      <c r="G212" s="71"/>
      <c r="H212" s="71"/>
      <c r="I212" s="71"/>
      <c r="J212" s="71"/>
      <c r="K212" s="71"/>
      <c r="L212" s="71"/>
      <c r="M212" s="72"/>
      <c r="N212" s="72"/>
      <c r="O212" s="72"/>
      <c r="P212" s="72"/>
      <c r="Q212" s="72"/>
      <c r="R212" s="72"/>
      <c r="S212" s="72"/>
      <c r="T212" s="72"/>
    </row>
    <row r="213" spans="1:20" ht="13.5" customHeight="1">
      <c r="A213" s="4"/>
      <c r="B213" s="4"/>
      <c r="C213" s="4"/>
      <c r="D213" s="71"/>
      <c r="E213" s="71"/>
      <c r="F213" s="75"/>
      <c r="G213" s="71"/>
      <c r="H213" s="71"/>
      <c r="I213" s="71"/>
      <c r="J213" s="71"/>
      <c r="K213" s="71"/>
      <c r="L213" s="71"/>
      <c r="M213" s="72"/>
      <c r="N213" s="72"/>
      <c r="O213" s="72"/>
      <c r="P213" s="72"/>
      <c r="Q213" s="72"/>
      <c r="R213" s="72"/>
      <c r="S213" s="72"/>
      <c r="T213" s="72"/>
    </row>
    <row r="214" spans="1:20" ht="13.5" customHeight="1">
      <c r="A214" s="4"/>
      <c r="B214" s="4"/>
      <c r="C214" s="4"/>
      <c r="D214" s="71"/>
      <c r="E214" s="71"/>
      <c r="F214" s="75"/>
      <c r="G214" s="71"/>
      <c r="H214" s="71"/>
      <c r="I214" s="71"/>
      <c r="J214" s="71"/>
      <c r="K214" s="71"/>
      <c r="L214" s="71"/>
      <c r="M214" s="72"/>
      <c r="N214" s="72"/>
      <c r="O214" s="72"/>
      <c r="P214" s="72"/>
      <c r="Q214" s="72"/>
      <c r="R214" s="72"/>
      <c r="S214" s="72"/>
      <c r="T214" s="72"/>
    </row>
    <row r="215" spans="1:20" ht="13.5" customHeight="1">
      <c r="A215" s="4"/>
      <c r="B215" s="4" t="s">
        <v>111</v>
      </c>
      <c r="C215" s="71"/>
      <c r="D215" s="71"/>
      <c r="E215" s="75"/>
      <c r="F215" s="71"/>
      <c r="G215" s="71"/>
      <c r="H215" s="71"/>
      <c r="I215" s="71"/>
      <c r="J215" s="71"/>
      <c r="K215" s="71"/>
      <c r="L215" s="72"/>
      <c r="M215" s="72"/>
      <c r="N215" s="72"/>
      <c r="O215" s="72"/>
      <c r="P215" s="72"/>
      <c r="Q215" s="72"/>
      <c r="R215" s="72"/>
      <c r="S215" s="72"/>
    </row>
    <row r="216" spans="1:20" ht="13.5" customHeight="1">
      <c r="A216" s="4"/>
      <c r="B216" s="4"/>
      <c r="C216" s="4" t="s">
        <v>602</v>
      </c>
      <c r="D216" s="71"/>
      <c r="E216" s="71"/>
      <c r="F216" s="75"/>
      <c r="G216" s="71"/>
      <c r="H216" s="71" t="s">
        <v>174</v>
      </c>
      <c r="I216" s="71"/>
      <c r="J216" s="71"/>
      <c r="K216" s="71"/>
      <c r="L216" s="71"/>
      <c r="M216" s="72"/>
      <c r="N216" s="72"/>
      <c r="O216" s="72"/>
      <c r="P216" s="72"/>
      <c r="Q216" s="72"/>
      <c r="R216" s="72"/>
      <c r="S216" s="72"/>
      <c r="T216" s="72"/>
    </row>
    <row r="217" spans="1:20" ht="13.5" customHeight="1">
      <c r="A217" s="4"/>
      <c r="B217" s="4"/>
      <c r="C217" s="4" t="s">
        <v>765</v>
      </c>
      <c r="D217" s="71"/>
      <c r="E217" s="71"/>
      <c r="F217" s="75"/>
      <c r="G217" s="71"/>
      <c r="H217" s="71" t="s">
        <v>175</v>
      </c>
      <c r="I217" s="71"/>
      <c r="J217" s="71"/>
      <c r="K217" s="71"/>
      <c r="L217" s="71"/>
      <c r="M217" s="72"/>
      <c r="N217" s="72"/>
      <c r="O217" s="72"/>
      <c r="P217" s="72"/>
      <c r="Q217" s="72"/>
      <c r="R217" s="72"/>
      <c r="S217" s="72"/>
      <c r="T217" s="72"/>
    </row>
    <row r="218" spans="1:20" ht="13.5" customHeight="1">
      <c r="A218" s="4"/>
      <c r="B218" s="4"/>
      <c r="C218" s="4"/>
      <c r="D218" s="71"/>
      <c r="E218" s="71"/>
      <c r="F218" s="75"/>
      <c r="G218" s="71"/>
      <c r="H218" s="71"/>
      <c r="I218" s="71"/>
      <c r="J218" s="71"/>
      <c r="K218" s="71"/>
      <c r="L218" s="71"/>
      <c r="N218" s="72"/>
      <c r="O218" s="72"/>
      <c r="P218" s="72"/>
      <c r="Q218" s="72"/>
      <c r="R218" s="72"/>
      <c r="S218" s="72"/>
      <c r="T218" s="72"/>
    </row>
    <row r="219" spans="1:20" ht="13.5" customHeight="1">
      <c r="A219" s="4"/>
      <c r="B219" s="4"/>
      <c r="C219" s="4"/>
      <c r="D219" s="71"/>
      <c r="E219" s="71"/>
      <c r="F219" s="75"/>
      <c r="G219" s="71"/>
      <c r="H219" s="71"/>
      <c r="I219" s="71"/>
      <c r="J219" s="71"/>
      <c r="K219" s="71"/>
      <c r="L219" s="71"/>
      <c r="N219" s="72"/>
      <c r="O219" s="72"/>
      <c r="P219" s="72"/>
      <c r="Q219" s="72"/>
      <c r="R219" s="72"/>
      <c r="S219" s="72"/>
      <c r="T219" s="72"/>
    </row>
    <row r="220" spans="1:20" ht="18" customHeight="1">
      <c r="A220" s="4"/>
      <c r="B220" s="4" t="s">
        <v>763</v>
      </c>
      <c r="C220" s="4"/>
      <c r="D220" s="4"/>
      <c r="E220" s="4"/>
      <c r="F220" s="4"/>
      <c r="G220" s="4"/>
      <c r="H220" s="4"/>
      <c r="I220" s="4"/>
      <c r="J220" s="4"/>
      <c r="K220" s="4"/>
      <c r="L220" s="4"/>
    </row>
    <row r="221" spans="1:20" ht="18" customHeight="1">
      <c r="A221" s="4"/>
      <c r="B221" s="4"/>
      <c r="C221" s="4" t="s">
        <v>887</v>
      </c>
      <c r="D221" s="4"/>
      <c r="E221" s="4"/>
      <c r="F221" s="4"/>
      <c r="G221" s="4"/>
      <c r="H221" s="4"/>
      <c r="I221" s="4"/>
      <c r="J221" s="4"/>
      <c r="K221" s="4"/>
      <c r="L221" s="4"/>
    </row>
    <row r="222" spans="1:20">
      <c r="A222" s="4"/>
      <c r="B222" s="4"/>
      <c r="C222" s="4"/>
      <c r="D222" s="4"/>
      <c r="E222" s="4"/>
      <c r="F222" s="4"/>
      <c r="G222" s="4"/>
      <c r="H222" s="4"/>
      <c r="I222" s="4"/>
      <c r="J222" s="4"/>
      <c r="K222" s="4"/>
      <c r="L222" s="4"/>
    </row>
    <row r="223" spans="1:20">
      <c r="A223" s="4"/>
      <c r="B223" s="4"/>
      <c r="C223" s="4"/>
      <c r="D223" s="4"/>
      <c r="E223" s="4"/>
      <c r="F223" s="4"/>
      <c r="G223" s="4"/>
      <c r="H223" s="4"/>
      <c r="I223" s="4"/>
      <c r="J223" s="4"/>
      <c r="K223" s="4"/>
      <c r="L223" s="4"/>
    </row>
    <row r="224" spans="1:20" ht="18" customHeight="1">
      <c r="A224" s="4"/>
      <c r="B224" s="4" t="s">
        <v>138</v>
      </c>
      <c r="C224" s="4"/>
      <c r="D224" s="4"/>
      <c r="E224" s="4"/>
      <c r="F224" s="4"/>
      <c r="G224" s="4"/>
      <c r="H224" s="4"/>
      <c r="I224" s="4"/>
      <c r="J224" s="4"/>
      <c r="K224" s="4"/>
      <c r="L224" s="4"/>
    </row>
    <row r="225" spans="1:15">
      <c r="A225" s="4"/>
      <c r="B225" s="4" t="s">
        <v>139</v>
      </c>
      <c r="C225" s="4"/>
      <c r="D225" s="4"/>
      <c r="E225" s="4"/>
      <c r="F225" s="4"/>
      <c r="G225" s="4"/>
      <c r="H225" s="4"/>
      <c r="I225" s="4"/>
      <c r="J225" s="4"/>
      <c r="K225" s="4"/>
      <c r="L225" s="4"/>
    </row>
    <row r="226" spans="1:15">
      <c r="A226" s="4"/>
      <c r="B226" s="4"/>
      <c r="C226" s="4" t="s">
        <v>882</v>
      </c>
      <c r="D226" s="4"/>
      <c r="E226" s="4"/>
      <c r="F226" s="4"/>
      <c r="G226" s="4"/>
      <c r="H226" s="4"/>
      <c r="I226" s="4"/>
      <c r="J226" s="4"/>
      <c r="K226" s="4"/>
      <c r="L226" s="4"/>
    </row>
    <row r="227" spans="1:15" ht="13.5" customHeight="1">
      <c r="A227" s="4"/>
      <c r="B227" s="4"/>
      <c r="C227" s="4"/>
      <c r="D227" s="4"/>
      <c r="E227" s="4"/>
      <c r="F227" s="4"/>
      <c r="G227" s="4"/>
      <c r="H227" s="4"/>
      <c r="I227" s="4"/>
      <c r="J227" s="4"/>
      <c r="K227" s="4"/>
      <c r="L227" s="4"/>
      <c r="N227" s="181"/>
      <c r="O227" s="181"/>
    </row>
    <row r="228" spans="1:15" ht="13.5" customHeight="1">
      <c r="A228" s="4"/>
      <c r="B228" s="4"/>
      <c r="C228" s="4"/>
      <c r="D228" s="4"/>
      <c r="E228" s="4"/>
      <c r="F228" s="4"/>
      <c r="G228" s="4"/>
      <c r="H228" s="4"/>
      <c r="I228" s="4"/>
      <c r="J228" s="4"/>
      <c r="K228" s="4"/>
      <c r="L228" s="4"/>
      <c r="N228" s="181"/>
      <c r="O228" s="181"/>
    </row>
    <row r="229" spans="1:15" ht="18" customHeight="1">
      <c r="A229" s="4"/>
      <c r="B229" s="4" t="s">
        <v>704</v>
      </c>
      <c r="C229" s="4"/>
      <c r="D229" s="4"/>
      <c r="E229" s="4"/>
      <c r="F229" s="4"/>
      <c r="G229" s="4"/>
      <c r="H229" s="4"/>
      <c r="I229" s="4"/>
      <c r="J229" s="4"/>
      <c r="K229" s="4"/>
      <c r="L229" s="4"/>
      <c r="N229" s="181"/>
      <c r="O229" s="181"/>
    </row>
    <row r="230" spans="1:15">
      <c r="A230" s="4"/>
      <c r="B230" s="4"/>
      <c r="C230" s="4" t="s">
        <v>219</v>
      </c>
      <c r="D230" s="4"/>
      <c r="E230" s="4"/>
      <c r="F230" s="4"/>
      <c r="G230" s="4"/>
      <c r="H230" s="4"/>
      <c r="I230" s="4"/>
      <c r="J230" s="4"/>
      <c r="K230" s="4"/>
      <c r="L230" s="4"/>
      <c r="M230" s="181"/>
      <c r="N230" s="181"/>
      <c r="O230" s="181"/>
    </row>
    <row r="231" spans="1:15">
      <c r="A231" s="4"/>
      <c r="B231" s="4"/>
      <c r="C231" s="4"/>
      <c r="D231" s="4"/>
      <c r="E231" s="4"/>
      <c r="F231" s="4"/>
      <c r="G231" s="4"/>
      <c r="H231" s="4"/>
      <c r="I231" s="4"/>
      <c r="J231" s="4"/>
      <c r="K231" s="4"/>
      <c r="L231" s="4"/>
      <c r="N231" s="181"/>
      <c r="O231" s="181"/>
    </row>
    <row r="232" spans="1:15">
      <c r="A232" s="4"/>
      <c r="B232" s="4"/>
      <c r="C232" s="4"/>
      <c r="D232" s="4"/>
      <c r="E232" s="4"/>
      <c r="F232" s="4"/>
      <c r="G232" s="4"/>
      <c r="H232" s="4"/>
      <c r="I232" s="4"/>
      <c r="J232" s="4"/>
      <c r="K232" s="4"/>
    </row>
    <row r="233" spans="1:15">
      <c r="A233" s="4"/>
      <c r="B233" s="4" t="s">
        <v>254</v>
      </c>
      <c r="C233" s="4"/>
      <c r="D233" s="4"/>
      <c r="E233" s="4"/>
      <c r="F233" s="4"/>
      <c r="G233" s="4"/>
      <c r="H233" s="4"/>
      <c r="I233" s="4"/>
      <c r="J233" s="4"/>
      <c r="K233" s="4"/>
      <c r="M233" s="168"/>
    </row>
    <row r="234" spans="1:15">
      <c r="A234" s="4"/>
      <c r="B234" s="4"/>
      <c r="C234" s="4" t="s">
        <v>882</v>
      </c>
      <c r="D234" s="4"/>
      <c r="E234" s="4"/>
      <c r="F234" s="4"/>
      <c r="G234" s="4"/>
      <c r="H234" s="4"/>
      <c r="I234" s="4"/>
      <c r="J234" s="4"/>
      <c r="K234" s="4"/>
      <c r="L234" s="4"/>
      <c r="M234" s="313"/>
      <c r="N234" s="313"/>
      <c r="O234" s="313"/>
    </row>
    <row r="235" spans="1:15">
      <c r="A235" s="4"/>
      <c r="B235" s="4"/>
      <c r="C235" s="4"/>
      <c r="D235" s="4"/>
      <c r="E235" s="4"/>
      <c r="F235" s="4"/>
      <c r="G235" s="4"/>
      <c r="H235" s="4"/>
      <c r="I235" s="4"/>
      <c r="J235" s="4"/>
      <c r="K235" s="4"/>
      <c r="M235" s="181"/>
    </row>
    <row r="236" spans="1:15">
      <c r="A236" s="4"/>
      <c r="B236" s="4"/>
      <c r="C236" s="4"/>
      <c r="D236" s="4"/>
      <c r="E236" s="4"/>
      <c r="F236" s="4"/>
      <c r="G236" s="4"/>
      <c r="H236" s="4"/>
      <c r="I236" s="4"/>
      <c r="J236" s="4"/>
      <c r="K236" s="4"/>
      <c r="L236" s="4"/>
    </row>
    <row r="237" spans="1:15" s="49" customFormat="1" ht="18" customHeight="1">
      <c r="A237" s="46"/>
      <c r="B237" s="46" t="s">
        <v>148</v>
      </c>
      <c r="C237" s="46"/>
      <c r="D237" s="46"/>
      <c r="E237" s="46"/>
      <c r="F237" s="46"/>
      <c r="G237" s="46"/>
      <c r="H237" s="46"/>
      <c r="I237" s="46"/>
      <c r="J237" s="46"/>
      <c r="K237" s="46"/>
      <c r="L237" s="46"/>
    </row>
    <row r="238" spans="1:15" s="49" customFormat="1" ht="13.5" customHeight="1">
      <c r="A238" s="46"/>
      <c r="B238" s="46"/>
      <c r="C238" s="46"/>
      <c r="D238" s="46"/>
      <c r="E238" s="46"/>
      <c r="F238" s="46"/>
      <c r="G238" s="46"/>
      <c r="H238" s="46"/>
      <c r="I238" s="46"/>
      <c r="J238" s="46"/>
      <c r="K238" s="46"/>
      <c r="L238" s="46"/>
    </row>
    <row r="239" spans="1:15" s="49" customFormat="1" ht="13.5" customHeight="1">
      <c r="A239" s="46"/>
      <c r="B239" s="46" t="s">
        <v>220</v>
      </c>
      <c r="C239" s="46"/>
      <c r="D239" s="46"/>
      <c r="E239" s="46"/>
      <c r="F239" s="46"/>
      <c r="G239" s="46"/>
      <c r="H239" s="46"/>
      <c r="I239" s="46"/>
      <c r="J239" s="46"/>
      <c r="K239" s="46"/>
      <c r="L239" s="46"/>
    </row>
    <row r="240" spans="1:15" s="49" customFormat="1" ht="30" customHeight="1">
      <c r="A240" s="46"/>
      <c r="B240" s="46"/>
      <c r="C240" s="612" t="s">
        <v>724</v>
      </c>
      <c r="D240" s="612"/>
      <c r="E240" s="612"/>
      <c r="F240" s="612"/>
      <c r="G240" s="612"/>
      <c r="H240" s="612"/>
      <c r="I240" s="612"/>
      <c r="J240" s="612"/>
      <c r="K240" s="46"/>
      <c r="L240" s="46"/>
    </row>
    <row r="241" spans="1:12" s="49" customFormat="1" ht="18" customHeight="1">
      <c r="A241" s="46"/>
      <c r="B241" s="46"/>
      <c r="C241" s="612" t="s">
        <v>723</v>
      </c>
      <c r="D241" s="612"/>
      <c r="E241" s="612"/>
      <c r="F241" s="612"/>
      <c r="G241" s="612"/>
      <c r="H241" s="612"/>
      <c r="I241" s="612"/>
      <c r="J241" s="612"/>
      <c r="K241" s="46"/>
      <c r="L241" s="46"/>
    </row>
    <row r="242" spans="1:12" ht="13.5" customHeight="1">
      <c r="A242" s="4"/>
      <c r="B242" s="4"/>
      <c r="C242" s="272"/>
      <c r="D242" s="273"/>
      <c r="E242" s="273"/>
      <c r="F242" s="273"/>
      <c r="G242" s="273"/>
      <c r="H242" s="273"/>
      <c r="I242" s="273"/>
      <c r="J242" s="274"/>
      <c r="K242" s="4"/>
      <c r="L242" s="4"/>
    </row>
    <row r="243" spans="1:12" ht="13.5" customHeight="1">
      <c r="A243" s="4"/>
      <c r="B243" s="4"/>
      <c r="C243" s="275"/>
      <c r="D243" s="276"/>
      <c r="E243" s="276"/>
      <c r="F243" s="276"/>
      <c r="G243" s="276"/>
      <c r="H243" s="276"/>
      <c r="I243" s="276"/>
      <c r="J243" s="277"/>
      <c r="K243" s="4"/>
      <c r="L243" s="4"/>
    </row>
    <row r="244" spans="1:12" ht="13.5" customHeight="1">
      <c r="A244" s="4"/>
      <c r="B244" s="4"/>
      <c r="C244" s="275"/>
      <c r="D244" s="276"/>
      <c r="E244" s="276"/>
      <c r="F244" s="276"/>
      <c r="G244" s="276"/>
      <c r="H244" s="276"/>
      <c r="I244" s="276"/>
      <c r="J244" s="277"/>
      <c r="K244" s="4"/>
      <c r="L244" s="4"/>
    </row>
    <row r="245" spans="1:12" ht="13.5" customHeight="1">
      <c r="A245" s="4"/>
      <c r="B245" s="4"/>
      <c r="C245" s="275"/>
      <c r="D245" s="276"/>
      <c r="E245" s="276"/>
      <c r="F245" s="276"/>
      <c r="G245" s="276"/>
      <c r="H245" s="276"/>
      <c r="I245" s="276"/>
      <c r="J245" s="277"/>
      <c r="K245" s="4"/>
      <c r="L245" s="4"/>
    </row>
    <row r="246" spans="1:12" ht="13.5" customHeight="1">
      <c r="A246" s="4"/>
      <c r="B246" s="4"/>
      <c r="C246" s="275"/>
      <c r="D246" s="276"/>
      <c r="E246" s="276"/>
      <c r="F246" s="276"/>
      <c r="G246" s="276"/>
      <c r="H246" s="276"/>
      <c r="I246" s="276"/>
      <c r="J246" s="277"/>
      <c r="K246" s="4"/>
      <c r="L246" s="4"/>
    </row>
    <row r="247" spans="1:12" ht="13.5" customHeight="1">
      <c r="A247" s="4"/>
      <c r="B247" s="4"/>
      <c r="C247" s="275"/>
      <c r="D247" s="276"/>
      <c r="E247" s="276"/>
      <c r="F247" s="276"/>
      <c r="G247" s="276"/>
      <c r="H247" s="276"/>
      <c r="I247" s="276"/>
      <c r="J247" s="277"/>
      <c r="K247" s="4"/>
      <c r="L247" s="4"/>
    </row>
    <row r="248" spans="1:12" ht="13.5" customHeight="1">
      <c r="A248" s="4"/>
      <c r="B248" s="4"/>
      <c r="C248" s="275"/>
      <c r="D248" s="276"/>
      <c r="E248" s="276"/>
      <c r="F248" s="276"/>
      <c r="G248" s="276"/>
      <c r="H248" s="276"/>
      <c r="I248" s="276"/>
      <c r="J248" s="277"/>
      <c r="K248" s="4"/>
      <c r="L248" s="4"/>
    </row>
    <row r="249" spans="1:12" ht="13.5" customHeight="1">
      <c r="A249" s="4"/>
      <c r="B249" s="4"/>
      <c r="C249" s="275"/>
      <c r="D249" s="276"/>
      <c r="E249" s="276"/>
      <c r="F249" s="276"/>
      <c r="G249" s="276"/>
      <c r="H249" s="276"/>
      <c r="I249" s="276"/>
      <c r="J249" s="277"/>
      <c r="K249" s="4"/>
      <c r="L249" s="4"/>
    </row>
    <row r="250" spans="1:12" ht="13.5" customHeight="1">
      <c r="A250" s="4"/>
      <c r="B250" s="4"/>
      <c r="C250" s="275"/>
      <c r="D250" s="276"/>
      <c r="E250" s="276"/>
      <c r="F250" s="276"/>
      <c r="G250" s="276"/>
      <c r="H250" s="276"/>
      <c r="I250" s="276"/>
      <c r="J250" s="277"/>
      <c r="K250" s="4"/>
      <c r="L250" s="4"/>
    </row>
    <row r="251" spans="1:12" ht="13.5" customHeight="1">
      <c r="A251" s="4"/>
      <c r="B251" s="4"/>
      <c r="C251" s="275"/>
      <c r="D251" s="276"/>
      <c r="E251" s="276"/>
      <c r="F251" s="276"/>
      <c r="G251" s="276"/>
      <c r="H251" s="276"/>
      <c r="I251" s="276"/>
      <c r="J251" s="277"/>
      <c r="K251" s="4"/>
      <c r="L251" s="4"/>
    </row>
    <row r="252" spans="1:12" ht="13.5" customHeight="1">
      <c r="A252" s="4"/>
      <c r="B252" s="4"/>
      <c r="C252" s="275"/>
      <c r="D252" s="276"/>
      <c r="E252" s="276"/>
      <c r="F252" s="276"/>
      <c r="G252" s="276"/>
      <c r="H252" s="276"/>
      <c r="I252" s="276"/>
      <c r="J252" s="277"/>
      <c r="K252" s="4"/>
      <c r="L252" s="4"/>
    </row>
    <row r="253" spans="1:12" ht="13.5" customHeight="1">
      <c r="A253" s="4"/>
      <c r="B253" s="4"/>
      <c r="C253" s="275"/>
      <c r="D253" s="276"/>
      <c r="E253" s="276"/>
      <c r="F253" s="276"/>
      <c r="G253" s="276"/>
      <c r="H253" s="276"/>
      <c r="I253" s="276"/>
      <c r="J253" s="277"/>
      <c r="K253" s="4"/>
      <c r="L253" s="4"/>
    </row>
    <row r="254" spans="1:12" ht="13.5" customHeight="1">
      <c r="A254" s="4"/>
      <c r="B254" s="4"/>
      <c r="C254" s="275"/>
      <c r="D254" s="276"/>
      <c r="E254" s="276"/>
      <c r="F254" s="276"/>
      <c r="G254" s="276"/>
      <c r="H254" s="276"/>
      <c r="I254" s="276"/>
      <c r="J254" s="277"/>
      <c r="K254" s="4"/>
      <c r="L254" s="4"/>
    </row>
    <row r="255" spans="1:12" ht="13.5" customHeight="1">
      <c r="A255" s="4"/>
      <c r="B255" s="4"/>
      <c r="C255" s="275"/>
      <c r="D255" s="276"/>
      <c r="E255" s="276"/>
      <c r="F255" s="276"/>
      <c r="G255" s="276"/>
      <c r="H255" s="276"/>
      <c r="I255" s="276"/>
      <c r="J255" s="277"/>
      <c r="K255" s="4"/>
      <c r="L255" s="4"/>
    </row>
    <row r="256" spans="1:12" ht="13.5" customHeight="1">
      <c r="A256" s="4"/>
      <c r="B256" s="4"/>
      <c r="C256" s="275"/>
      <c r="D256" s="276"/>
      <c r="E256" s="276"/>
      <c r="F256" s="276"/>
      <c r="G256" s="276"/>
      <c r="H256" s="276"/>
      <c r="I256" s="276"/>
      <c r="J256" s="277"/>
      <c r="K256" s="4"/>
      <c r="L256" s="4"/>
    </row>
    <row r="257" spans="1:12" ht="13.5" customHeight="1">
      <c r="A257" s="4"/>
      <c r="B257" s="4"/>
      <c r="C257" s="275"/>
      <c r="D257" s="276"/>
      <c r="E257" s="276"/>
      <c r="F257" s="276"/>
      <c r="G257" s="276"/>
      <c r="H257" s="276"/>
      <c r="I257" s="276"/>
      <c r="J257" s="277"/>
      <c r="K257" s="4"/>
      <c r="L257" s="4"/>
    </row>
    <row r="258" spans="1:12" ht="13.5" customHeight="1">
      <c r="A258" s="4"/>
      <c r="B258" s="4"/>
      <c r="C258" s="275"/>
      <c r="D258" s="276"/>
      <c r="E258" s="276"/>
      <c r="F258" s="276"/>
      <c r="G258" s="276"/>
      <c r="H258" s="276"/>
      <c r="I258" s="276"/>
      <c r="J258" s="277"/>
      <c r="K258" s="4"/>
      <c r="L258" s="4"/>
    </row>
    <row r="259" spans="1:12" ht="13.5" customHeight="1">
      <c r="A259" s="4"/>
      <c r="B259" s="4"/>
      <c r="C259" s="275"/>
      <c r="D259" s="276"/>
      <c r="E259" s="276"/>
      <c r="F259" s="276"/>
      <c r="G259" s="276"/>
      <c r="H259" s="276"/>
      <c r="I259" s="276"/>
      <c r="J259" s="277"/>
      <c r="K259" s="4"/>
      <c r="L259" s="4"/>
    </row>
    <row r="260" spans="1:12" ht="13.5" customHeight="1">
      <c r="A260" s="4"/>
      <c r="B260" s="4"/>
      <c r="C260" s="275"/>
      <c r="D260" s="276"/>
      <c r="E260" s="276"/>
      <c r="F260" s="276"/>
      <c r="G260" s="276"/>
      <c r="H260" s="276"/>
      <c r="I260" s="276"/>
      <c r="J260" s="277"/>
      <c r="K260" s="4"/>
      <c r="L260" s="4"/>
    </row>
    <row r="261" spans="1:12" ht="13.5" customHeight="1">
      <c r="A261" s="4"/>
      <c r="B261" s="4"/>
      <c r="C261" s="275"/>
      <c r="D261" s="276"/>
      <c r="E261" s="276"/>
      <c r="F261" s="276"/>
      <c r="G261" s="276"/>
      <c r="H261" s="276"/>
      <c r="I261" s="276"/>
      <c r="J261" s="277"/>
      <c r="K261" s="4"/>
      <c r="L261" s="4"/>
    </row>
    <row r="262" spans="1:12" ht="13.5" customHeight="1">
      <c r="A262" s="4"/>
      <c r="B262" s="4"/>
      <c r="C262" s="275"/>
      <c r="D262" s="276"/>
      <c r="E262" s="276"/>
      <c r="F262" s="276"/>
      <c r="G262" s="276"/>
      <c r="H262" s="276"/>
      <c r="I262" s="276"/>
      <c r="J262" s="277"/>
      <c r="K262" s="4"/>
      <c r="L262" s="4"/>
    </row>
    <row r="263" spans="1:12" ht="13.5" customHeight="1">
      <c r="A263" s="4"/>
      <c r="B263" s="4"/>
      <c r="C263" s="275"/>
      <c r="D263" s="276"/>
      <c r="E263" s="276"/>
      <c r="F263" s="276"/>
      <c r="G263" s="276"/>
      <c r="H263" s="276"/>
      <c r="I263" s="276"/>
      <c r="J263" s="277"/>
      <c r="K263" s="4"/>
      <c r="L263" s="4"/>
    </row>
    <row r="264" spans="1:12" ht="13.5" customHeight="1">
      <c r="A264" s="4"/>
      <c r="B264" s="4"/>
      <c r="C264" s="275"/>
      <c r="D264" s="276"/>
      <c r="E264" s="276"/>
      <c r="F264" s="276"/>
      <c r="G264" s="276"/>
      <c r="H264" s="276"/>
      <c r="I264" s="276"/>
      <c r="J264" s="277"/>
      <c r="K264" s="4"/>
      <c r="L264" s="4"/>
    </row>
    <row r="265" spans="1:12" ht="13.5" customHeight="1">
      <c r="A265" s="4"/>
      <c r="B265" s="4"/>
      <c r="C265" s="275"/>
      <c r="D265" s="276"/>
      <c r="E265" s="276"/>
      <c r="F265" s="276"/>
      <c r="G265" s="276"/>
      <c r="H265" s="276"/>
      <c r="I265" s="276"/>
      <c r="J265" s="277"/>
      <c r="K265" s="4"/>
      <c r="L265" s="4"/>
    </row>
    <row r="266" spans="1:12" ht="13.5" customHeight="1">
      <c r="A266" s="4"/>
      <c r="B266" s="4"/>
      <c r="C266" s="275"/>
      <c r="D266" s="276"/>
      <c r="E266" s="276"/>
      <c r="F266" s="276"/>
      <c r="G266" s="276"/>
      <c r="H266" s="276"/>
      <c r="I266" s="276"/>
      <c r="J266" s="277"/>
      <c r="K266" s="4"/>
      <c r="L266" s="4"/>
    </row>
    <row r="267" spans="1:12" ht="13.5" customHeight="1">
      <c r="A267" s="4"/>
      <c r="B267" s="4"/>
      <c r="C267" s="275"/>
      <c r="D267" s="276"/>
      <c r="E267" s="276"/>
      <c r="F267" s="276"/>
      <c r="G267" s="276"/>
      <c r="H267" s="276"/>
      <c r="I267" s="276"/>
      <c r="J267" s="277"/>
      <c r="K267" s="4"/>
      <c r="L267" s="4"/>
    </row>
    <row r="268" spans="1:12" ht="13.5" customHeight="1">
      <c r="A268" s="4"/>
      <c r="B268" s="4"/>
      <c r="C268" s="275"/>
      <c r="D268" s="276"/>
      <c r="E268" s="276"/>
      <c r="F268" s="276"/>
      <c r="G268" s="276"/>
      <c r="H268" s="276"/>
      <c r="I268" s="276"/>
      <c r="J268" s="277"/>
      <c r="K268" s="4"/>
      <c r="L268" s="4"/>
    </row>
    <row r="269" spans="1:12" ht="13.5" customHeight="1">
      <c r="A269" s="4"/>
      <c r="B269" s="4"/>
      <c r="C269" s="275"/>
      <c r="D269" s="276"/>
      <c r="E269" s="276"/>
      <c r="F269" s="276"/>
      <c r="G269" s="276"/>
      <c r="H269" s="276"/>
      <c r="I269" s="276"/>
      <c r="J269" s="277"/>
      <c r="K269" s="4"/>
      <c r="L269" s="4"/>
    </row>
    <row r="270" spans="1:12" ht="13.5" customHeight="1">
      <c r="A270" s="4"/>
      <c r="B270" s="4"/>
      <c r="C270" s="275"/>
      <c r="D270" s="276"/>
      <c r="E270" s="276"/>
      <c r="F270" s="276"/>
      <c r="G270" s="276"/>
      <c r="H270" s="276"/>
      <c r="I270" s="276"/>
      <c r="J270" s="277"/>
      <c r="K270" s="4"/>
      <c r="L270" s="4"/>
    </row>
    <row r="271" spans="1:12" ht="13.5" customHeight="1">
      <c r="A271" s="4"/>
      <c r="B271" s="4"/>
      <c r="C271" s="275"/>
      <c r="D271" s="276"/>
      <c r="E271" s="276"/>
      <c r="F271" s="276"/>
      <c r="G271" s="276"/>
      <c r="H271" s="276"/>
      <c r="I271" s="276"/>
      <c r="J271" s="277"/>
      <c r="K271" s="4"/>
      <c r="L271" s="4"/>
    </row>
    <row r="272" spans="1:12" ht="13.5" customHeight="1">
      <c r="A272" s="4"/>
      <c r="B272" s="4"/>
      <c r="C272" s="275"/>
      <c r="D272" s="276"/>
      <c r="E272" s="276"/>
      <c r="F272" s="276"/>
      <c r="G272" s="276"/>
      <c r="H272" s="276"/>
      <c r="I272" s="276"/>
      <c r="J272" s="277"/>
      <c r="K272" s="4"/>
      <c r="L272" s="4"/>
    </row>
    <row r="273" spans="1:12" ht="13.5" customHeight="1">
      <c r="A273" s="4"/>
      <c r="B273" s="4"/>
      <c r="C273" s="275"/>
      <c r="D273" s="276"/>
      <c r="E273" s="276"/>
      <c r="F273" s="276"/>
      <c r="G273" s="276"/>
      <c r="H273" s="276"/>
      <c r="I273" s="276"/>
      <c r="J273" s="277"/>
      <c r="K273" s="4"/>
      <c r="L273" s="4"/>
    </row>
    <row r="274" spans="1:12" ht="13.5" customHeight="1">
      <c r="A274" s="4"/>
      <c r="B274" s="4"/>
      <c r="C274" s="275"/>
      <c r="D274" s="276"/>
      <c r="E274" s="276"/>
      <c r="F274" s="276"/>
      <c r="G274" s="276"/>
      <c r="H274" s="276"/>
      <c r="I274" s="276"/>
      <c r="J274" s="277"/>
      <c r="K274" s="4"/>
      <c r="L274" s="4"/>
    </row>
    <row r="275" spans="1:12" ht="13.5" customHeight="1">
      <c r="A275" s="4"/>
      <c r="B275" s="4"/>
      <c r="C275" s="275"/>
      <c r="D275" s="276"/>
      <c r="E275" s="276"/>
      <c r="F275" s="276"/>
      <c r="G275" s="276"/>
      <c r="H275" s="276"/>
      <c r="I275" s="276"/>
      <c r="J275" s="277"/>
      <c r="K275" s="4"/>
      <c r="L275" s="4"/>
    </row>
    <row r="276" spans="1:12" ht="13.5" customHeight="1">
      <c r="A276" s="4"/>
      <c r="B276" s="4"/>
      <c r="C276" s="275"/>
      <c r="D276" s="276"/>
      <c r="E276" s="276"/>
      <c r="F276" s="276"/>
      <c r="G276" s="276"/>
      <c r="H276" s="276"/>
      <c r="I276" s="276"/>
      <c r="J276" s="277"/>
      <c r="K276" s="4"/>
      <c r="L276" s="4"/>
    </row>
    <row r="277" spans="1:12" ht="13.5" customHeight="1">
      <c r="A277" s="4"/>
      <c r="B277" s="4"/>
      <c r="C277" s="275"/>
      <c r="D277" s="276"/>
      <c r="E277" s="276"/>
      <c r="F277" s="276"/>
      <c r="G277" s="276"/>
      <c r="H277" s="276"/>
      <c r="I277" s="276"/>
      <c r="J277" s="277"/>
      <c r="K277" s="4"/>
      <c r="L277" s="4"/>
    </row>
    <row r="278" spans="1:12" ht="13.5" customHeight="1">
      <c r="A278" s="4"/>
      <c r="B278" s="4"/>
      <c r="C278" s="275"/>
      <c r="D278" s="276"/>
      <c r="E278" s="276"/>
      <c r="F278" s="276"/>
      <c r="G278" s="276"/>
      <c r="H278" s="276"/>
      <c r="I278" s="276"/>
      <c r="J278" s="277"/>
      <c r="K278" s="4"/>
      <c r="L278" s="4"/>
    </row>
    <row r="279" spans="1:12" ht="13.5" customHeight="1">
      <c r="A279" s="4"/>
      <c r="B279" s="4"/>
      <c r="C279" s="278"/>
      <c r="D279" s="279"/>
      <c r="E279" s="279"/>
      <c r="F279" s="279"/>
      <c r="G279" s="279"/>
      <c r="H279" s="279"/>
      <c r="I279" s="279"/>
      <c r="J279" s="280"/>
      <c r="K279" s="4"/>
      <c r="L279" s="4"/>
    </row>
    <row r="280" spans="1:12" ht="13.5" customHeight="1">
      <c r="A280" s="4"/>
      <c r="B280" s="4"/>
      <c r="C280" s="4"/>
      <c r="D280" s="4"/>
      <c r="E280" s="4"/>
      <c r="F280" s="4"/>
      <c r="G280" s="4"/>
      <c r="H280" s="4"/>
      <c r="I280" s="4"/>
      <c r="J280" s="4"/>
      <c r="K280" s="4"/>
      <c r="L280" s="4"/>
    </row>
    <row r="281" spans="1:12" ht="13.5" customHeight="1">
      <c r="A281" s="4"/>
      <c r="B281" s="4"/>
      <c r="C281" s="4"/>
      <c r="D281" s="4"/>
      <c r="E281" s="4"/>
      <c r="F281" s="4"/>
      <c r="G281" s="4"/>
      <c r="H281" s="4"/>
      <c r="I281" s="4"/>
      <c r="J281" s="4"/>
      <c r="K281" s="4"/>
      <c r="L281" s="4"/>
    </row>
    <row r="282" spans="1:12" ht="13.5" customHeight="1">
      <c r="A282" s="4"/>
      <c r="B282" s="4" t="s">
        <v>221</v>
      </c>
      <c r="C282" s="4"/>
      <c r="D282" s="4"/>
      <c r="E282" s="4"/>
      <c r="F282" s="4"/>
      <c r="G282" s="4"/>
      <c r="H282" s="4"/>
      <c r="I282" s="4"/>
      <c r="J282" s="4"/>
      <c r="K282" s="4"/>
      <c r="L282" s="4"/>
    </row>
    <row r="283" spans="1:12" ht="13.5" customHeight="1">
      <c r="A283" s="4"/>
      <c r="B283" s="4"/>
      <c r="C283" s="579"/>
      <c r="D283" s="580"/>
      <c r="E283" s="580"/>
      <c r="F283" s="580"/>
      <c r="G283" s="580"/>
      <c r="H283" s="580"/>
      <c r="I283" s="580"/>
      <c r="J283" s="581"/>
      <c r="K283" s="4"/>
      <c r="L283" s="4"/>
    </row>
    <row r="284" spans="1:12" ht="13.5" customHeight="1">
      <c r="A284" s="4"/>
      <c r="B284" s="4"/>
      <c r="C284" s="582"/>
      <c r="D284" s="583"/>
      <c r="E284" s="583"/>
      <c r="F284" s="583"/>
      <c r="G284" s="583"/>
      <c r="H284" s="583"/>
      <c r="I284" s="583"/>
      <c r="J284" s="584"/>
      <c r="K284" s="4"/>
      <c r="L284" s="4"/>
    </row>
    <row r="285" spans="1:12" ht="13.5" customHeight="1">
      <c r="A285" s="4"/>
      <c r="B285" s="4"/>
      <c r="C285" s="582"/>
      <c r="D285" s="583"/>
      <c r="E285" s="583"/>
      <c r="F285" s="583"/>
      <c r="G285" s="583"/>
      <c r="H285" s="583"/>
      <c r="I285" s="583"/>
      <c r="J285" s="584"/>
      <c r="K285" s="4"/>
      <c r="L285" s="4"/>
    </row>
    <row r="286" spans="1:12" ht="13.5" customHeight="1">
      <c r="A286" s="4"/>
      <c r="B286" s="4"/>
      <c r="C286" s="582"/>
      <c r="D286" s="583"/>
      <c r="E286" s="583"/>
      <c r="F286" s="583"/>
      <c r="G286" s="583"/>
      <c r="H286" s="583"/>
      <c r="I286" s="583"/>
      <c r="J286" s="584"/>
      <c r="K286" s="4"/>
      <c r="L286" s="4"/>
    </row>
    <row r="287" spans="1:12" ht="13.5" customHeight="1">
      <c r="A287" s="4"/>
      <c r="B287" s="4"/>
      <c r="C287" s="582"/>
      <c r="D287" s="583"/>
      <c r="E287" s="583"/>
      <c r="F287" s="583"/>
      <c r="G287" s="583"/>
      <c r="H287" s="583"/>
      <c r="I287" s="583"/>
      <c r="J287" s="584"/>
      <c r="K287" s="4"/>
      <c r="L287" s="4"/>
    </row>
    <row r="288" spans="1:12" ht="13.5" customHeight="1">
      <c r="A288" s="4"/>
      <c r="B288" s="4"/>
      <c r="C288" s="582"/>
      <c r="D288" s="583"/>
      <c r="E288" s="583"/>
      <c r="F288" s="583"/>
      <c r="G288" s="583"/>
      <c r="H288" s="583"/>
      <c r="I288" s="583"/>
      <c r="J288" s="584"/>
      <c r="K288" s="4"/>
      <c r="L288" s="4"/>
    </row>
    <row r="289" spans="1:23" ht="13.5" customHeight="1">
      <c r="A289" s="4"/>
      <c r="B289" s="4"/>
      <c r="C289" s="582"/>
      <c r="D289" s="583"/>
      <c r="E289" s="583"/>
      <c r="F289" s="583"/>
      <c r="G289" s="583"/>
      <c r="H289" s="583"/>
      <c r="I289" s="583"/>
      <c r="J289" s="584"/>
      <c r="K289" s="4"/>
      <c r="L289" s="4"/>
    </row>
    <row r="290" spans="1:23" ht="13.5" customHeight="1">
      <c r="A290" s="4"/>
      <c r="B290" s="4"/>
      <c r="C290" s="582"/>
      <c r="D290" s="583"/>
      <c r="E290" s="583"/>
      <c r="F290" s="583"/>
      <c r="G290" s="583"/>
      <c r="H290" s="583"/>
      <c r="I290" s="583"/>
      <c r="J290" s="584"/>
      <c r="K290" s="4"/>
      <c r="L290" s="4"/>
    </row>
    <row r="291" spans="1:23" ht="13.5" customHeight="1">
      <c r="A291" s="4"/>
      <c r="B291" s="4"/>
      <c r="C291" s="582"/>
      <c r="D291" s="583"/>
      <c r="E291" s="583"/>
      <c r="F291" s="583"/>
      <c r="G291" s="583"/>
      <c r="H291" s="583"/>
      <c r="I291" s="583"/>
      <c r="J291" s="584"/>
      <c r="K291" s="4"/>
      <c r="L291" s="4"/>
    </row>
    <row r="292" spans="1:23" ht="13.5" customHeight="1">
      <c r="A292" s="4"/>
      <c r="B292" s="4"/>
      <c r="C292" s="585"/>
      <c r="D292" s="586"/>
      <c r="E292" s="586"/>
      <c r="F292" s="586"/>
      <c r="G292" s="586"/>
      <c r="H292" s="586"/>
      <c r="I292" s="586"/>
      <c r="J292" s="587"/>
      <c r="K292" s="4"/>
      <c r="L292" s="4"/>
    </row>
    <row r="293" spans="1:23" ht="13.5" customHeight="1">
      <c r="A293" s="4"/>
      <c r="B293" s="4"/>
      <c r="C293" s="4" t="s">
        <v>894</v>
      </c>
      <c r="D293" s="4"/>
      <c r="E293" s="4"/>
      <c r="F293" s="4"/>
      <c r="G293" s="4"/>
      <c r="H293" s="4"/>
      <c r="I293" s="4"/>
      <c r="J293" s="4"/>
      <c r="K293" s="4"/>
      <c r="L293" s="4"/>
    </row>
    <row r="294" spans="1:23" ht="13.5" customHeight="1">
      <c r="A294" s="4"/>
      <c r="B294" s="4"/>
      <c r="C294" s="4"/>
      <c r="D294" s="4"/>
      <c r="E294" s="4"/>
      <c r="F294" s="4"/>
      <c r="G294" s="4"/>
      <c r="H294" s="4"/>
      <c r="I294" s="4"/>
      <c r="J294" s="4"/>
      <c r="K294" s="4"/>
      <c r="L294" s="4"/>
    </row>
    <row r="295" spans="1:23" ht="13.5" customHeight="1">
      <c r="A295" s="4"/>
      <c r="B295" s="4"/>
      <c r="C295" s="4"/>
      <c r="D295" s="4"/>
      <c r="E295" s="4"/>
      <c r="F295" s="4"/>
      <c r="G295" s="4"/>
      <c r="H295" s="4"/>
      <c r="I295" s="4"/>
      <c r="J295" s="4"/>
      <c r="K295" s="4"/>
      <c r="L295" s="4"/>
    </row>
    <row r="296" spans="1:23" ht="18" customHeight="1">
      <c r="A296" s="4"/>
      <c r="B296" s="325" t="s">
        <v>222</v>
      </c>
      <c r="C296" s="5"/>
      <c r="D296" s="314"/>
      <c r="E296" s="314"/>
      <c r="F296" s="314"/>
      <c r="G296" s="314"/>
      <c r="H296" s="314"/>
      <c r="I296" s="314"/>
      <c r="J296" s="314"/>
      <c r="K296" s="314"/>
      <c r="L296" s="201"/>
      <c r="O296" s="4"/>
      <c r="P296" s="4"/>
      <c r="Q296" s="4"/>
      <c r="R296" s="4"/>
      <c r="S296" s="4"/>
      <c r="T296" s="4"/>
      <c r="U296" s="5"/>
      <c r="V296" s="202"/>
      <c r="W296" s="3"/>
    </row>
    <row r="297" spans="1:23" ht="13.5" customHeight="1">
      <c r="A297" s="4"/>
      <c r="B297" s="325"/>
      <c r="C297" s="5"/>
      <c r="D297" s="314"/>
      <c r="E297" s="314"/>
      <c r="F297" s="314"/>
      <c r="G297" s="314"/>
      <c r="H297" s="314"/>
      <c r="I297" s="314"/>
      <c r="J297" s="314"/>
      <c r="K297" s="314"/>
      <c r="L297" s="201"/>
      <c r="M297" s="200"/>
      <c r="O297" s="4"/>
      <c r="P297" s="4"/>
      <c r="Q297" s="4"/>
      <c r="R297" s="4"/>
      <c r="S297" s="4"/>
      <c r="T297" s="4"/>
      <c r="U297" s="5"/>
      <c r="V297" s="202"/>
      <c r="W297" s="3"/>
    </row>
    <row r="298" spans="1:23">
      <c r="A298" s="4"/>
      <c r="B298" s="15" t="s">
        <v>258</v>
      </c>
      <c r="C298" s="4"/>
      <c r="D298" s="4"/>
      <c r="E298" s="4"/>
      <c r="F298" s="4"/>
      <c r="G298" s="4"/>
      <c r="H298" s="4"/>
      <c r="I298" s="4"/>
      <c r="J298" s="4"/>
      <c r="K298" s="4"/>
      <c r="L298" s="4"/>
      <c r="M298" s="200"/>
      <c r="N298" s="201"/>
      <c r="S298" s="3"/>
      <c r="T298" s="3"/>
    </row>
    <row r="299" spans="1:23" ht="15.95" customHeight="1">
      <c r="A299" s="4"/>
      <c r="B299" s="4"/>
      <c r="C299" s="90" t="s">
        <v>262</v>
      </c>
      <c r="D299" s="90"/>
      <c r="E299" s="90"/>
      <c r="F299" s="90"/>
      <c r="G299" s="90"/>
      <c r="H299" s="90"/>
      <c r="I299" s="90"/>
      <c r="J299" s="90"/>
      <c r="K299" s="90"/>
      <c r="L299" s="90"/>
      <c r="N299" s="201"/>
      <c r="O299" s="87"/>
      <c r="P299" s="87"/>
      <c r="Q299" s="87"/>
      <c r="R299" s="87"/>
      <c r="S299" s="3"/>
      <c r="T299" s="3"/>
    </row>
    <row r="300" spans="1:23" ht="15.95" customHeight="1">
      <c r="A300" s="4"/>
      <c r="B300" s="4"/>
      <c r="C300" s="90" t="s">
        <v>261</v>
      </c>
      <c r="D300" s="90"/>
      <c r="E300" s="90"/>
      <c r="F300" s="90"/>
      <c r="G300" s="90"/>
      <c r="H300" s="90"/>
      <c r="I300" s="90"/>
      <c r="J300" s="90"/>
      <c r="K300" s="90"/>
      <c r="L300" s="90"/>
      <c r="M300" s="87"/>
      <c r="O300" s="87"/>
      <c r="P300" s="87"/>
      <c r="Q300" s="87"/>
      <c r="R300" s="87"/>
      <c r="S300" s="3"/>
      <c r="T300" s="3"/>
    </row>
    <row r="301" spans="1:23" ht="15.95" customHeight="1">
      <c r="A301" s="4"/>
      <c r="B301" s="4"/>
      <c r="C301" s="326" t="s">
        <v>169</v>
      </c>
      <c r="D301" s="4"/>
      <c r="E301" s="326"/>
      <c r="F301" s="4"/>
      <c r="G301" s="4"/>
      <c r="H301" s="4"/>
      <c r="I301" s="4"/>
      <c r="J301" s="4"/>
      <c r="K301" s="4"/>
      <c r="L301" s="202"/>
      <c r="M301" s="87"/>
      <c r="N301" s="87"/>
    </row>
    <row r="302" spans="1:23" ht="15.95" customHeight="1">
      <c r="A302" s="4"/>
      <c r="B302" s="4"/>
      <c r="C302" s="326" t="s">
        <v>722</v>
      </c>
      <c r="D302" s="4"/>
      <c r="E302" s="326"/>
      <c r="F302" s="4"/>
      <c r="G302" s="4"/>
      <c r="H302" s="4"/>
      <c r="I302" s="4"/>
      <c r="J302" s="4"/>
      <c r="K302" s="4"/>
      <c r="L302" s="202"/>
      <c r="M302" s="3"/>
      <c r="N302" s="87"/>
    </row>
    <row r="303" spans="1:23" ht="7.5" customHeight="1">
      <c r="A303" s="4"/>
      <c r="B303" s="4"/>
      <c r="C303" s="326"/>
      <c r="D303" s="4"/>
      <c r="E303" s="326"/>
      <c r="F303" s="4"/>
      <c r="G303" s="4"/>
      <c r="H303" s="4"/>
      <c r="I303" s="4"/>
      <c r="J303" s="4"/>
      <c r="K303" s="4"/>
      <c r="L303" s="202"/>
      <c r="M303" s="3"/>
    </row>
    <row r="304" spans="1:23" ht="30" customHeight="1">
      <c r="A304" s="4"/>
      <c r="B304" s="594" t="s">
        <v>166</v>
      </c>
      <c r="C304" s="595"/>
      <c r="D304" s="596"/>
      <c r="E304" s="92" t="s">
        <v>167</v>
      </c>
      <c r="F304" s="591" t="s">
        <v>168</v>
      </c>
      <c r="G304" s="592"/>
      <c r="H304" s="592"/>
      <c r="I304" s="592"/>
      <c r="J304" s="593"/>
      <c r="K304" s="4"/>
      <c r="L304" s="4"/>
      <c r="M304" s="3"/>
    </row>
    <row r="305" spans="1:14" ht="49.5" customHeight="1">
      <c r="A305" s="4"/>
      <c r="B305" s="588" t="s">
        <v>164</v>
      </c>
      <c r="C305" s="589"/>
      <c r="D305" s="590"/>
      <c r="E305" s="281"/>
      <c r="F305" s="576"/>
      <c r="G305" s="577"/>
      <c r="H305" s="577"/>
      <c r="I305" s="577"/>
      <c r="J305" s="578"/>
      <c r="K305" s="4"/>
      <c r="L305" s="4"/>
    </row>
    <row r="306" spans="1:14" ht="50.1" customHeight="1">
      <c r="A306" s="4"/>
      <c r="B306" s="572" t="s">
        <v>161</v>
      </c>
      <c r="C306" s="573"/>
      <c r="D306" s="574"/>
      <c r="E306" s="281"/>
      <c r="F306" s="576"/>
      <c r="G306" s="577"/>
      <c r="H306" s="577"/>
      <c r="I306" s="577"/>
      <c r="J306" s="578"/>
      <c r="K306" s="4"/>
      <c r="L306" s="4"/>
    </row>
    <row r="307" spans="1:14" ht="50.1" customHeight="1">
      <c r="A307" s="4"/>
      <c r="B307" s="572" t="s">
        <v>162</v>
      </c>
      <c r="C307" s="573"/>
      <c r="D307" s="574"/>
      <c r="E307" s="281"/>
      <c r="F307" s="576"/>
      <c r="G307" s="577"/>
      <c r="H307" s="577"/>
      <c r="I307" s="577"/>
      <c r="J307" s="578"/>
      <c r="K307" s="4"/>
      <c r="L307" s="4"/>
    </row>
    <row r="308" spans="1:14" ht="50.1" customHeight="1">
      <c r="A308" s="4"/>
      <c r="B308" s="588" t="s">
        <v>165</v>
      </c>
      <c r="C308" s="589"/>
      <c r="D308" s="590"/>
      <c r="E308" s="281"/>
      <c r="F308" s="576"/>
      <c r="G308" s="577"/>
      <c r="H308" s="577"/>
      <c r="I308" s="577"/>
      <c r="J308" s="578"/>
      <c r="K308" s="4"/>
      <c r="L308" s="4"/>
    </row>
    <row r="309" spans="1:14" ht="50.1" customHeight="1">
      <c r="A309" s="4"/>
      <c r="B309" s="588" t="s">
        <v>163</v>
      </c>
      <c r="C309" s="589"/>
      <c r="D309" s="590"/>
      <c r="E309" s="281"/>
      <c r="F309" s="576"/>
      <c r="G309" s="577"/>
      <c r="H309" s="577"/>
      <c r="I309" s="577"/>
      <c r="J309" s="578"/>
      <c r="K309" s="4"/>
      <c r="L309" s="4"/>
    </row>
    <row r="310" spans="1:14" s="49" customFormat="1" ht="13.5" customHeight="1">
      <c r="A310" s="46"/>
      <c r="B310" s="46"/>
      <c r="C310" s="76"/>
      <c r="D310" s="76"/>
      <c r="E310" s="76"/>
      <c r="F310" s="76"/>
      <c r="G310" s="76"/>
      <c r="H310" s="76"/>
      <c r="I310" s="76"/>
      <c r="J310" s="76"/>
      <c r="K310" s="46"/>
      <c r="L310" s="46"/>
      <c r="M310" s="2"/>
      <c r="N310" s="2"/>
    </row>
    <row r="311" spans="1:14">
      <c r="A311" s="4"/>
      <c r="B311" s="4"/>
      <c r="C311" s="4"/>
      <c r="D311" s="4"/>
      <c r="E311" s="4"/>
      <c r="F311" s="4"/>
      <c r="G311" s="4"/>
      <c r="H311" s="4"/>
      <c r="I311" s="4"/>
      <c r="J311" s="4"/>
      <c r="K311" s="4"/>
      <c r="L311" s="4"/>
      <c r="M311" s="49"/>
    </row>
    <row r="312" spans="1:14">
      <c r="A312" s="4"/>
      <c r="B312" s="4" t="s">
        <v>259</v>
      </c>
      <c r="C312" s="4"/>
      <c r="D312" s="4"/>
      <c r="E312" s="4"/>
      <c r="F312" s="4"/>
      <c r="G312" s="4"/>
      <c r="H312" s="4"/>
      <c r="I312" s="4"/>
      <c r="J312" s="4"/>
      <c r="K312" s="4"/>
      <c r="L312" s="4"/>
      <c r="N312" s="49"/>
    </row>
    <row r="313" spans="1:14" ht="84" customHeight="1">
      <c r="A313" s="4"/>
      <c r="B313" s="4"/>
      <c r="C313" s="576"/>
      <c r="D313" s="577"/>
      <c r="E313" s="577"/>
      <c r="F313" s="577"/>
      <c r="G313" s="577"/>
      <c r="H313" s="577"/>
      <c r="I313" s="577"/>
      <c r="J313" s="578"/>
      <c r="K313" s="4"/>
      <c r="L313" s="4"/>
    </row>
    <row r="314" spans="1:14">
      <c r="A314" s="4"/>
      <c r="B314" s="4"/>
      <c r="C314" s="4"/>
      <c r="D314" s="4"/>
      <c r="E314" s="4"/>
      <c r="F314" s="4"/>
      <c r="G314" s="4"/>
      <c r="H314" s="4"/>
      <c r="I314" s="4"/>
      <c r="J314" s="4"/>
      <c r="K314" s="4"/>
      <c r="L314" s="4"/>
    </row>
    <row r="315" spans="1:14" ht="18" customHeight="1">
      <c r="A315" s="4"/>
      <c r="B315" s="4" t="s">
        <v>260</v>
      </c>
      <c r="C315" s="4"/>
      <c r="D315" s="4"/>
      <c r="E315" s="4"/>
      <c r="F315" s="4"/>
      <c r="G315" s="4"/>
      <c r="H315" s="4"/>
      <c r="I315" s="4"/>
      <c r="J315" s="4"/>
      <c r="K315" s="4"/>
      <c r="L315" s="4"/>
    </row>
    <row r="316" spans="1:14">
      <c r="A316" s="4"/>
      <c r="B316" s="4"/>
      <c r="C316" s="4" t="s">
        <v>181</v>
      </c>
      <c r="D316" s="4"/>
      <c r="E316" s="4"/>
      <c r="F316" s="4"/>
      <c r="G316" s="4"/>
      <c r="H316" s="4"/>
      <c r="I316" s="4"/>
      <c r="J316" s="4"/>
      <c r="K316" s="4"/>
      <c r="L316" s="4"/>
    </row>
    <row r="317" spans="1:14" ht="36" customHeight="1">
      <c r="A317" s="4"/>
      <c r="B317" s="4"/>
      <c r="C317" s="588" t="s">
        <v>182</v>
      </c>
      <c r="D317" s="573"/>
      <c r="E317" s="574"/>
      <c r="F317" s="616"/>
      <c r="G317" s="616"/>
      <c r="H317" s="616"/>
      <c r="I317" s="616"/>
      <c r="J317" s="616"/>
      <c r="K317" s="4"/>
      <c r="L317" s="4"/>
    </row>
    <row r="318" spans="1:14" ht="36" customHeight="1">
      <c r="A318" s="4"/>
      <c r="B318" s="4"/>
      <c r="C318" s="588" t="s">
        <v>183</v>
      </c>
      <c r="D318" s="573"/>
      <c r="E318" s="574"/>
      <c r="F318" s="616"/>
      <c r="G318" s="616"/>
      <c r="H318" s="616"/>
      <c r="I318" s="616"/>
      <c r="J318" s="616"/>
      <c r="K318" s="4"/>
      <c r="L318" s="4"/>
    </row>
    <row r="319" spans="1:14" ht="36" customHeight="1">
      <c r="A319" s="4"/>
      <c r="B319" s="4"/>
      <c r="C319" s="588" t="s">
        <v>184</v>
      </c>
      <c r="D319" s="573"/>
      <c r="E319" s="574"/>
      <c r="F319" s="616"/>
      <c r="G319" s="616"/>
      <c r="H319" s="616"/>
      <c r="I319" s="616"/>
      <c r="J319" s="616"/>
      <c r="K319" s="4"/>
      <c r="L319" s="4"/>
    </row>
    <row r="320" spans="1:14">
      <c r="A320" s="4"/>
      <c r="B320" s="4"/>
      <c r="C320" s="4"/>
      <c r="D320" s="4"/>
      <c r="E320" s="4"/>
      <c r="F320" s="4"/>
      <c r="G320" s="4"/>
      <c r="H320" s="4"/>
      <c r="I320" s="4"/>
      <c r="J320" s="4"/>
      <c r="K320" s="4"/>
      <c r="L320" s="4"/>
    </row>
    <row r="321" spans="1:12">
      <c r="A321" s="4"/>
      <c r="B321" s="4"/>
      <c r="C321" s="4" t="s">
        <v>185</v>
      </c>
      <c r="D321" s="4"/>
      <c r="E321" s="4"/>
      <c r="F321" s="4"/>
      <c r="G321" s="4"/>
      <c r="H321" s="4"/>
      <c r="I321" s="4"/>
      <c r="J321" s="4"/>
      <c r="K321" s="4"/>
      <c r="L321" s="4"/>
    </row>
    <row r="322" spans="1:12" ht="36" customHeight="1">
      <c r="A322" s="4"/>
      <c r="B322" s="4"/>
      <c r="C322" s="588" t="s">
        <v>182</v>
      </c>
      <c r="D322" s="573"/>
      <c r="E322" s="574"/>
      <c r="F322" s="616"/>
      <c r="G322" s="616"/>
      <c r="H322" s="616"/>
      <c r="I322" s="616"/>
      <c r="J322" s="616"/>
      <c r="K322" s="4"/>
      <c r="L322" s="4"/>
    </row>
    <row r="323" spans="1:12" ht="36" customHeight="1">
      <c r="A323" s="4"/>
      <c r="B323" s="4"/>
      <c r="C323" s="588" t="s">
        <v>183</v>
      </c>
      <c r="D323" s="573"/>
      <c r="E323" s="574"/>
      <c r="F323" s="616"/>
      <c r="G323" s="616"/>
      <c r="H323" s="616"/>
      <c r="I323" s="616"/>
      <c r="J323" s="616"/>
      <c r="K323" s="4"/>
      <c r="L323" s="4"/>
    </row>
    <row r="324" spans="1:12" ht="36" customHeight="1">
      <c r="A324" s="4"/>
      <c r="B324" s="4"/>
      <c r="C324" s="588" t="s">
        <v>184</v>
      </c>
      <c r="D324" s="573"/>
      <c r="E324" s="574"/>
      <c r="F324" s="616"/>
      <c r="G324" s="616"/>
      <c r="H324" s="616"/>
      <c r="I324" s="616"/>
      <c r="J324" s="616"/>
      <c r="K324" s="4"/>
      <c r="L324" s="4"/>
    </row>
    <row r="325" spans="1:12">
      <c r="A325" s="4"/>
      <c r="B325" s="4"/>
      <c r="C325" s="4"/>
      <c r="D325" s="4"/>
      <c r="E325" s="4"/>
      <c r="F325" s="4"/>
      <c r="G325" s="4"/>
      <c r="H325" s="4"/>
      <c r="I325" s="4"/>
      <c r="J325" s="4"/>
      <c r="K325" s="4"/>
      <c r="L325" s="4"/>
    </row>
    <row r="326" spans="1:12">
      <c r="K326" s="4"/>
      <c r="L326" s="4"/>
    </row>
  </sheetData>
  <sheetProtection password="E40E" sheet="1" objects="1" scenarios="1" formatCells="0"/>
  <mergeCells count="242">
    <mergeCell ref="C323:E323"/>
    <mergeCell ref="F323:J323"/>
    <mergeCell ref="C324:E324"/>
    <mergeCell ref="F324:J324"/>
    <mergeCell ref="M200:M204"/>
    <mergeCell ref="B202:G202"/>
    <mergeCell ref="H202:I202"/>
    <mergeCell ref="C317:E317"/>
    <mergeCell ref="F317:J317"/>
    <mergeCell ref="C318:E318"/>
    <mergeCell ref="F318:J318"/>
    <mergeCell ref="C319:E319"/>
    <mergeCell ref="F319:J319"/>
    <mergeCell ref="F304:J304"/>
    <mergeCell ref="B305:D305"/>
    <mergeCell ref="F305:J305"/>
    <mergeCell ref="B306:D306"/>
    <mergeCell ref="C240:J240"/>
    <mergeCell ref="C241:J241"/>
    <mergeCell ref="C283:J292"/>
    <mergeCell ref="E206:F206"/>
    <mergeCell ref="H206:J207"/>
    <mergeCell ref="F306:J306"/>
    <mergeCell ref="B200:G200"/>
    <mergeCell ref="M184:M186"/>
    <mergeCell ref="B186:G186"/>
    <mergeCell ref="H186:I186"/>
    <mergeCell ref="B189:D189"/>
    <mergeCell ref="B190:D190"/>
    <mergeCell ref="B191:D191"/>
    <mergeCell ref="B192:D192"/>
    <mergeCell ref="B193:D193"/>
    <mergeCell ref="B194:D194"/>
    <mergeCell ref="M168:M170"/>
    <mergeCell ref="B170:G170"/>
    <mergeCell ref="H170:I170"/>
    <mergeCell ref="B173:D173"/>
    <mergeCell ref="B174:D174"/>
    <mergeCell ref="B175:D175"/>
    <mergeCell ref="B176:D176"/>
    <mergeCell ref="B177:D177"/>
    <mergeCell ref="B178:D178"/>
    <mergeCell ref="B3:J3"/>
    <mergeCell ref="C7:E7"/>
    <mergeCell ref="F7:J7"/>
    <mergeCell ref="C8:E8"/>
    <mergeCell ref="F8:J8"/>
    <mergeCell ref="C9:E9"/>
    <mergeCell ref="F9:J9"/>
    <mergeCell ref="C10:E10"/>
    <mergeCell ref="F10:G10"/>
    <mergeCell ref="I10:J10"/>
    <mergeCell ref="B15:B16"/>
    <mergeCell ref="C15:E16"/>
    <mergeCell ref="F15:J15"/>
    <mergeCell ref="F16:J16"/>
    <mergeCell ref="C14:E14"/>
    <mergeCell ref="F14:J14"/>
    <mergeCell ref="C17:E17"/>
    <mergeCell ref="F17:G17"/>
    <mergeCell ref="H17:J17"/>
    <mergeCell ref="C21:E21"/>
    <mergeCell ref="F21:J21"/>
    <mergeCell ref="C22:E22"/>
    <mergeCell ref="F22:J22"/>
    <mergeCell ref="C23:E23"/>
    <mergeCell ref="F23:J23"/>
    <mergeCell ref="C24:E24"/>
    <mergeCell ref="F24:G24"/>
    <mergeCell ref="H24:J24"/>
    <mergeCell ref="C26:E26"/>
    <mergeCell ref="F26:J26"/>
    <mergeCell ref="B27:B28"/>
    <mergeCell ref="C27:D28"/>
    <mergeCell ref="F27:J27"/>
    <mergeCell ref="F28:J28"/>
    <mergeCell ref="C29:E29"/>
    <mergeCell ref="F29:G29"/>
    <mergeCell ref="C30:E30"/>
    <mergeCell ref="F30:G30"/>
    <mergeCell ref="D41:E41"/>
    <mergeCell ref="D45:F45"/>
    <mergeCell ref="G45:I45"/>
    <mergeCell ref="D46:F46"/>
    <mergeCell ref="G46:I46"/>
    <mergeCell ref="D47:F47"/>
    <mergeCell ref="G47:I47"/>
    <mergeCell ref="D48:F48"/>
    <mergeCell ref="G48:I48"/>
    <mergeCell ref="D49:F49"/>
    <mergeCell ref="G49:I49"/>
    <mergeCell ref="D51:F51"/>
    <mergeCell ref="G51:I51"/>
    <mergeCell ref="D52:F52"/>
    <mergeCell ref="G52:I52"/>
    <mergeCell ref="D53:F53"/>
    <mergeCell ref="G53:I53"/>
    <mergeCell ref="D54:F54"/>
    <mergeCell ref="G54:I54"/>
    <mergeCell ref="D55:F55"/>
    <mergeCell ref="G55:I55"/>
    <mergeCell ref="D57:F57"/>
    <mergeCell ref="G57:I57"/>
    <mergeCell ref="D58:F58"/>
    <mergeCell ref="G58:I58"/>
    <mergeCell ref="D59:F59"/>
    <mergeCell ref="G59:I59"/>
    <mergeCell ref="D60:F60"/>
    <mergeCell ref="G60:I60"/>
    <mergeCell ref="D61:F61"/>
    <mergeCell ref="G61:I61"/>
    <mergeCell ref="D65:F65"/>
    <mergeCell ref="G65:I65"/>
    <mergeCell ref="D66:F66"/>
    <mergeCell ref="G66:I66"/>
    <mergeCell ref="D67:F67"/>
    <mergeCell ref="G67:I67"/>
    <mergeCell ref="D68:F68"/>
    <mergeCell ref="G68:I68"/>
    <mergeCell ref="D69:F69"/>
    <mergeCell ref="G69:I69"/>
    <mergeCell ref="D71:F71"/>
    <mergeCell ref="G71:I71"/>
    <mergeCell ref="D72:F72"/>
    <mergeCell ref="G72:I72"/>
    <mergeCell ref="D73:F73"/>
    <mergeCell ref="G73:I73"/>
    <mergeCell ref="D74:F74"/>
    <mergeCell ref="G74:I74"/>
    <mergeCell ref="D75:F75"/>
    <mergeCell ref="G75:I75"/>
    <mergeCell ref="D77:F77"/>
    <mergeCell ref="G77:I77"/>
    <mergeCell ref="D78:F78"/>
    <mergeCell ref="G78:I78"/>
    <mergeCell ref="D85:F85"/>
    <mergeCell ref="G85:I85"/>
    <mergeCell ref="D86:F86"/>
    <mergeCell ref="G86:I86"/>
    <mergeCell ref="D79:F79"/>
    <mergeCell ref="G79:I79"/>
    <mergeCell ref="D80:F80"/>
    <mergeCell ref="G80:I80"/>
    <mergeCell ref="D81:F81"/>
    <mergeCell ref="G81:I81"/>
    <mergeCell ref="D91:F91"/>
    <mergeCell ref="G91:I91"/>
    <mergeCell ref="D92:F92"/>
    <mergeCell ref="G92:I92"/>
    <mergeCell ref="D87:F87"/>
    <mergeCell ref="G87:I87"/>
    <mergeCell ref="D88:F88"/>
    <mergeCell ref="G88:I88"/>
    <mergeCell ref="D89:F89"/>
    <mergeCell ref="G89:I89"/>
    <mergeCell ref="D97:F97"/>
    <mergeCell ref="G97:I97"/>
    <mergeCell ref="D98:F98"/>
    <mergeCell ref="G98:I98"/>
    <mergeCell ref="D93:F93"/>
    <mergeCell ref="G93:I93"/>
    <mergeCell ref="D94:F94"/>
    <mergeCell ref="G94:I94"/>
    <mergeCell ref="D95:F95"/>
    <mergeCell ref="G95:I95"/>
    <mergeCell ref="D99:F99"/>
    <mergeCell ref="G99:I99"/>
    <mergeCell ref="D100:F100"/>
    <mergeCell ref="G100:I100"/>
    <mergeCell ref="D101:F101"/>
    <mergeCell ref="G101:I101"/>
    <mergeCell ref="D105:F105"/>
    <mergeCell ref="G105:I105"/>
    <mergeCell ref="D106:F106"/>
    <mergeCell ref="G106:I106"/>
    <mergeCell ref="D108:F108"/>
    <mergeCell ref="G108:I108"/>
    <mergeCell ref="D109:F109"/>
    <mergeCell ref="G109:I109"/>
    <mergeCell ref="D110:F110"/>
    <mergeCell ref="G110:I110"/>
    <mergeCell ref="D112:F112"/>
    <mergeCell ref="G112:I112"/>
    <mergeCell ref="D113:F113"/>
    <mergeCell ref="G113:I113"/>
    <mergeCell ref="D115:F115"/>
    <mergeCell ref="G115:I115"/>
    <mergeCell ref="D116:F116"/>
    <mergeCell ref="G116:I116"/>
    <mergeCell ref="D117:F117"/>
    <mergeCell ref="G117:I117"/>
    <mergeCell ref="D119:F119"/>
    <mergeCell ref="G119:I119"/>
    <mergeCell ref="D120:F120"/>
    <mergeCell ref="G120:I120"/>
    <mergeCell ref="D122:F122"/>
    <mergeCell ref="G122:I122"/>
    <mergeCell ref="G123:I123"/>
    <mergeCell ref="D124:F124"/>
    <mergeCell ref="G124:I124"/>
    <mergeCell ref="B157:D157"/>
    <mergeCell ref="B158:D158"/>
    <mergeCell ref="B159:D159"/>
    <mergeCell ref="H198:I198"/>
    <mergeCell ref="H137:I137"/>
    <mergeCell ref="H200:I200"/>
    <mergeCell ref="B141:D141"/>
    <mergeCell ref="H150:I150"/>
    <mergeCell ref="H152:I152"/>
    <mergeCell ref="B160:D160"/>
    <mergeCell ref="B161:D161"/>
    <mergeCell ref="B162:D162"/>
    <mergeCell ref="H166:I166"/>
    <mergeCell ref="B168:G168"/>
    <mergeCell ref="H168:I168"/>
    <mergeCell ref="H182:I182"/>
    <mergeCell ref="B184:G184"/>
    <mergeCell ref="H184:I184"/>
    <mergeCell ref="C25:D25"/>
    <mergeCell ref="F25:J25"/>
    <mergeCell ref="C322:E322"/>
    <mergeCell ref="F322:J322"/>
    <mergeCell ref="G107:I107"/>
    <mergeCell ref="G114:I114"/>
    <mergeCell ref="G121:I121"/>
    <mergeCell ref="B142:D142"/>
    <mergeCell ref="B143:D143"/>
    <mergeCell ref="B144:D144"/>
    <mergeCell ref="B145:D145"/>
    <mergeCell ref="C313:J313"/>
    <mergeCell ref="B307:D307"/>
    <mergeCell ref="F307:J307"/>
    <mergeCell ref="B308:D308"/>
    <mergeCell ref="F308:J308"/>
    <mergeCell ref="B309:D309"/>
    <mergeCell ref="H154:I154"/>
    <mergeCell ref="B152:G152"/>
    <mergeCell ref="B154:G154"/>
    <mergeCell ref="B146:D146"/>
    <mergeCell ref="F309:J309"/>
    <mergeCell ref="B304:D304"/>
    <mergeCell ref="D123:F123"/>
  </mergeCells>
  <phoneticPr fontId="27"/>
  <conditionalFormatting sqref="F305:J308">
    <cfRule type="expression" dxfId="7" priority="2" stopIfTrue="1">
      <formula>$E305="無"</formula>
    </cfRule>
  </conditionalFormatting>
  <conditionalFormatting sqref="F309:J309">
    <cfRule type="expression" dxfId="6" priority="1" stopIfTrue="1">
      <formula>$E309="無"</formula>
    </cfRule>
  </conditionalFormatting>
  <dataValidations disablePrompts="1" count="1">
    <dataValidation type="list" allowBlank="1" showInputMessage="1" showErrorMessage="1" sqref="E305:E309">
      <formula1>"有,無"</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Footer>&amp;R&amp;"ＭＳ Ｐ明朝,標準"（日本産業規格Ａ列４番）</oddFooter>
  </headerFooter>
  <rowBreaks count="6" manualBreakCount="6">
    <brk id="36" max="10" man="1"/>
    <brk id="82" max="10" man="1"/>
    <brk id="133" max="10" man="1"/>
    <brk id="172" max="10" man="1"/>
    <brk id="217" max="10" man="1"/>
    <brk id="2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9</xdr:col>
                    <xdr:colOff>685800</xdr:colOff>
                    <xdr:row>43</xdr:row>
                    <xdr:rowOff>200025</xdr:rowOff>
                  </from>
                  <to>
                    <xdr:col>9</xdr:col>
                    <xdr:colOff>714375</xdr:colOff>
                    <xdr:row>47</xdr:row>
                    <xdr:rowOff>28575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9</xdr:col>
                    <xdr:colOff>685800</xdr:colOff>
                    <xdr:row>43</xdr:row>
                    <xdr:rowOff>200025</xdr:rowOff>
                  </from>
                  <to>
                    <xdr:col>9</xdr:col>
                    <xdr:colOff>714375</xdr:colOff>
                    <xdr:row>46</xdr:row>
                    <xdr:rowOff>104775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9</xdr:col>
                    <xdr:colOff>685800</xdr:colOff>
                    <xdr:row>43</xdr:row>
                    <xdr:rowOff>200025</xdr:rowOff>
                  </from>
                  <to>
                    <xdr:col>9</xdr:col>
                    <xdr:colOff>714375</xdr:colOff>
                    <xdr:row>46</xdr:row>
                    <xdr:rowOff>190500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9</xdr:col>
                    <xdr:colOff>685800</xdr:colOff>
                    <xdr:row>43</xdr:row>
                    <xdr:rowOff>200025</xdr:rowOff>
                  </from>
                  <to>
                    <xdr:col>9</xdr:col>
                    <xdr:colOff>714375</xdr:colOff>
                    <xdr:row>44</xdr:row>
                    <xdr:rowOff>180975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9</xdr:col>
                    <xdr:colOff>685800</xdr:colOff>
                    <xdr:row>63</xdr:row>
                    <xdr:rowOff>104775</xdr:rowOff>
                  </from>
                  <to>
                    <xdr:col>9</xdr:col>
                    <xdr:colOff>714375</xdr:colOff>
                    <xdr:row>66</xdr:row>
                    <xdr:rowOff>152400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9</xdr:col>
                    <xdr:colOff>685800</xdr:colOff>
                    <xdr:row>63</xdr:row>
                    <xdr:rowOff>104775</xdr:rowOff>
                  </from>
                  <to>
                    <xdr:col>9</xdr:col>
                    <xdr:colOff>714375</xdr:colOff>
                    <xdr:row>66</xdr:row>
                    <xdr:rowOff>9525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9</xdr:col>
                    <xdr:colOff>685800</xdr:colOff>
                    <xdr:row>63</xdr:row>
                    <xdr:rowOff>104775</xdr:rowOff>
                  </from>
                  <to>
                    <xdr:col>9</xdr:col>
                    <xdr:colOff>714375</xdr:colOff>
                    <xdr:row>66</xdr:row>
                    <xdr:rowOff>95250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9</xdr:col>
                    <xdr:colOff>685800</xdr:colOff>
                    <xdr:row>63</xdr:row>
                    <xdr:rowOff>104775</xdr:rowOff>
                  </from>
                  <to>
                    <xdr:col>9</xdr:col>
                    <xdr:colOff>714375</xdr:colOff>
                    <xdr:row>64</xdr:row>
                    <xdr:rowOff>85725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9</xdr:col>
                    <xdr:colOff>685800</xdr:colOff>
                    <xdr:row>83</xdr:row>
                    <xdr:rowOff>19050</xdr:rowOff>
                  </from>
                  <to>
                    <xdr:col>9</xdr:col>
                    <xdr:colOff>714375</xdr:colOff>
                    <xdr:row>86</xdr:row>
                    <xdr:rowOff>66675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9</xdr:col>
                    <xdr:colOff>685800</xdr:colOff>
                    <xdr:row>83</xdr:row>
                    <xdr:rowOff>19050</xdr:rowOff>
                  </from>
                  <to>
                    <xdr:col>9</xdr:col>
                    <xdr:colOff>714375</xdr:colOff>
                    <xdr:row>85</xdr:row>
                    <xdr:rowOff>133350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9</xdr:col>
                    <xdr:colOff>685800</xdr:colOff>
                    <xdr:row>83</xdr:row>
                    <xdr:rowOff>19050</xdr:rowOff>
                  </from>
                  <to>
                    <xdr:col>9</xdr:col>
                    <xdr:colOff>714375</xdr:colOff>
                    <xdr:row>86</xdr:row>
                    <xdr:rowOff>9525</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9</xdr:col>
                    <xdr:colOff>685800</xdr:colOff>
                    <xdr:row>83</xdr:row>
                    <xdr:rowOff>19050</xdr:rowOff>
                  </from>
                  <to>
                    <xdr:col>9</xdr:col>
                    <xdr:colOff>714375</xdr:colOff>
                    <xdr:row>84</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9</xdr:col>
                    <xdr:colOff>685800</xdr:colOff>
                    <xdr:row>84</xdr:row>
                    <xdr:rowOff>0</xdr:rowOff>
                  </from>
                  <to>
                    <xdr:col>9</xdr:col>
                    <xdr:colOff>714375</xdr:colOff>
                    <xdr:row>85</xdr:row>
                    <xdr:rowOff>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9</xdr:col>
                    <xdr:colOff>685800</xdr:colOff>
                    <xdr:row>88</xdr:row>
                    <xdr:rowOff>142875</xdr:rowOff>
                  </from>
                  <to>
                    <xdr:col>9</xdr:col>
                    <xdr:colOff>714375</xdr:colOff>
                    <xdr:row>92</xdr:row>
                    <xdr:rowOff>28575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9</xdr:col>
                    <xdr:colOff>685800</xdr:colOff>
                    <xdr:row>88</xdr:row>
                    <xdr:rowOff>142875</xdr:rowOff>
                  </from>
                  <to>
                    <xdr:col>9</xdr:col>
                    <xdr:colOff>714375</xdr:colOff>
                    <xdr:row>91</xdr:row>
                    <xdr:rowOff>104775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9</xdr:col>
                    <xdr:colOff>685800</xdr:colOff>
                    <xdr:row>88</xdr:row>
                    <xdr:rowOff>142875</xdr:rowOff>
                  </from>
                  <to>
                    <xdr:col>9</xdr:col>
                    <xdr:colOff>714375</xdr:colOff>
                    <xdr:row>91</xdr:row>
                    <xdr:rowOff>190500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9</xdr:col>
                    <xdr:colOff>685800</xdr:colOff>
                    <xdr:row>88</xdr:row>
                    <xdr:rowOff>142875</xdr:rowOff>
                  </from>
                  <to>
                    <xdr:col>9</xdr:col>
                    <xdr:colOff>714375</xdr:colOff>
                    <xdr:row>89</xdr:row>
                    <xdr:rowOff>133350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9</xdr:col>
                    <xdr:colOff>685800</xdr:colOff>
                    <xdr:row>89</xdr:row>
                    <xdr:rowOff>142875</xdr:rowOff>
                  </from>
                  <to>
                    <xdr:col>9</xdr:col>
                    <xdr:colOff>714375</xdr:colOff>
                    <xdr:row>90</xdr:row>
                    <xdr:rowOff>180975</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9</xdr:col>
                    <xdr:colOff>685800</xdr:colOff>
                    <xdr:row>94</xdr:row>
                    <xdr:rowOff>114300</xdr:rowOff>
                  </from>
                  <to>
                    <xdr:col>9</xdr:col>
                    <xdr:colOff>714375</xdr:colOff>
                    <xdr:row>98</xdr:row>
                    <xdr:rowOff>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9</xdr:col>
                    <xdr:colOff>685800</xdr:colOff>
                    <xdr:row>94</xdr:row>
                    <xdr:rowOff>114300</xdr:rowOff>
                  </from>
                  <to>
                    <xdr:col>9</xdr:col>
                    <xdr:colOff>714375</xdr:colOff>
                    <xdr:row>97</xdr:row>
                    <xdr:rowOff>76200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9</xdr:col>
                    <xdr:colOff>685800</xdr:colOff>
                    <xdr:row>94</xdr:row>
                    <xdr:rowOff>114300</xdr:rowOff>
                  </from>
                  <to>
                    <xdr:col>9</xdr:col>
                    <xdr:colOff>714375</xdr:colOff>
                    <xdr:row>97</xdr:row>
                    <xdr:rowOff>161925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9</xdr:col>
                    <xdr:colOff>685800</xdr:colOff>
                    <xdr:row>94</xdr:row>
                    <xdr:rowOff>114300</xdr:rowOff>
                  </from>
                  <to>
                    <xdr:col>9</xdr:col>
                    <xdr:colOff>714375</xdr:colOff>
                    <xdr:row>95</xdr:row>
                    <xdr:rowOff>104775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9</xdr:col>
                    <xdr:colOff>685800</xdr:colOff>
                    <xdr:row>95</xdr:row>
                    <xdr:rowOff>114300</xdr:rowOff>
                  </from>
                  <to>
                    <xdr:col>9</xdr:col>
                    <xdr:colOff>714375</xdr:colOff>
                    <xdr:row>96</xdr:row>
                    <xdr:rowOff>152400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9</xdr:col>
                    <xdr:colOff>685800</xdr:colOff>
                    <xdr:row>102</xdr:row>
                    <xdr:rowOff>95250</xdr:rowOff>
                  </from>
                  <to>
                    <xdr:col>9</xdr:col>
                    <xdr:colOff>714375</xdr:colOff>
                    <xdr:row>105</xdr:row>
                    <xdr:rowOff>190500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9</xdr:col>
                    <xdr:colOff>685800</xdr:colOff>
                    <xdr:row>102</xdr:row>
                    <xdr:rowOff>95250</xdr:rowOff>
                  </from>
                  <to>
                    <xdr:col>9</xdr:col>
                    <xdr:colOff>714375</xdr:colOff>
                    <xdr:row>105</xdr:row>
                    <xdr:rowOff>38100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9</xdr:col>
                    <xdr:colOff>685800</xdr:colOff>
                    <xdr:row>102</xdr:row>
                    <xdr:rowOff>95250</xdr:rowOff>
                  </from>
                  <to>
                    <xdr:col>9</xdr:col>
                    <xdr:colOff>714375</xdr:colOff>
                    <xdr:row>105</xdr:row>
                    <xdr:rowOff>133350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9</xdr:col>
                    <xdr:colOff>685800</xdr:colOff>
                    <xdr:row>102</xdr:row>
                    <xdr:rowOff>95250</xdr:rowOff>
                  </from>
                  <to>
                    <xdr:col>9</xdr:col>
                    <xdr:colOff>714375</xdr:colOff>
                    <xdr:row>103</xdr:row>
                    <xdr:rowOff>133350</xdr:rowOff>
                  </to>
                </anchor>
              </controlPr>
            </control>
          </mc:Choice>
        </mc:AlternateContent>
        <mc:AlternateContent xmlns:mc="http://schemas.openxmlformats.org/markup-compatibility/2006">
          <mc:Choice Requires="x14">
            <control shapeId="28708" r:id="rId31" name="Check Box 36">
              <controlPr defaultSize="0" autoFill="0" autoLine="0" autoPict="0">
                <anchor moveWithCells="1">
                  <from>
                    <xdr:col>3</xdr:col>
                    <xdr:colOff>0</xdr:colOff>
                    <xdr:row>135</xdr:row>
                    <xdr:rowOff>209550</xdr:rowOff>
                  </from>
                  <to>
                    <xdr:col>3</xdr:col>
                    <xdr:colOff>266700</xdr:colOff>
                    <xdr:row>136</xdr:row>
                    <xdr:rowOff>219075</xdr:rowOff>
                  </to>
                </anchor>
              </controlPr>
            </control>
          </mc:Choice>
        </mc:AlternateContent>
        <mc:AlternateContent xmlns:mc="http://schemas.openxmlformats.org/markup-compatibility/2006">
          <mc:Choice Requires="x14">
            <control shapeId="28710" r:id="rId32" name="Check Box 38">
              <controlPr defaultSize="0" autoFill="0" autoLine="0" autoPict="0">
                <anchor moveWithCells="1">
                  <from>
                    <xdr:col>3</xdr:col>
                    <xdr:colOff>781050</xdr:colOff>
                    <xdr:row>136</xdr:row>
                    <xdr:rowOff>0</xdr:rowOff>
                  </from>
                  <to>
                    <xdr:col>4</xdr:col>
                    <xdr:colOff>238125</xdr:colOff>
                    <xdr:row>137</xdr:row>
                    <xdr:rowOff>9525</xdr:rowOff>
                  </to>
                </anchor>
              </controlPr>
            </control>
          </mc:Choice>
        </mc:AlternateContent>
        <mc:AlternateContent xmlns:mc="http://schemas.openxmlformats.org/markup-compatibility/2006">
          <mc:Choice Requires="x14">
            <control shapeId="28711" r:id="rId33" name="Check Box 39">
              <controlPr defaultSize="0" autoFill="0" autoLine="0" autoPict="0">
                <anchor moveWithCells="1">
                  <from>
                    <xdr:col>5</xdr:col>
                    <xdr:colOff>781050</xdr:colOff>
                    <xdr:row>135</xdr:row>
                    <xdr:rowOff>219075</xdr:rowOff>
                  </from>
                  <to>
                    <xdr:col>6</xdr:col>
                    <xdr:colOff>238125</xdr:colOff>
                    <xdr:row>137</xdr:row>
                    <xdr:rowOff>0</xdr:rowOff>
                  </to>
                </anchor>
              </controlPr>
            </control>
          </mc:Choice>
        </mc:AlternateContent>
        <mc:AlternateContent xmlns:mc="http://schemas.openxmlformats.org/markup-compatibility/2006">
          <mc:Choice Requires="x14">
            <control shapeId="28712" r:id="rId34" name="Check Box 40">
              <controlPr defaultSize="0" autoFill="0" autoLine="0" autoPict="0">
                <anchor moveWithCells="1">
                  <from>
                    <xdr:col>4</xdr:col>
                    <xdr:colOff>800100</xdr:colOff>
                    <xdr:row>135</xdr:row>
                    <xdr:rowOff>219075</xdr:rowOff>
                  </from>
                  <to>
                    <xdr:col>5</xdr:col>
                    <xdr:colOff>257175</xdr:colOff>
                    <xdr:row>137</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AB333"/>
  <sheetViews>
    <sheetView showGridLines="0" showZeros="0" view="pageBreakPreview" zoomScaleNormal="100" zoomScaleSheetLayoutView="100" workbookViewId="0">
      <selection activeCell="M7" sqref="M7"/>
    </sheetView>
  </sheetViews>
  <sheetFormatPr defaultRowHeight="13.5"/>
  <cols>
    <col min="1" max="1" width="1.625" style="2" customWidth="1"/>
    <col min="2" max="2" width="2.625" style="2" customWidth="1"/>
    <col min="3" max="3" width="2.5" style="2" customWidth="1"/>
    <col min="4" max="10" width="10.625" style="2" customWidth="1"/>
    <col min="11" max="11" width="1.75" style="2" customWidth="1"/>
    <col min="12" max="12" width="2.25" style="2" customWidth="1"/>
    <col min="13" max="13" width="36.375" style="2" customWidth="1"/>
    <col min="14" max="16384" width="9" style="2"/>
  </cols>
  <sheetData>
    <row r="1" spans="1:13">
      <c r="A1" s="4"/>
      <c r="B1" s="1" t="s">
        <v>42</v>
      </c>
      <c r="C1" s="4"/>
      <c r="D1" s="4"/>
      <c r="E1" s="1"/>
      <c r="F1" s="1"/>
      <c r="G1" s="4"/>
      <c r="H1" s="4"/>
      <c r="I1" s="4"/>
      <c r="J1" s="4"/>
      <c r="K1" s="4"/>
      <c r="L1" s="4"/>
    </row>
    <row r="2" spans="1:13">
      <c r="A2" s="4"/>
      <c r="B2" s="4"/>
      <c r="C2" s="4"/>
      <c r="D2" s="4"/>
      <c r="E2" s="4"/>
      <c r="F2" s="4"/>
      <c r="G2" s="4"/>
      <c r="H2" s="4"/>
      <c r="I2" s="4"/>
      <c r="J2" s="4"/>
      <c r="K2" s="4"/>
      <c r="L2" s="4"/>
    </row>
    <row r="3" spans="1:13" ht="21" customHeight="1">
      <c r="A3" s="4"/>
      <c r="B3" s="565" t="s">
        <v>706</v>
      </c>
      <c r="C3" s="565"/>
      <c r="D3" s="565"/>
      <c r="E3" s="565"/>
      <c r="F3" s="565"/>
      <c r="G3" s="565"/>
      <c r="H3" s="565"/>
      <c r="I3" s="565"/>
      <c r="J3" s="565"/>
      <c r="K3" s="4"/>
      <c r="L3" s="4"/>
    </row>
    <row r="4" spans="1:13">
      <c r="A4" s="4"/>
      <c r="B4" s="4"/>
      <c r="C4" s="4"/>
      <c r="D4" s="4"/>
      <c r="E4" s="4"/>
      <c r="F4" s="4"/>
      <c r="G4" s="4"/>
      <c r="H4" s="4"/>
      <c r="I4" s="4"/>
      <c r="J4" s="4"/>
      <c r="K4" s="4"/>
      <c r="L4" s="4"/>
    </row>
    <row r="5" spans="1:13" ht="18" customHeight="1">
      <c r="A5" s="4"/>
      <c r="B5" s="4" t="s">
        <v>45</v>
      </c>
      <c r="C5" s="4"/>
      <c r="D5" s="4"/>
      <c r="E5" s="4"/>
      <c r="F5" s="4"/>
      <c r="G5" s="4"/>
      <c r="H5" s="4"/>
      <c r="I5" s="4"/>
      <c r="J5" s="4"/>
      <c r="K5" s="4"/>
      <c r="L5" s="4"/>
    </row>
    <row r="6" spans="1:13" ht="21" customHeight="1">
      <c r="A6" s="4"/>
      <c r="B6" s="4" t="s">
        <v>49</v>
      </c>
      <c r="C6" s="4"/>
      <c r="D6" s="4"/>
      <c r="E6" s="4"/>
      <c r="F6" s="4"/>
      <c r="G6" s="4"/>
      <c r="H6" s="4"/>
      <c r="I6" s="4"/>
      <c r="J6" s="4"/>
      <c r="K6" s="4"/>
      <c r="L6" s="4"/>
    </row>
    <row r="7" spans="1:13" ht="39" customHeight="1">
      <c r="A7" s="4"/>
      <c r="B7" s="21"/>
      <c r="C7" s="541" t="s">
        <v>77</v>
      </c>
      <c r="D7" s="541"/>
      <c r="E7" s="542"/>
      <c r="F7" s="549" t="s">
        <v>606</v>
      </c>
      <c r="G7" s="550"/>
      <c r="H7" s="550"/>
      <c r="I7" s="550"/>
      <c r="J7" s="551"/>
      <c r="K7" s="4"/>
      <c r="L7" s="4"/>
    </row>
    <row r="8" spans="1:13" ht="39" customHeight="1">
      <c r="A8" s="4"/>
      <c r="B8" s="23"/>
      <c r="C8" s="553" t="s">
        <v>605</v>
      </c>
      <c r="D8" s="553"/>
      <c r="E8" s="554"/>
      <c r="F8" s="522">
        <f>基本情報!$E$4</f>
        <v>0</v>
      </c>
      <c r="G8" s="523"/>
      <c r="H8" s="523"/>
      <c r="I8" s="523"/>
      <c r="J8" s="552"/>
      <c r="K8" s="4"/>
      <c r="L8" s="4"/>
    </row>
    <row r="9" spans="1:13" ht="39" customHeight="1">
      <c r="A9" s="4"/>
      <c r="B9" s="23"/>
      <c r="C9" s="553" t="s">
        <v>701</v>
      </c>
      <c r="D9" s="553"/>
      <c r="E9" s="554"/>
      <c r="F9" s="522">
        <f>第1号!$H$26</f>
        <v>0</v>
      </c>
      <c r="G9" s="523"/>
      <c r="H9" s="523"/>
      <c r="I9" s="523"/>
      <c r="J9" s="552"/>
      <c r="K9" s="4"/>
      <c r="L9" s="4"/>
      <c r="M9" s="12"/>
    </row>
    <row r="10" spans="1:13" ht="39" customHeight="1">
      <c r="A10" s="4"/>
      <c r="B10" s="24"/>
      <c r="C10" s="613" t="s">
        <v>702</v>
      </c>
      <c r="D10" s="613"/>
      <c r="E10" s="614"/>
      <c r="F10" s="615">
        <f>第1号!$H$27</f>
        <v>0</v>
      </c>
      <c r="G10" s="560"/>
      <c r="H10" s="205" t="s">
        <v>728</v>
      </c>
      <c r="I10" s="620">
        <f>第1号!$K$27</f>
        <v>0</v>
      </c>
      <c r="J10" s="621"/>
      <c r="K10" s="4"/>
      <c r="L10" s="4"/>
      <c r="M10" s="12"/>
    </row>
    <row r="11" spans="1:13" ht="13.5" customHeight="1">
      <c r="A11" s="4"/>
      <c r="B11" s="4"/>
      <c r="C11" s="4"/>
      <c r="D11" s="55"/>
      <c r="E11" s="55"/>
      <c r="F11" s="55"/>
      <c r="G11" s="4"/>
      <c r="H11" s="4"/>
      <c r="I11" s="4"/>
      <c r="J11" s="4"/>
      <c r="K11" s="4"/>
      <c r="L11" s="4"/>
    </row>
    <row r="12" spans="1:13" ht="13.5" customHeight="1">
      <c r="A12" s="4"/>
      <c r="B12" s="4"/>
      <c r="C12" s="4"/>
      <c r="D12" s="55"/>
      <c r="E12" s="55"/>
      <c r="F12" s="55"/>
      <c r="G12" s="4"/>
      <c r="H12" s="4"/>
      <c r="I12" s="4"/>
      <c r="J12" s="4"/>
      <c r="K12" s="4"/>
      <c r="L12" s="4"/>
    </row>
    <row r="13" spans="1:13" ht="21" customHeight="1">
      <c r="A13" s="4"/>
      <c r="B13" s="4" t="s">
        <v>66</v>
      </c>
      <c r="C13" s="4"/>
      <c r="D13" s="4"/>
      <c r="E13" s="4"/>
      <c r="F13" s="4"/>
      <c r="G13" s="4"/>
      <c r="H13" s="4"/>
      <c r="I13" s="4"/>
      <c r="J13" s="4"/>
      <c r="K13" s="4"/>
      <c r="L13" s="4"/>
    </row>
    <row r="14" spans="1:13" ht="35.1" customHeight="1">
      <c r="A14" s="4"/>
      <c r="B14" s="23"/>
      <c r="C14" s="543" t="s">
        <v>46</v>
      </c>
      <c r="D14" s="543"/>
      <c r="E14" s="544"/>
      <c r="F14" s="522">
        <f>基本情報!$E$50</f>
        <v>0</v>
      </c>
      <c r="G14" s="523"/>
      <c r="H14" s="523"/>
      <c r="I14" s="523"/>
      <c r="J14" s="552"/>
      <c r="K14" s="4"/>
      <c r="L14" s="4"/>
    </row>
    <row r="15" spans="1:13" ht="13.5" customHeight="1">
      <c r="A15" s="4"/>
      <c r="B15" s="492"/>
      <c r="C15" s="545" t="s">
        <v>730</v>
      </c>
      <c r="D15" s="545"/>
      <c r="E15" s="546"/>
      <c r="F15" s="617">
        <f>基本情報!$E$51</f>
        <v>0</v>
      </c>
      <c r="G15" s="618"/>
      <c r="H15" s="618"/>
      <c r="I15" s="618"/>
      <c r="J15" s="619"/>
      <c r="K15" s="4"/>
      <c r="L15" s="4"/>
    </row>
    <row r="16" spans="1:13" ht="24" customHeight="1">
      <c r="A16" s="4"/>
      <c r="B16" s="493"/>
      <c r="C16" s="547"/>
      <c r="D16" s="547"/>
      <c r="E16" s="548"/>
      <c r="F16" s="500">
        <f>基本情報!$E$52</f>
        <v>0</v>
      </c>
      <c r="G16" s="501"/>
      <c r="H16" s="501"/>
      <c r="I16" s="501"/>
      <c r="J16" s="502"/>
      <c r="K16" s="4"/>
      <c r="L16" s="4"/>
    </row>
    <row r="17" spans="1:13" ht="35.1" customHeight="1">
      <c r="A17" s="4"/>
      <c r="B17" s="23"/>
      <c r="C17" s="543" t="s">
        <v>67</v>
      </c>
      <c r="D17" s="543"/>
      <c r="E17" s="544"/>
      <c r="F17" s="522">
        <f>基本情報!$E$40</f>
        <v>0</v>
      </c>
      <c r="G17" s="523"/>
      <c r="H17" s="622">
        <f>基本情報!$E$42</f>
        <v>0</v>
      </c>
      <c r="I17" s="553"/>
      <c r="J17" s="554"/>
      <c r="K17" s="4"/>
      <c r="L17" s="4"/>
    </row>
    <row r="18" spans="1:13">
      <c r="A18" s="4"/>
      <c r="B18" s="4"/>
      <c r="C18" s="4"/>
      <c r="D18" s="4"/>
      <c r="E18" s="4"/>
      <c r="F18" s="4"/>
      <c r="G18" s="4"/>
      <c r="H18" s="4"/>
      <c r="I18" s="4"/>
      <c r="J18" s="4"/>
      <c r="K18" s="4"/>
      <c r="L18" s="4"/>
    </row>
    <row r="19" spans="1:13">
      <c r="A19" s="4"/>
      <c r="B19" s="4"/>
      <c r="C19" s="4"/>
      <c r="D19" s="4"/>
      <c r="E19" s="4"/>
      <c r="F19" s="4"/>
      <c r="G19" s="4"/>
      <c r="H19" s="4"/>
      <c r="I19" s="4"/>
      <c r="J19" s="4"/>
      <c r="K19" s="4"/>
      <c r="L19" s="4"/>
    </row>
    <row r="20" spans="1:13" ht="21" customHeight="1">
      <c r="A20" s="4"/>
      <c r="B20" s="4" t="s">
        <v>703</v>
      </c>
      <c r="C20" s="4"/>
      <c r="D20" s="4"/>
      <c r="E20" s="4"/>
      <c r="F20" s="4"/>
      <c r="G20" s="4"/>
      <c r="H20" s="4"/>
      <c r="I20" s="4"/>
      <c r="J20" s="4"/>
      <c r="K20" s="4"/>
      <c r="L20" s="4"/>
    </row>
    <row r="21" spans="1:13" ht="13.5" customHeight="1">
      <c r="A21" s="4"/>
      <c r="B21" s="54"/>
      <c r="C21" s="536" t="s">
        <v>738</v>
      </c>
      <c r="D21" s="536"/>
      <c r="E21" s="537"/>
      <c r="F21" s="497">
        <f>基本情報!$E$5</f>
        <v>0</v>
      </c>
      <c r="G21" s="498"/>
      <c r="H21" s="498"/>
      <c r="I21" s="498"/>
      <c r="J21" s="499"/>
      <c r="K21" s="4"/>
      <c r="L21" s="4"/>
    </row>
    <row r="22" spans="1:13" ht="24" customHeight="1">
      <c r="A22" s="4"/>
      <c r="B22" s="53"/>
      <c r="C22" s="509" t="s">
        <v>732</v>
      </c>
      <c r="D22" s="509"/>
      <c r="E22" s="510"/>
      <c r="F22" s="533">
        <f>基本情報!$E$6</f>
        <v>0</v>
      </c>
      <c r="G22" s="534"/>
      <c r="H22" s="534"/>
      <c r="I22" s="534"/>
      <c r="J22" s="535"/>
      <c r="K22" s="4"/>
      <c r="L22" s="4"/>
    </row>
    <row r="23" spans="1:13" ht="13.5" customHeight="1">
      <c r="A23" s="4"/>
      <c r="B23" s="54"/>
      <c r="C23" s="536" t="s">
        <v>747</v>
      </c>
      <c r="D23" s="536"/>
      <c r="E23" s="537"/>
      <c r="F23" s="497">
        <f>基本情報!$E$10</f>
        <v>0</v>
      </c>
      <c r="G23" s="498"/>
      <c r="H23" s="498"/>
      <c r="I23" s="498"/>
      <c r="J23" s="499"/>
      <c r="K23" s="4"/>
      <c r="L23" s="4"/>
    </row>
    <row r="24" spans="1:13" ht="24" customHeight="1">
      <c r="A24" s="4"/>
      <c r="B24" s="53"/>
      <c r="C24" s="509" t="s">
        <v>748</v>
      </c>
      <c r="D24" s="509"/>
      <c r="E24" s="510"/>
      <c r="F24" s="562">
        <f>基本情報!$E$9</f>
        <v>0</v>
      </c>
      <c r="G24" s="563"/>
      <c r="H24" s="563">
        <f>基本情報!$E$11</f>
        <v>0</v>
      </c>
      <c r="I24" s="563"/>
      <c r="J24" s="564"/>
      <c r="K24" s="4"/>
      <c r="L24" s="4"/>
    </row>
    <row r="25" spans="1:13" ht="30" customHeight="1">
      <c r="A25" s="4"/>
      <c r="B25" s="53"/>
      <c r="C25" s="514" t="s">
        <v>734</v>
      </c>
      <c r="D25" s="514"/>
      <c r="E25" s="206"/>
      <c r="F25" s="515">
        <f>基本情報!$E$8</f>
        <v>0</v>
      </c>
      <c r="G25" s="516"/>
      <c r="H25" s="516"/>
      <c r="I25" s="516"/>
      <c r="J25" s="517"/>
      <c r="K25" s="4"/>
      <c r="L25" s="4"/>
    </row>
    <row r="26" spans="1:13" ht="30" customHeight="1">
      <c r="A26" s="4"/>
      <c r="B26" s="23"/>
      <c r="C26" s="518" t="s">
        <v>740</v>
      </c>
      <c r="D26" s="518"/>
      <c r="E26" s="519"/>
      <c r="F26" s="538">
        <f>基本情報!$E$18</f>
        <v>0</v>
      </c>
      <c r="G26" s="539"/>
      <c r="H26" s="539"/>
      <c r="I26" s="539"/>
      <c r="J26" s="540"/>
      <c r="K26" s="4"/>
      <c r="L26" s="4"/>
      <c r="M26" s="12"/>
    </row>
    <row r="27" spans="1:13" ht="24" customHeight="1">
      <c r="A27" s="4"/>
      <c r="B27" s="492"/>
      <c r="C27" s="520" t="s">
        <v>755</v>
      </c>
      <c r="D27" s="521"/>
      <c r="E27" s="207" t="s">
        <v>79</v>
      </c>
      <c r="F27" s="515">
        <f>基本情報!$E$19</f>
        <v>0</v>
      </c>
      <c r="G27" s="555"/>
      <c r="H27" s="555"/>
      <c r="I27" s="555"/>
      <c r="J27" s="556"/>
      <c r="K27" s="4"/>
      <c r="L27" s="4"/>
    </row>
    <row r="28" spans="1:13" ht="24" customHeight="1">
      <c r="A28" s="4"/>
      <c r="B28" s="493"/>
      <c r="C28" s="509"/>
      <c r="D28" s="510"/>
      <c r="E28" s="207" t="s">
        <v>80</v>
      </c>
      <c r="F28" s="515">
        <f>基本情報!$E$20</f>
        <v>0</v>
      </c>
      <c r="G28" s="516"/>
      <c r="H28" s="516"/>
      <c r="I28" s="516"/>
      <c r="J28" s="517"/>
      <c r="K28" s="4"/>
      <c r="L28" s="4"/>
    </row>
    <row r="29" spans="1:13" ht="30" customHeight="1">
      <c r="A29" s="4"/>
      <c r="B29" s="23"/>
      <c r="C29" s="518" t="s">
        <v>749</v>
      </c>
      <c r="D29" s="518"/>
      <c r="E29" s="519"/>
      <c r="F29" s="623">
        <f>基本情報!$E$21</f>
        <v>0</v>
      </c>
      <c r="G29" s="624"/>
      <c r="H29" s="60" t="s">
        <v>11</v>
      </c>
      <c r="I29" s="77"/>
      <c r="J29" s="78"/>
      <c r="K29" s="57"/>
      <c r="L29" s="57"/>
    </row>
    <row r="30" spans="1:13" ht="30" customHeight="1">
      <c r="A30" s="4"/>
      <c r="B30" s="23"/>
      <c r="C30" s="518" t="s">
        <v>750</v>
      </c>
      <c r="D30" s="518"/>
      <c r="E30" s="519"/>
      <c r="F30" s="625">
        <f>基本情報!$E$22</f>
        <v>0</v>
      </c>
      <c r="G30" s="626"/>
      <c r="H30" s="58" t="s">
        <v>43</v>
      </c>
      <c r="I30" s="77"/>
      <c r="J30" s="59"/>
      <c r="K30" s="57"/>
      <c r="L30" s="57"/>
    </row>
    <row r="31" spans="1:13" ht="5.25" customHeight="1">
      <c r="A31" s="4"/>
      <c r="B31" s="4"/>
      <c r="C31" s="19"/>
      <c r="D31" s="19"/>
      <c r="E31" s="19"/>
      <c r="F31" s="79"/>
      <c r="G31" s="57"/>
      <c r="H31" s="80"/>
      <c r="I31" s="80"/>
      <c r="J31" s="57"/>
      <c r="K31" s="57"/>
      <c r="L31" s="57"/>
    </row>
    <row r="32" spans="1:13">
      <c r="A32" s="4"/>
      <c r="B32" s="4"/>
      <c r="C32" s="208" t="s">
        <v>758</v>
      </c>
      <c r="D32" s="4"/>
      <c r="E32" s="81"/>
      <c r="F32" s="82"/>
      <c r="G32" s="82"/>
      <c r="H32" s="4"/>
      <c r="I32" s="4"/>
      <c r="J32" s="4"/>
      <c r="K32" s="4"/>
      <c r="L32" s="4"/>
    </row>
    <row r="33" spans="1:15">
      <c r="A33" s="4"/>
      <c r="B33" s="4"/>
      <c r="C33" s="209" t="s">
        <v>756</v>
      </c>
      <c r="D33" s="4"/>
      <c r="E33" s="83"/>
      <c r="F33" s="82"/>
      <c r="G33" s="82"/>
      <c r="H33" s="4"/>
      <c r="I33" s="4"/>
      <c r="J33" s="4"/>
      <c r="K33" s="4"/>
      <c r="L33" s="4"/>
    </row>
    <row r="34" spans="1:15">
      <c r="A34" s="4"/>
      <c r="B34" s="4"/>
      <c r="C34" s="208" t="s">
        <v>757</v>
      </c>
      <c r="D34" s="4"/>
      <c r="E34" s="83"/>
      <c r="F34" s="84"/>
      <c r="G34" s="84"/>
      <c r="H34" s="4"/>
      <c r="I34" s="4"/>
      <c r="J34" s="4"/>
      <c r="K34" s="4"/>
      <c r="L34" s="4"/>
    </row>
    <row r="35" spans="1:15">
      <c r="A35" s="4"/>
      <c r="B35" s="4"/>
      <c r="C35" s="208"/>
      <c r="D35" s="4"/>
      <c r="E35" s="83"/>
      <c r="F35" s="84"/>
      <c r="G35" s="84"/>
      <c r="H35" s="4"/>
      <c r="I35" s="4"/>
      <c r="J35" s="4"/>
      <c r="K35" s="4"/>
      <c r="L35" s="4"/>
    </row>
    <row r="36" spans="1:15">
      <c r="A36" s="4"/>
      <c r="B36" s="4"/>
      <c r="C36" s="4"/>
      <c r="D36" s="4"/>
      <c r="E36" s="4"/>
      <c r="F36" s="4"/>
      <c r="G36" s="4"/>
      <c r="H36" s="4"/>
      <c r="I36" s="4"/>
      <c r="J36" s="4"/>
      <c r="K36" s="4"/>
      <c r="L36" s="4"/>
    </row>
    <row r="37" spans="1:15" ht="18" customHeight="1">
      <c r="A37" s="4"/>
      <c r="B37" s="4" t="s">
        <v>84</v>
      </c>
      <c r="C37" s="4"/>
      <c r="D37" s="4"/>
      <c r="E37" s="4"/>
      <c r="F37" s="4"/>
      <c r="G37" s="4"/>
      <c r="H37" s="4"/>
      <c r="I37" s="4"/>
      <c r="J37" s="4"/>
      <c r="K37" s="4"/>
      <c r="L37" s="4"/>
    </row>
    <row r="38" spans="1:15" ht="9.75" customHeight="1">
      <c r="A38" s="4"/>
      <c r="B38" s="107" t="s">
        <v>86</v>
      </c>
      <c r="C38" s="4"/>
      <c r="D38" s="4"/>
      <c r="E38" s="4"/>
      <c r="F38" s="4"/>
      <c r="G38" s="46"/>
      <c r="H38" s="4"/>
      <c r="I38" s="4"/>
      <c r="J38" s="4"/>
      <c r="K38" s="4"/>
      <c r="L38" s="4"/>
    </row>
    <row r="39" spans="1:15" ht="3.75" customHeight="1">
      <c r="A39" s="4"/>
      <c r="B39" s="107"/>
      <c r="C39" s="4"/>
      <c r="D39" s="4"/>
      <c r="E39" s="4"/>
      <c r="F39" s="4"/>
      <c r="G39" s="46"/>
      <c r="H39" s="4"/>
      <c r="I39" s="4"/>
      <c r="J39" s="4"/>
      <c r="K39" s="4"/>
      <c r="L39" s="4"/>
    </row>
    <row r="40" spans="1:15" ht="18" customHeight="1">
      <c r="A40" s="215"/>
      <c r="B40" s="214" t="s">
        <v>807</v>
      </c>
      <c r="C40" s="215"/>
      <c r="D40" s="215"/>
      <c r="E40" s="46"/>
      <c r="F40" s="46"/>
      <c r="G40" s="46"/>
      <c r="H40" s="46"/>
      <c r="I40" s="46"/>
      <c r="J40" s="46"/>
      <c r="K40" s="46"/>
      <c r="L40" s="4"/>
    </row>
    <row r="41" spans="1:15" ht="16.5" customHeight="1">
      <c r="A41" s="46"/>
      <c r="B41" s="46"/>
      <c r="C41" s="46"/>
      <c r="D41" s="283"/>
      <c r="E41" s="46"/>
      <c r="F41" s="46"/>
      <c r="G41" s="46"/>
      <c r="H41" s="46"/>
      <c r="I41" s="46"/>
      <c r="J41" s="46"/>
      <c r="K41" s="46"/>
      <c r="L41" s="4"/>
      <c r="M41" s="184" t="s">
        <v>289</v>
      </c>
    </row>
    <row r="42" spans="1:15" ht="6" customHeight="1">
      <c r="A42" s="46"/>
      <c r="B42" s="46"/>
      <c r="C42" s="46"/>
      <c r="D42" s="46"/>
      <c r="E42" s="46"/>
      <c r="F42" s="46"/>
      <c r="G42" s="46"/>
      <c r="H42" s="46"/>
      <c r="I42" s="46"/>
      <c r="J42" s="46"/>
      <c r="K42" s="46"/>
      <c r="L42" s="4"/>
    </row>
    <row r="43" spans="1:15" ht="18" customHeight="1">
      <c r="A43" s="4"/>
      <c r="B43" s="4" t="s">
        <v>646</v>
      </c>
      <c r="C43" s="4"/>
      <c r="D43" s="4"/>
      <c r="E43" s="4"/>
      <c r="F43" s="4"/>
      <c r="G43" s="46"/>
      <c r="H43" s="4"/>
      <c r="I43" s="4"/>
      <c r="J43" s="4"/>
      <c r="K43" s="4"/>
      <c r="L43" s="4"/>
    </row>
    <row r="44" spans="1:15" ht="16.5" customHeight="1">
      <c r="A44" s="4"/>
      <c r="B44" s="4"/>
      <c r="C44" s="4"/>
      <c r="D44" s="570" t="s">
        <v>608</v>
      </c>
      <c r="E44" s="570"/>
      <c r="F44" s="18"/>
      <c r="G44" s="701"/>
      <c r="H44" s="702"/>
      <c r="I44" s="4" t="s">
        <v>609</v>
      </c>
      <c r="J44" s="4"/>
      <c r="K44" s="4"/>
      <c r="L44" s="4"/>
      <c r="M44" s="111" t="s">
        <v>818</v>
      </c>
    </row>
    <row r="45" spans="1:15" ht="16.5" customHeight="1">
      <c r="A45" s="4"/>
      <c r="B45" s="4"/>
      <c r="C45" s="4"/>
      <c r="D45" s="570" t="s">
        <v>610</v>
      </c>
      <c r="E45" s="570"/>
      <c r="F45" s="18"/>
      <c r="G45" s="703"/>
      <c r="H45" s="704"/>
      <c r="I45" s="4" t="s">
        <v>609</v>
      </c>
      <c r="J45" s="4"/>
      <c r="K45" s="4"/>
      <c r="L45" s="4"/>
      <c r="M45" s="111"/>
    </row>
    <row r="46" spans="1:15" ht="6" customHeight="1">
      <c r="A46" s="4"/>
      <c r="B46" s="4"/>
      <c r="C46" s="4"/>
      <c r="D46" s="18"/>
      <c r="E46" s="18"/>
      <c r="F46" s="18"/>
      <c r="G46" s="46"/>
      <c r="H46" s="4"/>
      <c r="I46" s="4"/>
      <c r="J46" s="4"/>
      <c r="K46" s="4"/>
      <c r="L46" s="4"/>
    </row>
    <row r="47" spans="1:15" ht="18" customHeight="1">
      <c r="A47" s="4"/>
      <c r="B47" s="4" t="s">
        <v>811</v>
      </c>
      <c r="C47" s="4"/>
      <c r="D47" s="4"/>
      <c r="E47" s="4"/>
      <c r="F47" s="4"/>
      <c r="G47" s="4"/>
      <c r="H47" s="4"/>
      <c r="I47" s="4"/>
      <c r="J47" s="4"/>
      <c r="K47" s="4"/>
      <c r="L47" s="4"/>
      <c r="M47" s="111"/>
      <c r="O47" s="2" t="s">
        <v>808</v>
      </c>
    </row>
    <row r="48" spans="1:15" ht="17.100000000000001" customHeight="1">
      <c r="A48" s="4"/>
      <c r="B48" s="4"/>
      <c r="C48" s="296" t="s">
        <v>88</v>
      </c>
      <c r="D48" s="511" t="s">
        <v>105</v>
      </c>
      <c r="E48" s="512"/>
      <c r="F48" s="513"/>
      <c r="G48" s="483"/>
      <c r="H48" s="484"/>
      <c r="I48" s="485"/>
      <c r="J48" s="4"/>
      <c r="K48" s="4"/>
      <c r="L48" s="4"/>
      <c r="O48" s="2" t="s">
        <v>809</v>
      </c>
    </row>
    <row r="49" spans="1:15" ht="17.100000000000001" customHeight="1">
      <c r="A49" s="4"/>
      <c r="B49" s="4"/>
      <c r="C49" s="4"/>
      <c r="D49" s="506" t="s">
        <v>103</v>
      </c>
      <c r="E49" s="507"/>
      <c r="F49" s="508"/>
      <c r="G49" s="486"/>
      <c r="H49" s="487"/>
      <c r="I49" s="488"/>
      <c r="J49" s="4"/>
      <c r="K49" s="4"/>
      <c r="L49" s="4"/>
      <c r="O49" s="2" t="s">
        <v>810</v>
      </c>
    </row>
    <row r="50" spans="1:15" ht="17.100000000000001" customHeight="1">
      <c r="A50" s="4"/>
      <c r="B50" s="4"/>
      <c r="C50" s="4"/>
      <c r="D50" s="506" t="s">
        <v>612</v>
      </c>
      <c r="E50" s="507"/>
      <c r="F50" s="508"/>
      <c r="G50" s="489"/>
      <c r="H50" s="490"/>
      <c r="I50" s="491"/>
      <c r="J50" s="4" t="s">
        <v>613</v>
      </c>
      <c r="K50" s="4"/>
      <c r="L50" s="4"/>
      <c r="O50" s="2" t="s">
        <v>163</v>
      </c>
    </row>
    <row r="51" spans="1:15" ht="17.100000000000001" customHeight="1">
      <c r="A51" s="4"/>
      <c r="B51" s="4"/>
      <c r="C51" s="4"/>
      <c r="D51" s="506" t="s">
        <v>614</v>
      </c>
      <c r="E51" s="507"/>
      <c r="F51" s="508"/>
      <c r="G51" s="489"/>
      <c r="H51" s="490"/>
      <c r="I51" s="491"/>
      <c r="J51" s="4" t="s">
        <v>613</v>
      </c>
      <c r="K51" s="4"/>
      <c r="L51" s="4"/>
    </row>
    <row r="52" spans="1:15" ht="17.100000000000001" customHeight="1">
      <c r="A52" s="4"/>
      <c r="B52" s="4"/>
      <c r="C52" s="4"/>
      <c r="D52" s="506" t="s">
        <v>505</v>
      </c>
      <c r="E52" s="507"/>
      <c r="F52" s="508"/>
      <c r="G52" s="477"/>
      <c r="H52" s="478"/>
      <c r="I52" s="479"/>
      <c r="J52" s="4" t="s">
        <v>92</v>
      </c>
      <c r="K52" s="4"/>
      <c r="L52" s="4"/>
    </row>
    <row r="53" spans="1:15" ht="17.100000000000001" customHeight="1">
      <c r="A53" s="4"/>
      <c r="B53" s="4"/>
      <c r="C53" s="4"/>
      <c r="D53" s="506" t="s">
        <v>615</v>
      </c>
      <c r="E53" s="507"/>
      <c r="F53" s="508"/>
      <c r="G53" s="705" t="str">
        <f>IF(G50="","",ROUNDDOWN(G50*G52,1))</f>
        <v/>
      </c>
      <c r="H53" s="706"/>
      <c r="I53" s="707"/>
      <c r="J53" s="4" t="s">
        <v>613</v>
      </c>
      <c r="K53" s="4"/>
      <c r="L53" s="4"/>
    </row>
    <row r="54" spans="1:15" ht="17.100000000000001" customHeight="1">
      <c r="A54" s="4"/>
      <c r="B54" s="4"/>
      <c r="C54" s="4"/>
      <c r="D54" s="708" t="s">
        <v>812</v>
      </c>
      <c r="E54" s="709"/>
      <c r="F54" s="710"/>
      <c r="G54" s="711" t="str">
        <f>IF(G51="","",ROUNDDOWN(G51*G52,1))</f>
        <v/>
      </c>
      <c r="H54" s="712"/>
      <c r="I54" s="713"/>
      <c r="J54" s="4" t="s">
        <v>613</v>
      </c>
      <c r="K54" s="4"/>
      <c r="L54" s="4"/>
    </row>
    <row r="55" spans="1:15" ht="7.5" customHeight="1">
      <c r="A55" s="4"/>
      <c r="B55" s="4"/>
      <c r="C55" s="4"/>
      <c r="D55" s="4"/>
      <c r="E55" s="4"/>
      <c r="F55" s="4"/>
      <c r="G55" s="4"/>
      <c r="H55" s="4"/>
      <c r="I55" s="4"/>
      <c r="J55" s="4"/>
      <c r="K55" s="4"/>
      <c r="L55" s="4"/>
    </row>
    <row r="56" spans="1:15" ht="17.100000000000001" customHeight="1">
      <c r="A56" s="4"/>
      <c r="B56" s="4"/>
      <c r="C56" s="296" t="s">
        <v>89</v>
      </c>
      <c r="D56" s="511" t="s">
        <v>105</v>
      </c>
      <c r="E56" s="512"/>
      <c r="F56" s="513"/>
      <c r="G56" s="483"/>
      <c r="H56" s="484"/>
      <c r="I56" s="485"/>
      <c r="J56" s="4"/>
      <c r="K56" s="4"/>
      <c r="L56" s="4"/>
    </row>
    <row r="57" spans="1:15" ht="17.100000000000001" customHeight="1">
      <c r="A57" s="4"/>
      <c r="B57" s="4"/>
      <c r="C57" s="4"/>
      <c r="D57" s="506" t="s">
        <v>103</v>
      </c>
      <c r="E57" s="507"/>
      <c r="F57" s="508"/>
      <c r="G57" s="486"/>
      <c r="H57" s="487"/>
      <c r="I57" s="488"/>
      <c r="J57" s="4"/>
      <c r="K57" s="4"/>
      <c r="L57" s="4"/>
    </row>
    <row r="58" spans="1:15" ht="17.100000000000001" customHeight="1">
      <c r="A58" s="4"/>
      <c r="B58" s="4"/>
      <c r="C58" s="4"/>
      <c r="D58" s="506" t="s">
        <v>612</v>
      </c>
      <c r="E58" s="507"/>
      <c r="F58" s="508"/>
      <c r="G58" s="489"/>
      <c r="H58" s="490"/>
      <c r="I58" s="491"/>
      <c r="J58" s="4" t="s">
        <v>613</v>
      </c>
      <c r="K58" s="4"/>
      <c r="L58" s="4"/>
    </row>
    <row r="59" spans="1:15" ht="17.100000000000001" customHeight="1">
      <c r="A59" s="4"/>
      <c r="B59" s="4"/>
      <c r="C59" s="4"/>
      <c r="D59" s="506" t="s">
        <v>614</v>
      </c>
      <c r="E59" s="507"/>
      <c r="F59" s="508"/>
      <c r="G59" s="489"/>
      <c r="H59" s="490"/>
      <c r="I59" s="491"/>
      <c r="J59" s="4" t="s">
        <v>613</v>
      </c>
      <c r="K59" s="4"/>
      <c r="L59" s="4"/>
    </row>
    <row r="60" spans="1:15" ht="17.100000000000001" customHeight="1">
      <c r="A60" s="4"/>
      <c r="B60" s="4"/>
      <c r="C60" s="4"/>
      <c r="D60" s="506" t="s">
        <v>505</v>
      </c>
      <c r="E60" s="507"/>
      <c r="F60" s="508"/>
      <c r="G60" s="477"/>
      <c r="H60" s="478"/>
      <c r="I60" s="479"/>
      <c r="J60" s="4" t="s">
        <v>92</v>
      </c>
      <c r="K60" s="4"/>
      <c r="L60" s="4"/>
    </row>
    <row r="61" spans="1:15" ht="17.100000000000001" customHeight="1">
      <c r="A61" s="4"/>
      <c r="B61" s="4"/>
      <c r="C61" s="4"/>
      <c r="D61" s="506" t="s">
        <v>615</v>
      </c>
      <c r="E61" s="507"/>
      <c r="F61" s="508"/>
      <c r="G61" s="705" t="str">
        <f>IF(G58="","",ROUNDDOWN(G58*G60,1))</f>
        <v/>
      </c>
      <c r="H61" s="706"/>
      <c r="I61" s="707"/>
      <c r="J61" s="4" t="s">
        <v>613</v>
      </c>
      <c r="K61" s="4"/>
      <c r="L61" s="4"/>
    </row>
    <row r="62" spans="1:15" ht="17.100000000000001" customHeight="1">
      <c r="A62" s="4"/>
      <c r="B62" s="4"/>
      <c r="C62" s="4"/>
      <c r="D62" s="708" t="s">
        <v>812</v>
      </c>
      <c r="E62" s="709"/>
      <c r="F62" s="710"/>
      <c r="G62" s="711" t="str">
        <f>IF(G59="","",ROUNDDOWN(G59*G60,1))</f>
        <v/>
      </c>
      <c r="H62" s="712"/>
      <c r="I62" s="713"/>
      <c r="J62" s="4" t="s">
        <v>613</v>
      </c>
      <c r="K62" s="4"/>
      <c r="L62" s="4"/>
    </row>
    <row r="63" spans="1:15" ht="7.5" customHeight="1">
      <c r="A63" s="4"/>
      <c r="B63" s="4"/>
      <c r="C63" s="4"/>
      <c r="D63" s="4"/>
      <c r="E63" s="4"/>
      <c r="F63" s="4"/>
      <c r="G63" s="4"/>
      <c r="H63" s="4"/>
      <c r="I63" s="4"/>
      <c r="J63" s="4"/>
      <c r="K63" s="4"/>
      <c r="L63" s="4"/>
    </row>
    <row r="64" spans="1:15" ht="17.100000000000001" customHeight="1">
      <c r="A64" s="4"/>
      <c r="B64" s="4"/>
      <c r="C64" s="296" t="s">
        <v>93</v>
      </c>
      <c r="D64" s="511" t="s">
        <v>105</v>
      </c>
      <c r="E64" s="512"/>
      <c r="F64" s="513"/>
      <c r="G64" s="483"/>
      <c r="H64" s="484"/>
      <c r="I64" s="485"/>
      <c r="J64" s="4"/>
      <c r="K64" s="4"/>
      <c r="L64" s="4"/>
    </row>
    <row r="65" spans="1:13" ht="17.100000000000001" customHeight="1">
      <c r="A65" s="4"/>
      <c r="B65" s="4"/>
      <c r="C65" s="4"/>
      <c r="D65" s="506" t="s">
        <v>103</v>
      </c>
      <c r="E65" s="507"/>
      <c r="F65" s="508"/>
      <c r="G65" s="486"/>
      <c r="H65" s="487"/>
      <c r="I65" s="488"/>
      <c r="J65" s="4"/>
      <c r="K65" s="4"/>
      <c r="L65" s="4"/>
    </row>
    <row r="66" spans="1:13" ht="17.100000000000001" customHeight="1">
      <c r="A66" s="4"/>
      <c r="B66" s="4"/>
      <c r="C66" s="4"/>
      <c r="D66" s="506" t="s">
        <v>612</v>
      </c>
      <c r="E66" s="507"/>
      <c r="F66" s="508"/>
      <c r="G66" s="489"/>
      <c r="H66" s="490"/>
      <c r="I66" s="491"/>
      <c r="J66" s="4" t="s">
        <v>613</v>
      </c>
      <c r="K66" s="4"/>
      <c r="L66" s="4"/>
    </row>
    <row r="67" spans="1:13" ht="17.100000000000001" customHeight="1">
      <c r="A67" s="4"/>
      <c r="B67" s="4"/>
      <c r="C67" s="4"/>
      <c r="D67" s="506" t="s">
        <v>614</v>
      </c>
      <c r="E67" s="507"/>
      <c r="F67" s="508"/>
      <c r="G67" s="489"/>
      <c r="H67" s="490"/>
      <c r="I67" s="491"/>
      <c r="J67" s="4" t="s">
        <v>613</v>
      </c>
      <c r="K67" s="4"/>
      <c r="L67" s="4"/>
    </row>
    <row r="68" spans="1:13" ht="17.100000000000001" customHeight="1">
      <c r="A68" s="4"/>
      <c r="B68" s="4"/>
      <c r="C68" s="4"/>
      <c r="D68" s="506" t="s">
        <v>505</v>
      </c>
      <c r="E68" s="507"/>
      <c r="F68" s="508"/>
      <c r="G68" s="477"/>
      <c r="H68" s="478"/>
      <c r="I68" s="479"/>
      <c r="J68" s="4" t="s">
        <v>92</v>
      </c>
      <c r="K68" s="4"/>
      <c r="L68" s="4"/>
    </row>
    <row r="69" spans="1:13" ht="17.100000000000001" customHeight="1">
      <c r="A69" s="4"/>
      <c r="B69" s="4"/>
      <c r="C69" s="4"/>
      <c r="D69" s="506" t="s">
        <v>615</v>
      </c>
      <c r="E69" s="507"/>
      <c r="F69" s="508"/>
      <c r="G69" s="705" t="str">
        <f>IF(G66="","",ROUNDDOWN(G66*G68,1))</f>
        <v/>
      </c>
      <c r="H69" s="706"/>
      <c r="I69" s="707"/>
      <c r="J69" s="4" t="s">
        <v>613</v>
      </c>
      <c r="K69" s="4"/>
      <c r="L69" s="4"/>
    </row>
    <row r="70" spans="1:13" ht="17.100000000000001" customHeight="1">
      <c r="A70" s="4"/>
      <c r="B70" s="4"/>
      <c r="C70" s="4"/>
      <c r="D70" s="708" t="s">
        <v>812</v>
      </c>
      <c r="E70" s="709"/>
      <c r="F70" s="710"/>
      <c r="G70" s="711" t="str">
        <f>IF(G67="","",ROUNDDOWN(G67*G68,1))</f>
        <v/>
      </c>
      <c r="H70" s="712"/>
      <c r="I70" s="713"/>
      <c r="J70" s="4" t="s">
        <v>613</v>
      </c>
      <c r="K70" s="4"/>
      <c r="L70" s="4"/>
    </row>
    <row r="71" spans="1:13" ht="13.5" customHeight="1">
      <c r="A71" s="4"/>
      <c r="B71" s="4"/>
      <c r="C71" s="4"/>
      <c r="D71" s="4"/>
      <c r="E71" s="4"/>
      <c r="F71" s="4"/>
      <c r="G71" s="4"/>
      <c r="H71" s="4"/>
      <c r="I71" s="4"/>
      <c r="J71" s="4"/>
      <c r="K71" s="4"/>
      <c r="L71" s="4"/>
    </row>
    <row r="72" spans="1:13" ht="18" customHeight="1">
      <c r="A72" s="4"/>
      <c r="B72" s="4" t="s">
        <v>813</v>
      </c>
      <c r="C72" s="4"/>
      <c r="D72" s="4"/>
      <c r="E72" s="4"/>
      <c r="F72" s="4"/>
      <c r="G72" s="4"/>
      <c r="H72" s="4"/>
      <c r="I72" s="4"/>
      <c r="J72" s="4"/>
      <c r="K72" s="4"/>
      <c r="L72" s="4"/>
      <c r="M72" s="111"/>
    </row>
    <row r="73" spans="1:13" ht="17.100000000000001" customHeight="1">
      <c r="A73" s="4"/>
      <c r="B73" s="4"/>
      <c r="C73" s="296" t="s">
        <v>88</v>
      </c>
      <c r="D73" s="511" t="s">
        <v>105</v>
      </c>
      <c r="E73" s="512"/>
      <c r="F73" s="513"/>
      <c r="G73" s="483"/>
      <c r="H73" s="484"/>
      <c r="I73" s="485"/>
      <c r="J73" s="4"/>
      <c r="K73" s="4"/>
      <c r="L73" s="4"/>
    </row>
    <row r="74" spans="1:13" ht="17.100000000000001" customHeight="1">
      <c r="A74" s="4"/>
      <c r="B74" s="4"/>
      <c r="C74" s="4"/>
      <c r="D74" s="506" t="s">
        <v>103</v>
      </c>
      <c r="E74" s="507"/>
      <c r="F74" s="508"/>
      <c r="G74" s="486"/>
      <c r="H74" s="487"/>
      <c r="I74" s="488"/>
      <c r="J74" s="4"/>
      <c r="K74" s="4"/>
      <c r="L74" s="4"/>
    </row>
    <row r="75" spans="1:13" ht="17.100000000000001" customHeight="1">
      <c r="A75" s="4"/>
      <c r="B75" s="4"/>
      <c r="C75" s="4"/>
      <c r="D75" s="506" t="s">
        <v>572</v>
      </c>
      <c r="E75" s="507"/>
      <c r="F75" s="508"/>
      <c r="G75" s="489"/>
      <c r="H75" s="490"/>
      <c r="I75" s="491"/>
      <c r="J75" s="4" t="s">
        <v>911</v>
      </c>
      <c r="K75" s="4"/>
      <c r="L75" s="4"/>
    </row>
    <row r="76" spans="1:13" ht="17.100000000000001" customHeight="1">
      <c r="A76" s="4"/>
      <c r="B76" s="4"/>
      <c r="C76" s="4"/>
      <c r="D76" s="506" t="s">
        <v>505</v>
      </c>
      <c r="E76" s="507"/>
      <c r="F76" s="508"/>
      <c r="G76" s="477"/>
      <c r="H76" s="478"/>
      <c r="I76" s="479"/>
      <c r="J76" s="4" t="s">
        <v>92</v>
      </c>
      <c r="K76" s="4"/>
      <c r="L76" s="4"/>
    </row>
    <row r="77" spans="1:13" ht="17.100000000000001" customHeight="1">
      <c r="A77" s="4"/>
      <c r="B77" s="4"/>
      <c r="C77" s="4"/>
      <c r="D77" s="524" t="s">
        <v>573</v>
      </c>
      <c r="E77" s="525"/>
      <c r="F77" s="526"/>
      <c r="G77" s="629" t="str">
        <f>IF(G75="","",ROUNDDOWN(G75*G76,1))</f>
        <v/>
      </c>
      <c r="H77" s="630"/>
      <c r="I77" s="631"/>
      <c r="J77" s="4" t="s">
        <v>911</v>
      </c>
      <c r="K77" s="4"/>
      <c r="L77" s="4"/>
    </row>
    <row r="78" spans="1:13" ht="8.25" customHeight="1">
      <c r="A78" s="4"/>
      <c r="B78" s="4"/>
      <c r="C78" s="4"/>
      <c r="D78" s="4"/>
      <c r="E78" s="4"/>
      <c r="F78" s="4"/>
      <c r="G78" s="4"/>
      <c r="H78" s="4"/>
      <c r="I78" s="4"/>
      <c r="J78" s="4"/>
      <c r="K78" s="4"/>
      <c r="L78" s="4"/>
    </row>
    <row r="79" spans="1:13" ht="17.100000000000001" customHeight="1">
      <c r="A79" s="4"/>
      <c r="B79" s="4"/>
      <c r="C79" s="296" t="s">
        <v>89</v>
      </c>
      <c r="D79" s="511" t="s">
        <v>105</v>
      </c>
      <c r="E79" s="512"/>
      <c r="F79" s="513"/>
      <c r="G79" s="483"/>
      <c r="H79" s="484"/>
      <c r="I79" s="485"/>
      <c r="J79" s="4"/>
      <c r="K79" s="4"/>
      <c r="L79" s="4"/>
    </row>
    <row r="80" spans="1:13" ht="17.100000000000001" customHeight="1">
      <c r="A80" s="4"/>
      <c r="B80" s="4"/>
      <c r="C80" s="4"/>
      <c r="D80" s="506" t="s">
        <v>103</v>
      </c>
      <c r="E80" s="507"/>
      <c r="F80" s="508"/>
      <c r="G80" s="486"/>
      <c r="H80" s="487"/>
      <c r="I80" s="488"/>
      <c r="J80" s="4"/>
      <c r="K80" s="4"/>
      <c r="L80" s="4"/>
    </row>
    <row r="81" spans="1:13" ht="17.100000000000001" customHeight="1">
      <c r="A81" s="4"/>
      <c r="B81" s="4"/>
      <c r="C81" s="4"/>
      <c r="D81" s="506" t="s">
        <v>572</v>
      </c>
      <c r="E81" s="507"/>
      <c r="F81" s="508"/>
      <c r="G81" s="489"/>
      <c r="H81" s="490"/>
      <c r="I81" s="491"/>
      <c r="J81" s="4" t="s">
        <v>911</v>
      </c>
      <c r="K81" s="4"/>
      <c r="L81" s="4"/>
    </row>
    <row r="82" spans="1:13" ht="17.100000000000001" customHeight="1">
      <c r="A82" s="4"/>
      <c r="B82" s="4"/>
      <c r="C82" s="4"/>
      <c r="D82" s="506" t="s">
        <v>505</v>
      </c>
      <c r="E82" s="507"/>
      <c r="F82" s="508"/>
      <c r="G82" s="477"/>
      <c r="H82" s="478"/>
      <c r="I82" s="479"/>
      <c r="J82" s="4" t="s">
        <v>92</v>
      </c>
      <c r="K82" s="4"/>
      <c r="L82" s="4"/>
    </row>
    <row r="83" spans="1:13" ht="17.100000000000001" customHeight="1">
      <c r="A83" s="4"/>
      <c r="B83" s="4"/>
      <c r="C83" s="4"/>
      <c r="D83" s="524" t="s">
        <v>573</v>
      </c>
      <c r="E83" s="525"/>
      <c r="F83" s="526"/>
      <c r="G83" s="629" t="str">
        <f>IF(G81="","",ROUNDDOWN(G81*G82,1))</f>
        <v/>
      </c>
      <c r="H83" s="630"/>
      <c r="I83" s="631"/>
      <c r="J83" s="4" t="s">
        <v>911</v>
      </c>
      <c r="K83" s="4"/>
      <c r="L83" s="4"/>
    </row>
    <row r="84" spans="1:13" ht="7.5" customHeight="1">
      <c r="A84" s="4"/>
      <c r="B84" s="4"/>
      <c r="C84" s="4"/>
      <c r="D84" s="4"/>
      <c r="E84" s="4"/>
      <c r="F84" s="4"/>
      <c r="G84" s="4"/>
      <c r="H84" s="4"/>
      <c r="I84" s="4"/>
      <c r="J84" s="4"/>
      <c r="K84" s="4"/>
      <c r="L84" s="4"/>
    </row>
    <row r="85" spans="1:13" ht="17.100000000000001" customHeight="1">
      <c r="A85" s="4"/>
      <c r="B85" s="4"/>
      <c r="C85" s="296" t="s">
        <v>93</v>
      </c>
      <c r="D85" s="511" t="s">
        <v>105</v>
      </c>
      <c r="E85" s="512"/>
      <c r="F85" s="513"/>
      <c r="G85" s="483"/>
      <c r="H85" s="484"/>
      <c r="I85" s="485"/>
      <c r="J85" s="4"/>
      <c r="K85" s="4"/>
      <c r="L85" s="4"/>
    </row>
    <row r="86" spans="1:13" ht="17.100000000000001" customHeight="1">
      <c r="A86" s="4"/>
      <c r="B86" s="4"/>
      <c r="C86" s="4"/>
      <c r="D86" s="506" t="s">
        <v>103</v>
      </c>
      <c r="E86" s="507"/>
      <c r="F86" s="508"/>
      <c r="G86" s="486"/>
      <c r="H86" s="487"/>
      <c r="I86" s="488"/>
      <c r="J86" s="4"/>
      <c r="K86" s="4"/>
      <c r="L86" s="4"/>
    </row>
    <row r="87" spans="1:13" ht="17.100000000000001" customHeight="1">
      <c r="A87" s="4"/>
      <c r="B87" s="4"/>
      <c r="C87" s="4"/>
      <c r="D87" s="506" t="s">
        <v>572</v>
      </c>
      <c r="E87" s="507"/>
      <c r="F87" s="508"/>
      <c r="G87" s="489"/>
      <c r="H87" s="490"/>
      <c r="I87" s="491"/>
      <c r="J87" s="4" t="s">
        <v>911</v>
      </c>
      <c r="K87" s="4"/>
      <c r="L87" s="4"/>
    </row>
    <row r="88" spans="1:13" ht="17.100000000000001" customHeight="1">
      <c r="A88" s="4"/>
      <c r="B88" s="4"/>
      <c r="C88" s="4"/>
      <c r="D88" s="506" t="s">
        <v>505</v>
      </c>
      <c r="E88" s="507"/>
      <c r="F88" s="508"/>
      <c r="G88" s="477"/>
      <c r="H88" s="478"/>
      <c r="I88" s="479"/>
      <c r="J88" s="4" t="s">
        <v>87</v>
      </c>
      <c r="K88" s="4"/>
      <c r="L88" s="4"/>
    </row>
    <row r="89" spans="1:13" ht="17.100000000000001" customHeight="1">
      <c r="A89" s="4"/>
      <c r="B89" s="4"/>
      <c r="C89" s="4"/>
      <c r="D89" s="524" t="s">
        <v>573</v>
      </c>
      <c r="E89" s="525"/>
      <c r="F89" s="526"/>
      <c r="G89" s="629" t="str">
        <f>IF(G87="","",ROUNDDOWN(G87*G88,1))</f>
        <v/>
      </c>
      <c r="H89" s="630"/>
      <c r="I89" s="631"/>
      <c r="J89" s="4" t="s">
        <v>911</v>
      </c>
      <c r="K89" s="4"/>
      <c r="L89" s="4"/>
    </row>
    <row r="90" spans="1:13" ht="13.5" customHeight="1">
      <c r="A90" s="4"/>
      <c r="B90" s="4"/>
      <c r="C90" s="4"/>
      <c r="D90" s="4"/>
      <c r="E90" s="4"/>
      <c r="F90" s="4"/>
      <c r="G90" s="4"/>
      <c r="H90" s="4"/>
      <c r="I90" s="4"/>
      <c r="J90" s="4"/>
      <c r="K90" s="4"/>
      <c r="L90" s="4"/>
    </row>
    <row r="91" spans="1:13" ht="13.5" customHeight="1">
      <c r="A91" s="4"/>
      <c r="B91" s="4"/>
      <c r="C91" s="4"/>
      <c r="D91" s="4"/>
      <c r="E91" s="4"/>
      <c r="F91" s="4"/>
      <c r="G91" s="4"/>
      <c r="H91" s="4"/>
      <c r="I91" s="4"/>
      <c r="J91" s="4"/>
      <c r="K91" s="4"/>
      <c r="L91" s="4"/>
    </row>
    <row r="92" spans="1:13" ht="18" customHeight="1">
      <c r="A92" s="4"/>
      <c r="B92" s="4" t="s">
        <v>814</v>
      </c>
      <c r="C92" s="4"/>
      <c r="D92" s="4"/>
      <c r="E92" s="4"/>
      <c r="F92" s="4"/>
      <c r="G92" s="4"/>
      <c r="H92" s="4"/>
      <c r="I92" s="4"/>
      <c r="J92" s="4"/>
      <c r="K92" s="4"/>
      <c r="L92" s="4"/>
      <c r="M92" s="111"/>
    </row>
    <row r="93" spans="1:13" ht="17.100000000000001" customHeight="1">
      <c r="A93" s="4"/>
      <c r="B93" s="4"/>
      <c r="C93" s="296" t="s">
        <v>88</v>
      </c>
      <c r="D93" s="511" t="s">
        <v>105</v>
      </c>
      <c r="E93" s="512"/>
      <c r="F93" s="513"/>
      <c r="G93" s="483"/>
      <c r="H93" s="484"/>
      <c r="I93" s="485"/>
      <c r="J93" s="4"/>
      <c r="K93" s="4"/>
      <c r="L93" s="4"/>
    </row>
    <row r="94" spans="1:13" ht="17.100000000000001" customHeight="1">
      <c r="A94" s="4"/>
      <c r="B94" s="4"/>
      <c r="C94" s="4"/>
      <c r="D94" s="506" t="s">
        <v>103</v>
      </c>
      <c r="E94" s="507"/>
      <c r="F94" s="508"/>
      <c r="G94" s="486"/>
      <c r="H94" s="487"/>
      <c r="I94" s="488"/>
      <c r="J94" s="4"/>
      <c r="K94" s="4"/>
      <c r="L94" s="4"/>
    </row>
    <row r="95" spans="1:13" ht="17.100000000000001" customHeight="1">
      <c r="A95" s="4"/>
      <c r="B95" s="4"/>
      <c r="C95" s="4"/>
      <c r="D95" s="506" t="s">
        <v>529</v>
      </c>
      <c r="E95" s="507"/>
      <c r="F95" s="508"/>
      <c r="G95" s="489"/>
      <c r="H95" s="490"/>
      <c r="I95" s="491"/>
      <c r="J95" s="4" t="s">
        <v>68</v>
      </c>
      <c r="K95" s="4"/>
      <c r="L95" s="4"/>
    </row>
    <row r="96" spans="1:13" ht="17.100000000000001" customHeight="1">
      <c r="A96" s="4"/>
      <c r="B96" s="4"/>
      <c r="C96" s="4"/>
      <c r="D96" s="506" t="s">
        <v>505</v>
      </c>
      <c r="E96" s="507"/>
      <c r="F96" s="508"/>
      <c r="G96" s="477"/>
      <c r="H96" s="478"/>
      <c r="I96" s="479"/>
      <c r="J96" s="4" t="s">
        <v>92</v>
      </c>
      <c r="K96" s="4"/>
      <c r="L96" s="4"/>
    </row>
    <row r="97" spans="1:13" ht="17.100000000000001" customHeight="1">
      <c r="A97" s="4"/>
      <c r="B97" s="4"/>
      <c r="C97" s="4"/>
      <c r="D97" s="524" t="s">
        <v>530</v>
      </c>
      <c r="E97" s="525"/>
      <c r="F97" s="526"/>
      <c r="G97" s="629" t="str">
        <f>IF(G95="","",ROUNDDOWN(G95*G96,1))</f>
        <v/>
      </c>
      <c r="H97" s="630"/>
      <c r="I97" s="631"/>
      <c r="J97" s="4" t="s">
        <v>68</v>
      </c>
      <c r="K97" s="4"/>
      <c r="L97" s="4"/>
    </row>
    <row r="98" spans="1:13" ht="13.5" customHeight="1">
      <c r="A98" s="4"/>
      <c r="B98" s="4"/>
      <c r="C98" s="4"/>
      <c r="D98" s="4"/>
      <c r="E98" s="4"/>
      <c r="F98" s="4"/>
      <c r="G98" s="4"/>
      <c r="H98" s="4"/>
      <c r="I98" s="4"/>
      <c r="J98" s="4"/>
      <c r="K98" s="4"/>
      <c r="L98" s="4"/>
    </row>
    <row r="99" spans="1:13" ht="17.100000000000001" customHeight="1">
      <c r="A99" s="4"/>
      <c r="B99" s="4"/>
      <c r="C99" s="296" t="s">
        <v>89</v>
      </c>
      <c r="D99" s="511" t="s">
        <v>105</v>
      </c>
      <c r="E99" s="512"/>
      <c r="F99" s="513"/>
      <c r="G99" s="483"/>
      <c r="H99" s="484"/>
      <c r="I99" s="485"/>
      <c r="J99" s="4"/>
      <c r="K99" s="4"/>
      <c r="L99" s="4"/>
    </row>
    <row r="100" spans="1:13" ht="17.100000000000001" customHeight="1">
      <c r="A100" s="4"/>
      <c r="B100" s="4"/>
      <c r="C100" s="4"/>
      <c r="D100" s="506" t="s">
        <v>103</v>
      </c>
      <c r="E100" s="507"/>
      <c r="F100" s="508"/>
      <c r="G100" s="486"/>
      <c r="H100" s="487"/>
      <c r="I100" s="488"/>
      <c r="J100" s="4"/>
      <c r="K100" s="4"/>
      <c r="L100" s="4"/>
    </row>
    <row r="101" spans="1:13" ht="17.100000000000001" customHeight="1">
      <c r="A101" s="4"/>
      <c r="B101" s="4"/>
      <c r="C101" s="4"/>
      <c r="D101" s="506" t="s">
        <v>529</v>
      </c>
      <c r="E101" s="507"/>
      <c r="F101" s="508"/>
      <c r="G101" s="489"/>
      <c r="H101" s="490"/>
      <c r="I101" s="491"/>
      <c r="J101" s="4" t="s">
        <v>68</v>
      </c>
      <c r="K101" s="4"/>
      <c r="L101" s="4"/>
    </row>
    <row r="102" spans="1:13" ht="17.100000000000001" customHeight="1">
      <c r="A102" s="4"/>
      <c r="B102" s="4"/>
      <c r="C102" s="4"/>
      <c r="D102" s="506" t="s">
        <v>505</v>
      </c>
      <c r="E102" s="507"/>
      <c r="F102" s="508"/>
      <c r="G102" s="477"/>
      <c r="H102" s="478"/>
      <c r="I102" s="479"/>
      <c r="J102" s="4" t="s">
        <v>92</v>
      </c>
      <c r="K102" s="4"/>
      <c r="L102" s="4"/>
    </row>
    <row r="103" spans="1:13" ht="17.100000000000001" customHeight="1">
      <c r="A103" s="4"/>
      <c r="B103" s="4"/>
      <c r="C103" s="4"/>
      <c r="D103" s="524" t="s">
        <v>530</v>
      </c>
      <c r="E103" s="525"/>
      <c r="F103" s="526"/>
      <c r="G103" s="629" t="str">
        <f>IF(G101="","",ROUNDDOWN(G101*G102,1))</f>
        <v/>
      </c>
      <c r="H103" s="630"/>
      <c r="I103" s="631"/>
      <c r="J103" s="4" t="s">
        <v>68</v>
      </c>
      <c r="K103" s="4"/>
      <c r="L103" s="4"/>
    </row>
    <row r="104" spans="1:13" ht="13.5" customHeight="1">
      <c r="A104" s="4"/>
      <c r="B104" s="4"/>
      <c r="C104" s="4"/>
      <c r="D104" s="4"/>
      <c r="E104" s="4"/>
      <c r="F104" s="4"/>
      <c r="G104" s="4"/>
      <c r="H104" s="4"/>
      <c r="I104" s="4"/>
      <c r="J104" s="4"/>
      <c r="K104" s="4"/>
      <c r="L104" s="4"/>
    </row>
    <row r="105" spans="1:13" ht="17.100000000000001" customHeight="1">
      <c r="A105" s="4"/>
      <c r="B105" s="4"/>
      <c r="C105" s="296" t="s">
        <v>93</v>
      </c>
      <c r="D105" s="511" t="s">
        <v>105</v>
      </c>
      <c r="E105" s="512"/>
      <c r="F105" s="513"/>
      <c r="G105" s="483"/>
      <c r="H105" s="484"/>
      <c r="I105" s="485"/>
      <c r="J105" s="4"/>
      <c r="K105" s="4"/>
      <c r="L105" s="4"/>
    </row>
    <row r="106" spans="1:13" ht="17.100000000000001" customHeight="1">
      <c r="A106" s="4"/>
      <c r="B106" s="4"/>
      <c r="C106" s="4"/>
      <c r="D106" s="506" t="s">
        <v>103</v>
      </c>
      <c r="E106" s="507"/>
      <c r="F106" s="508"/>
      <c r="G106" s="486"/>
      <c r="H106" s="487"/>
      <c r="I106" s="488"/>
      <c r="J106" s="4"/>
      <c r="K106" s="4"/>
      <c r="L106" s="4"/>
    </row>
    <row r="107" spans="1:13" ht="17.100000000000001" customHeight="1">
      <c r="A107" s="4"/>
      <c r="B107" s="4"/>
      <c r="C107" s="4"/>
      <c r="D107" s="506" t="s">
        <v>529</v>
      </c>
      <c r="E107" s="507"/>
      <c r="F107" s="508"/>
      <c r="G107" s="489"/>
      <c r="H107" s="490"/>
      <c r="I107" s="491"/>
      <c r="J107" s="4" t="s">
        <v>68</v>
      </c>
      <c r="K107" s="4"/>
      <c r="L107" s="4"/>
    </row>
    <row r="108" spans="1:13" ht="17.100000000000001" customHeight="1">
      <c r="A108" s="4"/>
      <c r="B108" s="4"/>
      <c r="C108" s="4"/>
      <c r="D108" s="506" t="s">
        <v>505</v>
      </c>
      <c r="E108" s="507"/>
      <c r="F108" s="508"/>
      <c r="G108" s="477"/>
      <c r="H108" s="478"/>
      <c r="I108" s="479"/>
      <c r="J108" s="4" t="s">
        <v>92</v>
      </c>
      <c r="K108" s="4"/>
      <c r="L108" s="4"/>
    </row>
    <row r="109" spans="1:13" ht="17.100000000000001" customHeight="1">
      <c r="A109" s="4"/>
      <c r="B109" s="4"/>
      <c r="C109" s="4"/>
      <c r="D109" s="524" t="s">
        <v>530</v>
      </c>
      <c r="E109" s="525"/>
      <c r="F109" s="526"/>
      <c r="G109" s="629" t="str">
        <f>IF(G107="","",ROUNDDOWN(G107*G108,1))</f>
        <v/>
      </c>
      <c r="H109" s="630"/>
      <c r="I109" s="631"/>
      <c r="J109" s="4" t="s">
        <v>68</v>
      </c>
      <c r="K109" s="4"/>
      <c r="L109" s="4"/>
    </row>
    <row r="110" spans="1:13" ht="13.5" customHeight="1">
      <c r="A110" s="4"/>
      <c r="B110" s="4"/>
      <c r="C110" s="4"/>
      <c r="D110" s="4"/>
      <c r="E110" s="4"/>
      <c r="F110" s="4"/>
      <c r="G110" s="4"/>
      <c r="H110" s="4"/>
      <c r="I110" s="4"/>
      <c r="J110" s="4"/>
      <c r="K110" s="4"/>
      <c r="L110" s="4"/>
    </row>
    <row r="111" spans="1:13" ht="13.5" customHeight="1">
      <c r="A111" s="4"/>
      <c r="B111" s="4"/>
      <c r="C111" s="4"/>
      <c r="D111" s="4"/>
      <c r="E111" s="4"/>
      <c r="F111" s="4"/>
      <c r="G111" s="4"/>
      <c r="H111" s="4"/>
      <c r="I111" s="4"/>
      <c r="J111" s="4"/>
      <c r="K111" s="4"/>
      <c r="L111" s="4"/>
    </row>
    <row r="112" spans="1:13" ht="18" customHeight="1">
      <c r="A112" s="4"/>
      <c r="B112" s="4" t="s">
        <v>815</v>
      </c>
      <c r="C112" s="4"/>
      <c r="D112" s="4"/>
      <c r="E112" s="4"/>
      <c r="F112" s="4"/>
      <c r="G112" s="4"/>
      <c r="H112" s="4"/>
      <c r="I112" s="4"/>
      <c r="J112" s="4"/>
      <c r="K112" s="4"/>
      <c r="L112" s="4"/>
      <c r="M112" s="111"/>
    </row>
    <row r="113" spans="1:13" ht="17.100000000000001" customHeight="1">
      <c r="A113" s="4"/>
      <c r="B113" s="4"/>
      <c r="C113" s="296" t="s">
        <v>88</v>
      </c>
      <c r="D113" s="511" t="s">
        <v>105</v>
      </c>
      <c r="E113" s="512"/>
      <c r="F113" s="513"/>
      <c r="G113" s="483"/>
      <c r="H113" s="484"/>
      <c r="I113" s="485"/>
      <c r="J113" s="4"/>
      <c r="K113" s="4"/>
      <c r="L113" s="4"/>
    </row>
    <row r="114" spans="1:13" ht="17.100000000000001" customHeight="1">
      <c r="A114" s="4"/>
      <c r="B114" s="4"/>
      <c r="C114" s="4"/>
      <c r="D114" s="506" t="s">
        <v>103</v>
      </c>
      <c r="E114" s="507"/>
      <c r="F114" s="508"/>
      <c r="G114" s="486"/>
      <c r="H114" s="487"/>
      <c r="I114" s="488"/>
      <c r="J114" s="4"/>
      <c r="K114" s="4"/>
      <c r="L114" s="4"/>
    </row>
    <row r="115" spans="1:13" ht="17.100000000000001" customHeight="1">
      <c r="A115" s="4"/>
      <c r="B115" s="4"/>
      <c r="C115" s="4"/>
      <c r="D115" s="315" t="s">
        <v>576</v>
      </c>
      <c r="E115" s="316"/>
      <c r="F115" s="317"/>
      <c r="G115" s="486"/>
      <c r="H115" s="487"/>
      <c r="I115" s="488"/>
      <c r="J115" s="4"/>
      <c r="K115" s="4"/>
      <c r="L115" s="4"/>
    </row>
    <row r="116" spans="1:13" ht="17.100000000000001" customHeight="1">
      <c r="A116" s="4"/>
      <c r="B116" s="4"/>
      <c r="C116" s="4"/>
      <c r="D116" s="506" t="s">
        <v>527</v>
      </c>
      <c r="E116" s="507"/>
      <c r="F116" s="508"/>
      <c r="G116" s="530"/>
      <c r="H116" s="531"/>
      <c r="I116" s="532"/>
      <c r="J116" s="4" t="s">
        <v>68</v>
      </c>
      <c r="K116" s="4"/>
      <c r="L116" s="4"/>
      <c r="M116" s="176" t="s">
        <v>583</v>
      </c>
    </row>
    <row r="117" spans="1:13" ht="17.100000000000001" customHeight="1">
      <c r="A117" s="4"/>
      <c r="B117" s="4"/>
      <c r="C117" s="4"/>
      <c r="D117" s="506" t="s">
        <v>505</v>
      </c>
      <c r="E117" s="507"/>
      <c r="F117" s="508"/>
      <c r="G117" s="530"/>
      <c r="H117" s="531"/>
      <c r="I117" s="532"/>
      <c r="J117" s="4" t="s">
        <v>92</v>
      </c>
      <c r="K117" s="4"/>
      <c r="L117" s="4"/>
      <c r="M117" s="176" t="s">
        <v>582</v>
      </c>
    </row>
    <row r="118" spans="1:13" ht="17.100000000000001" customHeight="1">
      <c r="A118" s="4"/>
      <c r="B118" s="4"/>
      <c r="C118" s="4"/>
      <c r="D118" s="524" t="s">
        <v>528</v>
      </c>
      <c r="E118" s="525"/>
      <c r="F118" s="526"/>
      <c r="G118" s="480" t="str">
        <f>IF(G116="","",ROUNDDOWN(G116*G117,2))</f>
        <v/>
      </c>
      <c r="H118" s="481"/>
      <c r="I118" s="482"/>
      <c r="J118" s="4" t="s">
        <v>68</v>
      </c>
      <c r="K118" s="4"/>
      <c r="L118" s="4"/>
      <c r="M118" s="176" t="s">
        <v>581</v>
      </c>
    </row>
    <row r="119" spans="1:13" ht="13.5" customHeight="1">
      <c r="A119" s="4"/>
      <c r="B119" s="4"/>
      <c r="C119" s="4"/>
      <c r="D119" s="4"/>
      <c r="E119" s="4"/>
      <c r="F119" s="4"/>
      <c r="G119" s="4"/>
      <c r="H119" s="4"/>
      <c r="I119" s="4"/>
      <c r="J119" s="4"/>
      <c r="K119" s="4"/>
      <c r="L119" s="4"/>
    </row>
    <row r="120" spans="1:13" ht="17.100000000000001" customHeight="1">
      <c r="A120" s="4"/>
      <c r="B120" s="4"/>
      <c r="C120" s="296" t="s">
        <v>89</v>
      </c>
      <c r="D120" s="511" t="s">
        <v>105</v>
      </c>
      <c r="E120" s="512"/>
      <c r="F120" s="513"/>
      <c r="G120" s="483"/>
      <c r="H120" s="484"/>
      <c r="I120" s="485"/>
      <c r="J120" s="4"/>
      <c r="K120" s="4"/>
      <c r="L120" s="4"/>
    </row>
    <row r="121" spans="1:13" ht="17.100000000000001" customHeight="1">
      <c r="A121" s="4"/>
      <c r="B121" s="4"/>
      <c r="C121" s="4"/>
      <c r="D121" s="506" t="s">
        <v>103</v>
      </c>
      <c r="E121" s="507"/>
      <c r="F121" s="508"/>
      <c r="G121" s="486"/>
      <c r="H121" s="487"/>
      <c r="I121" s="488"/>
      <c r="J121" s="4"/>
      <c r="K121" s="4"/>
      <c r="L121" s="4"/>
    </row>
    <row r="122" spans="1:13" ht="17.100000000000001" customHeight="1">
      <c r="A122" s="4"/>
      <c r="B122" s="4"/>
      <c r="C122" s="4"/>
      <c r="D122" s="315" t="s">
        <v>576</v>
      </c>
      <c r="E122" s="316"/>
      <c r="F122" s="317"/>
      <c r="G122" s="486"/>
      <c r="H122" s="487"/>
      <c r="I122" s="488"/>
      <c r="J122" s="4"/>
      <c r="K122" s="4"/>
      <c r="L122" s="4"/>
    </row>
    <row r="123" spans="1:13" ht="17.100000000000001" customHeight="1">
      <c r="A123" s="4"/>
      <c r="B123" s="4"/>
      <c r="C123" s="4"/>
      <c r="D123" s="506" t="s">
        <v>527</v>
      </c>
      <c r="E123" s="507"/>
      <c r="F123" s="508"/>
      <c r="G123" s="530"/>
      <c r="H123" s="531"/>
      <c r="I123" s="532"/>
      <c r="J123" s="4" t="s">
        <v>68</v>
      </c>
      <c r="K123" s="4"/>
      <c r="L123" s="4"/>
    </row>
    <row r="124" spans="1:13" ht="17.100000000000001" customHeight="1">
      <c r="A124" s="4"/>
      <c r="B124" s="4"/>
      <c r="C124" s="4"/>
      <c r="D124" s="506" t="s">
        <v>505</v>
      </c>
      <c r="E124" s="507"/>
      <c r="F124" s="508"/>
      <c r="G124" s="530"/>
      <c r="H124" s="531"/>
      <c r="I124" s="532"/>
      <c r="J124" s="4" t="s">
        <v>92</v>
      </c>
      <c r="K124" s="4"/>
      <c r="L124" s="4"/>
    </row>
    <row r="125" spans="1:13" ht="17.100000000000001" customHeight="1">
      <c r="A125" s="4"/>
      <c r="B125" s="4"/>
      <c r="C125" s="4"/>
      <c r="D125" s="524" t="s">
        <v>528</v>
      </c>
      <c r="E125" s="525"/>
      <c r="F125" s="526"/>
      <c r="G125" s="480" t="str">
        <f>IF(G123="","",ROUNDDOWN(G123*G124,2))</f>
        <v/>
      </c>
      <c r="H125" s="481"/>
      <c r="I125" s="482"/>
      <c r="J125" s="4" t="s">
        <v>68</v>
      </c>
      <c r="K125" s="4"/>
      <c r="L125" s="4"/>
    </row>
    <row r="126" spans="1:13" ht="13.5" customHeight="1">
      <c r="A126" s="4"/>
      <c r="B126" s="4"/>
      <c r="C126" s="4"/>
      <c r="D126" s="4"/>
      <c r="E126" s="4"/>
      <c r="F126" s="4"/>
      <c r="G126" s="4"/>
      <c r="H126" s="4"/>
      <c r="I126" s="4"/>
      <c r="J126" s="4"/>
      <c r="K126" s="4"/>
      <c r="L126" s="4"/>
    </row>
    <row r="127" spans="1:13" ht="17.100000000000001" customHeight="1">
      <c r="A127" s="4"/>
      <c r="B127" s="4"/>
      <c r="C127" s="296" t="s">
        <v>93</v>
      </c>
      <c r="D127" s="511" t="s">
        <v>105</v>
      </c>
      <c r="E127" s="512"/>
      <c r="F127" s="513"/>
      <c r="G127" s="483"/>
      <c r="H127" s="484"/>
      <c r="I127" s="485"/>
      <c r="J127" s="4"/>
      <c r="K127" s="4"/>
      <c r="L127" s="4"/>
    </row>
    <row r="128" spans="1:13" ht="17.100000000000001" customHeight="1">
      <c r="A128" s="4"/>
      <c r="B128" s="4"/>
      <c r="C128" s="4"/>
      <c r="D128" s="506" t="s">
        <v>103</v>
      </c>
      <c r="E128" s="507"/>
      <c r="F128" s="508"/>
      <c r="G128" s="486"/>
      <c r="H128" s="487"/>
      <c r="I128" s="488"/>
      <c r="J128" s="4"/>
      <c r="K128" s="4"/>
      <c r="L128" s="4"/>
    </row>
    <row r="129" spans="1:12" ht="17.100000000000001" customHeight="1">
      <c r="A129" s="4"/>
      <c r="B129" s="4"/>
      <c r="C129" s="4"/>
      <c r="D129" s="315" t="s">
        <v>576</v>
      </c>
      <c r="E129" s="316"/>
      <c r="F129" s="317"/>
      <c r="G129" s="486"/>
      <c r="H129" s="487"/>
      <c r="I129" s="488"/>
      <c r="J129" s="4"/>
      <c r="K129" s="4"/>
      <c r="L129" s="4"/>
    </row>
    <row r="130" spans="1:12" ht="17.100000000000001" customHeight="1">
      <c r="A130" s="4"/>
      <c r="B130" s="4"/>
      <c r="C130" s="4"/>
      <c r="D130" s="506" t="s">
        <v>527</v>
      </c>
      <c r="E130" s="507"/>
      <c r="F130" s="508"/>
      <c r="G130" s="530"/>
      <c r="H130" s="531"/>
      <c r="I130" s="532"/>
      <c r="J130" s="4" t="s">
        <v>68</v>
      </c>
      <c r="K130" s="4"/>
      <c r="L130" s="4"/>
    </row>
    <row r="131" spans="1:12" ht="17.100000000000001" customHeight="1">
      <c r="A131" s="4"/>
      <c r="B131" s="4"/>
      <c r="C131" s="4"/>
      <c r="D131" s="506" t="s">
        <v>505</v>
      </c>
      <c r="E131" s="507"/>
      <c r="F131" s="508"/>
      <c r="G131" s="530"/>
      <c r="H131" s="531"/>
      <c r="I131" s="532"/>
      <c r="J131" s="4" t="s">
        <v>92</v>
      </c>
      <c r="K131" s="4"/>
      <c r="L131" s="4"/>
    </row>
    <row r="132" spans="1:12" ht="17.100000000000001" customHeight="1">
      <c r="A132" s="4"/>
      <c r="B132" s="4"/>
      <c r="C132" s="4"/>
      <c r="D132" s="524" t="s">
        <v>528</v>
      </c>
      <c r="E132" s="525"/>
      <c r="F132" s="526"/>
      <c r="G132" s="480" t="str">
        <f>IF(G130="","",ROUNDDOWN(G130*G131,2))</f>
        <v/>
      </c>
      <c r="H132" s="481"/>
      <c r="I132" s="482"/>
      <c r="J132" s="4" t="s">
        <v>68</v>
      </c>
      <c r="K132" s="4"/>
      <c r="L132" s="4"/>
    </row>
    <row r="133" spans="1:12" ht="13.5" customHeight="1">
      <c r="A133" s="4"/>
      <c r="B133" s="4"/>
      <c r="C133" s="4"/>
      <c r="D133" s="4"/>
      <c r="E133" s="4"/>
      <c r="F133" s="4"/>
      <c r="G133" s="4"/>
      <c r="H133" s="4"/>
      <c r="I133" s="4"/>
      <c r="J133" s="4"/>
      <c r="K133" s="4"/>
      <c r="L133" s="4"/>
    </row>
    <row r="134" spans="1:12" ht="13.5" customHeight="1">
      <c r="A134" s="4"/>
      <c r="B134" s="4"/>
      <c r="C134" s="4"/>
      <c r="D134" s="4"/>
      <c r="E134" s="4"/>
      <c r="F134" s="4"/>
      <c r="G134" s="4"/>
      <c r="H134" s="4"/>
      <c r="I134" s="4"/>
      <c r="J134" s="4"/>
      <c r="K134" s="4"/>
      <c r="L134" s="4"/>
    </row>
    <row r="135" spans="1:12">
      <c r="A135" s="4"/>
      <c r="B135" s="4"/>
      <c r="C135" s="4" t="s">
        <v>111</v>
      </c>
      <c r="D135" s="4"/>
      <c r="E135" s="4"/>
      <c r="F135" s="4"/>
      <c r="G135" s="213"/>
      <c r="H135" s="213"/>
      <c r="I135" s="4"/>
      <c r="J135" s="4"/>
      <c r="K135" s="4"/>
      <c r="L135" s="4"/>
    </row>
    <row r="136" spans="1:12">
      <c r="A136" s="4"/>
      <c r="B136" s="4"/>
      <c r="C136" s="322" t="s">
        <v>106</v>
      </c>
      <c r="D136" s="71" t="s">
        <v>107</v>
      </c>
      <c r="E136" s="71"/>
      <c r="F136" s="71"/>
      <c r="G136" s="71" t="s">
        <v>170</v>
      </c>
      <c r="H136" s="71"/>
      <c r="I136" s="4"/>
      <c r="J136" s="4"/>
      <c r="K136" s="4"/>
      <c r="L136" s="4"/>
    </row>
    <row r="137" spans="1:12">
      <c r="A137" s="4"/>
      <c r="B137" s="4"/>
      <c r="C137" s="322" t="s">
        <v>106</v>
      </c>
      <c r="D137" s="71" t="s">
        <v>108</v>
      </c>
      <c r="E137" s="71"/>
      <c r="F137" s="71"/>
      <c r="G137" s="71" t="s">
        <v>171</v>
      </c>
      <c r="H137" s="71"/>
      <c r="I137" s="71"/>
      <c r="J137" s="71"/>
      <c r="K137" s="4"/>
      <c r="L137" s="4"/>
    </row>
    <row r="138" spans="1:12">
      <c r="A138" s="4"/>
      <c r="B138" s="4"/>
      <c r="C138" s="322" t="s">
        <v>106</v>
      </c>
      <c r="D138" s="71" t="s">
        <v>109</v>
      </c>
      <c r="E138" s="71"/>
      <c r="F138" s="71"/>
      <c r="G138" s="71" t="s">
        <v>889</v>
      </c>
      <c r="H138" s="71"/>
      <c r="I138" s="71"/>
      <c r="J138" s="71"/>
      <c r="K138" s="4"/>
      <c r="L138" s="4"/>
    </row>
    <row r="139" spans="1:12">
      <c r="A139" s="4"/>
      <c r="B139" s="4"/>
      <c r="C139" s="4"/>
      <c r="D139" s="4"/>
      <c r="E139" s="4"/>
      <c r="F139" s="4"/>
      <c r="G139" s="213"/>
      <c r="H139" s="213"/>
      <c r="I139" s="213"/>
      <c r="J139" s="213"/>
      <c r="K139" s="4"/>
      <c r="L139" s="4"/>
    </row>
    <row r="140" spans="1:12">
      <c r="A140" s="4"/>
      <c r="B140" s="4"/>
      <c r="C140" s="4"/>
      <c r="D140" s="4"/>
      <c r="E140" s="4"/>
      <c r="F140" s="4"/>
      <c r="G140" s="213"/>
      <c r="H140" s="213"/>
      <c r="I140" s="213"/>
      <c r="J140" s="213"/>
      <c r="K140" s="4"/>
      <c r="L140" s="4"/>
    </row>
    <row r="141" spans="1:12" ht="18" customHeight="1">
      <c r="A141" s="4"/>
      <c r="B141" s="4" t="s">
        <v>584</v>
      </c>
      <c r="C141" s="4"/>
      <c r="D141" s="4"/>
      <c r="E141" s="4"/>
      <c r="F141" s="4"/>
      <c r="G141" s="4"/>
      <c r="H141" s="4"/>
      <c r="I141" s="4"/>
      <c r="J141" s="4"/>
      <c r="K141" s="4"/>
      <c r="L141" s="4"/>
    </row>
    <row r="142" spans="1:12" ht="18" customHeight="1">
      <c r="A142" s="4"/>
      <c r="B142" s="4" t="s">
        <v>839</v>
      </c>
      <c r="C142" s="4"/>
      <c r="D142" s="4"/>
      <c r="E142" s="4"/>
      <c r="F142" s="4"/>
      <c r="G142" s="4"/>
      <c r="H142" s="4"/>
      <c r="I142" s="4"/>
      <c r="J142" s="4"/>
      <c r="K142" s="4"/>
      <c r="L142" s="4"/>
    </row>
    <row r="143" spans="1:12" ht="18" customHeight="1">
      <c r="A143" s="4"/>
      <c r="B143" s="4"/>
      <c r="C143" s="107" t="s">
        <v>604</v>
      </c>
      <c r="D143" s="4"/>
      <c r="E143" s="4"/>
      <c r="F143" s="4"/>
      <c r="G143" s="4"/>
      <c r="H143" s="4"/>
      <c r="I143" s="4"/>
      <c r="J143" s="4"/>
      <c r="K143" s="4"/>
      <c r="L143" s="4"/>
    </row>
    <row r="144" spans="1:12" ht="18" customHeight="1">
      <c r="A144" s="4"/>
      <c r="B144" s="4"/>
      <c r="C144" s="4"/>
      <c r="D144" s="276" t="s">
        <v>585</v>
      </c>
      <c r="E144" s="276" t="s">
        <v>586</v>
      </c>
      <c r="F144" s="276" t="s">
        <v>587</v>
      </c>
      <c r="G144" s="367" t="s">
        <v>891</v>
      </c>
      <c r="H144" s="699"/>
      <c r="I144" s="699"/>
      <c r="J144" s="4" t="s">
        <v>890</v>
      </c>
      <c r="K144" s="4"/>
      <c r="L144" s="4"/>
    </row>
    <row r="145" spans="1:13" ht="13.5" customHeight="1">
      <c r="A145" s="4"/>
      <c r="B145" s="4"/>
      <c r="C145" s="4"/>
      <c r="D145" s="4"/>
      <c r="E145" s="4"/>
      <c r="F145" s="4"/>
      <c r="G145" s="46"/>
      <c r="H145" s="4"/>
      <c r="I145" s="4"/>
      <c r="J145" s="4"/>
      <c r="K145" s="4"/>
      <c r="L145" s="4"/>
    </row>
    <row r="146" spans="1:13" ht="13.5" customHeight="1">
      <c r="A146" s="4"/>
      <c r="B146" s="4"/>
      <c r="C146" s="4"/>
      <c r="D146" s="4"/>
      <c r="E146" s="4"/>
      <c r="F146" s="4"/>
      <c r="G146" s="4"/>
      <c r="H146" s="4"/>
      <c r="I146" s="4"/>
      <c r="J146" s="4"/>
      <c r="K146" s="4"/>
      <c r="L146" s="4"/>
    </row>
    <row r="147" spans="1:13" ht="21" customHeight="1">
      <c r="A147" s="4"/>
      <c r="B147" s="4" t="s">
        <v>629</v>
      </c>
      <c r="C147" s="4"/>
      <c r="D147" s="296"/>
      <c r="E147" s="4"/>
      <c r="F147" s="4"/>
      <c r="G147" s="4"/>
      <c r="H147" s="4"/>
      <c r="I147" s="4"/>
      <c r="J147" s="47"/>
      <c r="K147" s="4"/>
      <c r="L147" s="4"/>
    </row>
    <row r="148" spans="1:13" ht="24" customHeight="1">
      <c r="A148" s="4"/>
      <c r="B148" s="696" t="s">
        <v>802</v>
      </c>
      <c r="C148" s="697"/>
      <c r="D148" s="698"/>
      <c r="E148" s="318" t="s">
        <v>112</v>
      </c>
      <c r="F148" s="318" t="s">
        <v>113</v>
      </c>
      <c r="G148" s="318" t="s">
        <v>114</v>
      </c>
      <c r="H148" s="318" t="s">
        <v>115</v>
      </c>
      <c r="I148" s="318" t="s">
        <v>116</v>
      </c>
      <c r="J148" s="318" t="s">
        <v>117</v>
      </c>
      <c r="K148" s="4"/>
      <c r="L148" s="4"/>
    </row>
    <row r="149" spans="1:13" ht="33" customHeight="1">
      <c r="A149" s="4"/>
      <c r="B149" s="692" t="s">
        <v>904</v>
      </c>
      <c r="C149" s="693"/>
      <c r="D149" s="694"/>
      <c r="E149" s="271"/>
      <c r="F149" s="271"/>
      <c r="G149" s="271"/>
      <c r="H149" s="271"/>
      <c r="I149" s="271"/>
      <c r="J149" s="271"/>
      <c r="K149" s="4"/>
      <c r="L149" s="4"/>
    </row>
    <row r="150" spans="1:13" ht="33" customHeight="1" thickBot="1">
      <c r="A150" s="4"/>
      <c r="B150" s="692" t="s">
        <v>902</v>
      </c>
      <c r="C150" s="693"/>
      <c r="D150" s="694"/>
      <c r="E150" s="271"/>
      <c r="F150" s="271"/>
      <c r="G150" s="271"/>
      <c r="H150" s="271"/>
      <c r="I150" s="271"/>
      <c r="J150" s="271"/>
      <c r="K150" s="4"/>
      <c r="L150" s="4"/>
    </row>
    <row r="151" spans="1:13" ht="24" customHeight="1" thickTop="1">
      <c r="A151" s="4"/>
      <c r="B151" s="606"/>
      <c r="C151" s="695"/>
      <c r="D151" s="607"/>
      <c r="E151" s="74" t="s">
        <v>118</v>
      </c>
      <c r="F151" s="74" t="s">
        <v>119</v>
      </c>
      <c r="G151" s="74" t="s">
        <v>120</v>
      </c>
      <c r="H151" s="74" t="s">
        <v>121</v>
      </c>
      <c r="I151" s="74" t="s">
        <v>122</v>
      </c>
      <c r="J151" s="74" t="s">
        <v>123</v>
      </c>
      <c r="K151" s="4"/>
      <c r="L151" s="4"/>
    </row>
    <row r="152" spans="1:13" ht="33" customHeight="1">
      <c r="A152" s="4"/>
      <c r="B152" s="692" t="s">
        <v>904</v>
      </c>
      <c r="C152" s="693"/>
      <c r="D152" s="694"/>
      <c r="E152" s="271"/>
      <c r="F152" s="271"/>
      <c r="G152" s="271"/>
      <c r="H152" s="271"/>
      <c r="I152" s="271"/>
      <c r="J152" s="271"/>
      <c r="K152" s="4"/>
      <c r="L152" s="4"/>
    </row>
    <row r="153" spans="1:13" ht="33" customHeight="1">
      <c r="A153" s="4"/>
      <c r="B153" s="692" t="s">
        <v>902</v>
      </c>
      <c r="C153" s="693"/>
      <c r="D153" s="694"/>
      <c r="E153" s="271"/>
      <c r="F153" s="271"/>
      <c r="G153" s="271"/>
      <c r="H153" s="271"/>
      <c r="I153" s="271"/>
      <c r="J153" s="271"/>
      <c r="K153" s="4"/>
      <c r="L153" s="4"/>
    </row>
    <row r="154" spans="1:13" ht="7.5" customHeight="1">
      <c r="A154" s="4"/>
      <c r="B154" s="4"/>
      <c r="C154" s="4"/>
      <c r="D154" s="4"/>
      <c r="E154" s="4"/>
      <c r="F154" s="4"/>
      <c r="G154" s="4"/>
      <c r="H154" s="4"/>
      <c r="I154" s="4"/>
      <c r="J154" s="4"/>
      <c r="K154" s="4"/>
      <c r="L154" s="4"/>
    </row>
    <row r="155" spans="1:13" ht="13.5" customHeight="1">
      <c r="A155" s="4"/>
      <c r="B155" s="107" t="s">
        <v>837</v>
      </c>
      <c r="C155" s="4"/>
      <c r="D155" s="4"/>
      <c r="E155" s="4"/>
      <c r="F155" s="4"/>
      <c r="G155" s="4"/>
      <c r="H155" s="4"/>
      <c r="I155" s="4"/>
      <c r="J155" s="4"/>
      <c r="K155" s="4"/>
      <c r="L155" s="4"/>
    </row>
    <row r="156" spans="1:13">
      <c r="A156" s="4"/>
      <c r="B156" s="4"/>
      <c r="C156" s="4"/>
      <c r="D156" s="4"/>
      <c r="E156" s="4"/>
      <c r="F156" s="4"/>
      <c r="G156" s="4"/>
      <c r="H156" s="4"/>
      <c r="I156" s="4"/>
      <c r="J156" s="4"/>
      <c r="K156" s="4"/>
      <c r="L156" s="4"/>
    </row>
    <row r="157" spans="1:13" ht="18" customHeight="1">
      <c r="A157" s="4"/>
      <c r="B157" s="314" t="s">
        <v>630</v>
      </c>
      <c r="C157" s="314"/>
      <c r="D157" s="314"/>
      <c r="E157" s="314"/>
      <c r="F157" s="314"/>
      <c r="G157" s="314"/>
      <c r="H157" s="575" t="str">
        <f>IF(E149="","",INT(SUM(E149:J149,E152:J152)))</f>
        <v/>
      </c>
      <c r="I157" s="575"/>
      <c r="J157" s="4" t="s">
        <v>618</v>
      </c>
      <c r="K157" s="4"/>
      <c r="M157" s="4"/>
    </row>
    <row r="158" spans="1:13" ht="6" customHeight="1">
      <c r="A158" s="4"/>
      <c r="B158" s="314"/>
      <c r="C158" s="314"/>
      <c r="D158" s="314"/>
      <c r="E158" s="314"/>
      <c r="F158" s="314"/>
      <c r="G158" s="314"/>
      <c r="H158" s="348"/>
      <c r="I158" s="348"/>
      <c r="J158" s="4"/>
      <c r="K158" s="4"/>
      <c r="M158" s="4"/>
    </row>
    <row r="159" spans="1:13" ht="18" customHeight="1">
      <c r="A159" s="4"/>
      <c r="B159" s="457" t="s">
        <v>838</v>
      </c>
      <c r="C159" s="457"/>
      <c r="D159" s="457"/>
      <c r="E159" s="457"/>
      <c r="F159" s="457"/>
      <c r="G159" s="457"/>
      <c r="H159" s="575" t="str">
        <f>IF(E150="","",INT(SUM(E150:J150,E153:J153)))</f>
        <v/>
      </c>
      <c r="I159" s="575"/>
      <c r="J159" s="4" t="s">
        <v>618</v>
      </c>
      <c r="K159" s="4"/>
      <c r="M159" s="220"/>
    </row>
    <row r="160" spans="1:13" ht="6" customHeight="1">
      <c r="A160" s="4"/>
      <c r="B160" s="314"/>
      <c r="C160" s="314"/>
      <c r="D160" s="314"/>
      <c r="E160" s="314"/>
      <c r="F160" s="314"/>
      <c r="G160" s="314"/>
      <c r="H160" s="348"/>
      <c r="I160" s="348"/>
      <c r="J160" s="4"/>
      <c r="K160" s="4"/>
      <c r="M160" s="220"/>
    </row>
    <row r="161" spans="1:15" ht="18" customHeight="1">
      <c r="A161" s="4"/>
      <c r="B161" s="457" t="s">
        <v>591</v>
      </c>
      <c r="C161" s="457"/>
      <c r="D161" s="457"/>
      <c r="E161" s="457"/>
      <c r="F161" s="457"/>
      <c r="G161" s="457"/>
      <c r="H161" s="575" t="str">
        <f>IF(H157="","",H157/H159*100)</f>
        <v/>
      </c>
      <c r="I161" s="575"/>
      <c r="J161" s="4" t="s">
        <v>589</v>
      </c>
      <c r="K161" s="4"/>
      <c r="M161" s="220"/>
    </row>
    <row r="162" spans="1:15">
      <c r="A162" s="4"/>
      <c r="B162" s="4"/>
      <c r="C162" s="4"/>
      <c r="D162" s="4"/>
      <c r="E162" s="4"/>
      <c r="F162" s="4"/>
      <c r="G162" s="4"/>
      <c r="H162" s="4"/>
      <c r="I162" s="4"/>
      <c r="J162" s="4"/>
      <c r="K162" s="4"/>
      <c r="L162" s="4"/>
      <c r="M162" s="220"/>
    </row>
    <row r="163" spans="1:15">
      <c r="A163" s="4"/>
      <c r="B163" s="4"/>
      <c r="C163" s="4"/>
      <c r="D163" s="4"/>
      <c r="E163" s="4"/>
      <c r="F163" s="4"/>
      <c r="G163" s="4"/>
      <c r="H163" s="4"/>
      <c r="I163" s="4"/>
      <c r="J163" s="4"/>
      <c r="K163" s="4"/>
      <c r="L163" s="4"/>
      <c r="O163" s="72"/>
    </row>
    <row r="164" spans="1:15" ht="24" customHeight="1">
      <c r="A164" s="4"/>
      <c r="B164" s="696" t="s">
        <v>803</v>
      </c>
      <c r="C164" s="697"/>
      <c r="D164" s="698"/>
      <c r="E164" s="318" t="s">
        <v>112</v>
      </c>
      <c r="F164" s="318" t="s">
        <v>113</v>
      </c>
      <c r="G164" s="318" t="s">
        <v>114</v>
      </c>
      <c r="H164" s="318" t="s">
        <v>115</v>
      </c>
      <c r="I164" s="318" t="s">
        <v>116</v>
      </c>
      <c r="J164" s="318" t="s">
        <v>117</v>
      </c>
      <c r="K164" s="4"/>
      <c r="L164" s="4"/>
    </row>
    <row r="165" spans="1:15" ht="33" customHeight="1">
      <c r="A165" s="4"/>
      <c r="B165" s="692" t="s">
        <v>616</v>
      </c>
      <c r="C165" s="693"/>
      <c r="D165" s="694"/>
      <c r="E165" s="271"/>
      <c r="F165" s="271"/>
      <c r="G165" s="271"/>
      <c r="H165" s="271"/>
      <c r="I165" s="271"/>
      <c r="J165" s="271"/>
      <c r="K165" s="4"/>
      <c r="L165" s="4"/>
    </row>
    <row r="166" spans="1:15" ht="33" customHeight="1" thickBot="1">
      <c r="A166" s="4"/>
      <c r="B166" s="692" t="s">
        <v>588</v>
      </c>
      <c r="C166" s="693"/>
      <c r="D166" s="694"/>
      <c r="E166" s="271"/>
      <c r="F166" s="271"/>
      <c r="G166" s="271"/>
      <c r="H166" s="271"/>
      <c r="I166" s="271"/>
      <c r="J166" s="271"/>
      <c r="K166" s="4"/>
      <c r="L166" s="4"/>
    </row>
    <row r="167" spans="1:15" ht="24" customHeight="1" thickTop="1">
      <c r="A167" s="4"/>
      <c r="B167" s="606"/>
      <c r="C167" s="695"/>
      <c r="D167" s="607"/>
      <c r="E167" s="74" t="s">
        <v>118</v>
      </c>
      <c r="F167" s="74" t="s">
        <v>119</v>
      </c>
      <c r="G167" s="74" t="s">
        <v>120</v>
      </c>
      <c r="H167" s="74" t="s">
        <v>121</v>
      </c>
      <c r="I167" s="74" t="s">
        <v>122</v>
      </c>
      <c r="J167" s="74" t="s">
        <v>123</v>
      </c>
      <c r="K167" s="4"/>
      <c r="L167" s="4"/>
    </row>
    <row r="168" spans="1:15" ht="33" customHeight="1">
      <c r="A168" s="4"/>
      <c r="B168" s="692" t="s">
        <v>904</v>
      </c>
      <c r="C168" s="693"/>
      <c r="D168" s="694"/>
      <c r="E168" s="271"/>
      <c r="F168" s="271"/>
      <c r="G168" s="271"/>
      <c r="H168" s="271"/>
      <c r="I168" s="271"/>
      <c r="J168" s="271"/>
      <c r="K168" s="4"/>
      <c r="L168" s="4"/>
    </row>
    <row r="169" spans="1:15" ht="33" customHeight="1">
      <c r="A169" s="4"/>
      <c r="B169" s="692" t="s">
        <v>902</v>
      </c>
      <c r="C169" s="693"/>
      <c r="D169" s="694"/>
      <c r="E169" s="271"/>
      <c r="F169" s="271"/>
      <c r="G169" s="271"/>
      <c r="H169" s="271"/>
      <c r="I169" s="271"/>
      <c r="J169" s="271"/>
      <c r="K169" s="4"/>
      <c r="L169" s="4"/>
    </row>
    <row r="170" spans="1:15" ht="7.5" customHeight="1">
      <c r="A170" s="4"/>
      <c r="B170" s="4"/>
      <c r="C170" s="4"/>
      <c r="D170" s="4"/>
      <c r="E170" s="4"/>
      <c r="F170" s="4"/>
      <c r="G170" s="4"/>
      <c r="H170" s="4"/>
      <c r="I170" s="4"/>
      <c r="J170" s="4"/>
      <c r="K170" s="4"/>
      <c r="L170" s="4"/>
    </row>
    <row r="171" spans="1:15" ht="13.5" customHeight="1">
      <c r="A171" s="4"/>
      <c r="B171" s="107" t="s">
        <v>837</v>
      </c>
      <c r="C171" s="4"/>
      <c r="D171" s="4"/>
      <c r="E171" s="4"/>
      <c r="F171" s="4"/>
      <c r="G171" s="4"/>
      <c r="H171" s="4"/>
      <c r="I171" s="4"/>
      <c r="J171" s="4"/>
      <c r="K171" s="4"/>
      <c r="L171" s="4"/>
    </row>
    <row r="172" spans="1:15">
      <c r="A172" s="4"/>
      <c r="B172" s="4"/>
      <c r="C172" s="4"/>
      <c r="D172" s="4"/>
      <c r="E172" s="4"/>
      <c r="F172" s="4"/>
      <c r="G172" s="4"/>
      <c r="H172" s="4"/>
      <c r="I172" s="4"/>
      <c r="J172" s="4"/>
      <c r="K172" s="4"/>
      <c r="L172" s="4"/>
    </row>
    <row r="173" spans="1:15" ht="18" customHeight="1">
      <c r="A173" s="4"/>
      <c r="B173" s="314" t="s">
        <v>630</v>
      </c>
      <c r="C173" s="314"/>
      <c r="D173" s="314"/>
      <c r="E173" s="314"/>
      <c r="F173" s="314"/>
      <c r="G173" s="314"/>
      <c r="H173" s="575" t="str">
        <f>IF(E165="","",INT(SUM(E165:J165,E168:J168)))</f>
        <v/>
      </c>
      <c r="I173" s="575"/>
      <c r="J173" s="4" t="s">
        <v>618</v>
      </c>
      <c r="K173" s="4"/>
      <c r="M173" s="4"/>
    </row>
    <row r="174" spans="1:15" ht="6" customHeight="1">
      <c r="A174" s="4"/>
      <c r="B174" s="314"/>
      <c r="C174" s="314"/>
      <c r="D174" s="314"/>
      <c r="E174" s="314"/>
      <c r="F174" s="314"/>
      <c r="G174" s="314"/>
      <c r="H174" s="348"/>
      <c r="I174" s="348"/>
      <c r="J174" s="4"/>
      <c r="K174" s="4"/>
      <c r="M174" s="4"/>
    </row>
    <row r="175" spans="1:15" ht="18" customHeight="1">
      <c r="A175" s="4"/>
      <c r="B175" s="457" t="s">
        <v>838</v>
      </c>
      <c r="C175" s="457"/>
      <c r="D175" s="457"/>
      <c r="E175" s="457"/>
      <c r="F175" s="457"/>
      <c r="G175" s="457"/>
      <c r="H175" s="575" t="str">
        <f>IF(E166="","",INT(SUM(E166:J166,E169:J169)))</f>
        <v/>
      </c>
      <c r="I175" s="575"/>
      <c r="J175" s="4" t="s">
        <v>618</v>
      </c>
      <c r="K175" s="4"/>
      <c r="M175" s="220"/>
    </row>
    <row r="176" spans="1:15" ht="6" customHeight="1">
      <c r="A176" s="4"/>
      <c r="B176" s="314"/>
      <c r="C176" s="314"/>
      <c r="D176" s="314"/>
      <c r="E176" s="314"/>
      <c r="F176" s="314"/>
      <c r="G176" s="314"/>
      <c r="H176" s="348"/>
      <c r="I176" s="348"/>
      <c r="J176" s="4"/>
      <c r="K176" s="4"/>
      <c r="M176" s="220"/>
    </row>
    <row r="177" spans="1:15" ht="18" customHeight="1">
      <c r="A177" s="4"/>
      <c r="B177" s="457" t="s">
        <v>591</v>
      </c>
      <c r="C177" s="457"/>
      <c r="D177" s="457"/>
      <c r="E177" s="457"/>
      <c r="F177" s="457"/>
      <c r="G177" s="457"/>
      <c r="H177" s="575" t="str">
        <f>IF(H173="","",H173/H175*100)</f>
        <v/>
      </c>
      <c r="I177" s="575"/>
      <c r="J177" s="4" t="s">
        <v>589</v>
      </c>
      <c r="K177" s="4"/>
      <c r="M177" s="220"/>
    </row>
    <row r="178" spans="1:15">
      <c r="A178" s="4"/>
      <c r="B178" s="4"/>
      <c r="C178" s="4"/>
      <c r="D178" s="4"/>
      <c r="E178" s="4"/>
      <c r="F178" s="4"/>
      <c r="G178" s="4"/>
      <c r="H178" s="4"/>
      <c r="I178" s="4"/>
      <c r="J178" s="4"/>
      <c r="K178" s="4"/>
      <c r="L178" s="4"/>
      <c r="M178" s="220"/>
    </row>
    <row r="179" spans="1:15">
      <c r="A179" s="4"/>
      <c r="B179" s="4"/>
      <c r="C179" s="4"/>
      <c r="D179" s="4"/>
      <c r="E179" s="4"/>
      <c r="F179" s="4"/>
      <c r="G179" s="4"/>
      <c r="H179" s="4"/>
      <c r="I179" s="4"/>
      <c r="J179" s="4"/>
      <c r="K179" s="4"/>
      <c r="L179" s="4"/>
      <c r="O179" s="72"/>
    </row>
    <row r="180" spans="1:15" ht="24" customHeight="1">
      <c r="A180" s="4"/>
      <c r="B180" s="696" t="s">
        <v>804</v>
      </c>
      <c r="C180" s="697"/>
      <c r="D180" s="698"/>
      <c r="E180" s="318" t="s">
        <v>112</v>
      </c>
      <c r="F180" s="318" t="s">
        <v>113</v>
      </c>
      <c r="G180" s="318" t="s">
        <v>114</v>
      </c>
      <c r="H180" s="318" t="s">
        <v>115</v>
      </c>
      <c r="I180" s="318" t="s">
        <v>116</v>
      </c>
      <c r="J180" s="318" t="s">
        <v>117</v>
      </c>
      <c r="K180" s="4"/>
      <c r="L180" s="4"/>
    </row>
    <row r="181" spans="1:15" ht="33" customHeight="1">
      <c r="A181" s="4"/>
      <c r="B181" s="692" t="s">
        <v>904</v>
      </c>
      <c r="C181" s="693"/>
      <c r="D181" s="694"/>
      <c r="E181" s="271"/>
      <c r="F181" s="271"/>
      <c r="G181" s="271"/>
      <c r="H181" s="271"/>
      <c r="I181" s="271"/>
      <c r="J181" s="271"/>
      <c r="K181" s="4"/>
      <c r="L181" s="4"/>
    </row>
    <row r="182" spans="1:15" ht="33" customHeight="1" thickBot="1">
      <c r="A182" s="4"/>
      <c r="B182" s="692" t="s">
        <v>902</v>
      </c>
      <c r="C182" s="693"/>
      <c r="D182" s="694"/>
      <c r="E182" s="271"/>
      <c r="F182" s="271"/>
      <c r="G182" s="271"/>
      <c r="H182" s="271"/>
      <c r="I182" s="271"/>
      <c r="J182" s="271"/>
      <c r="K182" s="4"/>
      <c r="L182" s="4"/>
    </row>
    <row r="183" spans="1:15" ht="24" customHeight="1" thickTop="1">
      <c r="A183" s="4"/>
      <c r="B183" s="606"/>
      <c r="C183" s="695"/>
      <c r="D183" s="607"/>
      <c r="E183" s="74" t="s">
        <v>118</v>
      </c>
      <c r="F183" s="74" t="s">
        <v>119</v>
      </c>
      <c r="G183" s="74" t="s">
        <v>120</v>
      </c>
      <c r="H183" s="74" t="s">
        <v>121</v>
      </c>
      <c r="I183" s="74" t="s">
        <v>122</v>
      </c>
      <c r="J183" s="74" t="s">
        <v>123</v>
      </c>
      <c r="K183" s="4"/>
      <c r="L183" s="4"/>
    </row>
    <row r="184" spans="1:15" ht="33" customHeight="1">
      <c r="A184" s="4"/>
      <c r="B184" s="692" t="s">
        <v>904</v>
      </c>
      <c r="C184" s="693"/>
      <c r="D184" s="694"/>
      <c r="E184" s="271"/>
      <c r="F184" s="271"/>
      <c r="G184" s="271"/>
      <c r="H184" s="271"/>
      <c r="I184" s="271"/>
      <c r="J184" s="271"/>
      <c r="K184" s="4"/>
      <c r="L184" s="4"/>
    </row>
    <row r="185" spans="1:15" ht="33" customHeight="1">
      <c r="A185" s="4"/>
      <c r="B185" s="692" t="s">
        <v>902</v>
      </c>
      <c r="C185" s="693"/>
      <c r="D185" s="694"/>
      <c r="E185" s="271"/>
      <c r="F185" s="271"/>
      <c r="G185" s="271"/>
      <c r="H185" s="271"/>
      <c r="I185" s="271"/>
      <c r="J185" s="271"/>
      <c r="K185" s="4"/>
      <c r="L185" s="4"/>
    </row>
    <row r="186" spans="1:15" ht="7.5" customHeight="1">
      <c r="A186" s="4"/>
      <c r="B186" s="4"/>
      <c r="C186" s="4"/>
      <c r="D186" s="4"/>
      <c r="E186" s="4"/>
      <c r="F186" s="4"/>
      <c r="G186" s="4"/>
      <c r="H186" s="4"/>
      <c r="I186" s="4"/>
      <c r="J186" s="4"/>
      <c r="K186" s="4"/>
      <c r="L186" s="4"/>
    </row>
    <row r="187" spans="1:15" ht="13.5" customHeight="1">
      <c r="A187" s="4"/>
      <c r="B187" s="107" t="s">
        <v>837</v>
      </c>
      <c r="C187" s="4"/>
      <c r="D187" s="4"/>
      <c r="E187" s="4"/>
      <c r="F187" s="4"/>
      <c r="G187" s="4"/>
      <c r="H187" s="4"/>
      <c r="I187" s="4"/>
      <c r="J187" s="4"/>
      <c r="K187" s="4"/>
      <c r="L187" s="4"/>
    </row>
    <row r="188" spans="1:15">
      <c r="A188" s="4"/>
      <c r="B188" s="4"/>
      <c r="C188" s="4"/>
      <c r="D188" s="4"/>
      <c r="E188" s="4"/>
      <c r="F188" s="4"/>
      <c r="G188" s="4"/>
      <c r="H188" s="4"/>
      <c r="I188" s="4"/>
      <c r="J188" s="4"/>
      <c r="K188" s="4"/>
      <c r="L188" s="4"/>
    </row>
    <row r="189" spans="1:15" ht="18" customHeight="1">
      <c r="A189" s="4"/>
      <c r="B189" s="314" t="s">
        <v>630</v>
      </c>
      <c r="C189" s="314"/>
      <c r="D189" s="314"/>
      <c r="E189" s="314"/>
      <c r="F189" s="314"/>
      <c r="G189" s="314"/>
      <c r="H189" s="575" t="str">
        <f>IF(E181="","",INT(SUM(E181:J181,E184:J184)))</f>
        <v/>
      </c>
      <c r="I189" s="575"/>
      <c r="J189" s="4" t="s">
        <v>618</v>
      </c>
      <c r="K189" s="4"/>
      <c r="M189" s="4"/>
    </row>
    <row r="190" spans="1:15" ht="6" customHeight="1">
      <c r="A190" s="4"/>
      <c r="B190" s="314"/>
      <c r="C190" s="314"/>
      <c r="D190" s="314"/>
      <c r="E190" s="314"/>
      <c r="F190" s="314"/>
      <c r="G190" s="314"/>
      <c r="H190" s="348"/>
      <c r="I190" s="348"/>
      <c r="J190" s="4"/>
      <c r="K190" s="4"/>
      <c r="M190" s="4"/>
    </row>
    <row r="191" spans="1:15" ht="18" customHeight="1">
      <c r="A191" s="4"/>
      <c r="B191" s="457" t="s">
        <v>838</v>
      </c>
      <c r="C191" s="457"/>
      <c r="D191" s="457"/>
      <c r="E191" s="457"/>
      <c r="F191" s="457"/>
      <c r="G191" s="457"/>
      <c r="H191" s="575" t="str">
        <f>IF(E182="","",INT(SUM(E182:J182,E185:J185)))</f>
        <v/>
      </c>
      <c r="I191" s="575"/>
      <c r="J191" s="4" t="s">
        <v>618</v>
      </c>
      <c r="K191" s="4"/>
      <c r="M191" s="220"/>
    </row>
    <row r="192" spans="1:15" ht="6" customHeight="1">
      <c r="A192" s="4"/>
      <c r="B192" s="314"/>
      <c r="C192" s="314"/>
      <c r="D192" s="314"/>
      <c r="E192" s="314"/>
      <c r="F192" s="314"/>
      <c r="G192" s="314"/>
      <c r="H192" s="348"/>
      <c r="I192" s="348"/>
      <c r="J192" s="4"/>
      <c r="K192" s="4"/>
      <c r="M192" s="220"/>
    </row>
    <row r="193" spans="1:15" ht="18" customHeight="1">
      <c r="A193" s="4"/>
      <c r="B193" s="457" t="s">
        <v>591</v>
      </c>
      <c r="C193" s="457"/>
      <c r="D193" s="457"/>
      <c r="E193" s="457"/>
      <c r="F193" s="457"/>
      <c r="G193" s="457"/>
      <c r="H193" s="575" t="str">
        <f>IF(H189="","",H189/H191*100)</f>
        <v/>
      </c>
      <c r="I193" s="575"/>
      <c r="J193" s="4" t="s">
        <v>589</v>
      </c>
      <c r="K193" s="4"/>
      <c r="M193" s="220"/>
    </row>
    <row r="194" spans="1:15">
      <c r="A194" s="4"/>
      <c r="B194" s="4"/>
      <c r="C194" s="4"/>
      <c r="D194" s="4"/>
      <c r="E194" s="4"/>
      <c r="F194" s="4"/>
      <c r="G194" s="4"/>
      <c r="H194" s="4"/>
      <c r="I194" s="4"/>
      <c r="J194" s="4"/>
      <c r="K194" s="4"/>
      <c r="L194" s="4"/>
      <c r="M194" s="220"/>
    </row>
    <row r="195" spans="1:15">
      <c r="A195" s="4"/>
      <c r="B195" s="4"/>
      <c r="C195" s="4"/>
      <c r="D195" s="4"/>
      <c r="E195" s="4"/>
      <c r="F195" s="4"/>
      <c r="G195" s="4"/>
      <c r="H195" s="4"/>
      <c r="I195" s="4"/>
      <c r="J195" s="4"/>
      <c r="K195" s="4"/>
      <c r="L195" s="4"/>
      <c r="O195" s="72"/>
    </row>
    <row r="196" spans="1:15" ht="24" customHeight="1">
      <c r="A196" s="4"/>
      <c r="B196" s="696" t="s">
        <v>805</v>
      </c>
      <c r="C196" s="697"/>
      <c r="D196" s="698"/>
      <c r="E196" s="318" t="s">
        <v>112</v>
      </c>
      <c r="F196" s="318" t="s">
        <v>113</v>
      </c>
      <c r="G196" s="318" t="s">
        <v>114</v>
      </c>
      <c r="H196" s="318" t="s">
        <v>115</v>
      </c>
      <c r="I196" s="318" t="s">
        <v>116</v>
      </c>
      <c r="J196" s="318" t="s">
        <v>117</v>
      </c>
      <c r="K196" s="4"/>
      <c r="L196" s="4"/>
    </row>
    <row r="197" spans="1:15" ht="33" customHeight="1">
      <c r="A197" s="4"/>
      <c r="B197" s="692" t="s">
        <v>904</v>
      </c>
      <c r="C197" s="693"/>
      <c r="D197" s="694"/>
      <c r="E197" s="271"/>
      <c r="F197" s="271"/>
      <c r="G197" s="271"/>
      <c r="H197" s="271"/>
      <c r="I197" s="271"/>
      <c r="J197" s="271"/>
      <c r="K197" s="4"/>
      <c r="L197" s="4"/>
    </row>
    <row r="198" spans="1:15" ht="33" customHeight="1" thickBot="1">
      <c r="A198" s="4"/>
      <c r="B198" s="692" t="s">
        <v>902</v>
      </c>
      <c r="C198" s="693"/>
      <c r="D198" s="694"/>
      <c r="E198" s="271"/>
      <c r="F198" s="271"/>
      <c r="G198" s="271"/>
      <c r="H198" s="271"/>
      <c r="I198" s="271"/>
      <c r="J198" s="271"/>
      <c r="K198" s="4"/>
      <c r="L198" s="4"/>
    </row>
    <row r="199" spans="1:15" ht="24" customHeight="1" thickTop="1">
      <c r="A199" s="4"/>
      <c r="B199" s="606"/>
      <c r="C199" s="695"/>
      <c r="D199" s="607"/>
      <c r="E199" s="74" t="s">
        <v>118</v>
      </c>
      <c r="F199" s="74" t="s">
        <v>119</v>
      </c>
      <c r="G199" s="74" t="s">
        <v>120</v>
      </c>
      <c r="H199" s="74" t="s">
        <v>121</v>
      </c>
      <c r="I199" s="74" t="s">
        <v>122</v>
      </c>
      <c r="J199" s="74" t="s">
        <v>123</v>
      </c>
      <c r="K199" s="4"/>
      <c r="L199" s="4"/>
    </row>
    <row r="200" spans="1:15" ht="33" customHeight="1">
      <c r="A200" s="4"/>
      <c r="B200" s="692" t="s">
        <v>904</v>
      </c>
      <c r="C200" s="693"/>
      <c r="D200" s="694"/>
      <c r="E200" s="271"/>
      <c r="F200" s="271"/>
      <c r="G200" s="271"/>
      <c r="H200" s="271"/>
      <c r="I200" s="271"/>
      <c r="J200" s="271"/>
      <c r="K200" s="4"/>
      <c r="L200" s="4"/>
    </row>
    <row r="201" spans="1:15" ht="33" customHeight="1">
      <c r="A201" s="4"/>
      <c r="B201" s="692" t="s">
        <v>902</v>
      </c>
      <c r="C201" s="693"/>
      <c r="D201" s="694"/>
      <c r="E201" s="271"/>
      <c r="F201" s="271"/>
      <c r="G201" s="271"/>
      <c r="H201" s="271"/>
      <c r="I201" s="271"/>
      <c r="J201" s="271"/>
      <c r="K201" s="4"/>
      <c r="L201" s="4"/>
    </row>
    <row r="202" spans="1:15" ht="7.5" customHeight="1">
      <c r="A202" s="4"/>
      <c r="B202" s="4"/>
      <c r="C202" s="4"/>
      <c r="D202" s="4"/>
      <c r="E202" s="4"/>
      <c r="F202" s="4"/>
      <c r="G202" s="4"/>
      <c r="H202" s="4"/>
      <c r="I202" s="4"/>
      <c r="J202" s="4"/>
      <c r="K202" s="4"/>
      <c r="L202" s="4"/>
    </row>
    <row r="203" spans="1:15" ht="13.5" customHeight="1">
      <c r="A203" s="4"/>
      <c r="B203" s="107" t="s">
        <v>837</v>
      </c>
      <c r="C203" s="4"/>
      <c r="D203" s="4"/>
      <c r="E203" s="4"/>
      <c r="F203" s="4"/>
      <c r="G203" s="4"/>
      <c r="H203" s="4"/>
      <c r="I203" s="4"/>
      <c r="J203" s="4"/>
      <c r="K203" s="4"/>
      <c r="L203" s="4"/>
    </row>
    <row r="204" spans="1:15">
      <c r="A204" s="4"/>
      <c r="B204" s="4"/>
      <c r="C204" s="4"/>
      <c r="D204" s="4"/>
      <c r="E204" s="4"/>
      <c r="F204" s="4"/>
      <c r="G204" s="4"/>
      <c r="H204" s="4"/>
      <c r="I204" s="4"/>
      <c r="J204" s="4"/>
      <c r="K204" s="4"/>
      <c r="L204" s="4"/>
    </row>
    <row r="205" spans="1:15" ht="18" customHeight="1">
      <c r="A205" s="4"/>
      <c r="B205" s="314" t="s">
        <v>630</v>
      </c>
      <c r="C205" s="314"/>
      <c r="D205" s="314"/>
      <c r="E205" s="314"/>
      <c r="F205" s="314"/>
      <c r="G205" s="314"/>
      <c r="H205" s="575" t="str">
        <f>IF(E197="","",INT(SUM(E197:J197,E200:J200)))</f>
        <v/>
      </c>
      <c r="I205" s="575"/>
      <c r="J205" s="4" t="s">
        <v>618</v>
      </c>
      <c r="K205" s="4"/>
      <c r="M205" s="4"/>
    </row>
    <row r="206" spans="1:15" ht="6" customHeight="1">
      <c r="A206" s="4"/>
      <c r="B206" s="314"/>
      <c r="C206" s="314"/>
      <c r="D206" s="314"/>
      <c r="E206" s="314"/>
      <c r="F206" s="314"/>
      <c r="G206" s="314"/>
      <c r="H206" s="348"/>
      <c r="I206" s="348"/>
      <c r="J206" s="4"/>
      <c r="K206" s="4"/>
      <c r="M206" s="4"/>
    </row>
    <row r="207" spans="1:15" ht="18" customHeight="1">
      <c r="A207" s="4"/>
      <c r="B207" s="457" t="s">
        <v>838</v>
      </c>
      <c r="C207" s="457"/>
      <c r="D207" s="457"/>
      <c r="E207" s="457"/>
      <c r="F207" s="457"/>
      <c r="G207" s="457"/>
      <c r="H207" s="575" t="str">
        <f>IF(E198="","",INT(SUM(E198:J198,E201:J201)))</f>
        <v/>
      </c>
      <c r="I207" s="575"/>
      <c r="J207" s="4" t="s">
        <v>618</v>
      </c>
      <c r="K207" s="4"/>
      <c r="M207" s="220"/>
    </row>
    <row r="208" spans="1:15" ht="6" customHeight="1">
      <c r="A208" s="4"/>
      <c r="B208" s="314"/>
      <c r="C208" s="314"/>
      <c r="D208" s="314"/>
      <c r="E208" s="314"/>
      <c r="F208" s="314"/>
      <c r="G208" s="314"/>
      <c r="H208" s="348"/>
      <c r="I208" s="348"/>
      <c r="J208" s="4"/>
      <c r="K208" s="4"/>
      <c r="M208" s="220"/>
    </row>
    <row r="209" spans="1:28" ht="18" customHeight="1">
      <c r="A209" s="4"/>
      <c r="B209" s="457" t="s">
        <v>591</v>
      </c>
      <c r="C209" s="457"/>
      <c r="D209" s="457"/>
      <c r="E209" s="457"/>
      <c r="F209" s="457"/>
      <c r="G209" s="457"/>
      <c r="H209" s="575" t="str">
        <f>IF(H205="","",H205/H207*100)</f>
        <v/>
      </c>
      <c r="I209" s="575"/>
      <c r="J209" s="4" t="s">
        <v>589</v>
      </c>
      <c r="K209" s="4"/>
      <c r="M209" s="220"/>
    </row>
    <row r="210" spans="1:28">
      <c r="A210" s="4"/>
      <c r="B210" s="4"/>
      <c r="C210" s="4"/>
      <c r="D210" s="4"/>
      <c r="E210" s="4"/>
      <c r="F210" s="4"/>
      <c r="G210" s="4"/>
      <c r="H210" s="4"/>
      <c r="I210" s="4"/>
      <c r="J210" s="4"/>
      <c r="K210" s="4"/>
      <c r="L210" s="4"/>
      <c r="M210" s="220"/>
    </row>
    <row r="211" spans="1:28">
      <c r="A211" s="4"/>
      <c r="B211" s="4"/>
      <c r="C211" s="4"/>
      <c r="D211" s="4"/>
      <c r="E211" s="4"/>
      <c r="F211" s="4"/>
      <c r="G211" s="4"/>
      <c r="H211" s="4"/>
      <c r="I211" s="4"/>
      <c r="J211" s="4"/>
      <c r="K211" s="4"/>
      <c r="L211" s="4"/>
      <c r="O211" s="72"/>
    </row>
    <row r="212" spans="1:28" ht="24" customHeight="1">
      <c r="A212" s="4"/>
      <c r="B212" s="349" t="s">
        <v>600</v>
      </c>
      <c r="C212" s="349"/>
      <c r="D212" s="349"/>
      <c r="E212" s="71" t="s">
        <v>133</v>
      </c>
      <c r="F212" s="191" t="str">
        <f>IFERROR(G213/SUM(H157,H173,H189,H205),"")</f>
        <v/>
      </c>
      <c r="G212" s="71" t="s">
        <v>593</v>
      </c>
      <c r="H212" s="71"/>
      <c r="I212" s="71"/>
      <c r="J212" s="71"/>
      <c r="K212" s="71"/>
      <c r="L212" s="71"/>
      <c r="M212" s="72"/>
      <c r="N212" s="72"/>
      <c r="O212" s="72"/>
      <c r="P212" s="72"/>
      <c r="Q212" s="72"/>
      <c r="R212" s="72"/>
      <c r="S212" s="72"/>
      <c r="T212" s="72"/>
    </row>
    <row r="213" spans="1:28" ht="18" customHeight="1">
      <c r="A213" s="4"/>
      <c r="B213" s="4"/>
      <c r="C213" s="71" t="s">
        <v>848</v>
      </c>
      <c r="D213" s="71"/>
      <c r="E213" s="597" t="s">
        <v>851</v>
      </c>
      <c r="F213" s="597"/>
      <c r="G213" s="324"/>
      <c r="H213" s="700" t="s">
        <v>853</v>
      </c>
      <c r="I213" s="700"/>
      <c r="J213" s="700"/>
      <c r="K213" s="71"/>
      <c r="L213" s="71"/>
      <c r="M213" s="299" t="s">
        <v>907</v>
      </c>
      <c r="N213" s="72"/>
      <c r="O213" s="72"/>
      <c r="P213" s="72"/>
      <c r="Q213" s="72"/>
      <c r="R213" s="72"/>
      <c r="S213" s="72"/>
      <c r="T213" s="72"/>
      <c r="U213" s="72"/>
      <c r="V213" s="72"/>
      <c r="W213" s="72"/>
      <c r="X213" s="72"/>
      <c r="Y213" s="72"/>
      <c r="Z213" s="72"/>
      <c r="AA213" s="72"/>
    </row>
    <row r="214" spans="1:28">
      <c r="A214" s="4"/>
      <c r="B214" s="4"/>
      <c r="C214" s="4"/>
      <c r="D214" s="71"/>
      <c r="E214" s="71"/>
      <c r="F214" s="71"/>
      <c r="G214" s="71"/>
      <c r="H214" s="700"/>
      <c r="I214" s="700"/>
      <c r="J214" s="700"/>
      <c r="K214" s="71"/>
      <c r="L214" s="71"/>
      <c r="M214" s="72"/>
      <c r="N214" s="72"/>
      <c r="O214" s="72"/>
      <c r="P214" s="72"/>
      <c r="Q214" s="72"/>
      <c r="R214" s="72"/>
      <c r="S214" s="72"/>
      <c r="T214" s="72"/>
      <c r="U214" s="72"/>
      <c r="V214" s="72"/>
      <c r="W214" s="72"/>
      <c r="X214" s="72"/>
      <c r="Y214" s="72"/>
      <c r="Z214" s="72"/>
      <c r="AA214" s="72"/>
      <c r="AB214" s="72"/>
    </row>
    <row r="215" spans="1:28">
      <c r="A215" s="4"/>
      <c r="B215" s="4"/>
      <c r="C215" s="4"/>
      <c r="D215" s="71"/>
      <c r="E215" s="71"/>
      <c r="F215" s="71"/>
      <c r="G215" s="71"/>
      <c r="H215" s="71"/>
      <c r="I215" s="71"/>
      <c r="J215" s="71"/>
      <c r="K215" s="71"/>
      <c r="L215" s="71"/>
      <c r="M215" s="72"/>
      <c r="N215" s="72"/>
      <c r="O215" s="72"/>
      <c r="P215" s="72"/>
      <c r="Q215" s="72"/>
      <c r="R215" s="72"/>
      <c r="S215" s="72"/>
      <c r="T215" s="72"/>
      <c r="U215" s="72"/>
      <c r="V215" s="72"/>
      <c r="W215" s="72"/>
      <c r="X215" s="72"/>
      <c r="Y215" s="72"/>
      <c r="Z215" s="72"/>
      <c r="AA215" s="72"/>
      <c r="AB215" s="72"/>
    </row>
    <row r="216" spans="1:28" ht="24" customHeight="1">
      <c r="A216" s="4"/>
      <c r="B216" s="349" t="s">
        <v>601</v>
      </c>
      <c r="C216" s="349"/>
      <c r="D216" s="349"/>
      <c r="E216" s="71" t="s">
        <v>133</v>
      </c>
      <c r="F216" s="192" t="str">
        <f>別紙2!$D$24</f>
        <v/>
      </c>
      <c r="G216" s="71" t="s">
        <v>593</v>
      </c>
      <c r="H216" s="71"/>
      <c r="I216" s="71"/>
      <c r="J216" s="71"/>
      <c r="K216" s="71"/>
      <c r="L216" s="71"/>
      <c r="M216" s="72"/>
      <c r="N216" s="72"/>
      <c r="O216" s="72"/>
      <c r="P216" s="72"/>
      <c r="Q216" s="72"/>
      <c r="R216" s="72"/>
      <c r="S216" s="72"/>
      <c r="T216" s="72"/>
    </row>
    <row r="217" spans="1:28" ht="18" customHeight="1">
      <c r="A217" s="4"/>
      <c r="B217" s="349"/>
      <c r="C217" s="349" t="s">
        <v>594</v>
      </c>
      <c r="D217" s="349"/>
      <c r="E217" s="71"/>
      <c r="F217" s="75"/>
      <c r="G217" s="71"/>
      <c r="H217" s="71"/>
      <c r="I217" s="71"/>
      <c r="J217" s="71"/>
      <c r="K217" s="71"/>
      <c r="L217" s="71"/>
      <c r="M217" s="72"/>
      <c r="N217" s="72"/>
      <c r="O217" s="72"/>
      <c r="P217" s="72"/>
      <c r="Q217" s="72"/>
      <c r="R217" s="72"/>
      <c r="S217" s="72"/>
      <c r="T217" s="72"/>
    </row>
    <row r="218" spans="1:28" ht="18" customHeight="1">
      <c r="A218" s="4"/>
      <c r="B218" s="349"/>
      <c r="C218" s="349" t="s">
        <v>617</v>
      </c>
      <c r="D218" s="349"/>
      <c r="E218" s="71"/>
      <c r="F218" s="75"/>
      <c r="G218" s="71"/>
      <c r="H218" s="71"/>
      <c r="I218" s="71"/>
      <c r="J218" s="71"/>
      <c r="K218" s="71"/>
      <c r="L218" s="71"/>
      <c r="M218" s="72"/>
      <c r="N218" s="72"/>
      <c r="O218" s="72"/>
      <c r="P218" s="72"/>
      <c r="Q218" s="72"/>
      <c r="R218" s="72"/>
      <c r="S218" s="72"/>
      <c r="T218" s="72"/>
    </row>
    <row r="219" spans="1:28" ht="13.5" customHeight="1">
      <c r="A219" s="4"/>
      <c r="B219" s="4"/>
      <c r="C219" s="4" t="s">
        <v>888</v>
      </c>
      <c r="D219" s="71"/>
      <c r="E219" s="71"/>
      <c r="F219" s="75"/>
      <c r="G219" s="71"/>
      <c r="H219" s="71"/>
      <c r="I219" s="71"/>
      <c r="J219" s="71"/>
      <c r="K219" s="71"/>
      <c r="L219" s="71"/>
      <c r="M219" s="72"/>
      <c r="N219" s="72"/>
      <c r="O219" s="72"/>
      <c r="P219" s="72"/>
      <c r="Q219" s="72"/>
      <c r="R219" s="72"/>
      <c r="S219" s="72"/>
      <c r="T219" s="72"/>
    </row>
    <row r="220" spans="1:28" ht="13.5" customHeight="1">
      <c r="A220" s="4"/>
      <c r="B220" s="4"/>
      <c r="C220" s="4"/>
      <c r="D220" s="71"/>
      <c r="E220" s="71"/>
      <c r="F220" s="75"/>
      <c r="G220" s="71"/>
      <c r="H220" s="71"/>
      <c r="I220" s="71"/>
      <c r="J220" s="71"/>
      <c r="K220" s="71"/>
      <c r="L220" s="71"/>
      <c r="M220" s="72"/>
      <c r="N220" s="72"/>
      <c r="O220" s="72"/>
      <c r="P220" s="72"/>
      <c r="Q220" s="72"/>
      <c r="R220" s="72"/>
      <c r="S220" s="72"/>
      <c r="T220" s="72"/>
    </row>
    <row r="221" spans="1:28" ht="13.5" customHeight="1">
      <c r="A221" s="4"/>
      <c r="B221" s="4"/>
      <c r="C221" s="4"/>
      <c r="D221" s="71"/>
      <c r="E221" s="71"/>
      <c r="F221" s="75"/>
      <c r="G221" s="71"/>
      <c r="H221" s="71"/>
      <c r="I221" s="71"/>
      <c r="J221" s="71"/>
      <c r="K221" s="71"/>
      <c r="L221" s="71"/>
      <c r="M221" s="72"/>
      <c r="N221" s="72"/>
      <c r="O221" s="72"/>
      <c r="P221" s="72"/>
      <c r="Q221" s="72"/>
      <c r="R221" s="72"/>
      <c r="S221" s="72"/>
      <c r="T221" s="72"/>
    </row>
    <row r="222" spans="1:28" ht="13.5" customHeight="1">
      <c r="A222" s="4"/>
      <c r="B222" s="4" t="s">
        <v>111</v>
      </c>
      <c r="C222" s="71"/>
      <c r="D222" s="71"/>
      <c r="E222" s="75"/>
      <c r="F222" s="71"/>
      <c r="G222" s="71"/>
      <c r="H222" s="71"/>
      <c r="I222" s="71"/>
      <c r="J222" s="71"/>
      <c r="K222" s="71"/>
      <c r="L222" s="72"/>
      <c r="M222" s="72"/>
      <c r="N222" s="72"/>
      <c r="O222" s="72"/>
      <c r="P222" s="72"/>
      <c r="Q222" s="72"/>
      <c r="R222" s="72"/>
      <c r="S222" s="72"/>
    </row>
    <row r="223" spans="1:28" ht="13.5" customHeight="1">
      <c r="A223" s="4"/>
      <c r="B223" s="4"/>
      <c r="C223" s="4" t="s">
        <v>602</v>
      </c>
      <c r="D223" s="71"/>
      <c r="E223" s="71"/>
      <c r="F223" s="75"/>
      <c r="G223" s="71"/>
      <c r="H223" s="71" t="s">
        <v>174</v>
      </c>
      <c r="I223" s="71"/>
      <c r="J223" s="71"/>
      <c r="K223" s="71"/>
      <c r="L223" s="71"/>
      <c r="M223" s="72"/>
      <c r="N223" s="72"/>
      <c r="O223" s="72"/>
      <c r="P223" s="72"/>
      <c r="Q223" s="72"/>
      <c r="R223" s="72"/>
      <c r="S223" s="72"/>
      <c r="T223" s="72"/>
    </row>
    <row r="224" spans="1:28" ht="13.5" customHeight="1">
      <c r="A224" s="4"/>
      <c r="B224" s="4"/>
      <c r="C224" s="4" t="s">
        <v>765</v>
      </c>
      <c r="D224" s="71"/>
      <c r="E224" s="71"/>
      <c r="F224" s="75"/>
      <c r="G224" s="71"/>
      <c r="H224" s="71" t="s">
        <v>175</v>
      </c>
      <c r="I224" s="71"/>
      <c r="J224" s="71"/>
      <c r="K224" s="71"/>
      <c r="L224" s="71"/>
      <c r="M224" s="72"/>
      <c r="N224" s="72"/>
      <c r="O224" s="72"/>
      <c r="P224" s="72"/>
      <c r="Q224" s="72"/>
      <c r="R224" s="72"/>
      <c r="S224" s="72"/>
      <c r="T224" s="72"/>
    </row>
    <row r="225" spans="1:20" ht="13.5" customHeight="1">
      <c r="A225" s="4"/>
      <c r="B225" s="4"/>
      <c r="C225" s="4"/>
      <c r="D225" s="71"/>
      <c r="E225" s="71"/>
      <c r="F225" s="75"/>
      <c r="G225" s="71"/>
      <c r="H225" s="71"/>
      <c r="I225" s="71"/>
      <c r="J225" s="71"/>
      <c r="K225" s="71"/>
      <c r="L225" s="71"/>
      <c r="M225" s="72"/>
      <c r="N225" s="72"/>
      <c r="O225" s="72"/>
      <c r="P225" s="72"/>
      <c r="Q225" s="72"/>
      <c r="R225" s="72"/>
      <c r="S225" s="72"/>
      <c r="T225" s="72"/>
    </row>
    <row r="226" spans="1:20" ht="13.5" customHeight="1">
      <c r="A226" s="4"/>
      <c r="B226" s="4"/>
      <c r="C226" s="4"/>
      <c r="D226" s="71"/>
      <c r="E226" s="71"/>
      <c r="F226" s="75"/>
      <c r="G226" s="71"/>
      <c r="H226" s="71"/>
      <c r="I226" s="71"/>
      <c r="J226" s="71"/>
      <c r="K226" s="71"/>
      <c r="L226" s="71"/>
      <c r="M226" s="72"/>
      <c r="N226" s="72"/>
      <c r="P226" s="72"/>
      <c r="Q226" s="72"/>
      <c r="R226" s="72"/>
      <c r="S226" s="72"/>
      <c r="T226" s="72"/>
    </row>
    <row r="227" spans="1:20" ht="18" customHeight="1">
      <c r="A227" s="4"/>
      <c r="B227" s="4" t="s">
        <v>763</v>
      </c>
      <c r="C227" s="4"/>
      <c r="D227" s="4"/>
      <c r="E227" s="4"/>
      <c r="F227" s="4"/>
      <c r="G227" s="4"/>
      <c r="H227" s="4"/>
      <c r="I227" s="4"/>
      <c r="J227" s="4"/>
      <c r="K227" s="4"/>
      <c r="L227" s="4"/>
    </row>
    <row r="228" spans="1:20" ht="18" customHeight="1">
      <c r="A228" s="4"/>
      <c r="B228" s="4"/>
      <c r="C228" s="4" t="s">
        <v>887</v>
      </c>
      <c r="D228" s="4"/>
      <c r="E228" s="4"/>
      <c r="F228" s="4"/>
      <c r="G228" s="4"/>
      <c r="H228" s="4"/>
      <c r="I228" s="4"/>
      <c r="J228" s="4"/>
      <c r="K228" s="4"/>
      <c r="L228" s="4"/>
    </row>
    <row r="229" spans="1:20">
      <c r="A229" s="4"/>
      <c r="B229" s="4"/>
      <c r="C229" s="4"/>
      <c r="D229" s="4"/>
      <c r="E229" s="4"/>
      <c r="F229" s="4"/>
      <c r="G229" s="4"/>
      <c r="H229" s="4"/>
      <c r="I229" s="4"/>
      <c r="J229" s="4"/>
      <c r="K229" s="4"/>
      <c r="L229" s="4"/>
    </row>
    <row r="230" spans="1:20">
      <c r="A230" s="4"/>
      <c r="B230" s="4"/>
      <c r="C230" s="4"/>
      <c r="D230" s="4"/>
      <c r="E230" s="4"/>
      <c r="F230" s="4"/>
      <c r="G230" s="4"/>
      <c r="H230" s="4"/>
      <c r="I230" s="4"/>
      <c r="J230" s="4"/>
      <c r="K230" s="4"/>
      <c r="L230" s="4"/>
    </row>
    <row r="231" spans="1:20" ht="18" customHeight="1">
      <c r="A231" s="4"/>
      <c r="B231" s="4" t="s">
        <v>138</v>
      </c>
      <c r="C231" s="4"/>
      <c r="D231" s="4"/>
      <c r="E231" s="4"/>
      <c r="F231" s="4"/>
      <c r="G231" s="4"/>
      <c r="H231" s="4"/>
      <c r="I231" s="4"/>
      <c r="J231" s="4"/>
      <c r="K231" s="4"/>
      <c r="L231" s="4"/>
    </row>
    <row r="232" spans="1:20">
      <c r="A232" s="4"/>
      <c r="B232" s="4" t="s">
        <v>139</v>
      </c>
      <c r="C232" s="4"/>
      <c r="D232" s="4"/>
      <c r="E232" s="4"/>
      <c r="F232" s="4"/>
      <c r="G232" s="4"/>
      <c r="H232" s="4"/>
      <c r="I232" s="4"/>
      <c r="J232" s="4"/>
      <c r="K232" s="4"/>
      <c r="L232" s="4"/>
    </row>
    <row r="233" spans="1:20">
      <c r="A233" s="4"/>
      <c r="B233" s="4"/>
      <c r="C233" s="4" t="s">
        <v>882</v>
      </c>
      <c r="D233" s="4"/>
      <c r="E233" s="4"/>
      <c r="F233" s="4"/>
      <c r="G233" s="4"/>
      <c r="H233" s="4"/>
      <c r="I233" s="4"/>
      <c r="J233" s="4"/>
      <c r="K233" s="4"/>
      <c r="L233" s="4"/>
      <c r="O233" s="181"/>
    </row>
    <row r="234" spans="1:20" ht="13.5" customHeight="1">
      <c r="A234" s="4"/>
      <c r="B234" s="4"/>
      <c r="C234" s="4"/>
      <c r="D234" s="4"/>
      <c r="E234" s="4"/>
      <c r="F234" s="4"/>
      <c r="G234" s="4"/>
      <c r="H234" s="4"/>
      <c r="I234" s="4"/>
      <c r="J234" s="4"/>
      <c r="K234" s="4"/>
      <c r="L234" s="4"/>
      <c r="N234" s="181"/>
      <c r="O234" s="181"/>
    </row>
    <row r="235" spans="1:20" ht="13.5" customHeight="1">
      <c r="A235" s="4"/>
      <c r="B235" s="4"/>
      <c r="C235" s="4"/>
      <c r="D235" s="4"/>
      <c r="E235" s="4"/>
      <c r="F235" s="4"/>
      <c r="G235" s="4"/>
      <c r="H235" s="4"/>
      <c r="I235" s="4"/>
      <c r="J235" s="4"/>
      <c r="K235" s="4"/>
      <c r="L235" s="4"/>
      <c r="N235" s="181"/>
      <c r="O235" s="181"/>
    </row>
    <row r="236" spans="1:20" ht="18" customHeight="1">
      <c r="A236" s="4"/>
      <c r="B236" s="4" t="s">
        <v>704</v>
      </c>
      <c r="C236" s="4"/>
      <c r="D236" s="4"/>
      <c r="E236" s="4"/>
      <c r="F236" s="4"/>
      <c r="G236" s="4"/>
      <c r="H236" s="4"/>
      <c r="I236" s="4"/>
      <c r="J236" s="4"/>
      <c r="K236" s="4"/>
      <c r="L236" s="4"/>
      <c r="N236" s="181"/>
      <c r="O236" s="181"/>
    </row>
    <row r="237" spans="1:20">
      <c r="A237" s="4"/>
      <c r="B237" s="4"/>
      <c r="C237" s="4" t="s">
        <v>219</v>
      </c>
      <c r="D237" s="4"/>
      <c r="E237" s="4"/>
      <c r="F237" s="4"/>
      <c r="G237" s="4"/>
      <c r="H237" s="4"/>
      <c r="I237" s="4"/>
      <c r="J237" s="4"/>
      <c r="K237" s="4"/>
      <c r="L237" s="4"/>
      <c r="N237" s="181"/>
      <c r="O237" s="181"/>
    </row>
    <row r="238" spans="1:20">
      <c r="A238" s="4"/>
      <c r="B238" s="4"/>
      <c r="C238" s="4"/>
      <c r="D238" s="4"/>
      <c r="E238" s="4"/>
      <c r="F238" s="4"/>
      <c r="G238" s="4"/>
      <c r="H238" s="4"/>
      <c r="I238" s="4"/>
      <c r="J238" s="4"/>
      <c r="K238" s="4"/>
      <c r="L238" s="4"/>
      <c r="N238" s="181"/>
    </row>
    <row r="239" spans="1:20">
      <c r="A239" s="4"/>
      <c r="B239" s="4"/>
      <c r="C239" s="4"/>
      <c r="D239" s="4"/>
      <c r="E239" s="4"/>
      <c r="F239" s="4"/>
      <c r="G239" s="4"/>
      <c r="H239" s="4"/>
      <c r="I239" s="4"/>
      <c r="J239" s="4"/>
      <c r="K239" s="4"/>
      <c r="M239" s="181"/>
    </row>
    <row r="240" spans="1:20">
      <c r="A240" s="4"/>
      <c r="B240" s="4" t="s">
        <v>254</v>
      </c>
      <c r="C240" s="4"/>
      <c r="D240" s="4"/>
      <c r="E240" s="4"/>
      <c r="F240" s="4"/>
      <c r="G240" s="4"/>
      <c r="H240" s="4"/>
      <c r="I240" s="4"/>
      <c r="J240" s="4"/>
      <c r="K240" s="4"/>
    </row>
    <row r="241" spans="1:15">
      <c r="A241" s="4"/>
      <c r="B241" s="4"/>
      <c r="C241" s="4" t="s">
        <v>882</v>
      </c>
      <c r="D241" s="4"/>
      <c r="E241" s="4"/>
      <c r="F241" s="4"/>
      <c r="G241" s="4"/>
      <c r="H241" s="4"/>
      <c r="I241" s="4"/>
      <c r="J241" s="4"/>
      <c r="K241" s="4"/>
      <c r="L241" s="4"/>
      <c r="N241" s="313"/>
      <c r="O241" s="313"/>
    </row>
    <row r="242" spans="1:15" ht="13.5" customHeight="1">
      <c r="A242" s="4"/>
      <c r="B242" s="4"/>
      <c r="C242" s="4"/>
      <c r="D242" s="4"/>
      <c r="E242" s="4"/>
      <c r="F242" s="4"/>
      <c r="G242" s="4"/>
      <c r="H242" s="4"/>
      <c r="I242" s="4"/>
      <c r="J242" s="4"/>
      <c r="K242" s="4"/>
    </row>
    <row r="243" spans="1:15">
      <c r="A243" s="4"/>
      <c r="B243" s="4"/>
      <c r="C243" s="4"/>
      <c r="D243" s="4"/>
      <c r="E243" s="4"/>
      <c r="F243" s="4"/>
      <c r="G243" s="4"/>
      <c r="H243" s="4"/>
      <c r="I243" s="4"/>
      <c r="J243" s="4"/>
      <c r="K243" s="4"/>
      <c r="L243" s="4"/>
      <c r="M243" s="181"/>
      <c r="O243" s="49"/>
    </row>
    <row r="244" spans="1:15" s="49" customFormat="1" ht="18" customHeight="1">
      <c r="A244" s="46"/>
      <c r="B244" s="46" t="s">
        <v>148</v>
      </c>
      <c r="C244" s="46"/>
      <c r="D244" s="46"/>
      <c r="E244" s="46"/>
      <c r="F244" s="46"/>
      <c r="G244" s="46"/>
      <c r="H244" s="46"/>
      <c r="I244" s="46"/>
      <c r="J244" s="46"/>
      <c r="K244" s="46"/>
      <c r="L244" s="46"/>
    </row>
    <row r="245" spans="1:15" s="49" customFormat="1" ht="13.5" customHeight="1">
      <c r="A245" s="46"/>
      <c r="B245" s="46"/>
      <c r="C245" s="46"/>
      <c r="D245" s="46"/>
      <c r="E245" s="46"/>
      <c r="F245" s="46"/>
      <c r="G245" s="46"/>
      <c r="H245" s="46"/>
      <c r="I245" s="46"/>
      <c r="J245" s="46"/>
      <c r="K245" s="46"/>
      <c r="L245" s="46"/>
    </row>
    <row r="246" spans="1:15" s="49" customFormat="1" ht="13.5" customHeight="1">
      <c r="A246" s="46"/>
      <c r="B246" s="46" t="s">
        <v>220</v>
      </c>
      <c r="C246" s="46"/>
      <c r="D246" s="46"/>
      <c r="E246" s="46"/>
      <c r="F246" s="46"/>
      <c r="G246" s="46"/>
      <c r="H246" s="46"/>
      <c r="I246" s="46"/>
      <c r="J246" s="46"/>
      <c r="K246" s="46"/>
      <c r="L246" s="46"/>
    </row>
    <row r="247" spans="1:15" s="49" customFormat="1" ht="30" customHeight="1">
      <c r="A247" s="46"/>
      <c r="B247" s="46"/>
      <c r="C247" s="612" t="s">
        <v>724</v>
      </c>
      <c r="D247" s="612"/>
      <c r="E247" s="612"/>
      <c r="F247" s="612"/>
      <c r="G247" s="612"/>
      <c r="H247" s="612"/>
      <c r="I247" s="612"/>
      <c r="J247" s="612"/>
      <c r="K247" s="46"/>
      <c r="L247" s="46"/>
    </row>
    <row r="248" spans="1:15" s="49" customFormat="1" ht="18" customHeight="1">
      <c r="A248" s="46"/>
      <c r="B248" s="46"/>
      <c r="C248" s="612" t="s">
        <v>723</v>
      </c>
      <c r="D248" s="612"/>
      <c r="E248" s="612"/>
      <c r="F248" s="612"/>
      <c r="G248" s="612"/>
      <c r="H248" s="612"/>
      <c r="I248" s="612"/>
      <c r="J248" s="612"/>
      <c r="K248" s="46"/>
      <c r="L248" s="46"/>
      <c r="O248" s="2"/>
    </row>
    <row r="249" spans="1:15" ht="13.5" customHeight="1">
      <c r="A249" s="4"/>
      <c r="B249" s="4"/>
      <c r="C249" s="272"/>
      <c r="D249" s="273"/>
      <c r="E249" s="273"/>
      <c r="F249" s="273"/>
      <c r="G249" s="273"/>
      <c r="H249" s="273"/>
      <c r="I249" s="273"/>
      <c r="J249" s="274"/>
      <c r="K249" s="4"/>
      <c r="L249" s="4"/>
    </row>
    <row r="250" spans="1:15" ht="13.5" customHeight="1">
      <c r="A250" s="4"/>
      <c r="B250" s="4"/>
      <c r="C250" s="275"/>
      <c r="D250" s="276"/>
      <c r="E250" s="276"/>
      <c r="F250" s="276"/>
      <c r="G250" s="276"/>
      <c r="H250" s="276"/>
      <c r="I250" s="276"/>
      <c r="J250" s="277"/>
      <c r="K250" s="4"/>
      <c r="L250" s="4"/>
    </row>
    <row r="251" spans="1:15" ht="13.5" customHeight="1">
      <c r="A251" s="4"/>
      <c r="B251" s="4"/>
      <c r="C251" s="275"/>
      <c r="D251" s="276"/>
      <c r="E251" s="276"/>
      <c r="F251" s="276"/>
      <c r="G251" s="276"/>
      <c r="H251" s="276"/>
      <c r="I251" s="276"/>
      <c r="J251" s="277"/>
      <c r="K251" s="4"/>
      <c r="L251" s="4"/>
    </row>
    <row r="252" spans="1:15" ht="13.5" customHeight="1">
      <c r="A252" s="4"/>
      <c r="B252" s="4"/>
      <c r="C252" s="275"/>
      <c r="D252" s="276"/>
      <c r="E252" s="276"/>
      <c r="F252" s="276"/>
      <c r="G252" s="276"/>
      <c r="H252" s="276"/>
      <c r="I252" s="276"/>
      <c r="J252" s="277"/>
      <c r="K252" s="4"/>
      <c r="L252" s="4"/>
    </row>
    <row r="253" spans="1:15" ht="13.5" customHeight="1">
      <c r="A253" s="4"/>
      <c r="B253" s="4"/>
      <c r="C253" s="275"/>
      <c r="D253" s="276"/>
      <c r="E253" s="276"/>
      <c r="F253" s="276"/>
      <c r="G253" s="276"/>
      <c r="H253" s="276"/>
      <c r="I253" s="276"/>
      <c r="J253" s="277"/>
      <c r="K253" s="4"/>
      <c r="L253" s="4"/>
    </row>
    <row r="254" spans="1:15" ht="13.5" customHeight="1">
      <c r="A254" s="4"/>
      <c r="B254" s="4"/>
      <c r="C254" s="275"/>
      <c r="D254" s="276"/>
      <c r="E254" s="276"/>
      <c r="F254" s="276"/>
      <c r="G254" s="276"/>
      <c r="H254" s="276"/>
      <c r="I254" s="276"/>
      <c r="J254" s="277"/>
      <c r="K254" s="4"/>
      <c r="L254" s="4"/>
    </row>
    <row r="255" spans="1:15" ht="13.5" customHeight="1">
      <c r="A255" s="4"/>
      <c r="B255" s="4"/>
      <c r="C255" s="275"/>
      <c r="D255" s="276"/>
      <c r="E255" s="276"/>
      <c r="F255" s="276"/>
      <c r="G255" s="276"/>
      <c r="H255" s="276"/>
      <c r="I255" s="276"/>
      <c r="J255" s="277"/>
      <c r="K255" s="4"/>
      <c r="L255" s="4"/>
    </row>
    <row r="256" spans="1:15" ht="13.5" customHeight="1">
      <c r="A256" s="4"/>
      <c r="B256" s="4"/>
      <c r="C256" s="275"/>
      <c r="D256" s="276"/>
      <c r="E256" s="276"/>
      <c r="F256" s="276"/>
      <c r="G256" s="276"/>
      <c r="H256" s="276"/>
      <c r="I256" s="276"/>
      <c r="J256" s="277"/>
      <c r="K256" s="4"/>
      <c r="L256" s="4"/>
    </row>
    <row r="257" spans="1:12" ht="13.5" customHeight="1">
      <c r="A257" s="4"/>
      <c r="B257" s="4"/>
      <c r="C257" s="275"/>
      <c r="D257" s="276"/>
      <c r="E257" s="276"/>
      <c r="F257" s="276"/>
      <c r="G257" s="276"/>
      <c r="H257" s="276"/>
      <c r="I257" s="276"/>
      <c r="J257" s="277"/>
      <c r="K257" s="4"/>
      <c r="L257" s="4"/>
    </row>
    <row r="258" spans="1:12" ht="13.5" customHeight="1">
      <c r="A258" s="4"/>
      <c r="B258" s="4"/>
      <c r="C258" s="275"/>
      <c r="D258" s="276"/>
      <c r="E258" s="276"/>
      <c r="F258" s="276"/>
      <c r="G258" s="276"/>
      <c r="H258" s="276"/>
      <c r="I258" s="276"/>
      <c r="J258" s="277"/>
      <c r="K258" s="4"/>
      <c r="L258" s="4"/>
    </row>
    <row r="259" spans="1:12" ht="13.5" customHeight="1">
      <c r="A259" s="4"/>
      <c r="B259" s="4"/>
      <c r="C259" s="275"/>
      <c r="D259" s="276"/>
      <c r="E259" s="276"/>
      <c r="F259" s="276"/>
      <c r="G259" s="276"/>
      <c r="H259" s="276"/>
      <c r="I259" s="276"/>
      <c r="J259" s="277"/>
      <c r="K259" s="4"/>
      <c r="L259" s="4"/>
    </row>
    <row r="260" spans="1:12" ht="13.5" customHeight="1">
      <c r="A260" s="4"/>
      <c r="B260" s="4"/>
      <c r="C260" s="275"/>
      <c r="D260" s="276"/>
      <c r="E260" s="276"/>
      <c r="F260" s="276"/>
      <c r="G260" s="276"/>
      <c r="H260" s="276"/>
      <c r="I260" s="276"/>
      <c r="J260" s="277"/>
      <c r="K260" s="4"/>
      <c r="L260" s="4"/>
    </row>
    <row r="261" spans="1:12" ht="13.5" customHeight="1">
      <c r="A261" s="4"/>
      <c r="B261" s="4"/>
      <c r="C261" s="275"/>
      <c r="D261" s="276"/>
      <c r="E261" s="276"/>
      <c r="F261" s="276"/>
      <c r="G261" s="276"/>
      <c r="H261" s="276"/>
      <c r="I261" s="276"/>
      <c r="J261" s="277"/>
      <c r="K261" s="4"/>
      <c r="L261" s="4"/>
    </row>
    <row r="262" spans="1:12" ht="13.5" customHeight="1">
      <c r="A262" s="4"/>
      <c r="B262" s="4"/>
      <c r="C262" s="275"/>
      <c r="D262" s="276"/>
      <c r="E262" s="276"/>
      <c r="F262" s="276"/>
      <c r="G262" s="276"/>
      <c r="H262" s="276"/>
      <c r="I262" s="276"/>
      <c r="J262" s="277"/>
      <c r="K262" s="4"/>
      <c r="L262" s="4"/>
    </row>
    <row r="263" spans="1:12" ht="13.5" customHeight="1">
      <c r="A263" s="4"/>
      <c r="B263" s="4"/>
      <c r="C263" s="275"/>
      <c r="D263" s="276"/>
      <c r="E263" s="276"/>
      <c r="F263" s="276"/>
      <c r="G263" s="276"/>
      <c r="H263" s="276"/>
      <c r="I263" s="276"/>
      <c r="J263" s="277"/>
      <c r="K263" s="4"/>
      <c r="L263" s="4"/>
    </row>
    <row r="264" spans="1:12" ht="13.5" customHeight="1">
      <c r="A264" s="4"/>
      <c r="B264" s="4"/>
      <c r="C264" s="275"/>
      <c r="D264" s="276"/>
      <c r="E264" s="276"/>
      <c r="F264" s="276"/>
      <c r="G264" s="276"/>
      <c r="H264" s="276"/>
      <c r="I264" s="276"/>
      <c r="J264" s="277"/>
      <c r="K264" s="4"/>
      <c r="L264" s="4"/>
    </row>
    <row r="265" spans="1:12" ht="13.5" customHeight="1">
      <c r="A265" s="4"/>
      <c r="B265" s="4"/>
      <c r="C265" s="275"/>
      <c r="D265" s="276"/>
      <c r="E265" s="276"/>
      <c r="F265" s="276"/>
      <c r="G265" s="276"/>
      <c r="H265" s="276"/>
      <c r="I265" s="276"/>
      <c r="J265" s="277"/>
      <c r="K265" s="4"/>
      <c r="L265" s="4"/>
    </row>
    <row r="266" spans="1:12" ht="13.5" customHeight="1">
      <c r="A266" s="4"/>
      <c r="B266" s="4"/>
      <c r="C266" s="275"/>
      <c r="D266" s="276"/>
      <c r="E266" s="276"/>
      <c r="F266" s="276"/>
      <c r="G266" s="276"/>
      <c r="H266" s="276"/>
      <c r="I266" s="276"/>
      <c r="J266" s="277"/>
      <c r="K266" s="4"/>
      <c r="L266" s="4"/>
    </row>
    <row r="267" spans="1:12" ht="13.5" customHeight="1">
      <c r="A267" s="4"/>
      <c r="B267" s="4"/>
      <c r="C267" s="275"/>
      <c r="D267" s="276"/>
      <c r="E267" s="276"/>
      <c r="F267" s="276"/>
      <c r="G267" s="276"/>
      <c r="H267" s="276"/>
      <c r="I267" s="276"/>
      <c r="J267" s="277"/>
      <c r="K267" s="4"/>
      <c r="L267" s="4"/>
    </row>
    <row r="268" spans="1:12" ht="13.5" customHeight="1">
      <c r="A268" s="4"/>
      <c r="B268" s="4"/>
      <c r="C268" s="275"/>
      <c r="D268" s="276"/>
      <c r="E268" s="276"/>
      <c r="F268" s="276"/>
      <c r="G268" s="276"/>
      <c r="H268" s="276"/>
      <c r="I268" s="276"/>
      <c r="J268" s="277"/>
      <c r="K268" s="4"/>
      <c r="L268" s="4"/>
    </row>
    <row r="269" spans="1:12" ht="13.5" customHeight="1">
      <c r="A269" s="4"/>
      <c r="B269" s="4"/>
      <c r="C269" s="275"/>
      <c r="D269" s="276"/>
      <c r="E269" s="276"/>
      <c r="F269" s="276"/>
      <c r="G269" s="276"/>
      <c r="H269" s="276"/>
      <c r="I269" s="276"/>
      <c r="J269" s="277"/>
      <c r="K269" s="4"/>
      <c r="L269" s="4"/>
    </row>
    <row r="270" spans="1:12" ht="13.5" customHeight="1">
      <c r="A270" s="4"/>
      <c r="B270" s="4"/>
      <c r="C270" s="275"/>
      <c r="D270" s="276"/>
      <c r="E270" s="276"/>
      <c r="F270" s="276"/>
      <c r="G270" s="276"/>
      <c r="H270" s="276"/>
      <c r="I270" s="276"/>
      <c r="J270" s="277"/>
      <c r="K270" s="4"/>
      <c r="L270" s="4"/>
    </row>
    <row r="271" spans="1:12" ht="13.5" customHeight="1">
      <c r="A271" s="4"/>
      <c r="B271" s="4"/>
      <c r="C271" s="275"/>
      <c r="D271" s="276"/>
      <c r="E271" s="276"/>
      <c r="F271" s="276"/>
      <c r="G271" s="276"/>
      <c r="H271" s="276"/>
      <c r="I271" s="276"/>
      <c r="J271" s="277"/>
      <c r="K271" s="4"/>
      <c r="L271" s="4"/>
    </row>
    <row r="272" spans="1:12" ht="13.5" customHeight="1">
      <c r="A272" s="4"/>
      <c r="B272" s="4"/>
      <c r="C272" s="275"/>
      <c r="D272" s="276"/>
      <c r="E272" s="276"/>
      <c r="F272" s="276"/>
      <c r="G272" s="276"/>
      <c r="H272" s="276"/>
      <c r="I272" s="276"/>
      <c r="J272" s="277"/>
      <c r="K272" s="4"/>
      <c r="L272" s="4"/>
    </row>
    <row r="273" spans="1:12" ht="13.5" customHeight="1">
      <c r="A273" s="4"/>
      <c r="B273" s="4"/>
      <c r="C273" s="275"/>
      <c r="D273" s="276"/>
      <c r="E273" s="276"/>
      <c r="F273" s="276"/>
      <c r="G273" s="276"/>
      <c r="H273" s="276"/>
      <c r="I273" s="276"/>
      <c r="J273" s="277"/>
      <c r="K273" s="4"/>
      <c r="L273" s="4"/>
    </row>
    <row r="274" spans="1:12" ht="13.5" customHeight="1">
      <c r="A274" s="4"/>
      <c r="B274" s="4"/>
      <c r="C274" s="275"/>
      <c r="D274" s="276"/>
      <c r="E274" s="276"/>
      <c r="F274" s="276"/>
      <c r="G274" s="276"/>
      <c r="H274" s="276"/>
      <c r="I274" s="276"/>
      <c r="J274" s="277"/>
      <c r="K274" s="4"/>
      <c r="L274" s="4"/>
    </row>
    <row r="275" spans="1:12" ht="13.5" customHeight="1">
      <c r="A275" s="4"/>
      <c r="B275" s="4"/>
      <c r="C275" s="275"/>
      <c r="D275" s="276"/>
      <c r="E275" s="276"/>
      <c r="F275" s="276"/>
      <c r="G275" s="276"/>
      <c r="H275" s="276"/>
      <c r="I275" s="276"/>
      <c r="J275" s="277"/>
      <c r="K275" s="4"/>
      <c r="L275" s="4"/>
    </row>
    <row r="276" spans="1:12" ht="13.5" customHeight="1">
      <c r="A276" s="4"/>
      <c r="B276" s="4"/>
      <c r="C276" s="275"/>
      <c r="D276" s="276"/>
      <c r="E276" s="276"/>
      <c r="F276" s="276"/>
      <c r="G276" s="276"/>
      <c r="H276" s="276"/>
      <c r="I276" s="276"/>
      <c r="J276" s="277"/>
      <c r="K276" s="4"/>
      <c r="L276" s="4"/>
    </row>
    <row r="277" spans="1:12" ht="13.5" customHeight="1">
      <c r="A277" s="4"/>
      <c r="B277" s="4"/>
      <c r="C277" s="275"/>
      <c r="D277" s="276"/>
      <c r="E277" s="276"/>
      <c r="F277" s="276"/>
      <c r="G277" s="276"/>
      <c r="H277" s="276"/>
      <c r="I277" s="276"/>
      <c r="J277" s="277"/>
      <c r="K277" s="4"/>
      <c r="L277" s="4"/>
    </row>
    <row r="278" spans="1:12" ht="13.5" customHeight="1">
      <c r="A278" s="4"/>
      <c r="B278" s="4"/>
      <c r="C278" s="275"/>
      <c r="D278" s="276"/>
      <c r="E278" s="276"/>
      <c r="F278" s="276"/>
      <c r="G278" s="276"/>
      <c r="H278" s="276"/>
      <c r="I278" s="276"/>
      <c r="J278" s="277"/>
      <c r="K278" s="4"/>
      <c r="L278" s="4"/>
    </row>
    <row r="279" spans="1:12" ht="13.5" customHeight="1">
      <c r="A279" s="4"/>
      <c r="B279" s="4"/>
      <c r="C279" s="275"/>
      <c r="D279" s="276"/>
      <c r="E279" s="276"/>
      <c r="F279" s="276"/>
      <c r="G279" s="276"/>
      <c r="H279" s="276"/>
      <c r="I279" s="276"/>
      <c r="J279" s="277"/>
      <c r="K279" s="4"/>
      <c r="L279" s="4"/>
    </row>
    <row r="280" spans="1:12" ht="13.5" customHeight="1">
      <c r="A280" s="4"/>
      <c r="B280" s="4"/>
      <c r="C280" s="275"/>
      <c r="D280" s="276"/>
      <c r="E280" s="276"/>
      <c r="F280" s="276"/>
      <c r="G280" s="276"/>
      <c r="H280" s="276"/>
      <c r="I280" s="276"/>
      <c r="J280" s="277"/>
      <c r="K280" s="4"/>
      <c r="L280" s="4"/>
    </row>
    <row r="281" spans="1:12" ht="13.5" customHeight="1">
      <c r="A281" s="4"/>
      <c r="B281" s="4"/>
      <c r="C281" s="275"/>
      <c r="D281" s="276"/>
      <c r="E281" s="276"/>
      <c r="F281" s="276"/>
      <c r="G281" s="276"/>
      <c r="H281" s="276"/>
      <c r="I281" s="276"/>
      <c r="J281" s="277"/>
      <c r="K281" s="4"/>
      <c r="L281" s="4"/>
    </row>
    <row r="282" spans="1:12" ht="13.5" customHeight="1">
      <c r="A282" s="4"/>
      <c r="B282" s="4"/>
      <c r="C282" s="275"/>
      <c r="D282" s="276"/>
      <c r="E282" s="276"/>
      <c r="F282" s="276"/>
      <c r="G282" s="276"/>
      <c r="H282" s="276"/>
      <c r="I282" s="276"/>
      <c r="J282" s="277"/>
      <c r="K282" s="4"/>
      <c r="L282" s="4"/>
    </row>
    <row r="283" spans="1:12" ht="13.5" customHeight="1">
      <c r="A283" s="4"/>
      <c r="B283" s="4"/>
      <c r="C283" s="275"/>
      <c r="D283" s="276"/>
      <c r="E283" s="276"/>
      <c r="F283" s="276"/>
      <c r="G283" s="276"/>
      <c r="H283" s="276"/>
      <c r="I283" s="276"/>
      <c r="J283" s="277"/>
      <c r="K283" s="4"/>
      <c r="L283" s="4"/>
    </row>
    <row r="284" spans="1:12" ht="13.5" customHeight="1">
      <c r="A284" s="4"/>
      <c r="B284" s="4"/>
      <c r="C284" s="275"/>
      <c r="D284" s="276"/>
      <c r="E284" s="276"/>
      <c r="F284" s="276"/>
      <c r="G284" s="276"/>
      <c r="H284" s="276"/>
      <c r="I284" s="276"/>
      <c r="J284" s="277"/>
      <c r="K284" s="4"/>
      <c r="L284" s="4"/>
    </row>
    <row r="285" spans="1:12" ht="13.5" customHeight="1">
      <c r="A285" s="4"/>
      <c r="B285" s="4"/>
      <c r="C285" s="275"/>
      <c r="D285" s="276"/>
      <c r="E285" s="276"/>
      <c r="F285" s="276"/>
      <c r="G285" s="276"/>
      <c r="H285" s="276"/>
      <c r="I285" s="276"/>
      <c r="J285" s="277"/>
      <c r="K285" s="4"/>
      <c r="L285" s="4"/>
    </row>
    <row r="286" spans="1:12" ht="13.5" customHeight="1">
      <c r="A286" s="4"/>
      <c r="B286" s="4"/>
      <c r="C286" s="278"/>
      <c r="D286" s="279"/>
      <c r="E286" s="279"/>
      <c r="F286" s="279"/>
      <c r="G286" s="279"/>
      <c r="H286" s="279"/>
      <c r="I286" s="279"/>
      <c r="J286" s="280"/>
      <c r="K286" s="4"/>
      <c r="L286" s="4"/>
    </row>
    <row r="287" spans="1:12" ht="13.5" customHeight="1">
      <c r="A287" s="4"/>
      <c r="B287" s="4"/>
      <c r="C287" s="4"/>
      <c r="D287" s="4"/>
      <c r="E287" s="4"/>
      <c r="F287" s="4"/>
      <c r="G287" s="4"/>
      <c r="H287" s="4"/>
      <c r="I287" s="4"/>
      <c r="J287" s="4"/>
      <c r="K287" s="4"/>
      <c r="L287" s="4"/>
    </row>
    <row r="288" spans="1:12" ht="13.5" customHeight="1">
      <c r="A288" s="4"/>
      <c r="B288" s="4"/>
      <c r="C288" s="4"/>
      <c r="D288" s="4"/>
      <c r="E288" s="4"/>
      <c r="F288" s="4"/>
      <c r="G288" s="4"/>
      <c r="H288" s="4"/>
      <c r="I288" s="4"/>
      <c r="J288" s="4"/>
      <c r="K288" s="4"/>
      <c r="L288" s="4"/>
    </row>
    <row r="289" spans="1:23" ht="13.5" customHeight="1">
      <c r="A289" s="4"/>
      <c r="B289" s="4" t="s">
        <v>221</v>
      </c>
      <c r="C289" s="4"/>
      <c r="D289" s="4"/>
      <c r="E289" s="4"/>
      <c r="F289" s="4"/>
      <c r="G289" s="4"/>
      <c r="H289" s="4"/>
      <c r="I289" s="4"/>
      <c r="J289" s="4"/>
      <c r="K289" s="4"/>
      <c r="L289" s="4"/>
    </row>
    <row r="290" spans="1:23" ht="13.5" customHeight="1">
      <c r="A290" s="4"/>
      <c r="B290" s="4"/>
      <c r="C290" s="579"/>
      <c r="D290" s="580"/>
      <c r="E290" s="580"/>
      <c r="F290" s="580"/>
      <c r="G290" s="580"/>
      <c r="H290" s="580"/>
      <c r="I290" s="580"/>
      <c r="J290" s="581"/>
      <c r="K290" s="4"/>
      <c r="L290" s="4"/>
    </row>
    <row r="291" spans="1:23" ht="13.5" customHeight="1">
      <c r="A291" s="4"/>
      <c r="B291" s="4"/>
      <c r="C291" s="582"/>
      <c r="D291" s="583"/>
      <c r="E291" s="583"/>
      <c r="F291" s="583"/>
      <c r="G291" s="583"/>
      <c r="H291" s="583"/>
      <c r="I291" s="583"/>
      <c r="J291" s="584"/>
      <c r="K291" s="4"/>
      <c r="L291" s="4"/>
    </row>
    <row r="292" spans="1:23" ht="13.5" customHeight="1">
      <c r="A292" s="4"/>
      <c r="B292" s="4"/>
      <c r="C292" s="582"/>
      <c r="D292" s="583"/>
      <c r="E292" s="583"/>
      <c r="F292" s="583"/>
      <c r="G292" s="583"/>
      <c r="H292" s="583"/>
      <c r="I292" s="583"/>
      <c r="J292" s="584"/>
      <c r="K292" s="4"/>
      <c r="L292" s="4"/>
    </row>
    <row r="293" spans="1:23" ht="13.5" customHeight="1">
      <c r="A293" s="4"/>
      <c r="B293" s="4"/>
      <c r="C293" s="582"/>
      <c r="D293" s="583"/>
      <c r="E293" s="583"/>
      <c r="F293" s="583"/>
      <c r="G293" s="583"/>
      <c r="H293" s="583"/>
      <c r="I293" s="583"/>
      <c r="J293" s="584"/>
      <c r="K293" s="4"/>
      <c r="L293" s="4"/>
    </row>
    <row r="294" spans="1:23" ht="13.5" customHeight="1">
      <c r="A294" s="4"/>
      <c r="B294" s="4"/>
      <c r="C294" s="582"/>
      <c r="D294" s="583"/>
      <c r="E294" s="583"/>
      <c r="F294" s="583"/>
      <c r="G294" s="583"/>
      <c r="H294" s="583"/>
      <c r="I294" s="583"/>
      <c r="J294" s="584"/>
      <c r="K294" s="4"/>
      <c r="L294" s="4"/>
    </row>
    <row r="295" spans="1:23" ht="13.5" customHeight="1">
      <c r="A295" s="4"/>
      <c r="B295" s="4"/>
      <c r="C295" s="582"/>
      <c r="D295" s="583"/>
      <c r="E295" s="583"/>
      <c r="F295" s="583"/>
      <c r="G295" s="583"/>
      <c r="H295" s="583"/>
      <c r="I295" s="583"/>
      <c r="J295" s="584"/>
      <c r="K295" s="4"/>
      <c r="L295" s="4"/>
    </row>
    <row r="296" spans="1:23" ht="13.5" customHeight="1">
      <c r="A296" s="4"/>
      <c r="B296" s="4"/>
      <c r="C296" s="582"/>
      <c r="D296" s="583"/>
      <c r="E296" s="583"/>
      <c r="F296" s="583"/>
      <c r="G296" s="583"/>
      <c r="H296" s="583"/>
      <c r="I296" s="583"/>
      <c r="J296" s="584"/>
      <c r="K296" s="4"/>
      <c r="L296" s="4"/>
    </row>
    <row r="297" spans="1:23" ht="13.5" customHeight="1">
      <c r="A297" s="4"/>
      <c r="B297" s="4"/>
      <c r="C297" s="582"/>
      <c r="D297" s="583"/>
      <c r="E297" s="583"/>
      <c r="F297" s="583"/>
      <c r="G297" s="583"/>
      <c r="H297" s="583"/>
      <c r="I297" s="583"/>
      <c r="J297" s="584"/>
      <c r="K297" s="4"/>
      <c r="L297" s="4"/>
    </row>
    <row r="298" spans="1:23" ht="13.5" customHeight="1">
      <c r="A298" s="4"/>
      <c r="B298" s="4"/>
      <c r="C298" s="582"/>
      <c r="D298" s="583"/>
      <c r="E298" s="583"/>
      <c r="F298" s="583"/>
      <c r="G298" s="583"/>
      <c r="H298" s="583"/>
      <c r="I298" s="583"/>
      <c r="J298" s="584"/>
      <c r="K298" s="4"/>
      <c r="L298" s="4"/>
    </row>
    <row r="299" spans="1:23" ht="13.5" customHeight="1">
      <c r="A299" s="4"/>
      <c r="B299" s="4"/>
      <c r="C299" s="585"/>
      <c r="D299" s="586"/>
      <c r="E299" s="586"/>
      <c r="F299" s="586"/>
      <c r="G299" s="586"/>
      <c r="H299" s="586"/>
      <c r="I299" s="586"/>
      <c r="J299" s="587"/>
      <c r="K299" s="4"/>
      <c r="L299" s="4"/>
    </row>
    <row r="300" spans="1:23" ht="13.5" customHeight="1">
      <c r="A300" s="4"/>
      <c r="B300" s="4"/>
      <c r="C300" s="4" t="s">
        <v>894</v>
      </c>
      <c r="D300" s="4"/>
      <c r="E300" s="4"/>
      <c r="F300" s="4"/>
      <c r="G300" s="4"/>
      <c r="H300" s="4"/>
      <c r="I300" s="4"/>
      <c r="J300" s="4"/>
      <c r="K300" s="4"/>
      <c r="L300" s="4"/>
    </row>
    <row r="301" spans="1:23" ht="13.5" customHeight="1">
      <c r="A301" s="4"/>
      <c r="B301" s="4"/>
      <c r="C301" s="4"/>
      <c r="D301" s="4"/>
      <c r="E301" s="4"/>
      <c r="F301" s="4"/>
      <c r="G301" s="4"/>
      <c r="H301" s="4"/>
      <c r="I301" s="4"/>
      <c r="J301" s="4"/>
      <c r="K301" s="4"/>
      <c r="L301" s="4"/>
    </row>
    <row r="302" spans="1:23" ht="13.5" customHeight="1">
      <c r="A302" s="4"/>
      <c r="B302" s="4"/>
      <c r="C302" s="4"/>
      <c r="D302" s="4"/>
      <c r="E302" s="4"/>
      <c r="F302" s="4"/>
      <c r="G302" s="4"/>
      <c r="H302" s="4"/>
      <c r="I302" s="4"/>
      <c r="J302" s="4"/>
      <c r="K302" s="4"/>
      <c r="L302" s="4"/>
      <c r="O302" s="4"/>
    </row>
    <row r="303" spans="1:23" ht="18" customHeight="1">
      <c r="A303" s="4"/>
      <c r="B303" s="325" t="s">
        <v>222</v>
      </c>
      <c r="C303" s="5"/>
      <c r="D303" s="314"/>
      <c r="E303" s="314"/>
      <c r="F303" s="314"/>
      <c r="G303" s="314"/>
      <c r="H303" s="314"/>
      <c r="I303" s="314"/>
      <c r="J303" s="314"/>
      <c r="K303" s="314"/>
      <c r="L303" s="201"/>
      <c r="O303" s="4"/>
      <c r="P303" s="4"/>
      <c r="Q303" s="4"/>
      <c r="R303" s="4"/>
      <c r="S303" s="4"/>
      <c r="T303" s="4"/>
      <c r="U303" s="5"/>
      <c r="V303" s="202"/>
      <c r="W303" s="3"/>
    </row>
    <row r="304" spans="1:23" ht="13.5" customHeight="1">
      <c r="A304" s="4"/>
      <c r="B304" s="325"/>
      <c r="C304" s="5"/>
      <c r="D304" s="314"/>
      <c r="E304" s="314"/>
      <c r="F304" s="314"/>
      <c r="G304" s="314"/>
      <c r="H304" s="314"/>
      <c r="I304" s="314"/>
      <c r="J304" s="314"/>
      <c r="K304" s="314"/>
      <c r="L304" s="201"/>
      <c r="M304" s="200"/>
      <c r="P304" s="4"/>
      <c r="Q304" s="4"/>
      <c r="R304" s="4"/>
      <c r="S304" s="4"/>
      <c r="T304" s="4"/>
      <c r="U304" s="5"/>
      <c r="V304" s="202"/>
      <c r="W304" s="3"/>
    </row>
    <row r="305" spans="1:20">
      <c r="A305" s="4"/>
      <c r="B305" s="15" t="s">
        <v>258</v>
      </c>
      <c r="C305" s="4"/>
      <c r="D305" s="4"/>
      <c r="E305" s="4"/>
      <c r="F305" s="4"/>
      <c r="G305" s="4"/>
      <c r="H305" s="4"/>
      <c r="I305" s="4"/>
      <c r="J305" s="4"/>
      <c r="K305" s="4"/>
      <c r="L305" s="4"/>
      <c r="M305" s="200"/>
      <c r="N305" s="201"/>
      <c r="O305" s="87"/>
      <c r="S305" s="3"/>
      <c r="T305" s="3"/>
    </row>
    <row r="306" spans="1:20" ht="15.95" customHeight="1">
      <c r="A306" s="4"/>
      <c r="B306" s="4"/>
      <c r="C306" s="90" t="s">
        <v>262</v>
      </c>
      <c r="D306" s="90"/>
      <c r="E306" s="90"/>
      <c r="F306" s="90"/>
      <c r="G306" s="90"/>
      <c r="H306" s="90"/>
      <c r="I306" s="90"/>
      <c r="J306" s="90"/>
      <c r="K306" s="90"/>
      <c r="L306" s="90"/>
      <c r="N306" s="201"/>
      <c r="O306" s="87"/>
      <c r="P306" s="87"/>
      <c r="Q306" s="87"/>
      <c r="R306" s="87"/>
      <c r="S306" s="3"/>
      <c r="T306" s="3"/>
    </row>
    <row r="307" spans="1:20" ht="15.95" customHeight="1">
      <c r="A307" s="4"/>
      <c r="B307" s="4"/>
      <c r="C307" s="90" t="s">
        <v>261</v>
      </c>
      <c r="D307" s="90"/>
      <c r="E307" s="90"/>
      <c r="F307" s="90"/>
      <c r="G307" s="90"/>
      <c r="H307" s="90"/>
      <c r="I307" s="90"/>
      <c r="J307" s="90"/>
      <c r="K307" s="90"/>
      <c r="L307" s="90"/>
      <c r="M307" s="87"/>
      <c r="P307" s="87"/>
      <c r="Q307" s="87"/>
      <c r="R307" s="87"/>
      <c r="S307" s="3"/>
      <c r="T307" s="3"/>
    </row>
    <row r="308" spans="1:20" ht="15.95" customHeight="1">
      <c r="A308" s="4"/>
      <c r="B308" s="4"/>
      <c r="C308" s="326" t="s">
        <v>169</v>
      </c>
      <c r="D308" s="4"/>
      <c r="E308" s="326"/>
      <c r="F308" s="4"/>
      <c r="G308" s="4"/>
      <c r="H308" s="4"/>
      <c r="I308" s="4"/>
      <c r="J308" s="4"/>
      <c r="K308" s="4"/>
      <c r="L308" s="202"/>
      <c r="M308" s="87"/>
      <c r="N308" s="87"/>
    </row>
    <row r="309" spans="1:20" ht="15.95" customHeight="1">
      <c r="A309" s="4"/>
      <c r="B309" s="4"/>
      <c r="C309" s="326" t="s">
        <v>722</v>
      </c>
      <c r="D309" s="4"/>
      <c r="E309" s="326"/>
      <c r="F309" s="4"/>
      <c r="G309" s="4"/>
      <c r="H309" s="4"/>
      <c r="I309" s="4"/>
      <c r="J309" s="4"/>
      <c r="K309" s="4"/>
      <c r="L309" s="202"/>
      <c r="M309" s="3"/>
      <c r="N309" s="87"/>
    </row>
    <row r="310" spans="1:20" ht="7.5" customHeight="1">
      <c r="A310" s="4"/>
      <c r="B310" s="4"/>
      <c r="C310" s="326"/>
      <c r="D310" s="4"/>
      <c r="E310" s="326"/>
      <c r="F310" s="4"/>
      <c r="G310" s="4"/>
      <c r="H310" s="4"/>
      <c r="I310" s="4"/>
      <c r="J310" s="4"/>
      <c r="K310" s="4"/>
      <c r="L310" s="202"/>
      <c r="M310" s="3"/>
    </row>
    <row r="311" spans="1:20" ht="30" customHeight="1">
      <c r="A311" s="4"/>
      <c r="B311" s="594" t="s">
        <v>166</v>
      </c>
      <c r="C311" s="595"/>
      <c r="D311" s="596"/>
      <c r="E311" s="92" t="s">
        <v>167</v>
      </c>
      <c r="F311" s="591" t="s">
        <v>168</v>
      </c>
      <c r="G311" s="592"/>
      <c r="H311" s="592"/>
      <c r="I311" s="592"/>
      <c r="J311" s="593"/>
      <c r="K311" s="4"/>
      <c r="L311" s="4"/>
      <c r="M311" s="3"/>
    </row>
    <row r="312" spans="1:20" ht="49.5" customHeight="1">
      <c r="A312" s="4"/>
      <c r="B312" s="588" t="s">
        <v>164</v>
      </c>
      <c r="C312" s="589"/>
      <c r="D312" s="590"/>
      <c r="E312" s="281"/>
      <c r="F312" s="576"/>
      <c r="G312" s="577"/>
      <c r="H312" s="577"/>
      <c r="I312" s="577"/>
      <c r="J312" s="578"/>
      <c r="K312" s="4"/>
      <c r="L312" s="4"/>
    </row>
    <row r="313" spans="1:20" ht="50.1" customHeight="1">
      <c r="A313" s="4"/>
      <c r="B313" s="572" t="s">
        <v>161</v>
      </c>
      <c r="C313" s="573"/>
      <c r="D313" s="574"/>
      <c r="E313" s="281"/>
      <c r="F313" s="576"/>
      <c r="G313" s="577"/>
      <c r="H313" s="577"/>
      <c r="I313" s="577"/>
      <c r="J313" s="578"/>
      <c r="K313" s="4"/>
      <c r="L313" s="4"/>
    </row>
    <row r="314" spans="1:20" ht="50.1" customHeight="1">
      <c r="A314" s="4"/>
      <c r="B314" s="572" t="s">
        <v>162</v>
      </c>
      <c r="C314" s="573"/>
      <c r="D314" s="574"/>
      <c r="E314" s="281"/>
      <c r="F314" s="576"/>
      <c r="G314" s="577"/>
      <c r="H314" s="577"/>
      <c r="I314" s="577"/>
      <c r="J314" s="578"/>
      <c r="K314" s="4"/>
      <c r="L314" s="4"/>
    </row>
    <row r="315" spans="1:20" ht="50.1" customHeight="1">
      <c r="A315" s="4"/>
      <c r="B315" s="588" t="s">
        <v>165</v>
      </c>
      <c r="C315" s="589"/>
      <c r="D315" s="590"/>
      <c r="E315" s="281"/>
      <c r="F315" s="576"/>
      <c r="G315" s="577"/>
      <c r="H315" s="577"/>
      <c r="I315" s="577"/>
      <c r="J315" s="578"/>
      <c r="K315" s="4"/>
      <c r="L315" s="4"/>
    </row>
    <row r="316" spans="1:20" ht="50.1" customHeight="1">
      <c r="A316" s="4"/>
      <c r="B316" s="588" t="s">
        <v>163</v>
      </c>
      <c r="C316" s="589"/>
      <c r="D316" s="590"/>
      <c r="E316" s="281"/>
      <c r="F316" s="576"/>
      <c r="G316" s="577"/>
      <c r="H316" s="577"/>
      <c r="I316" s="577"/>
      <c r="J316" s="578"/>
      <c r="K316" s="4"/>
      <c r="L316" s="4"/>
      <c r="O316" s="49"/>
    </row>
    <row r="317" spans="1:20" s="49" customFormat="1" ht="13.5" customHeight="1">
      <c r="A317" s="46"/>
      <c r="B317" s="46"/>
      <c r="C317" s="76"/>
      <c r="D317" s="76"/>
      <c r="E317" s="76"/>
      <c r="F317" s="76"/>
      <c r="G317" s="76"/>
      <c r="H317" s="76"/>
      <c r="I317" s="76"/>
      <c r="J317" s="76"/>
      <c r="K317" s="46"/>
      <c r="L317" s="46"/>
      <c r="M317" s="2"/>
      <c r="N317" s="2"/>
      <c r="O317" s="2"/>
    </row>
    <row r="318" spans="1:20">
      <c r="A318" s="4"/>
      <c r="B318" s="4"/>
      <c r="C318" s="4"/>
      <c r="D318" s="4"/>
      <c r="E318" s="4"/>
      <c r="F318" s="4"/>
      <c r="G318" s="4"/>
      <c r="H318" s="4"/>
      <c r="I318" s="4"/>
      <c r="J318" s="4"/>
      <c r="K318" s="4"/>
      <c r="L318" s="4"/>
      <c r="M318" s="49"/>
    </row>
    <row r="319" spans="1:20">
      <c r="A319" s="4"/>
      <c r="B319" s="4" t="s">
        <v>259</v>
      </c>
      <c r="C319" s="4"/>
      <c r="D319" s="4"/>
      <c r="E319" s="4"/>
      <c r="F319" s="4"/>
      <c r="G319" s="4"/>
      <c r="H319" s="4"/>
      <c r="I319" s="4"/>
      <c r="J319" s="4"/>
      <c r="K319" s="4"/>
      <c r="L319" s="4"/>
      <c r="N319" s="49"/>
    </row>
    <row r="320" spans="1:20" ht="84" customHeight="1">
      <c r="A320" s="4"/>
      <c r="B320" s="4"/>
      <c r="C320" s="576"/>
      <c r="D320" s="577"/>
      <c r="E320" s="577"/>
      <c r="F320" s="577"/>
      <c r="G320" s="577"/>
      <c r="H320" s="577"/>
      <c r="I320" s="577"/>
      <c r="J320" s="578"/>
      <c r="K320" s="4"/>
      <c r="L320" s="4"/>
    </row>
    <row r="321" spans="1:12">
      <c r="A321" s="4"/>
      <c r="B321" s="4"/>
      <c r="C321" s="4"/>
      <c r="D321" s="4"/>
      <c r="E321" s="4"/>
      <c r="F321" s="4"/>
      <c r="G321" s="4"/>
      <c r="H321" s="4"/>
      <c r="I321" s="4"/>
      <c r="J321" s="4"/>
      <c r="K321" s="4"/>
      <c r="L321" s="4"/>
    </row>
    <row r="322" spans="1:12" ht="18" customHeight="1">
      <c r="A322" s="4"/>
      <c r="B322" s="4" t="s">
        <v>260</v>
      </c>
      <c r="C322" s="4"/>
      <c r="D322" s="4"/>
      <c r="E322" s="4"/>
      <c r="F322" s="4"/>
      <c r="G322" s="4"/>
      <c r="H322" s="4"/>
      <c r="I322" s="4"/>
      <c r="J322" s="4"/>
      <c r="K322" s="4"/>
      <c r="L322" s="4"/>
    </row>
    <row r="323" spans="1:12">
      <c r="A323" s="4"/>
      <c r="B323" s="4"/>
      <c r="C323" s="4" t="s">
        <v>181</v>
      </c>
      <c r="D323" s="4"/>
      <c r="E323" s="4"/>
      <c r="F323" s="4"/>
      <c r="G323" s="4"/>
      <c r="H323" s="4"/>
      <c r="I323" s="4"/>
      <c r="J323" s="4"/>
      <c r="K323" s="4"/>
      <c r="L323" s="4"/>
    </row>
    <row r="324" spans="1:12" ht="36" customHeight="1">
      <c r="A324" s="4"/>
      <c r="B324" s="4"/>
      <c r="C324" s="588" t="s">
        <v>182</v>
      </c>
      <c r="D324" s="573"/>
      <c r="E324" s="574"/>
      <c r="F324" s="616"/>
      <c r="G324" s="616"/>
      <c r="H324" s="616"/>
      <c r="I324" s="616"/>
      <c r="J324" s="616"/>
      <c r="K324" s="4"/>
      <c r="L324" s="4"/>
    </row>
    <row r="325" spans="1:12" ht="36" customHeight="1">
      <c r="A325" s="4"/>
      <c r="B325" s="4"/>
      <c r="C325" s="588" t="s">
        <v>183</v>
      </c>
      <c r="D325" s="573"/>
      <c r="E325" s="574"/>
      <c r="F325" s="616"/>
      <c r="G325" s="616"/>
      <c r="H325" s="616"/>
      <c r="I325" s="616"/>
      <c r="J325" s="616"/>
      <c r="K325" s="4"/>
      <c r="L325" s="4"/>
    </row>
    <row r="326" spans="1:12" ht="36" customHeight="1">
      <c r="A326" s="4"/>
      <c r="B326" s="4"/>
      <c r="C326" s="588" t="s">
        <v>184</v>
      </c>
      <c r="D326" s="573"/>
      <c r="E326" s="574"/>
      <c r="F326" s="616"/>
      <c r="G326" s="616"/>
      <c r="H326" s="616"/>
      <c r="I326" s="616"/>
      <c r="J326" s="616"/>
      <c r="K326" s="4"/>
      <c r="L326" s="4"/>
    </row>
    <row r="327" spans="1:12">
      <c r="A327" s="4"/>
      <c r="B327" s="4"/>
      <c r="C327" s="4"/>
      <c r="D327" s="4"/>
      <c r="E327" s="4"/>
      <c r="F327" s="4"/>
      <c r="G327" s="4"/>
      <c r="H327" s="4"/>
      <c r="I327" s="4"/>
      <c r="J327" s="4"/>
      <c r="K327" s="4"/>
      <c r="L327" s="4"/>
    </row>
    <row r="328" spans="1:12">
      <c r="A328" s="4"/>
      <c r="B328" s="4"/>
      <c r="C328" s="4" t="s">
        <v>185</v>
      </c>
      <c r="D328" s="4"/>
      <c r="E328" s="4"/>
      <c r="F328" s="4"/>
      <c r="G328" s="4"/>
      <c r="H328" s="4"/>
      <c r="I328" s="4"/>
      <c r="J328" s="4"/>
      <c r="K328" s="4"/>
      <c r="L328" s="4"/>
    </row>
    <row r="329" spans="1:12" ht="36" customHeight="1">
      <c r="A329" s="4"/>
      <c r="B329" s="4"/>
      <c r="C329" s="588" t="s">
        <v>182</v>
      </c>
      <c r="D329" s="573"/>
      <c r="E329" s="574"/>
      <c r="F329" s="616"/>
      <c r="G329" s="616"/>
      <c r="H329" s="616"/>
      <c r="I329" s="616"/>
      <c r="J329" s="616"/>
      <c r="K329" s="4"/>
      <c r="L329" s="4"/>
    </row>
    <row r="330" spans="1:12" ht="36" customHeight="1">
      <c r="A330" s="4"/>
      <c r="B330" s="4"/>
      <c r="C330" s="588" t="s">
        <v>183</v>
      </c>
      <c r="D330" s="573"/>
      <c r="E330" s="574"/>
      <c r="F330" s="616"/>
      <c r="G330" s="616"/>
      <c r="H330" s="616"/>
      <c r="I330" s="616"/>
      <c r="J330" s="616"/>
      <c r="K330" s="4"/>
      <c r="L330" s="4"/>
    </row>
    <row r="331" spans="1:12" ht="36" customHeight="1">
      <c r="A331" s="4"/>
      <c r="B331" s="4"/>
      <c r="C331" s="588" t="s">
        <v>184</v>
      </c>
      <c r="D331" s="573"/>
      <c r="E331" s="574"/>
      <c r="F331" s="616"/>
      <c r="G331" s="616"/>
      <c r="H331" s="616"/>
      <c r="I331" s="616"/>
      <c r="J331" s="616"/>
      <c r="K331" s="4"/>
      <c r="L331" s="4"/>
    </row>
    <row r="332" spans="1:12">
      <c r="A332" s="4"/>
      <c r="B332" s="4"/>
      <c r="C332" s="4"/>
      <c r="D332" s="4"/>
      <c r="E332" s="4"/>
      <c r="F332" s="4"/>
      <c r="G332" s="4"/>
      <c r="H332" s="4"/>
      <c r="I332" s="4"/>
      <c r="J332" s="4"/>
      <c r="K332" s="4"/>
      <c r="L332" s="4"/>
    </row>
    <row r="333" spans="1:12">
      <c r="K333" s="4"/>
      <c r="L333" s="4"/>
    </row>
  </sheetData>
  <sheetProtection password="E40E" sheet="1" objects="1" scenarios="1" formatCells="0"/>
  <mergeCells count="254">
    <mergeCell ref="C329:E329"/>
    <mergeCell ref="F329:J329"/>
    <mergeCell ref="B315:D315"/>
    <mergeCell ref="F315:J315"/>
    <mergeCell ref="B316:D316"/>
    <mergeCell ref="H209:I209"/>
    <mergeCell ref="B196:D196"/>
    <mergeCell ref="B197:D197"/>
    <mergeCell ref="B198:D198"/>
    <mergeCell ref="B199:D199"/>
    <mergeCell ref="H207:I207"/>
    <mergeCell ref="F325:J325"/>
    <mergeCell ref="C326:E326"/>
    <mergeCell ref="F326:J326"/>
    <mergeCell ref="B311:D311"/>
    <mergeCell ref="F311:J311"/>
    <mergeCell ref="B312:D312"/>
    <mergeCell ref="F312:J312"/>
    <mergeCell ref="B313:D313"/>
    <mergeCell ref="B314:D314"/>
    <mergeCell ref="F314:J314"/>
    <mergeCell ref="C290:J299"/>
    <mergeCell ref="F316:J316"/>
    <mergeCell ref="C320:J320"/>
    <mergeCell ref="C324:E324"/>
    <mergeCell ref="F324:J324"/>
    <mergeCell ref="C325:E325"/>
    <mergeCell ref="C247:J247"/>
    <mergeCell ref="C248:J248"/>
    <mergeCell ref="E213:F213"/>
    <mergeCell ref="B181:D181"/>
    <mergeCell ref="H213:J214"/>
    <mergeCell ref="B209:G209"/>
    <mergeCell ref="F313:J313"/>
    <mergeCell ref="C331:E331"/>
    <mergeCell ref="F331:J331"/>
    <mergeCell ref="D69:F69"/>
    <mergeCell ref="G69:I69"/>
    <mergeCell ref="D70:F70"/>
    <mergeCell ref="G70:I70"/>
    <mergeCell ref="G123:I123"/>
    <mergeCell ref="D124:F124"/>
    <mergeCell ref="C330:E330"/>
    <mergeCell ref="F330:J330"/>
    <mergeCell ref="B183:D183"/>
    <mergeCell ref="B184:D184"/>
    <mergeCell ref="B185:D185"/>
    <mergeCell ref="H189:I189"/>
    <mergeCell ref="B191:G191"/>
    <mergeCell ref="H191:I191"/>
    <mergeCell ref="B193:G193"/>
    <mergeCell ref="H193:I193"/>
    <mergeCell ref="B182:D182"/>
    <mergeCell ref="B200:D200"/>
    <mergeCell ref="B201:D201"/>
    <mergeCell ref="H205:I205"/>
    <mergeCell ref="B207:G207"/>
    <mergeCell ref="D127:F127"/>
    <mergeCell ref="D66:F66"/>
    <mergeCell ref="G66:I66"/>
    <mergeCell ref="D67:F67"/>
    <mergeCell ref="G67:I67"/>
    <mergeCell ref="D68:F68"/>
    <mergeCell ref="G68:I68"/>
    <mergeCell ref="D125:F125"/>
    <mergeCell ref="G125:I125"/>
    <mergeCell ref="D121:F121"/>
    <mergeCell ref="G121:I121"/>
    <mergeCell ref="G122:I122"/>
    <mergeCell ref="D123:F123"/>
    <mergeCell ref="G124:I124"/>
    <mergeCell ref="D117:F117"/>
    <mergeCell ref="G117:I117"/>
    <mergeCell ref="D118:F118"/>
    <mergeCell ref="G118:I118"/>
    <mergeCell ref="D120:F120"/>
    <mergeCell ref="G120:I120"/>
    <mergeCell ref="D113:F113"/>
    <mergeCell ref="G113:I113"/>
    <mergeCell ref="D114:F114"/>
    <mergeCell ref="G114:I114"/>
    <mergeCell ref="G115:I115"/>
    <mergeCell ref="G127:I127"/>
    <mergeCell ref="D128:F128"/>
    <mergeCell ref="G128:I128"/>
    <mergeCell ref="B164:D164"/>
    <mergeCell ref="B165:D165"/>
    <mergeCell ref="B166:D166"/>
    <mergeCell ref="B167:D167"/>
    <mergeCell ref="B168:D168"/>
    <mergeCell ref="B153:D153"/>
    <mergeCell ref="B148:D148"/>
    <mergeCell ref="B149:D149"/>
    <mergeCell ref="B150:D150"/>
    <mergeCell ref="B151:D151"/>
    <mergeCell ref="B152:D152"/>
    <mergeCell ref="H157:I157"/>
    <mergeCell ref="B159:G159"/>
    <mergeCell ref="H159:I159"/>
    <mergeCell ref="B161:G161"/>
    <mergeCell ref="H161:I161"/>
    <mergeCell ref="B169:D169"/>
    <mergeCell ref="H173:I173"/>
    <mergeCell ref="B175:G175"/>
    <mergeCell ref="H175:I175"/>
    <mergeCell ref="B177:G177"/>
    <mergeCell ref="H177:I177"/>
    <mergeCell ref="B180:D180"/>
    <mergeCell ref="G129:I129"/>
    <mergeCell ref="D130:F130"/>
    <mergeCell ref="G130:I130"/>
    <mergeCell ref="D131:F131"/>
    <mergeCell ref="G131:I131"/>
    <mergeCell ref="D132:F132"/>
    <mergeCell ref="G132:I132"/>
    <mergeCell ref="H144:I144"/>
    <mergeCell ref="D116:F116"/>
    <mergeCell ref="G116:I116"/>
    <mergeCell ref="D107:F107"/>
    <mergeCell ref="G107:I107"/>
    <mergeCell ref="D108:F108"/>
    <mergeCell ref="G108:I108"/>
    <mergeCell ref="D109:F109"/>
    <mergeCell ref="G109:I109"/>
    <mergeCell ref="D103:F103"/>
    <mergeCell ref="G103:I103"/>
    <mergeCell ref="D105:F105"/>
    <mergeCell ref="G105:I105"/>
    <mergeCell ref="D106:F106"/>
    <mergeCell ref="G106:I106"/>
    <mergeCell ref="D100:F100"/>
    <mergeCell ref="G100:I100"/>
    <mergeCell ref="D101:F101"/>
    <mergeCell ref="G101:I101"/>
    <mergeCell ref="D102:F102"/>
    <mergeCell ref="G102:I102"/>
    <mergeCell ref="D96:F96"/>
    <mergeCell ref="G96:I96"/>
    <mergeCell ref="D97:F97"/>
    <mergeCell ref="G97:I97"/>
    <mergeCell ref="D99:F99"/>
    <mergeCell ref="G99:I99"/>
    <mergeCell ref="D93:F93"/>
    <mergeCell ref="G93:I93"/>
    <mergeCell ref="D94:F94"/>
    <mergeCell ref="G94:I94"/>
    <mergeCell ref="D95:F95"/>
    <mergeCell ref="G95:I95"/>
    <mergeCell ref="D87:F87"/>
    <mergeCell ref="G87:I87"/>
    <mergeCell ref="D88:F88"/>
    <mergeCell ref="G88:I88"/>
    <mergeCell ref="D89:F89"/>
    <mergeCell ref="G89:I89"/>
    <mergeCell ref="D83:F83"/>
    <mergeCell ref="G83:I83"/>
    <mergeCell ref="D85:F85"/>
    <mergeCell ref="G85:I85"/>
    <mergeCell ref="D86:F86"/>
    <mergeCell ref="G86:I86"/>
    <mergeCell ref="D80:F80"/>
    <mergeCell ref="G80:I80"/>
    <mergeCell ref="D81:F81"/>
    <mergeCell ref="G81:I81"/>
    <mergeCell ref="D82:F82"/>
    <mergeCell ref="G82:I82"/>
    <mergeCell ref="D76:F76"/>
    <mergeCell ref="G76:I76"/>
    <mergeCell ref="D77:F77"/>
    <mergeCell ref="G77:I77"/>
    <mergeCell ref="D79:F79"/>
    <mergeCell ref="G79:I79"/>
    <mergeCell ref="D73:F73"/>
    <mergeCell ref="G73:I73"/>
    <mergeCell ref="D74:F74"/>
    <mergeCell ref="G74:I74"/>
    <mergeCell ref="D75:F75"/>
    <mergeCell ref="G75:I75"/>
    <mergeCell ref="D64:F64"/>
    <mergeCell ref="G64:I64"/>
    <mergeCell ref="D65:F65"/>
    <mergeCell ref="G65:I65"/>
    <mergeCell ref="D59:F59"/>
    <mergeCell ref="G59:I59"/>
    <mergeCell ref="D61:F61"/>
    <mergeCell ref="G61:I61"/>
    <mergeCell ref="D62:F62"/>
    <mergeCell ref="G62:I62"/>
    <mergeCell ref="G60:I60"/>
    <mergeCell ref="D60:F60"/>
    <mergeCell ref="D56:F56"/>
    <mergeCell ref="G56:I56"/>
    <mergeCell ref="D57:F57"/>
    <mergeCell ref="G57:I57"/>
    <mergeCell ref="D58:F58"/>
    <mergeCell ref="G58:I58"/>
    <mergeCell ref="D52:F52"/>
    <mergeCell ref="G52:I52"/>
    <mergeCell ref="D53:F53"/>
    <mergeCell ref="G53:I53"/>
    <mergeCell ref="D54:F54"/>
    <mergeCell ref="G54:I54"/>
    <mergeCell ref="D51:F51"/>
    <mergeCell ref="G51:I51"/>
    <mergeCell ref="C29:E29"/>
    <mergeCell ref="F29:G29"/>
    <mergeCell ref="C30:E30"/>
    <mergeCell ref="F30:G30"/>
    <mergeCell ref="B27:B28"/>
    <mergeCell ref="C27:D28"/>
    <mergeCell ref="F27:J27"/>
    <mergeCell ref="F28:J28"/>
    <mergeCell ref="D44:E44"/>
    <mergeCell ref="D48:F48"/>
    <mergeCell ref="G48:I48"/>
    <mergeCell ref="D49:F49"/>
    <mergeCell ref="G49:I49"/>
    <mergeCell ref="D50:F50"/>
    <mergeCell ref="G50:I50"/>
    <mergeCell ref="G44:H44"/>
    <mergeCell ref="D45:E45"/>
    <mergeCell ref="G45:H45"/>
    <mergeCell ref="C17:E17"/>
    <mergeCell ref="F17:G17"/>
    <mergeCell ref="H17:J17"/>
    <mergeCell ref="C21:E21"/>
    <mergeCell ref="F21:J21"/>
    <mergeCell ref="C10:E10"/>
    <mergeCell ref="F10:G10"/>
    <mergeCell ref="C26:E26"/>
    <mergeCell ref="F26:J26"/>
    <mergeCell ref="C22:E22"/>
    <mergeCell ref="F22:J22"/>
    <mergeCell ref="C23:E23"/>
    <mergeCell ref="F23:J23"/>
    <mergeCell ref="C24:E24"/>
    <mergeCell ref="F24:G24"/>
    <mergeCell ref="H24:J24"/>
    <mergeCell ref="C25:D25"/>
    <mergeCell ref="F25:J25"/>
    <mergeCell ref="B15:B16"/>
    <mergeCell ref="C15:E16"/>
    <mergeCell ref="F15:J15"/>
    <mergeCell ref="F16:J16"/>
    <mergeCell ref="B3:J3"/>
    <mergeCell ref="C7:E7"/>
    <mergeCell ref="F7:J7"/>
    <mergeCell ref="C8:E8"/>
    <mergeCell ref="F8:J8"/>
    <mergeCell ref="C9:E9"/>
    <mergeCell ref="F9:J9"/>
    <mergeCell ref="I10:J10"/>
    <mergeCell ref="C14:E14"/>
    <mergeCell ref="F14:J14"/>
  </mergeCells>
  <phoneticPr fontId="30"/>
  <conditionalFormatting sqref="F312:J315">
    <cfRule type="expression" dxfId="5" priority="2" stopIfTrue="1">
      <formula>$E312="無"</formula>
    </cfRule>
  </conditionalFormatting>
  <conditionalFormatting sqref="F316:J316">
    <cfRule type="expression" dxfId="4" priority="1" stopIfTrue="1">
      <formula>$E316="無"</formula>
    </cfRule>
  </conditionalFormatting>
  <dataValidations count="2">
    <dataValidation type="list" allowBlank="1" showInputMessage="1" showErrorMessage="1" sqref="E312:E316">
      <formula1>"有,無"</formula1>
    </dataValidation>
    <dataValidation type="list" allowBlank="1" showInputMessage="1" showErrorMessage="1" sqref="D41">
      <formula1>$O$47:$O$50</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Footer>&amp;R&amp;"ＭＳ Ｐ明朝,標準"（日本産業規格Ａ列４番）</oddFooter>
  </headerFooter>
  <rowBreaks count="7" manualBreakCount="7">
    <brk id="36" max="10" man="1"/>
    <brk id="89" max="10" man="1"/>
    <brk id="140" max="10" man="1"/>
    <brk id="179" max="10" man="1"/>
    <brk id="224" max="10" man="1"/>
    <brk id="243" max="10" man="1"/>
    <brk id="302"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9</xdr:col>
                    <xdr:colOff>685800</xdr:colOff>
                    <xdr:row>46</xdr:row>
                    <xdr:rowOff>200025</xdr:rowOff>
                  </from>
                  <to>
                    <xdr:col>9</xdr:col>
                    <xdr:colOff>714375</xdr:colOff>
                    <xdr:row>50</xdr:row>
                    <xdr:rowOff>28575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9</xdr:col>
                    <xdr:colOff>685800</xdr:colOff>
                    <xdr:row>46</xdr:row>
                    <xdr:rowOff>200025</xdr:rowOff>
                  </from>
                  <to>
                    <xdr:col>9</xdr:col>
                    <xdr:colOff>714375</xdr:colOff>
                    <xdr:row>49</xdr:row>
                    <xdr:rowOff>104775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9</xdr:col>
                    <xdr:colOff>685800</xdr:colOff>
                    <xdr:row>46</xdr:row>
                    <xdr:rowOff>200025</xdr:rowOff>
                  </from>
                  <to>
                    <xdr:col>9</xdr:col>
                    <xdr:colOff>714375</xdr:colOff>
                    <xdr:row>49</xdr:row>
                    <xdr:rowOff>190500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9</xdr:col>
                    <xdr:colOff>685800</xdr:colOff>
                    <xdr:row>46</xdr:row>
                    <xdr:rowOff>200025</xdr:rowOff>
                  </from>
                  <to>
                    <xdr:col>9</xdr:col>
                    <xdr:colOff>714375</xdr:colOff>
                    <xdr:row>47</xdr:row>
                    <xdr:rowOff>180975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9</xdr:col>
                    <xdr:colOff>685800</xdr:colOff>
                    <xdr:row>71</xdr:row>
                    <xdr:rowOff>85725</xdr:rowOff>
                  </from>
                  <to>
                    <xdr:col>9</xdr:col>
                    <xdr:colOff>714375</xdr:colOff>
                    <xdr:row>74</xdr:row>
                    <xdr:rowOff>133350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9</xdr:col>
                    <xdr:colOff>685800</xdr:colOff>
                    <xdr:row>71</xdr:row>
                    <xdr:rowOff>85725</xdr:rowOff>
                  </from>
                  <to>
                    <xdr:col>9</xdr:col>
                    <xdr:colOff>714375</xdr:colOff>
                    <xdr:row>73</xdr:row>
                    <xdr:rowOff>200025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9</xdr:col>
                    <xdr:colOff>685800</xdr:colOff>
                    <xdr:row>71</xdr:row>
                    <xdr:rowOff>85725</xdr:rowOff>
                  </from>
                  <to>
                    <xdr:col>9</xdr:col>
                    <xdr:colOff>714375</xdr:colOff>
                    <xdr:row>74</xdr:row>
                    <xdr:rowOff>76200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9</xdr:col>
                    <xdr:colOff>685800</xdr:colOff>
                    <xdr:row>71</xdr:row>
                    <xdr:rowOff>85725</xdr:rowOff>
                  </from>
                  <to>
                    <xdr:col>9</xdr:col>
                    <xdr:colOff>714375</xdr:colOff>
                    <xdr:row>72</xdr:row>
                    <xdr:rowOff>66675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9</xdr:col>
                    <xdr:colOff>685800</xdr:colOff>
                    <xdr:row>90</xdr:row>
                    <xdr:rowOff>161925</xdr:rowOff>
                  </from>
                  <to>
                    <xdr:col>9</xdr:col>
                    <xdr:colOff>714375</xdr:colOff>
                    <xdr:row>94</xdr:row>
                    <xdr:rowOff>38100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9</xdr:col>
                    <xdr:colOff>685800</xdr:colOff>
                    <xdr:row>90</xdr:row>
                    <xdr:rowOff>161925</xdr:rowOff>
                  </from>
                  <to>
                    <xdr:col>9</xdr:col>
                    <xdr:colOff>714375</xdr:colOff>
                    <xdr:row>93</xdr:row>
                    <xdr:rowOff>104775</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9</xdr:col>
                    <xdr:colOff>685800</xdr:colOff>
                    <xdr:row>90</xdr:row>
                    <xdr:rowOff>161925</xdr:rowOff>
                  </from>
                  <to>
                    <xdr:col>9</xdr:col>
                    <xdr:colOff>714375</xdr:colOff>
                    <xdr:row>93</xdr:row>
                    <xdr:rowOff>200025</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9</xdr:col>
                    <xdr:colOff>685800</xdr:colOff>
                    <xdr:row>90</xdr:row>
                    <xdr:rowOff>161925</xdr:rowOff>
                  </from>
                  <to>
                    <xdr:col>9</xdr:col>
                    <xdr:colOff>714375</xdr:colOff>
                    <xdr:row>91</xdr:row>
                    <xdr:rowOff>200025</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9</xdr:col>
                    <xdr:colOff>685800</xdr:colOff>
                    <xdr:row>91</xdr:row>
                    <xdr:rowOff>209550</xdr:rowOff>
                  </from>
                  <to>
                    <xdr:col>9</xdr:col>
                    <xdr:colOff>714375</xdr:colOff>
                    <xdr:row>92</xdr:row>
                    <xdr:rowOff>190500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9</xdr:col>
                    <xdr:colOff>685800</xdr:colOff>
                    <xdr:row>96</xdr:row>
                    <xdr:rowOff>123825</xdr:rowOff>
                  </from>
                  <to>
                    <xdr:col>9</xdr:col>
                    <xdr:colOff>714375</xdr:colOff>
                    <xdr:row>100</xdr:row>
                    <xdr:rowOff>9525</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9</xdr:col>
                    <xdr:colOff>685800</xdr:colOff>
                    <xdr:row>96</xdr:row>
                    <xdr:rowOff>123825</xdr:rowOff>
                  </from>
                  <to>
                    <xdr:col>9</xdr:col>
                    <xdr:colOff>714375</xdr:colOff>
                    <xdr:row>99</xdr:row>
                    <xdr:rowOff>85725</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9</xdr:col>
                    <xdr:colOff>685800</xdr:colOff>
                    <xdr:row>96</xdr:row>
                    <xdr:rowOff>123825</xdr:rowOff>
                  </from>
                  <to>
                    <xdr:col>9</xdr:col>
                    <xdr:colOff>714375</xdr:colOff>
                    <xdr:row>99</xdr:row>
                    <xdr:rowOff>171450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9</xdr:col>
                    <xdr:colOff>685800</xdr:colOff>
                    <xdr:row>96</xdr:row>
                    <xdr:rowOff>123825</xdr:rowOff>
                  </from>
                  <to>
                    <xdr:col>9</xdr:col>
                    <xdr:colOff>714375</xdr:colOff>
                    <xdr:row>97</xdr:row>
                    <xdr:rowOff>123825</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9</xdr:col>
                    <xdr:colOff>685800</xdr:colOff>
                    <xdr:row>97</xdr:row>
                    <xdr:rowOff>123825</xdr:rowOff>
                  </from>
                  <to>
                    <xdr:col>9</xdr:col>
                    <xdr:colOff>714375</xdr:colOff>
                    <xdr:row>98</xdr:row>
                    <xdr:rowOff>161925</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9</xdr:col>
                    <xdr:colOff>685800</xdr:colOff>
                    <xdr:row>102</xdr:row>
                    <xdr:rowOff>95250</xdr:rowOff>
                  </from>
                  <to>
                    <xdr:col>9</xdr:col>
                    <xdr:colOff>714375</xdr:colOff>
                    <xdr:row>105</xdr:row>
                    <xdr:rowOff>200025</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9</xdr:col>
                    <xdr:colOff>685800</xdr:colOff>
                    <xdr:row>102</xdr:row>
                    <xdr:rowOff>95250</xdr:rowOff>
                  </from>
                  <to>
                    <xdr:col>9</xdr:col>
                    <xdr:colOff>714375</xdr:colOff>
                    <xdr:row>105</xdr:row>
                    <xdr:rowOff>57150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9</xdr:col>
                    <xdr:colOff>685800</xdr:colOff>
                    <xdr:row>102</xdr:row>
                    <xdr:rowOff>95250</xdr:rowOff>
                  </from>
                  <to>
                    <xdr:col>9</xdr:col>
                    <xdr:colOff>714375</xdr:colOff>
                    <xdr:row>105</xdr:row>
                    <xdr:rowOff>142875</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9</xdr:col>
                    <xdr:colOff>685800</xdr:colOff>
                    <xdr:row>102</xdr:row>
                    <xdr:rowOff>95250</xdr:rowOff>
                  </from>
                  <to>
                    <xdr:col>9</xdr:col>
                    <xdr:colOff>714375</xdr:colOff>
                    <xdr:row>103</xdr:row>
                    <xdr:rowOff>95250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9</xdr:col>
                    <xdr:colOff>685800</xdr:colOff>
                    <xdr:row>103</xdr:row>
                    <xdr:rowOff>95250</xdr:rowOff>
                  </from>
                  <to>
                    <xdr:col>9</xdr:col>
                    <xdr:colOff>714375</xdr:colOff>
                    <xdr:row>104</xdr:row>
                    <xdr:rowOff>133350</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9</xdr:col>
                    <xdr:colOff>685800</xdr:colOff>
                    <xdr:row>110</xdr:row>
                    <xdr:rowOff>66675</xdr:rowOff>
                  </from>
                  <to>
                    <xdr:col>9</xdr:col>
                    <xdr:colOff>714375</xdr:colOff>
                    <xdr:row>113</xdr:row>
                    <xdr:rowOff>161925</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9</xdr:col>
                    <xdr:colOff>685800</xdr:colOff>
                    <xdr:row>110</xdr:row>
                    <xdr:rowOff>66675</xdr:rowOff>
                  </from>
                  <to>
                    <xdr:col>9</xdr:col>
                    <xdr:colOff>714375</xdr:colOff>
                    <xdr:row>113</xdr:row>
                    <xdr:rowOff>9525</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9</xdr:col>
                    <xdr:colOff>685800</xdr:colOff>
                    <xdr:row>110</xdr:row>
                    <xdr:rowOff>66675</xdr:rowOff>
                  </from>
                  <to>
                    <xdr:col>9</xdr:col>
                    <xdr:colOff>714375</xdr:colOff>
                    <xdr:row>113</xdr:row>
                    <xdr:rowOff>104775</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9</xdr:col>
                    <xdr:colOff>685800</xdr:colOff>
                    <xdr:row>110</xdr:row>
                    <xdr:rowOff>66675</xdr:rowOff>
                  </from>
                  <to>
                    <xdr:col>9</xdr:col>
                    <xdr:colOff>714375</xdr:colOff>
                    <xdr:row>111</xdr:row>
                    <xdr:rowOff>104775</xdr:rowOff>
                  </to>
                </anchor>
              </controlPr>
            </control>
          </mc:Choice>
        </mc:AlternateContent>
        <mc:AlternateContent xmlns:mc="http://schemas.openxmlformats.org/markup-compatibility/2006">
          <mc:Choice Requires="x14">
            <control shapeId="33823" r:id="rId31" name="Check Box 31">
              <controlPr defaultSize="0" autoFill="0" autoLine="0" autoPict="0">
                <anchor moveWithCells="1">
                  <from>
                    <xdr:col>6</xdr:col>
                    <xdr:colOff>47625</xdr:colOff>
                    <xdr:row>143</xdr:row>
                    <xdr:rowOff>9525</xdr:rowOff>
                  </from>
                  <to>
                    <xdr:col>6</xdr:col>
                    <xdr:colOff>314325</xdr:colOff>
                    <xdr:row>144</xdr:row>
                    <xdr:rowOff>19050</xdr:rowOff>
                  </to>
                </anchor>
              </controlPr>
            </control>
          </mc:Choice>
        </mc:AlternateContent>
        <mc:AlternateContent xmlns:mc="http://schemas.openxmlformats.org/markup-compatibility/2006">
          <mc:Choice Requires="x14">
            <control shapeId="33824" r:id="rId32" name="Check Box 32">
              <controlPr defaultSize="0" autoFill="0" autoLine="0" autoPict="0">
                <anchor moveWithCells="1">
                  <from>
                    <xdr:col>9</xdr:col>
                    <xdr:colOff>685800</xdr:colOff>
                    <xdr:row>47</xdr:row>
                    <xdr:rowOff>180975</xdr:rowOff>
                  </from>
                  <to>
                    <xdr:col>9</xdr:col>
                    <xdr:colOff>714375</xdr:colOff>
                    <xdr:row>50</xdr:row>
                    <xdr:rowOff>95250</xdr:rowOff>
                  </to>
                </anchor>
              </controlPr>
            </control>
          </mc:Choice>
        </mc:AlternateContent>
        <mc:AlternateContent xmlns:mc="http://schemas.openxmlformats.org/markup-compatibility/2006">
          <mc:Choice Requires="x14">
            <control shapeId="33827" r:id="rId33" name="Check Box 35">
              <controlPr defaultSize="0" autoFill="0" autoLine="0" autoPict="0">
                <anchor moveWithCells="1">
                  <from>
                    <xdr:col>9</xdr:col>
                    <xdr:colOff>685800</xdr:colOff>
                    <xdr:row>54</xdr:row>
                    <xdr:rowOff>28575</xdr:rowOff>
                  </from>
                  <to>
                    <xdr:col>9</xdr:col>
                    <xdr:colOff>714375</xdr:colOff>
                    <xdr:row>58</xdr:row>
                    <xdr:rowOff>0</xdr:rowOff>
                  </to>
                </anchor>
              </controlPr>
            </control>
          </mc:Choice>
        </mc:AlternateContent>
        <mc:AlternateContent xmlns:mc="http://schemas.openxmlformats.org/markup-compatibility/2006">
          <mc:Choice Requires="x14">
            <control shapeId="33828" r:id="rId34" name="Check Box 36">
              <controlPr defaultSize="0" autoFill="0" autoLine="0" autoPict="0">
                <anchor moveWithCells="1">
                  <from>
                    <xdr:col>9</xdr:col>
                    <xdr:colOff>685800</xdr:colOff>
                    <xdr:row>54</xdr:row>
                    <xdr:rowOff>28575</xdr:rowOff>
                  </from>
                  <to>
                    <xdr:col>9</xdr:col>
                    <xdr:colOff>714375</xdr:colOff>
                    <xdr:row>57</xdr:row>
                    <xdr:rowOff>66675</xdr:rowOff>
                  </to>
                </anchor>
              </controlPr>
            </control>
          </mc:Choice>
        </mc:AlternateContent>
        <mc:AlternateContent xmlns:mc="http://schemas.openxmlformats.org/markup-compatibility/2006">
          <mc:Choice Requires="x14">
            <control shapeId="33829" r:id="rId35" name="Check Box 37">
              <controlPr defaultSize="0" autoFill="0" autoLine="0" autoPict="0">
                <anchor moveWithCells="1">
                  <from>
                    <xdr:col>9</xdr:col>
                    <xdr:colOff>685800</xdr:colOff>
                    <xdr:row>54</xdr:row>
                    <xdr:rowOff>28575</xdr:rowOff>
                  </from>
                  <to>
                    <xdr:col>9</xdr:col>
                    <xdr:colOff>714375</xdr:colOff>
                    <xdr:row>57</xdr:row>
                    <xdr:rowOff>152400</xdr:rowOff>
                  </to>
                </anchor>
              </controlPr>
            </control>
          </mc:Choice>
        </mc:AlternateContent>
        <mc:AlternateContent xmlns:mc="http://schemas.openxmlformats.org/markup-compatibility/2006">
          <mc:Choice Requires="x14">
            <control shapeId="33830" r:id="rId36" name="Check Box 38">
              <controlPr defaultSize="0" autoFill="0" autoLine="0" autoPict="0">
                <anchor moveWithCells="1">
                  <from>
                    <xdr:col>9</xdr:col>
                    <xdr:colOff>685800</xdr:colOff>
                    <xdr:row>54</xdr:row>
                    <xdr:rowOff>28575</xdr:rowOff>
                  </from>
                  <to>
                    <xdr:col>9</xdr:col>
                    <xdr:colOff>714375</xdr:colOff>
                    <xdr:row>55</xdr:row>
                    <xdr:rowOff>142875</xdr:rowOff>
                  </to>
                </anchor>
              </controlPr>
            </control>
          </mc:Choice>
        </mc:AlternateContent>
        <mc:AlternateContent xmlns:mc="http://schemas.openxmlformats.org/markup-compatibility/2006">
          <mc:Choice Requires="x14">
            <control shapeId="33831" r:id="rId37" name="Check Box 39">
              <controlPr defaultSize="0" autoFill="0" autoLine="0" autoPict="0">
                <anchor moveWithCells="1">
                  <from>
                    <xdr:col>9</xdr:col>
                    <xdr:colOff>685800</xdr:colOff>
                    <xdr:row>55</xdr:row>
                    <xdr:rowOff>152400</xdr:rowOff>
                  </from>
                  <to>
                    <xdr:col>9</xdr:col>
                    <xdr:colOff>714375</xdr:colOff>
                    <xdr:row>58</xdr:row>
                    <xdr:rowOff>66675</xdr:rowOff>
                  </to>
                </anchor>
              </controlPr>
            </control>
          </mc:Choice>
        </mc:AlternateContent>
        <mc:AlternateContent xmlns:mc="http://schemas.openxmlformats.org/markup-compatibility/2006">
          <mc:Choice Requires="x14">
            <control shapeId="33832" r:id="rId38" name="Check Box 40">
              <controlPr defaultSize="0" autoFill="0" autoLine="0" autoPict="0">
                <anchor moveWithCells="1">
                  <from>
                    <xdr:col>9</xdr:col>
                    <xdr:colOff>685800</xdr:colOff>
                    <xdr:row>62</xdr:row>
                    <xdr:rowOff>0</xdr:rowOff>
                  </from>
                  <to>
                    <xdr:col>9</xdr:col>
                    <xdr:colOff>714375</xdr:colOff>
                    <xdr:row>65</xdr:row>
                    <xdr:rowOff>171450</xdr:rowOff>
                  </to>
                </anchor>
              </controlPr>
            </control>
          </mc:Choice>
        </mc:AlternateContent>
        <mc:AlternateContent xmlns:mc="http://schemas.openxmlformats.org/markup-compatibility/2006">
          <mc:Choice Requires="x14">
            <control shapeId="33833" r:id="rId39" name="Check Box 41">
              <controlPr defaultSize="0" autoFill="0" autoLine="0" autoPict="0">
                <anchor moveWithCells="1">
                  <from>
                    <xdr:col>9</xdr:col>
                    <xdr:colOff>685800</xdr:colOff>
                    <xdr:row>62</xdr:row>
                    <xdr:rowOff>0</xdr:rowOff>
                  </from>
                  <to>
                    <xdr:col>9</xdr:col>
                    <xdr:colOff>714375</xdr:colOff>
                    <xdr:row>65</xdr:row>
                    <xdr:rowOff>28575</xdr:rowOff>
                  </to>
                </anchor>
              </controlPr>
            </control>
          </mc:Choice>
        </mc:AlternateContent>
        <mc:AlternateContent xmlns:mc="http://schemas.openxmlformats.org/markup-compatibility/2006">
          <mc:Choice Requires="x14">
            <control shapeId="33834" r:id="rId40" name="Check Box 42">
              <controlPr defaultSize="0" autoFill="0" autoLine="0" autoPict="0">
                <anchor moveWithCells="1">
                  <from>
                    <xdr:col>9</xdr:col>
                    <xdr:colOff>685800</xdr:colOff>
                    <xdr:row>62</xdr:row>
                    <xdr:rowOff>0</xdr:rowOff>
                  </from>
                  <to>
                    <xdr:col>9</xdr:col>
                    <xdr:colOff>714375</xdr:colOff>
                    <xdr:row>65</xdr:row>
                    <xdr:rowOff>123825</xdr:rowOff>
                  </to>
                </anchor>
              </controlPr>
            </control>
          </mc:Choice>
        </mc:AlternateContent>
        <mc:AlternateContent xmlns:mc="http://schemas.openxmlformats.org/markup-compatibility/2006">
          <mc:Choice Requires="x14">
            <control shapeId="33835" r:id="rId41" name="Check Box 43">
              <controlPr defaultSize="0" autoFill="0" autoLine="0" autoPict="0">
                <anchor moveWithCells="1">
                  <from>
                    <xdr:col>9</xdr:col>
                    <xdr:colOff>685800</xdr:colOff>
                    <xdr:row>62</xdr:row>
                    <xdr:rowOff>0</xdr:rowOff>
                  </from>
                  <to>
                    <xdr:col>9</xdr:col>
                    <xdr:colOff>714375</xdr:colOff>
                    <xdr:row>63</xdr:row>
                    <xdr:rowOff>114300</xdr:rowOff>
                  </to>
                </anchor>
              </controlPr>
            </control>
          </mc:Choice>
        </mc:AlternateContent>
        <mc:AlternateContent xmlns:mc="http://schemas.openxmlformats.org/markup-compatibility/2006">
          <mc:Choice Requires="x14">
            <control shapeId="33836" r:id="rId42" name="Check Box 44">
              <controlPr defaultSize="0" autoFill="0" autoLine="0" autoPict="0">
                <anchor moveWithCells="1">
                  <from>
                    <xdr:col>9</xdr:col>
                    <xdr:colOff>685800</xdr:colOff>
                    <xdr:row>63</xdr:row>
                    <xdr:rowOff>114300</xdr:rowOff>
                  </from>
                  <to>
                    <xdr:col>9</xdr:col>
                    <xdr:colOff>714375</xdr:colOff>
                    <xdr:row>66</xdr:row>
                    <xdr:rowOff>28575</xdr:rowOff>
                  </to>
                </anchor>
              </controlPr>
            </control>
          </mc:Choice>
        </mc:AlternateContent>
        <mc:AlternateContent xmlns:mc="http://schemas.openxmlformats.org/markup-compatibility/2006">
          <mc:Choice Requires="x14">
            <control shapeId="33837" r:id="rId43" name="Check Box 45">
              <controlPr defaultSize="0" autoFill="0" autoLine="0" autoPict="0">
                <anchor moveWithCells="1">
                  <from>
                    <xdr:col>3</xdr:col>
                    <xdr:colOff>19050</xdr:colOff>
                    <xdr:row>143</xdr:row>
                    <xdr:rowOff>0</xdr:rowOff>
                  </from>
                  <to>
                    <xdr:col>3</xdr:col>
                    <xdr:colOff>285750</xdr:colOff>
                    <xdr:row>144</xdr:row>
                    <xdr:rowOff>9525</xdr:rowOff>
                  </to>
                </anchor>
              </controlPr>
            </control>
          </mc:Choice>
        </mc:AlternateContent>
        <mc:AlternateContent xmlns:mc="http://schemas.openxmlformats.org/markup-compatibility/2006">
          <mc:Choice Requires="x14">
            <control shapeId="33839" r:id="rId44" name="Check Box 47">
              <controlPr defaultSize="0" autoFill="0" autoLine="0" autoPict="0">
                <anchor moveWithCells="1">
                  <from>
                    <xdr:col>5</xdr:col>
                    <xdr:colOff>9525</xdr:colOff>
                    <xdr:row>143</xdr:row>
                    <xdr:rowOff>0</xdr:rowOff>
                  </from>
                  <to>
                    <xdr:col>5</xdr:col>
                    <xdr:colOff>276225</xdr:colOff>
                    <xdr:row>144</xdr:row>
                    <xdr:rowOff>9525</xdr:rowOff>
                  </to>
                </anchor>
              </controlPr>
            </control>
          </mc:Choice>
        </mc:AlternateContent>
        <mc:AlternateContent xmlns:mc="http://schemas.openxmlformats.org/markup-compatibility/2006">
          <mc:Choice Requires="x14">
            <control shapeId="33840" r:id="rId45" name="Check Box 48">
              <controlPr defaultSize="0" autoFill="0" autoLine="0" autoPict="0">
                <anchor moveWithCells="1">
                  <from>
                    <xdr:col>4</xdr:col>
                    <xdr:colOff>28575</xdr:colOff>
                    <xdr:row>142</xdr:row>
                    <xdr:rowOff>209550</xdr:rowOff>
                  </from>
                  <to>
                    <xdr:col>4</xdr:col>
                    <xdr:colOff>295275</xdr:colOff>
                    <xdr:row>143</xdr:row>
                    <xdr:rowOff>219075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B310"/>
  <sheetViews>
    <sheetView showGridLines="0" showZeros="0" view="pageBreakPreview" zoomScaleNormal="100" zoomScaleSheetLayoutView="100" workbookViewId="0">
      <selection activeCell="M7" sqref="M7"/>
    </sheetView>
  </sheetViews>
  <sheetFormatPr defaultRowHeight="13.5"/>
  <cols>
    <col min="1" max="1" width="1.625" style="2" customWidth="1"/>
    <col min="2" max="2" width="2.625" style="2" customWidth="1"/>
    <col min="3" max="3" width="2.5" style="2" customWidth="1"/>
    <col min="4" max="10" width="10.625" style="2" customWidth="1"/>
    <col min="11" max="11" width="1.75" style="2" customWidth="1"/>
    <col min="12" max="12" width="2.25" style="2" customWidth="1"/>
    <col min="13" max="13" width="36.375" style="2" customWidth="1"/>
    <col min="14" max="16384" width="9" style="2"/>
  </cols>
  <sheetData>
    <row r="1" spans="1:13">
      <c r="A1" s="4"/>
      <c r="B1" s="1" t="s">
        <v>42</v>
      </c>
      <c r="C1" s="4"/>
      <c r="D1" s="4"/>
      <c r="E1" s="1"/>
      <c r="F1" s="1"/>
      <c r="G1" s="4"/>
      <c r="H1" s="4"/>
      <c r="I1" s="4"/>
      <c r="J1" s="4"/>
      <c r="K1" s="4"/>
      <c r="L1" s="4"/>
    </row>
    <row r="2" spans="1:13">
      <c r="A2" s="4"/>
      <c r="B2" s="4"/>
      <c r="C2" s="4"/>
      <c r="D2" s="4"/>
      <c r="E2" s="4"/>
      <c r="F2" s="4"/>
      <c r="G2" s="4"/>
      <c r="H2" s="4"/>
      <c r="I2" s="4"/>
      <c r="J2" s="4"/>
      <c r="K2" s="4"/>
      <c r="L2" s="4"/>
    </row>
    <row r="3" spans="1:13" ht="21" customHeight="1">
      <c r="A3" s="4"/>
      <c r="B3" s="565" t="s">
        <v>706</v>
      </c>
      <c r="C3" s="565"/>
      <c r="D3" s="565"/>
      <c r="E3" s="565"/>
      <c r="F3" s="565"/>
      <c r="G3" s="565"/>
      <c r="H3" s="565"/>
      <c r="I3" s="565"/>
      <c r="J3" s="565"/>
      <c r="K3" s="4"/>
      <c r="L3" s="4"/>
    </row>
    <row r="4" spans="1:13">
      <c r="A4" s="4"/>
      <c r="B4" s="4"/>
      <c r="C4" s="4"/>
      <c r="D4" s="4"/>
      <c r="E4" s="4"/>
      <c r="F4" s="4"/>
      <c r="G4" s="4"/>
      <c r="H4" s="4"/>
      <c r="I4" s="4"/>
      <c r="J4" s="4"/>
      <c r="K4" s="4"/>
      <c r="L4" s="4"/>
    </row>
    <row r="5" spans="1:13" ht="18" customHeight="1">
      <c r="A5" s="4"/>
      <c r="B5" s="4" t="s">
        <v>45</v>
      </c>
      <c r="C5" s="4"/>
      <c r="D5" s="4"/>
      <c r="E5" s="4"/>
      <c r="F5" s="4"/>
      <c r="G5" s="4"/>
      <c r="H5" s="4"/>
      <c r="I5" s="4"/>
      <c r="J5" s="4"/>
      <c r="K5" s="4"/>
      <c r="L5" s="4"/>
    </row>
    <row r="6" spans="1:13" ht="21" customHeight="1">
      <c r="A6" s="4"/>
      <c r="B6" s="4" t="s">
        <v>49</v>
      </c>
      <c r="C6" s="4"/>
      <c r="D6" s="4"/>
      <c r="E6" s="4"/>
      <c r="F6" s="4"/>
      <c r="G6" s="4"/>
      <c r="H6" s="4"/>
      <c r="I6" s="4"/>
      <c r="J6" s="4"/>
      <c r="K6" s="4"/>
      <c r="L6" s="4"/>
    </row>
    <row r="7" spans="1:13" ht="39" customHeight="1">
      <c r="A7" s="4"/>
      <c r="B7" s="21"/>
      <c r="C7" s="541" t="s">
        <v>77</v>
      </c>
      <c r="D7" s="541"/>
      <c r="E7" s="542"/>
      <c r="F7" s="549" t="s">
        <v>619</v>
      </c>
      <c r="G7" s="550"/>
      <c r="H7" s="550"/>
      <c r="I7" s="550"/>
      <c r="J7" s="551"/>
      <c r="K7" s="4"/>
      <c r="L7" s="4"/>
    </row>
    <row r="8" spans="1:13" ht="39" customHeight="1">
      <c r="A8" s="4"/>
      <c r="B8" s="23"/>
      <c r="C8" s="553" t="s">
        <v>605</v>
      </c>
      <c r="D8" s="553"/>
      <c r="E8" s="554"/>
      <c r="F8" s="522">
        <f>基本情報!$E$4</f>
        <v>0</v>
      </c>
      <c r="G8" s="523"/>
      <c r="H8" s="523"/>
      <c r="I8" s="523"/>
      <c r="J8" s="552"/>
      <c r="K8" s="4"/>
      <c r="L8" s="4"/>
    </row>
    <row r="9" spans="1:13" ht="39" customHeight="1">
      <c r="A9" s="4"/>
      <c r="B9" s="23"/>
      <c r="C9" s="553" t="s">
        <v>701</v>
      </c>
      <c r="D9" s="553"/>
      <c r="E9" s="554"/>
      <c r="F9" s="522">
        <f>第1号!$H$26</f>
        <v>0</v>
      </c>
      <c r="G9" s="523"/>
      <c r="H9" s="523"/>
      <c r="I9" s="523"/>
      <c r="J9" s="552"/>
      <c r="K9" s="4"/>
      <c r="L9" s="4"/>
      <c r="M9" s="12"/>
    </row>
    <row r="10" spans="1:13" ht="39" customHeight="1">
      <c r="A10" s="4"/>
      <c r="B10" s="24"/>
      <c r="C10" s="613" t="s">
        <v>702</v>
      </c>
      <c r="D10" s="613"/>
      <c r="E10" s="614"/>
      <c r="F10" s="615">
        <f>第1号!$H$27</f>
        <v>0</v>
      </c>
      <c r="G10" s="560"/>
      <c r="H10" s="205" t="s">
        <v>728</v>
      </c>
      <c r="I10" s="620">
        <f>第1号!$K$27</f>
        <v>0</v>
      </c>
      <c r="J10" s="621"/>
      <c r="K10" s="4"/>
      <c r="L10" s="4"/>
      <c r="M10" s="12"/>
    </row>
    <row r="11" spans="1:13" ht="13.5" customHeight="1">
      <c r="A11" s="4"/>
      <c r="B11" s="4"/>
      <c r="C11" s="4"/>
      <c r="D11" s="55"/>
      <c r="E11" s="55"/>
      <c r="F11" s="55"/>
      <c r="G11" s="4"/>
      <c r="H11" s="4"/>
      <c r="I11" s="4"/>
      <c r="J11" s="4"/>
      <c r="K11" s="4"/>
      <c r="L11" s="4"/>
    </row>
    <row r="12" spans="1:13" ht="13.5" customHeight="1">
      <c r="A12" s="4"/>
      <c r="B12" s="4"/>
      <c r="C12" s="4"/>
      <c r="D12" s="55"/>
      <c r="E12" s="55"/>
      <c r="F12" s="55"/>
      <c r="G12" s="4"/>
      <c r="H12" s="4"/>
      <c r="I12" s="4"/>
      <c r="J12" s="4"/>
      <c r="K12" s="4"/>
      <c r="L12" s="4"/>
    </row>
    <row r="13" spans="1:13" ht="21" customHeight="1">
      <c r="A13" s="4"/>
      <c r="B13" s="4" t="s">
        <v>66</v>
      </c>
      <c r="C13" s="4"/>
      <c r="D13" s="4"/>
      <c r="E13" s="4"/>
      <c r="F13" s="4"/>
      <c r="G13" s="4"/>
      <c r="H13" s="4"/>
      <c r="I13" s="4"/>
      <c r="J13" s="4"/>
      <c r="K13" s="4"/>
      <c r="L13" s="4"/>
    </row>
    <row r="14" spans="1:13" ht="35.1" customHeight="1">
      <c r="A14" s="4"/>
      <c r="B14" s="23"/>
      <c r="C14" s="543" t="s">
        <v>46</v>
      </c>
      <c r="D14" s="543"/>
      <c r="E14" s="544"/>
      <c r="F14" s="522">
        <f>基本情報!$E$50</f>
        <v>0</v>
      </c>
      <c r="G14" s="523"/>
      <c r="H14" s="523"/>
      <c r="I14" s="523"/>
      <c r="J14" s="552"/>
      <c r="K14" s="4"/>
      <c r="L14" s="4"/>
    </row>
    <row r="15" spans="1:13" ht="13.5" customHeight="1">
      <c r="A15" s="4"/>
      <c r="B15" s="492"/>
      <c r="C15" s="545" t="s">
        <v>730</v>
      </c>
      <c r="D15" s="545"/>
      <c r="E15" s="546"/>
      <c r="F15" s="617">
        <f>基本情報!$E$51</f>
        <v>0</v>
      </c>
      <c r="G15" s="618"/>
      <c r="H15" s="618"/>
      <c r="I15" s="618"/>
      <c r="J15" s="619"/>
      <c r="K15" s="4"/>
      <c r="L15" s="4"/>
    </row>
    <row r="16" spans="1:13" ht="24" customHeight="1">
      <c r="A16" s="4"/>
      <c r="B16" s="493"/>
      <c r="C16" s="547"/>
      <c r="D16" s="547"/>
      <c r="E16" s="548"/>
      <c r="F16" s="500">
        <f>基本情報!$E$52</f>
        <v>0</v>
      </c>
      <c r="G16" s="501"/>
      <c r="H16" s="501"/>
      <c r="I16" s="501"/>
      <c r="J16" s="502"/>
      <c r="K16" s="4"/>
      <c r="L16" s="4"/>
    </row>
    <row r="17" spans="1:13" ht="35.1" customHeight="1">
      <c r="A17" s="4"/>
      <c r="B17" s="23"/>
      <c r="C17" s="543" t="s">
        <v>67</v>
      </c>
      <c r="D17" s="543"/>
      <c r="E17" s="544"/>
      <c r="F17" s="522">
        <f>基本情報!$E$40</f>
        <v>0</v>
      </c>
      <c r="G17" s="523"/>
      <c r="H17" s="622">
        <f>基本情報!$E$42</f>
        <v>0</v>
      </c>
      <c r="I17" s="553"/>
      <c r="J17" s="554"/>
      <c r="K17" s="4"/>
      <c r="L17" s="4"/>
    </row>
    <row r="18" spans="1:13">
      <c r="A18" s="4"/>
      <c r="B18" s="4"/>
      <c r="C18" s="4"/>
      <c r="D18" s="4"/>
      <c r="E18" s="4"/>
      <c r="F18" s="4"/>
      <c r="G18" s="4"/>
      <c r="H18" s="4"/>
      <c r="I18" s="4"/>
      <c r="J18" s="4"/>
      <c r="K18" s="4"/>
      <c r="L18" s="4"/>
    </row>
    <row r="19" spans="1:13">
      <c r="A19" s="4"/>
      <c r="B19" s="4"/>
      <c r="C19" s="4"/>
      <c r="D19" s="4"/>
      <c r="E19" s="4"/>
      <c r="F19" s="4"/>
      <c r="G19" s="4"/>
      <c r="H19" s="4"/>
      <c r="I19" s="4"/>
      <c r="J19" s="4"/>
      <c r="K19" s="4"/>
      <c r="L19" s="4"/>
    </row>
    <row r="20" spans="1:13" ht="21" customHeight="1">
      <c r="A20" s="4"/>
      <c r="B20" s="4" t="s">
        <v>703</v>
      </c>
      <c r="C20" s="4"/>
      <c r="D20" s="4"/>
      <c r="E20" s="4"/>
      <c r="F20" s="4"/>
      <c r="G20" s="4"/>
      <c r="H20" s="4"/>
      <c r="I20" s="4"/>
      <c r="J20" s="4"/>
      <c r="K20" s="4"/>
      <c r="L20" s="4"/>
    </row>
    <row r="21" spans="1:13" ht="13.5" customHeight="1">
      <c r="A21" s="4"/>
      <c r="B21" s="54"/>
      <c r="C21" s="536" t="s">
        <v>738</v>
      </c>
      <c r="D21" s="536"/>
      <c r="E21" s="537"/>
      <c r="F21" s="497">
        <f>基本情報!$E$5</f>
        <v>0</v>
      </c>
      <c r="G21" s="498"/>
      <c r="H21" s="498"/>
      <c r="I21" s="498"/>
      <c r="J21" s="499"/>
      <c r="K21" s="4"/>
      <c r="L21" s="4"/>
    </row>
    <row r="22" spans="1:13" ht="24" customHeight="1">
      <c r="A22" s="4"/>
      <c r="B22" s="53"/>
      <c r="C22" s="509" t="s">
        <v>732</v>
      </c>
      <c r="D22" s="509"/>
      <c r="E22" s="510"/>
      <c r="F22" s="533">
        <f>基本情報!$E$6</f>
        <v>0</v>
      </c>
      <c r="G22" s="534"/>
      <c r="H22" s="534"/>
      <c r="I22" s="534"/>
      <c r="J22" s="535"/>
      <c r="K22" s="4"/>
      <c r="L22" s="4"/>
    </row>
    <row r="23" spans="1:13" ht="13.5" customHeight="1">
      <c r="A23" s="4"/>
      <c r="B23" s="54"/>
      <c r="C23" s="536" t="s">
        <v>744</v>
      </c>
      <c r="D23" s="536"/>
      <c r="E23" s="537"/>
      <c r="F23" s="497">
        <f>基本情報!$E$10</f>
        <v>0</v>
      </c>
      <c r="G23" s="498"/>
      <c r="H23" s="498"/>
      <c r="I23" s="498"/>
      <c r="J23" s="499"/>
      <c r="K23" s="4"/>
      <c r="L23" s="4"/>
    </row>
    <row r="24" spans="1:13" ht="24" customHeight="1">
      <c r="A24" s="4"/>
      <c r="B24" s="53"/>
      <c r="C24" s="509" t="s">
        <v>745</v>
      </c>
      <c r="D24" s="509"/>
      <c r="E24" s="510"/>
      <c r="F24" s="562">
        <f>基本情報!$E$9</f>
        <v>0</v>
      </c>
      <c r="G24" s="563"/>
      <c r="H24" s="563">
        <f>基本情報!$E$11</f>
        <v>0</v>
      </c>
      <c r="I24" s="563"/>
      <c r="J24" s="564"/>
      <c r="K24" s="4"/>
      <c r="L24" s="4"/>
    </row>
    <row r="25" spans="1:13" ht="30" customHeight="1">
      <c r="A25" s="4"/>
      <c r="B25" s="53"/>
      <c r="C25" s="514" t="s">
        <v>734</v>
      </c>
      <c r="D25" s="514"/>
      <c r="E25" s="206"/>
      <c r="F25" s="515">
        <f>基本情報!$E$8</f>
        <v>0</v>
      </c>
      <c r="G25" s="516"/>
      <c r="H25" s="516"/>
      <c r="I25" s="516"/>
      <c r="J25" s="517"/>
      <c r="K25" s="4"/>
      <c r="L25" s="4"/>
    </row>
    <row r="26" spans="1:13" ht="30" customHeight="1">
      <c r="A26" s="4"/>
      <c r="B26" s="23"/>
      <c r="C26" s="518" t="s">
        <v>746</v>
      </c>
      <c r="D26" s="518"/>
      <c r="E26" s="519"/>
      <c r="F26" s="538">
        <f>基本情報!$E$18</f>
        <v>0</v>
      </c>
      <c r="G26" s="539"/>
      <c r="H26" s="539"/>
      <c r="I26" s="539"/>
      <c r="J26" s="540"/>
      <c r="K26" s="4"/>
      <c r="L26" s="4"/>
      <c r="M26" s="12"/>
    </row>
    <row r="27" spans="1:13" ht="24" customHeight="1">
      <c r="A27" s="4"/>
      <c r="B27" s="492"/>
      <c r="C27" s="520" t="s">
        <v>755</v>
      </c>
      <c r="D27" s="521"/>
      <c r="E27" s="207" t="s">
        <v>79</v>
      </c>
      <c r="F27" s="515">
        <f>基本情報!$E$19</f>
        <v>0</v>
      </c>
      <c r="G27" s="555"/>
      <c r="H27" s="555"/>
      <c r="I27" s="555"/>
      <c r="J27" s="556"/>
      <c r="K27" s="4"/>
      <c r="L27" s="4"/>
    </row>
    <row r="28" spans="1:13" ht="24" customHeight="1">
      <c r="A28" s="4"/>
      <c r="B28" s="493"/>
      <c r="C28" s="509"/>
      <c r="D28" s="510"/>
      <c r="E28" s="207" t="s">
        <v>80</v>
      </c>
      <c r="F28" s="515">
        <f>基本情報!$E$20</f>
        <v>0</v>
      </c>
      <c r="G28" s="516"/>
      <c r="H28" s="516"/>
      <c r="I28" s="516"/>
      <c r="J28" s="517"/>
      <c r="K28" s="4"/>
      <c r="L28" s="4"/>
    </row>
    <row r="29" spans="1:13" ht="30" customHeight="1">
      <c r="A29" s="4"/>
      <c r="B29" s="23"/>
      <c r="C29" s="518" t="s">
        <v>741</v>
      </c>
      <c r="D29" s="518"/>
      <c r="E29" s="519"/>
      <c r="F29" s="623">
        <f>基本情報!$E$21</f>
        <v>0</v>
      </c>
      <c r="G29" s="624"/>
      <c r="H29" s="60" t="s">
        <v>11</v>
      </c>
      <c r="I29" s="77"/>
      <c r="J29" s="78"/>
      <c r="K29" s="57"/>
      <c r="L29" s="57"/>
    </row>
    <row r="30" spans="1:13" ht="30" customHeight="1">
      <c r="A30" s="4"/>
      <c r="B30" s="23"/>
      <c r="C30" s="518" t="s">
        <v>743</v>
      </c>
      <c r="D30" s="518"/>
      <c r="E30" s="519"/>
      <c r="F30" s="625">
        <f>基本情報!$E$22</f>
        <v>0</v>
      </c>
      <c r="G30" s="626"/>
      <c r="H30" s="58" t="s">
        <v>43</v>
      </c>
      <c r="I30" s="77"/>
      <c r="J30" s="59"/>
      <c r="K30" s="57"/>
      <c r="L30" s="57"/>
    </row>
    <row r="31" spans="1:13" ht="5.25" customHeight="1">
      <c r="A31" s="4"/>
      <c r="B31" s="4"/>
      <c r="C31" s="19"/>
      <c r="D31" s="19"/>
      <c r="E31" s="19"/>
      <c r="F31" s="79"/>
      <c r="G31" s="57"/>
      <c r="H31" s="80"/>
      <c r="I31" s="80"/>
      <c r="J31" s="57"/>
      <c r="K31" s="57"/>
      <c r="L31" s="57"/>
    </row>
    <row r="32" spans="1:13">
      <c r="A32" s="4"/>
      <c r="B32" s="4"/>
      <c r="C32" s="208" t="s">
        <v>758</v>
      </c>
      <c r="D32" s="4"/>
      <c r="E32" s="81"/>
      <c r="F32" s="82"/>
      <c r="G32" s="82"/>
      <c r="H32" s="4"/>
      <c r="I32" s="4"/>
      <c r="J32" s="4"/>
      <c r="K32" s="4"/>
      <c r="L32" s="4"/>
    </row>
    <row r="33" spans="1:13">
      <c r="A33" s="4"/>
      <c r="B33" s="4"/>
      <c r="C33" s="209" t="s">
        <v>756</v>
      </c>
      <c r="D33" s="4"/>
      <c r="E33" s="83"/>
      <c r="F33" s="82"/>
      <c r="G33" s="82"/>
      <c r="H33" s="4"/>
      <c r="I33" s="4"/>
      <c r="J33" s="4"/>
      <c r="K33" s="4"/>
      <c r="L33" s="4"/>
    </row>
    <row r="34" spans="1:13">
      <c r="A34" s="4"/>
      <c r="B34" s="4"/>
      <c r="C34" s="208" t="s">
        <v>757</v>
      </c>
      <c r="D34" s="4"/>
      <c r="E34" s="83"/>
      <c r="F34" s="84"/>
      <c r="G34" s="84"/>
      <c r="H34" s="4"/>
      <c r="I34" s="4"/>
      <c r="J34" s="4"/>
      <c r="K34" s="4"/>
      <c r="L34" s="4"/>
    </row>
    <row r="35" spans="1:13">
      <c r="A35" s="4"/>
      <c r="B35" s="4"/>
      <c r="C35" s="208"/>
      <c r="D35" s="4"/>
      <c r="E35" s="83"/>
      <c r="F35" s="84"/>
      <c r="G35" s="84"/>
      <c r="H35" s="4"/>
      <c r="I35" s="4"/>
      <c r="J35" s="4"/>
      <c r="K35" s="4"/>
      <c r="L35" s="4"/>
    </row>
    <row r="36" spans="1:13">
      <c r="A36" s="4"/>
      <c r="B36" s="4"/>
      <c r="C36" s="4"/>
      <c r="D36" s="4"/>
      <c r="E36" s="4"/>
      <c r="F36" s="4"/>
      <c r="G36" s="4"/>
      <c r="H36" s="4"/>
      <c r="I36" s="4"/>
      <c r="J36" s="4"/>
      <c r="K36" s="4"/>
      <c r="L36" s="4"/>
    </row>
    <row r="37" spans="1:13" ht="18" customHeight="1">
      <c r="A37" s="4"/>
      <c r="B37" s="4" t="s">
        <v>84</v>
      </c>
      <c r="C37" s="4"/>
      <c r="D37" s="4"/>
      <c r="E37" s="4"/>
      <c r="F37" s="4"/>
      <c r="G37" s="4"/>
      <c r="H37" s="4"/>
      <c r="I37" s="4"/>
      <c r="J37" s="4"/>
      <c r="K37" s="4"/>
      <c r="L37" s="4"/>
    </row>
    <row r="38" spans="1:13" ht="18" customHeight="1">
      <c r="A38" s="4"/>
      <c r="B38" s="107" t="s">
        <v>86</v>
      </c>
      <c r="C38" s="4"/>
      <c r="D38" s="4"/>
      <c r="E38" s="4"/>
      <c r="F38" s="4"/>
      <c r="G38" s="46"/>
      <c r="H38" s="4"/>
      <c r="I38" s="4"/>
      <c r="J38" s="4"/>
      <c r="K38" s="4"/>
      <c r="L38" s="4"/>
    </row>
    <row r="39" spans="1:13" ht="13.5" customHeight="1">
      <c r="A39" s="4"/>
      <c r="B39" s="107"/>
      <c r="C39" s="4"/>
      <c r="D39" s="4"/>
      <c r="E39" s="4"/>
      <c r="F39" s="4"/>
      <c r="G39" s="46"/>
      <c r="H39" s="4"/>
      <c r="I39" s="4"/>
      <c r="J39" s="4"/>
      <c r="K39" s="4"/>
      <c r="L39" s="4"/>
    </row>
    <row r="40" spans="1:13" ht="18" customHeight="1">
      <c r="A40" s="4"/>
      <c r="B40" s="4" t="s">
        <v>622</v>
      </c>
      <c r="C40" s="4"/>
      <c r="D40" s="4"/>
      <c r="E40" s="4"/>
      <c r="F40" s="4"/>
      <c r="G40" s="46"/>
      <c r="H40" s="4"/>
      <c r="I40" s="4"/>
      <c r="J40" s="4"/>
      <c r="K40" s="4"/>
      <c r="L40" s="4"/>
    </row>
    <row r="41" spans="1:13" ht="17.100000000000001" customHeight="1">
      <c r="A41" s="4"/>
      <c r="B41" s="4"/>
      <c r="C41" s="296"/>
      <c r="D41" s="511" t="s">
        <v>623</v>
      </c>
      <c r="E41" s="512"/>
      <c r="F41" s="513"/>
      <c r="G41" s="483"/>
      <c r="H41" s="484"/>
      <c r="I41" s="485"/>
      <c r="J41" s="4"/>
      <c r="K41" s="4"/>
      <c r="L41" s="4"/>
    </row>
    <row r="42" spans="1:13" ht="17.100000000000001" customHeight="1">
      <c r="A42" s="4"/>
      <c r="B42" s="4"/>
      <c r="C42" s="4"/>
      <c r="D42" s="506" t="s">
        <v>624</v>
      </c>
      <c r="E42" s="507"/>
      <c r="F42" s="508"/>
      <c r="G42" s="489"/>
      <c r="H42" s="490"/>
      <c r="I42" s="491"/>
      <c r="J42" s="4" t="s">
        <v>625</v>
      </c>
      <c r="K42" s="4"/>
      <c r="L42" s="4"/>
    </row>
    <row r="43" spans="1:13" ht="17.100000000000001" customHeight="1">
      <c r="A43" s="4"/>
      <c r="B43" s="4"/>
      <c r="C43" s="4"/>
      <c r="D43" s="506" t="s">
        <v>627</v>
      </c>
      <c r="E43" s="507"/>
      <c r="F43" s="508"/>
      <c r="G43" s="477"/>
      <c r="H43" s="478"/>
      <c r="I43" s="479"/>
      <c r="J43" s="4" t="s">
        <v>626</v>
      </c>
      <c r="K43" s="4"/>
      <c r="L43" s="4"/>
    </row>
    <row r="44" spans="1:13" ht="17.100000000000001" customHeight="1">
      <c r="A44" s="4"/>
      <c r="B44" s="4"/>
      <c r="C44" s="4"/>
      <c r="D44" s="524" t="s">
        <v>628</v>
      </c>
      <c r="E44" s="525"/>
      <c r="F44" s="526"/>
      <c r="G44" s="629" t="str">
        <f>IF(G42="","",ROUNDDOWN(G42*G43,1))</f>
        <v/>
      </c>
      <c r="H44" s="630"/>
      <c r="I44" s="631"/>
      <c r="J44" s="4" t="s">
        <v>625</v>
      </c>
      <c r="K44" s="4"/>
      <c r="L44" s="4"/>
    </row>
    <row r="45" spans="1:13" ht="13.5" customHeight="1">
      <c r="A45" s="4"/>
      <c r="B45" s="4"/>
      <c r="C45" s="4"/>
      <c r="D45" s="18"/>
      <c r="E45" s="18"/>
      <c r="F45" s="18"/>
      <c r="G45" s="46"/>
      <c r="H45" s="4"/>
      <c r="I45" s="4"/>
      <c r="J45" s="4"/>
      <c r="K45" s="4"/>
      <c r="L45" s="4"/>
    </row>
    <row r="46" spans="1:13" ht="18" customHeight="1">
      <c r="A46" s="4"/>
      <c r="B46" s="4" t="s">
        <v>611</v>
      </c>
      <c r="C46" s="4"/>
      <c r="D46" s="4"/>
      <c r="E46" s="4"/>
      <c r="F46" s="4"/>
      <c r="G46" s="4"/>
      <c r="H46" s="4"/>
      <c r="I46" s="4"/>
      <c r="J46" s="4"/>
      <c r="K46" s="4"/>
      <c r="L46" s="4"/>
      <c r="M46" s="111" t="s">
        <v>620</v>
      </c>
    </row>
    <row r="47" spans="1:13" ht="17.100000000000001" customHeight="1">
      <c r="A47" s="4"/>
      <c r="B47" s="4"/>
      <c r="C47" s="296" t="s">
        <v>88</v>
      </c>
      <c r="D47" s="511" t="s">
        <v>105</v>
      </c>
      <c r="E47" s="512"/>
      <c r="F47" s="513"/>
      <c r="G47" s="483"/>
      <c r="H47" s="484"/>
      <c r="I47" s="485"/>
      <c r="J47" s="4"/>
      <c r="K47" s="4"/>
      <c r="L47" s="4"/>
      <c r="M47" s="111" t="s">
        <v>621</v>
      </c>
    </row>
    <row r="48" spans="1:13" ht="17.100000000000001" customHeight="1">
      <c r="A48" s="4"/>
      <c r="B48" s="4"/>
      <c r="C48" s="4"/>
      <c r="D48" s="506" t="s">
        <v>103</v>
      </c>
      <c r="E48" s="507"/>
      <c r="F48" s="508"/>
      <c r="G48" s="486"/>
      <c r="H48" s="487"/>
      <c r="I48" s="488"/>
      <c r="J48" s="4"/>
      <c r="K48" s="4"/>
      <c r="L48" s="4"/>
    </row>
    <row r="49" spans="1:12" ht="17.100000000000001" customHeight="1">
      <c r="A49" s="4"/>
      <c r="B49" s="4"/>
      <c r="C49" s="4"/>
      <c r="D49" s="506" t="s">
        <v>612</v>
      </c>
      <c r="E49" s="507"/>
      <c r="F49" s="508"/>
      <c r="G49" s="489"/>
      <c r="H49" s="490"/>
      <c r="I49" s="491"/>
      <c r="J49" s="4" t="s">
        <v>613</v>
      </c>
      <c r="K49" s="4"/>
      <c r="L49" s="4"/>
    </row>
    <row r="50" spans="1:12" ht="17.100000000000001" customHeight="1">
      <c r="A50" s="4"/>
      <c r="B50" s="4"/>
      <c r="C50" s="4"/>
      <c r="D50" s="506" t="s">
        <v>614</v>
      </c>
      <c r="E50" s="507"/>
      <c r="F50" s="508"/>
      <c r="G50" s="489"/>
      <c r="H50" s="490"/>
      <c r="I50" s="491"/>
      <c r="J50" s="4" t="s">
        <v>613</v>
      </c>
      <c r="K50" s="4"/>
      <c r="L50" s="4"/>
    </row>
    <row r="51" spans="1:12" ht="17.100000000000001" customHeight="1">
      <c r="A51" s="4"/>
      <c r="B51" s="4"/>
      <c r="C51" s="4"/>
      <c r="D51" s="506" t="s">
        <v>505</v>
      </c>
      <c r="E51" s="507"/>
      <c r="F51" s="508"/>
      <c r="G51" s="477"/>
      <c r="H51" s="478"/>
      <c r="I51" s="479"/>
      <c r="J51" s="4" t="s">
        <v>92</v>
      </c>
      <c r="K51" s="4"/>
      <c r="L51" s="4"/>
    </row>
    <row r="52" spans="1:12" ht="17.100000000000001" customHeight="1">
      <c r="A52" s="4"/>
      <c r="B52" s="4"/>
      <c r="C52" s="4"/>
      <c r="D52" s="506" t="s">
        <v>615</v>
      </c>
      <c r="E52" s="507"/>
      <c r="F52" s="508"/>
      <c r="G52" s="705" t="str">
        <f>IF(G49="","",ROUNDDOWN(G49*G51,1))</f>
        <v/>
      </c>
      <c r="H52" s="706"/>
      <c r="I52" s="707"/>
      <c r="J52" s="4" t="s">
        <v>613</v>
      </c>
      <c r="K52" s="4"/>
      <c r="L52" s="4"/>
    </row>
    <row r="53" spans="1:12" ht="17.100000000000001" customHeight="1">
      <c r="A53" s="4"/>
      <c r="B53" s="4"/>
      <c r="C53" s="4"/>
      <c r="D53" s="708" t="s">
        <v>812</v>
      </c>
      <c r="E53" s="709"/>
      <c r="F53" s="710"/>
      <c r="G53" s="711" t="str">
        <f>IF(G50="","",ROUNDDOWN(G50*G51,1))</f>
        <v/>
      </c>
      <c r="H53" s="712"/>
      <c r="I53" s="713"/>
      <c r="J53" s="4" t="s">
        <v>613</v>
      </c>
      <c r="K53" s="4"/>
      <c r="L53" s="4"/>
    </row>
    <row r="54" spans="1:12" ht="13.5" customHeight="1">
      <c r="A54" s="4"/>
      <c r="B54" s="4"/>
      <c r="C54" s="4"/>
      <c r="D54" s="4"/>
      <c r="E54" s="4"/>
      <c r="F54" s="4"/>
      <c r="G54" s="4"/>
      <c r="H54" s="4"/>
      <c r="I54" s="4"/>
      <c r="J54" s="4"/>
      <c r="K54" s="4"/>
      <c r="L54" s="4"/>
    </row>
    <row r="55" spans="1:12" ht="17.100000000000001" customHeight="1">
      <c r="A55" s="4"/>
      <c r="B55" s="4"/>
      <c r="C55" s="296" t="s">
        <v>89</v>
      </c>
      <c r="D55" s="511" t="s">
        <v>105</v>
      </c>
      <c r="E55" s="512"/>
      <c r="F55" s="513"/>
      <c r="G55" s="483"/>
      <c r="H55" s="484"/>
      <c r="I55" s="485"/>
      <c r="J55" s="4"/>
      <c r="K55" s="4"/>
      <c r="L55" s="4"/>
    </row>
    <row r="56" spans="1:12" ht="17.100000000000001" customHeight="1">
      <c r="A56" s="4"/>
      <c r="B56" s="4"/>
      <c r="C56" s="4"/>
      <c r="D56" s="506" t="s">
        <v>103</v>
      </c>
      <c r="E56" s="507"/>
      <c r="F56" s="508"/>
      <c r="G56" s="486"/>
      <c r="H56" s="487"/>
      <c r="I56" s="488"/>
      <c r="J56" s="4"/>
      <c r="K56" s="4"/>
      <c r="L56" s="4"/>
    </row>
    <row r="57" spans="1:12" ht="17.100000000000001" customHeight="1">
      <c r="A57" s="4"/>
      <c r="B57" s="4"/>
      <c r="C57" s="4"/>
      <c r="D57" s="506" t="s">
        <v>612</v>
      </c>
      <c r="E57" s="507"/>
      <c r="F57" s="508"/>
      <c r="G57" s="489"/>
      <c r="H57" s="490"/>
      <c r="I57" s="491"/>
      <c r="J57" s="4" t="s">
        <v>613</v>
      </c>
      <c r="K57" s="4"/>
      <c r="L57" s="4"/>
    </row>
    <row r="58" spans="1:12" ht="17.100000000000001" customHeight="1">
      <c r="A58" s="4"/>
      <c r="B58" s="4"/>
      <c r="C58" s="4"/>
      <c r="D58" s="506" t="s">
        <v>614</v>
      </c>
      <c r="E58" s="507"/>
      <c r="F58" s="508"/>
      <c r="G58" s="489"/>
      <c r="H58" s="490"/>
      <c r="I58" s="491"/>
      <c r="J58" s="4" t="s">
        <v>613</v>
      </c>
      <c r="K58" s="4"/>
      <c r="L58" s="4"/>
    </row>
    <row r="59" spans="1:12" ht="17.100000000000001" customHeight="1">
      <c r="A59" s="4"/>
      <c r="B59" s="4"/>
      <c r="C59" s="4"/>
      <c r="D59" s="506" t="s">
        <v>505</v>
      </c>
      <c r="E59" s="507"/>
      <c r="F59" s="508"/>
      <c r="G59" s="477"/>
      <c r="H59" s="478"/>
      <c r="I59" s="479"/>
      <c r="J59" s="4" t="s">
        <v>92</v>
      </c>
      <c r="K59" s="4"/>
      <c r="L59" s="4"/>
    </row>
    <row r="60" spans="1:12" ht="17.100000000000001" customHeight="1">
      <c r="A60" s="4"/>
      <c r="B60" s="4"/>
      <c r="C60" s="4"/>
      <c r="D60" s="506" t="s">
        <v>615</v>
      </c>
      <c r="E60" s="507"/>
      <c r="F60" s="508"/>
      <c r="G60" s="705" t="str">
        <f>IF(G57="","",ROUNDDOWN(G57*G59,1))</f>
        <v/>
      </c>
      <c r="H60" s="706"/>
      <c r="I60" s="707"/>
      <c r="J60" s="4" t="s">
        <v>613</v>
      </c>
      <c r="K60" s="4"/>
      <c r="L60" s="4"/>
    </row>
    <row r="61" spans="1:12" ht="17.100000000000001" customHeight="1">
      <c r="A61" s="4"/>
      <c r="B61" s="4"/>
      <c r="C61" s="4"/>
      <c r="D61" s="708" t="s">
        <v>812</v>
      </c>
      <c r="E61" s="709"/>
      <c r="F61" s="710"/>
      <c r="G61" s="711" t="str">
        <f>IF(G58="","",ROUNDDOWN(G58*G59,1))</f>
        <v/>
      </c>
      <c r="H61" s="712"/>
      <c r="I61" s="713"/>
      <c r="J61" s="4" t="s">
        <v>613</v>
      </c>
      <c r="K61" s="4"/>
      <c r="L61" s="4"/>
    </row>
    <row r="62" spans="1:12" ht="13.5" customHeight="1">
      <c r="A62" s="4"/>
      <c r="B62" s="4"/>
      <c r="C62" s="4"/>
      <c r="D62" s="4"/>
      <c r="E62" s="4"/>
      <c r="F62" s="4"/>
      <c r="G62" s="4"/>
      <c r="H62" s="4"/>
      <c r="I62" s="4"/>
      <c r="J62" s="4"/>
      <c r="K62" s="4"/>
      <c r="L62" s="4"/>
    </row>
    <row r="63" spans="1:12" ht="17.100000000000001" customHeight="1">
      <c r="A63" s="4"/>
      <c r="B63" s="4"/>
      <c r="C63" s="296" t="s">
        <v>93</v>
      </c>
      <c r="D63" s="511" t="s">
        <v>105</v>
      </c>
      <c r="E63" s="512"/>
      <c r="F63" s="513"/>
      <c r="G63" s="483"/>
      <c r="H63" s="484"/>
      <c r="I63" s="485"/>
      <c r="J63" s="4"/>
      <c r="K63" s="4"/>
      <c r="L63" s="4"/>
    </row>
    <row r="64" spans="1:12" ht="17.100000000000001" customHeight="1">
      <c r="A64" s="4"/>
      <c r="B64" s="4"/>
      <c r="C64" s="4"/>
      <c r="D64" s="506" t="s">
        <v>103</v>
      </c>
      <c r="E64" s="507"/>
      <c r="F64" s="508"/>
      <c r="G64" s="486"/>
      <c r="H64" s="487"/>
      <c r="I64" s="488"/>
      <c r="J64" s="4"/>
      <c r="K64" s="4"/>
      <c r="L64" s="4"/>
    </row>
    <row r="65" spans="1:13" ht="17.100000000000001" customHeight="1">
      <c r="A65" s="4"/>
      <c r="B65" s="4"/>
      <c r="C65" s="4"/>
      <c r="D65" s="506" t="s">
        <v>612</v>
      </c>
      <c r="E65" s="507"/>
      <c r="F65" s="508"/>
      <c r="G65" s="489"/>
      <c r="H65" s="490"/>
      <c r="I65" s="491"/>
      <c r="J65" s="4" t="s">
        <v>613</v>
      </c>
      <c r="K65" s="4"/>
      <c r="L65" s="4"/>
    </row>
    <row r="66" spans="1:13" ht="17.100000000000001" customHeight="1">
      <c r="A66" s="4"/>
      <c r="B66" s="4"/>
      <c r="C66" s="4"/>
      <c r="D66" s="506" t="s">
        <v>614</v>
      </c>
      <c r="E66" s="507"/>
      <c r="F66" s="508"/>
      <c r="G66" s="489"/>
      <c r="H66" s="490"/>
      <c r="I66" s="491"/>
      <c r="J66" s="4" t="s">
        <v>613</v>
      </c>
      <c r="K66" s="4"/>
      <c r="L66" s="4"/>
    </row>
    <row r="67" spans="1:13" ht="17.100000000000001" customHeight="1">
      <c r="A67" s="4"/>
      <c r="B67" s="4"/>
      <c r="C67" s="4"/>
      <c r="D67" s="506" t="s">
        <v>505</v>
      </c>
      <c r="E67" s="507"/>
      <c r="F67" s="508"/>
      <c r="G67" s="477"/>
      <c r="H67" s="478"/>
      <c r="I67" s="479"/>
      <c r="J67" s="4" t="s">
        <v>92</v>
      </c>
      <c r="K67" s="4"/>
      <c r="L67" s="4"/>
    </row>
    <row r="68" spans="1:13" ht="17.100000000000001" customHeight="1">
      <c r="A68" s="4"/>
      <c r="B68" s="4"/>
      <c r="C68" s="4"/>
      <c r="D68" s="506" t="s">
        <v>615</v>
      </c>
      <c r="E68" s="507"/>
      <c r="F68" s="508"/>
      <c r="G68" s="705" t="str">
        <f>IF(G65="","",ROUNDDOWN(G65*G67,1))</f>
        <v/>
      </c>
      <c r="H68" s="706"/>
      <c r="I68" s="707"/>
      <c r="J68" s="4" t="s">
        <v>613</v>
      </c>
      <c r="K68" s="4"/>
      <c r="L68" s="4"/>
    </row>
    <row r="69" spans="1:13" ht="17.100000000000001" customHeight="1">
      <c r="A69" s="4"/>
      <c r="B69" s="4"/>
      <c r="C69" s="4"/>
      <c r="D69" s="708" t="s">
        <v>812</v>
      </c>
      <c r="E69" s="709"/>
      <c r="F69" s="710"/>
      <c r="G69" s="711" t="str">
        <f>IF(G66="","",ROUNDDOWN(G66*G67,1))</f>
        <v/>
      </c>
      <c r="H69" s="712"/>
      <c r="I69" s="713"/>
      <c r="J69" s="4" t="s">
        <v>613</v>
      </c>
      <c r="K69" s="4"/>
      <c r="L69" s="4"/>
    </row>
    <row r="70" spans="1:13" ht="13.5" customHeight="1">
      <c r="A70" s="4"/>
      <c r="B70" s="4"/>
      <c r="C70" s="4"/>
      <c r="D70" s="4"/>
      <c r="E70" s="4"/>
      <c r="F70" s="4"/>
      <c r="G70" s="4"/>
      <c r="H70" s="4"/>
      <c r="I70" s="4"/>
      <c r="J70" s="4"/>
      <c r="K70" s="4"/>
      <c r="L70" s="4"/>
    </row>
    <row r="71" spans="1:13" ht="18" customHeight="1">
      <c r="A71" s="4"/>
      <c r="B71" s="4" t="s">
        <v>571</v>
      </c>
      <c r="C71" s="4"/>
      <c r="D71" s="4"/>
      <c r="E71" s="4"/>
      <c r="F71" s="4"/>
      <c r="G71" s="4"/>
      <c r="H71" s="4"/>
      <c r="I71" s="4"/>
      <c r="J71" s="4"/>
      <c r="K71" s="4"/>
      <c r="L71" s="4"/>
      <c r="M71" s="111"/>
    </row>
    <row r="72" spans="1:13" ht="17.100000000000001" customHeight="1">
      <c r="A72" s="4"/>
      <c r="B72" s="4"/>
      <c r="C72" s="296" t="s">
        <v>88</v>
      </c>
      <c r="D72" s="511" t="s">
        <v>105</v>
      </c>
      <c r="E72" s="512"/>
      <c r="F72" s="513"/>
      <c r="G72" s="483"/>
      <c r="H72" s="484"/>
      <c r="I72" s="485"/>
      <c r="J72" s="4"/>
      <c r="K72" s="4"/>
      <c r="L72" s="4"/>
    </row>
    <row r="73" spans="1:13" ht="17.100000000000001" customHeight="1">
      <c r="A73" s="4"/>
      <c r="B73" s="4"/>
      <c r="C73" s="4"/>
      <c r="D73" s="506" t="s">
        <v>103</v>
      </c>
      <c r="E73" s="507"/>
      <c r="F73" s="508"/>
      <c r="G73" s="486"/>
      <c r="H73" s="487"/>
      <c r="I73" s="488"/>
      <c r="J73" s="4"/>
      <c r="K73" s="4"/>
      <c r="L73" s="4"/>
    </row>
    <row r="74" spans="1:13" ht="17.100000000000001" customHeight="1">
      <c r="A74" s="4"/>
      <c r="B74" s="4"/>
      <c r="C74" s="4"/>
      <c r="D74" s="506" t="s">
        <v>572</v>
      </c>
      <c r="E74" s="507"/>
      <c r="F74" s="508"/>
      <c r="G74" s="489"/>
      <c r="H74" s="490"/>
      <c r="I74" s="491"/>
      <c r="J74" s="4" t="s">
        <v>911</v>
      </c>
      <c r="K74" s="4"/>
      <c r="L74" s="4"/>
    </row>
    <row r="75" spans="1:13" ht="17.100000000000001" customHeight="1">
      <c r="A75" s="4"/>
      <c r="B75" s="4"/>
      <c r="C75" s="4"/>
      <c r="D75" s="506" t="s">
        <v>505</v>
      </c>
      <c r="E75" s="507"/>
      <c r="F75" s="508"/>
      <c r="G75" s="477"/>
      <c r="H75" s="478"/>
      <c r="I75" s="479"/>
      <c r="J75" s="4" t="s">
        <v>92</v>
      </c>
      <c r="K75" s="4"/>
      <c r="L75" s="4"/>
    </row>
    <row r="76" spans="1:13" ht="17.100000000000001" customHeight="1">
      <c r="A76" s="4"/>
      <c r="B76" s="4"/>
      <c r="C76" s="4"/>
      <c r="D76" s="524" t="s">
        <v>573</v>
      </c>
      <c r="E76" s="525"/>
      <c r="F76" s="526"/>
      <c r="G76" s="629" t="str">
        <f>IF(G74="","",ROUNDDOWN(G74*G75,1))</f>
        <v/>
      </c>
      <c r="H76" s="630"/>
      <c r="I76" s="631"/>
      <c r="J76" s="4" t="s">
        <v>911</v>
      </c>
      <c r="K76" s="4"/>
      <c r="L76" s="4"/>
    </row>
    <row r="77" spans="1:13" ht="13.5" customHeight="1">
      <c r="A77" s="4"/>
      <c r="B77" s="4"/>
      <c r="C77" s="4"/>
      <c r="D77" s="4"/>
      <c r="E77" s="4"/>
      <c r="F77" s="4"/>
      <c r="G77" s="4"/>
      <c r="H77" s="4"/>
      <c r="I77" s="4"/>
      <c r="J77" s="4"/>
      <c r="K77" s="4"/>
      <c r="L77" s="4"/>
    </row>
    <row r="78" spans="1:13" ht="17.100000000000001" customHeight="1">
      <c r="A78" s="4"/>
      <c r="B78" s="4"/>
      <c r="C78" s="296" t="s">
        <v>89</v>
      </c>
      <c r="D78" s="511" t="s">
        <v>105</v>
      </c>
      <c r="E78" s="512"/>
      <c r="F78" s="513"/>
      <c r="G78" s="483"/>
      <c r="H78" s="484"/>
      <c r="I78" s="485"/>
      <c r="J78" s="4"/>
      <c r="K78" s="4"/>
      <c r="L78" s="4"/>
    </row>
    <row r="79" spans="1:13" ht="17.100000000000001" customHeight="1">
      <c r="A79" s="4"/>
      <c r="B79" s="4"/>
      <c r="C79" s="4"/>
      <c r="D79" s="506" t="s">
        <v>103</v>
      </c>
      <c r="E79" s="507"/>
      <c r="F79" s="508"/>
      <c r="G79" s="486"/>
      <c r="H79" s="487"/>
      <c r="I79" s="488"/>
      <c r="J79" s="4"/>
      <c r="K79" s="4"/>
      <c r="L79" s="4"/>
    </row>
    <row r="80" spans="1:13" ht="17.100000000000001" customHeight="1">
      <c r="A80" s="4"/>
      <c r="B80" s="4"/>
      <c r="C80" s="4"/>
      <c r="D80" s="506" t="s">
        <v>572</v>
      </c>
      <c r="E80" s="507"/>
      <c r="F80" s="508"/>
      <c r="G80" s="489"/>
      <c r="H80" s="490"/>
      <c r="I80" s="491"/>
      <c r="J80" s="4" t="s">
        <v>911</v>
      </c>
      <c r="K80" s="4"/>
      <c r="L80" s="4"/>
    </row>
    <row r="81" spans="1:13" ht="17.100000000000001" customHeight="1">
      <c r="A81" s="4"/>
      <c r="B81" s="4"/>
      <c r="C81" s="4"/>
      <c r="D81" s="506" t="s">
        <v>505</v>
      </c>
      <c r="E81" s="507"/>
      <c r="F81" s="508"/>
      <c r="G81" s="477"/>
      <c r="H81" s="478"/>
      <c r="I81" s="479"/>
      <c r="J81" s="4" t="s">
        <v>92</v>
      </c>
      <c r="K81" s="4"/>
      <c r="L81" s="4"/>
    </row>
    <row r="82" spans="1:13" ht="17.100000000000001" customHeight="1">
      <c r="A82" s="4"/>
      <c r="B82" s="4"/>
      <c r="C82" s="4"/>
      <c r="D82" s="524" t="s">
        <v>573</v>
      </c>
      <c r="E82" s="525"/>
      <c r="F82" s="526"/>
      <c r="G82" s="629" t="str">
        <f>IF(G80="","",ROUNDDOWN(G80*G81,1))</f>
        <v/>
      </c>
      <c r="H82" s="630"/>
      <c r="I82" s="631"/>
      <c r="J82" s="4" t="s">
        <v>911</v>
      </c>
      <c r="K82" s="4"/>
      <c r="L82" s="4"/>
    </row>
    <row r="83" spans="1:13" ht="13.5" customHeight="1">
      <c r="A83" s="4"/>
      <c r="B83" s="4"/>
      <c r="C83" s="4"/>
      <c r="D83" s="4"/>
      <c r="E83" s="4"/>
      <c r="F83" s="4"/>
      <c r="G83" s="4"/>
      <c r="H83" s="4"/>
      <c r="I83" s="4"/>
      <c r="J83" s="4"/>
      <c r="K83" s="4"/>
      <c r="L83" s="4"/>
    </row>
    <row r="84" spans="1:13" ht="17.100000000000001" customHeight="1">
      <c r="A84" s="4"/>
      <c r="B84" s="4"/>
      <c r="C84" s="296" t="s">
        <v>93</v>
      </c>
      <c r="D84" s="511" t="s">
        <v>105</v>
      </c>
      <c r="E84" s="512"/>
      <c r="F84" s="513"/>
      <c r="G84" s="483"/>
      <c r="H84" s="484"/>
      <c r="I84" s="485"/>
      <c r="J84" s="4"/>
      <c r="K84" s="4"/>
      <c r="L84" s="4"/>
    </row>
    <row r="85" spans="1:13" ht="17.100000000000001" customHeight="1">
      <c r="A85" s="4"/>
      <c r="B85" s="4"/>
      <c r="C85" s="4"/>
      <c r="D85" s="506" t="s">
        <v>103</v>
      </c>
      <c r="E85" s="507"/>
      <c r="F85" s="508"/>
      <c r="G85" s="486"/>
      <c r="H85" s="487"/>
      <c r="I85" s="488"/>
      <c r="J85" s="4"/>
      <c r="K85" s="4"/>
      <c r="L85" s="4"/>
    </row>
    <row r="86" spans="1:13" ht="17.100000000000001" customHeight="1">
      <c r="A86" s="4"/>
      <c r="B86" s="4"/>
      <c r="C86" s="4"/>
      <c r="D86" s="506" t="s">
        <v>572</v>
      </c>
      <c r="E86" s="507"/>
      <c r="F86" s="508"/>
      <c r="G86" s="489"/>
      <c r="H86" s="490"/>
      <c r="I86" s="491"/>
      <c r="J86" s="4" t="s">
        <v>911</v>
      </c>
      <c r="K86" s="4"/>
      <c r="L86" s="4"/>
    </row>
    <row r="87" spans="1:13" ht="17.100000000000001" customHeight="1">
      <c r="A87" s="4"/>
      <c r="B87" s="4"/>
      <c r="C87" s="4"/>
      <c r="D87" s="506" t="s">
        <v>505</v>
      </c>
      <c r="E87" s="507"/>
      <c r="F87" s="508"/>
      <c r="G87" s="477"/>
      <c r="H87" s="478"/>
      <c r="I87" s="479"/>
      <c r="J87" s="4" t="s">
        <v>92</v>
      </c>
      <c r="K87" s="4"/>
      <c r="L87" s="4"/>
    </row>
    <row r="88" spans="1:13" ht="17.100000000000001" customHeight="1">
      <c r="A88" s="4"/>
      <c r="B88" s="4"/>
      <c r="C88" s="4"/>
      <c r="D88" s="524" t="s">
        <v>573</v>
      </c>
      <c r="E88" s="525"/>
      <c r="F88" s="526"/>
      <c r="G88" s="629" t="str">
        <f>IF(G86="","",ROUNDDOWN(G86*G87,1))</f>
        <v/>
      </c>
      <c r="H88" s="630"/>
      <c r="I88" s="631"/>
      <c r="J88" s="4" t="s">
        <v>911</v>
      </c>
      <c r="K88" s="4"/>
      <c r="L88" s="4"/>
    </row>
    <row r="89" spans="1:13" ht="13.5" customHeight="1">
      <c r="A89" s="4"/>
      <c r="B89" s="4"/>
      <c r="C89" s="4"/>
      <c r="D89" s="4"/>
      <c r="E89" s="4"/>
      <c r="F89" s="4"/>
      <c r="G89" s="4"/>
      <c r="H89" s="4"/>
      <c r="I89" s="4"/>
      <c r="J89" s="4"/>
      <c r="K89" s="4"/>
      <c r="L89" s="4"/>
    </row>
    <row r="90" spans="1:13" ht="13.5" customHeight="1">
      <c r="A90" s="4"/>
      <c r="B90" s="4"/>
      <c r="C90" s="4"/>
      <c r="D90" s="4"/>
      <c r="E90" s="4"/>
      <c r="F90" s="4"/>
      <c r="G90" s="4"/>
      <c r="H90" s="4"/>
      <c r="I90" s="4"/>
      <c r="J90" s="4"/>
      <c r="K90" s="4"/>
      <c r="L90" s="4"/>
    </row>
    <row r="91" spans="1:13" ht="18" customHeight="1">
      <c r="A91" s="4"/>
      <c r="B91" s="4" t="s">
        <v>575</v>
      </c>
      <c r="C91" s="4"/>
      <c r="D91" s="4"/>
      <c r="E91" s="4"/>
      <c r="F91" s="4"/>
      <c r="G91" s="4"/>
      <c r="H91" s="4"/>
      <c r="I91" s="4"/>
      <c r="J91" s="4"/>
      <c r="K91" s="4"/>
      <c r="L91" s="4"/>
      <c r="M91" s="111"/>
    </row>
    <row r="92" spans="1:13" ht="17.100000000000001" customHeight="1">
      <c r="A92" s="4"/>
      <c r="B92" s="4"/>
      <c r="C92" s="296" t="s">
        <v>88</v>
      </c>
      <c r="D92" s="511" t="s">
        <v>105</v>
      </c>
      <c r="E92" s="512"/>
      <c r="F92" s="513"/>
      <c r="G92" s="483"/>
      <c r="H92" s="484"/>
      <c r="I92" s="485"/>
      <c r="J92" s="4"/>
      <c r="K92" s="4"/>
      <c r="L92" s="4"/>
    </row>
    <row r="93" spans="1:13" ht="17.100000000000001" customHeight="1">
      <c r="A93" s="4"/>
      <c r="B93" s="4"/>
      <c r="C93" s="4"/>
      <c r="D93" s="506" t="s">
        <v>103</v>
      </c>
      <c r="E93" s="507"/>
      <c r="F93" s="508"/>
      <c r="G93" s="486"/>
      <c r="H93" s="487"/>
      <c r="I93" s="488"/>
      <c r="J93" s="4"/>
      <c r="K93" s="4"/>
      <c r="L93" s="4"/>
    </row>
    <row r="94" spans="1:13" ht="17.100000000000001" customHeight="1">
      <c r="A94" s="4"/>
      <c r="B94" s="4"/>
      <c r="C94" s="4"/>
      <c r="D94" s="506" t="s">
        <v>529</v>
      </c>
      <c r="E94" s="507"/>
      <c r="F94" s="508"/>
      <c r="G94" s="489"/>
      <c r="H94" s="490"/>
      <c r="I94" s="491"/>
      <c r="J94" s="4" t="s">
        <v>68</v>
      </c>
      <c r="K94" s="4"/>
      <c r="L94" s="4"/>
    </row>
    <row r="95" spans="1:13" ht="17.100000000000001" customHeight="1">
      <c r="A95" s="4"/>
      <c r="B95" s="4"/>
      <c r="C95" s="4"/>
      <c r="D95" s="506" t="s">
        <v>505</v>
      </c>
      <c r="E95" s="507"/>
      <c r="F95" s="508"/>
      <c r="G95" s="477"/>
      <c r="H95" s="478"/>
      <c r="I95" s="479"/>
      <c r="J95" s="4" t="s">
        <v>92</v>
      </c>
      <c r="K95" s="4"/>
      <c r="L95" s="4"/>
    </row>
    <row r="96" spans="1:13" ht="17.100000000000001" customHeight="1">
      <c r="A96" s="4"/>
      <c r="B96" s="4"/>
      <c r="C96" s="4"/>
      <c r="D96" s="524" t="s">
        <v>530</v>
      </c>
      <c r="E96" s="525"/>
      <c r="F96" s="526"/>
      <c r="G96" s="629" t="str">
        <f>IF(G94="","",ROUNDDOWN(G94*G95,1))</f>
        <v/>
      </c>
      <c r="H96" s="630"/>
      <c r="I96" s="631"/>
      <c r="J96" s="4" t="s">
        <v>68</v>
      </c>
      <c r="K96" s="4"/>
      <c r="L96" s="4"/>
    </row>
    <row r="97" spans="1:12" ht="13.5" customHeight="1">
      <c r="A97" s="4"/>
      <c r="B97" s="4"/>
      <c r="C97" s="4"/>
      <c r="D97" s="4"/>
      <c r="E97" s="4"/>
      <c r="F97" s="4"/>
      <c r="G97" s="4"/>
      <c r="H97" s="4"/>
      <c r="I97" s="4"/>
      <c r="J97" s="4"/>
      <c r="K97" s="4"/>
      <c r="L97" s="4"/>
    </row>
    <row r="98" spans="1:12" ht="17.100000000000001" customHeight="1">
      <c r="A98" s="4"/>
      <c r="B98" s="4"/>
      <c r="C98" s="296" t="s">
        <v>89</v>
      </c>
      <c r="D98" s="511" t="s">
        <v>105</v>
      </c>
      <c r="E98" s="512"/>
      <c r="F98" s="513"/>
      <c r="G98" s="483"/>
      <c r="H98" s="484"/>
      <c r="I98" s="485"/>
      <c r="J98" s="4"/>
      <c r="K98" s="4"/>
      <c r="L98" s="4"/>
    </row>
    <row r="99" spans="1:12" ht="17.100000000000001" customHeight="1">
      <c r="A99" s="4"/>
      <c r="B99" s="4"/>
      <c r="C99" s="4"/>
      <c r="D99" s="506" t="s">
        <v>103</v>
      </c>
      <c r="E99" s="507"/>
      <c r="F99" s="508"/>
      <c r="G99" s="486"/>
      <c r="H99" s="487"/>
      <c r="I99" s="488"/>
      <c r="J99" s="4"/>
      <c r="K99" s="4"/>
      <c r="L99" s="4"/>
    </row>
    <row r="100" spans="1:12" ht="17.100000000000001" customHeight="1">
      <c r="A100" s="4"/>
      <c r="B100" s="4"/>
      <c r="C100" s="4"/>
      <c r="D100" s="506" t="s">
        <v>529</v>
      </c>
      <c r="E100" s="507"/>
      <c r="F100" s="508"/>
      <c r="G100" s="489"/>
      <c r="H100" s="490"/>
      <c r="I100" s="491"/>
      <c r="J100" s="4" t="s">
        <v>68</v>
      </c>
      <c r="K100" s="4"/>
      <c r="L100" s="4"/>
    </row>
    <row r="101" spans="1:12" ht="17.100000000000001" customHeight="1">
      <c r="A101" s="4"/>
      <c r="B101" s="4"/>
      <c r="C101" s="4"/>
      <c r="D101" s="506" t="s">
        <v>505</v>
      </c>
      <c r="E101" s="507"/>
      <c r="F101" s="508"/>
      <c r="G101" s="477"/>
      <c r="H101" s="478"/>
      <c r="I101" s="479"/>
      <c r="J101" s="4" t="s">
        <v>92</v>
      </c>
      <c r="K101" s="4"/>
      <c r="L101" s="4"/>
    </row>
    <row r="102" spans="1:12" ht="17.100000000000001" customHeight="1">
      <c r="A102" s="4"/>
      <c r="B102" s="4"/>
      <c r="C102" s="4"/>
      <c r="D102" s="524" t="s">
        <v>530</v>
      </c>
      <c r="E102" s="525"/>
      <c r="F102" s="526"/>
      <c r="G102" s="629" t="str">
        <f>IF(G100="","",ROUNDDOWN(G100*G101,1))</f>
        <v/>
      </c>
      <c r="H102" s="630"/>
      <c r="I102" s="631"/>
      <c r="J102" s="4" t="s">
        <v>68</v>
      </c>
      <c r="K102" s="4"/>
      <c r="L102" s="4"/>
    </row>
    <row r="103" spans="1:12" ht="13.5" customHeight="1">
      <c r="A103" s="4"/>
      <c r="B103" s="4"/>
      <c r="C103" s="4"/>
      <c r="D103" s="4"/>
      <c r="E103" s="4"/>
      <c r="F103" s="4"/>
      <c r="G103" s="4"/>
      <c r="H103" s="4"/>
      <c r="I103" s="4"/>
      <c r="J103" s="4"/>
      <c r="K103" s="4"/>
      <c r="L103" s="4"/>
    </row>
    <row r="104" spans="1:12" ht="17.100000000000001" customHeight="1">
      <c r="A104" s="4"/>
      <c r="B104" s="4"/>
      <c r="C104" s="296" t="s">
        <v>93</v>
      </c>
      <c r="D104" s="511" t="s">
        <v>105</v>
      </c>
      <c r="E104" s="512"/>
      <c r="F104" s="513"/>
      <c r="G104" s="483"/>
      <c r="H104" s="484"/>
      <c r="I104" s="485"/>
      <c r="J104" s="4"/>
      <c r="K104" s="4"/>
      <c r="L104" s="4"/>
    </row>
    <row r="105" spans="1:12" ht="17.100000000000001" customHeight="1">
      <c r="A105" s="4"/>
      <c r="B105" s="4"/>
      <c r="C105" s="4"/>
      <c r="D105" s="506" t="s">
        <v>103</v>
      </c>
      <c r="E105" s="507"/>
      <c r="F105" s="508"/>
      <c r="G105" s="486"/>
      <c r="H105" s="487"/>
      <c r="I105" s="488"/>
      <c r="J105" s="4"/>
      <c r="K105" s="4"/>
      <c r="L105" s="4"/>
    </row>
    <row r="106" spans="1:12" ht="17.100000000000001" customHeight="1">
      <c r="A106" s="4"/>
      <c r="B106" s="4"/>
      <c r="C106" s="4"/>
      <c r="D106" s="506" t="s">
        <v>529</v>
      </c>
      <c r="E106" s="507"/>
      <c r="F106" s="508"/>
      <c r="G106" s="489"/>
      <c r="H106" s="490"/>
      <c r="I106" s="491"/>
      <c r="J106" s="4" t="s">
        <v>68</v>
      </c>
      <c r="K106" s="4"/>
      <c r="L106" s="4"/>
    </row>
    <row r="107" spans="1:12" ht="17.100000000000001" customHeight="1">
      <c r="A107" s="4"/>
      <c r="B107" s="4"/>
      <c r="C107" s="4"/>
      <c r="D107" s="506" t="s">
        <v>505</v>
      </c>
      <c r="E107" s="507"/>
      <c r="F107" s="508"/>
      <c r="G107" s="477"/>
      <c r="H107" s="478"/>
      <c r="I107" s="479"/>
      <c r="J107" s="4" t="s">
        <v>92</v>
      </c>
      <c r="K107" s="4"/>
      <c r="L107" s="4"/>
    </row>
    <row r="108" spans="1:12" ht="17.100000000000001" customHeight="1">
      <c r="A108" s="4"/>
      <c r="B108" s="4"/>
      <c r="C108" s="4"/>
      <c r="D108" s="524" t="s">
        <v>530</v>
      </c>
      <c r="E108" s="525"/>
      <c r="F108" s="526"/>
      <c r="G108" s="629" t="str">
        <f>IF(G106="","",ROUNDDOWN(G106*G107,1))</f>
        <v/>
      </c>
      <c r="H108" s="630"/>
      <c r="I108" s="631"/>
      <c r="J108" s="4" t="s">
        <v>68</v>
      </c>
      <c r="K108" s="4"/>
      <c r="L108" s="4"/>
    </row>
    <row r="109" spans="1:12" ht="13.5" customHeight="1">
      <c r="A109" s="4"/>
      <c r="B109" s="4"/>
      <c r="C109" s="4"/>
      <c r="D109" s="4"/>
      <c r="E109" s="4"/>
      <c r="F109" s="4"/>
      <c r="G109" s="4"/>
      <c r="H109" s="4"/>
      <c r="I109" s="4"/>
      <c r="J109" s="4"/>
      <c r="K109" s="4"/>
      <c r="L109" s="4"/>
    </row>
    <row r="110" spans="1:12" ht="12.75" customHeight="1">
      <c r="A110" s="4"/>
      <c r="B110" s="4"/>
      <c r="C110" s="4"/>
      <c r="D110" s="4"/>
      <c r="E110" s="4"/>
      <c r="F110" s="4"/>
      <c r="G110" s="4"/>
      <c r="H110" s="4"/>
      <c r="I110" s="4"/>
      <c r="J110" s="4"/>
      <c r="K110" s="4"/>
      <c r="L110" s="4"/>
    </row>
    <row r="111" spans="1:12">
      <c r="A111" s="4"/>
      <c r="B111" s="4"/>
      <c r="C111" s="4" t="s">
        <v>111</v>
      </c>
      <c r="D111" s="4"/>
      <c r="E111" s="4"/>
      <c r="F111" s="4"/>
      <c r="G111" s="213"/>
      <c r="H111" s="213"/>
      <c r="I111" s="4"/>
      <c r="J111" s="4"/>
      <c r="K111" s="4"/>
      <c r="L111" s="4"/>
    </row>
    <row r="112" spans="1:12">
      <c r="A112" s="4"/>
      <c r="B112" s="4"/>
      <c r="C112" s="322" t="s">
        <v>106</v>
      </c>
      <c r="D112" s="71" t="s">
        <v>107</v>
      </c>
      <c r="E112" s="71"/>
      <c r="F112" s="71"/>
      <c r="G112" s="71" t="s">
        <v>170</v>
      </c>
      <c r="H112" s="71"/>
      <c r="I112" s="4"/>
      <c r="J112" s="4"/>
      <c r="K112" s="4"/>
      <c r="L112" s="4"/>
    </row>
    <row r="113" spans="1:12">
      <c r="A113" s="4"/>
      <c r="B113" s="4"/>
      <c r="C113" s="322" t="s">
        <v>106</v>
      </c>
      <c r="D113" s="71" t="s">
        <v>108</v>
      </c>
      <c r="E113" s="71"/>
      <c r="F113" s="71"/>
      <c r="G113" s="71" t="s">
        <v>171</v>
      </c>
      <c r="H113" s="71"/>
      <c r="I113" s="71"/>
      <c r="J113" s="71"/>
      <c r="K113" s="4"/>
      <c r="L113" s="4"/>
    </row>
    <row r="114" spans="1:12">
      <c r="A114" s="4"/>
      <c r="B114" s="4"/>
      <c r="C114" s="322" t="s">
        <v>106</v>
      </c>
      <c r="D114" s="71" t="s">
        <v>109</v>
      </c>
      <c r="E114" s="71"/>
      <c r="F114" s="71"/>
      <c r="G114" s="71" t="s">
        <v>889</v>
      </c>
      <c r="H114" s="71"/>
      <c r="I114" s="71"/>
      <c r="J114" s="71"/>
      <c r="K114" s="4"/>
      <c r="L114" s="4"/>
    </row>
    <row r="115" spans="1:12">
      <c r="A115" s="4"/>
      <c r="B115" s="4"/>
      <c r="C115" s="4" t="s">
        <v>816</v>
      </c>
      <c r="D115" s="4" t="s">
        <v>817</v>
      </c>
      <c r="E115" s="4"/>
      <c r="F115" s="4"/>
      <c r="G115" s="213" t="s">
        <v>918</v>
      </c>
      <c r="H115" s="213"/>
      <c r="I115" s="213"/>
      <c r="J115" s="213"/>
      <c r="K115" s="4"/>
      <c r="L115" s="4"/>
    </row>
    <row r="116" spans="1:12">
      <c r="A116" s="4"/>
      <c r="B116" s="4"/>
      <c r="C116" s="4"/>
      <c r="D116" s="4"/>
      <c r="E116" s="4"/>
      <c r="F116" s="4"/>
      <c r="G116" s="213"/>
      <c r="H116" s="213"/>
      <c r="I116" s="213"/>
      <c r="J116" s="213"/>
      <c r="K116" s="4"/>
      <c r="L116" s="4"/>
    </row>
    <row r="117" spans="1:12">
      <c r="A117" s="4"/>
      <c r="B117" s="4"/>
      <c r="C117" s="4"/>
      <c r="D117" s="4"/>
      <c r="E117" s="4"/>
      <c r="F117" s="4"/>
      <c r="G117" s="213"/>
      <c r="H117" s="213"/>
      <c r="I117" s="213"/>
      <c r="J117" s="213"/>
      <c r="K117" s="4"/>
      <c r="L117" s="4"/>
    </row>
    <row r="118" spans="1:12" ht="18" customHeight="1">
      <c r="A118" s="4"/>
      <c r="B118" s="4" t="s">
        <v>584</v>
      </c>
      <c r="C118" s="4"/>
      <c r="D118" s="4"/>
      <c r="E118" s="4"/>
      <c r="F118" s="4"/>
      <c r="G118" s="4"/>
      <c r="H118" s="4"/>
      <c r="I118" s="4"/>
      <c r="J118" s="4"/>
      <c r="K118" s="4"/>
      <c r="L118" s="4"/>
    </row>
    <row r="119" spans="1:12" ht="18" customHeight="1">
      <c r="A119" s="4"/>
      <c r="B119" s="4" t="s">
        <v>839</v>
      </c>
      <c r="C119" s="4"/>
      <c r="D119" s="4"/>
      <c r="E119" s="4"/>
      <c r="F119" s="4"/>
      <c r="G119" s="4"/>
      <c r="H119" s="4"/>
      <c r="I119" s="4"/>
      <c r="J119" s="4"/>
      <c r="K119" s="4"/>
      <c r="L119" s="4"/>
    </row>
    <row r="120" spans="1:12" ht="18" customHeight="1">
      <c r="A120" s="4"/>
      <c r="B120" s="4"/>
      <c r="C120" s="107" t="s">
        <v>604</v>
      </c>
      <c r="D120" s="4"/>
      <c r="E120" s="4"/>
      <c r="F120" s="4"/>
      <c r="G120" s="4"/>
      <c r="H120" s="4"/>
      <c r="I120" s="4"/>
      <c r="J120" s="4"/>
      <c r="K120" s="4"/>
      <c r="L120" s="4"/>
    </row>
    <row r="121" spans="1:12" ht="18" customHeight="1">
      <c r="A121" s="4"/>
      <c r="B121" s="4"/>
      <c r="C121" s="4"/>
      <c r="D121" s="276" t="s">
        <v>585</v>
      </c>
      <c r="E121" s="276" t="s">
        <v>586</v>
      </c>
      <c r="F121" s="276" t="s">
        <v>587</v>
      </c>
      <c r="G121" s="367" t="s">
        <v>891</v>
      </c>
      <c r="H121" s="699"/>
      <c r="I121" s="699"/>
      <c r="J121" s="4" t="s">
        <v>890</v>
      </c>
      <c r="K121" s="4"/>
      <c r="L121" s="4"/>
    </row>
    <row r="122" spans="1:12" ht="13.5" customHeight="1">
      <c r="A122" s="4"/>
      <c r="B122" s="4"/>
      <c r="C122" s="4"/>
      <c r="D122" s="4"/>
      <c r="E122" s="4"/>
      <c r="F122" s="4"/>
      <c r="G122" s="46"/>
      <c r="H122" s="4"/>
      <c r="I122" s="4"/>
      <c r="J122" s="4"/>
      <c r="K122" s="4"/>
      <c r="L122" s="4"/>
    </row>
    <row r="123" spans="1:12" ht="13.5" customHeight="1">
      <c r="A123" s="4"/>
      <c r="B123" s="4"/>
      <c r="C123" s="4"/>
      <c r="D123" s="4"/>
      <c r="E123" s="4"/>
      <c r="F123" s="4"/>
      <c r="G123" s="4"/>
      <c r="H123" s="4"/>
      <c r="I123" s="4"/>
      <c r="J123" s="4"/>
      <c r="K123" s="4"/>
      <c r="L123" s="4"/>
    </row>
    <row r="124" spans="1:12" ht="21" customHeight="1">
      <c r="A124" s="4"/>
      <c r="B124" s="4" t="s">
        <v>631</v>
      </c>
      <c r="C124" s="4"/>
      <c r="D124" s="296"/>
      <c r="E124" s="4"/>
      <c r="F124" s="4"/>
      <c r="G124" s="4"/>
      <c r="H124" s="4"/>
      <c r="I124" s="4"/>
      <c r="J124" s="47"/>
      <c r="K124" s="4"/>
      <c r="L124" s="4"/>
    </row>
    <row r="125" spans="1:12" ht="24" customHeight="1">
      <c r="A125" s="4"/>
      <c r="B125" s="696" t="s">
        <v>802</v>
      </c>
      <c r="C125" s="697"/>
      <c r="D125" s="698"/>
      <c r="E125" s="318" t="s">
        <v>112</v>
      </c>
      <c r="F125" s="318" t="s">
        <v>113</v>
      </c>
      <c r="G125" s="318" t="s">
        <v>114</v>
      </c>
      <c r="H125" s="318" t="s">
        <v>115</v>
      </c>
      <c r="I125" s="318" t="s">
        <v>116</v>
      </c>
      <c r="J125" s="318" t="s">
        <v>117</v>
      </c>
      <c r="K125" s="4"/>
      <c r="L125" s="4"/>
    </row>
    <row r="126" spans="1:12" ht="30" customHeight="1">
      <c r="A126" s="4"/>
      <c r="B126" s="692" t="s">
        <v>905</v>
      </c>
      <c r="C126" s="693"/>
      <c r="D126" s="694"/>
      <c r="E126" s="271"/>
      <c r="F126" s="271"/>
      <c r="G126" s="271"/>
      <c r="H126" s="271"/>
      <c r="I126" s="271"/>
      <c r="J126" s="271"/>
      <c r="K126" s="4"/>
      <c r="L126" s="4"/>
    </row>
    <row r="127" spans="1:12" ht="30" customHeight="1" thickBot="1">
      <c r="A127" s="4"/>
      <c r="B127" s="692" t="s">
        <v>902</v>
      </c>
      <c r="C127" s="693"/>
      <c r="D127" s="694"/>
      <c r="E127" s="271"/>
      <c r="F127" s="271"/>
      <c r="G127" s="271"/>
      <c r="H127" s="271"/>
      <c r="I127" s="271"/>
      <c r="J127" s="271"/>
      <c r="K127" s="4"/>
      <c r="L127" s="4"/>
    </row>
    <row r="128" spans="1:12" ht="24" customHeight="1" thickTop="1">
      <c r="A128" s="4"/>
      <c r="B128" s="606"/>
      <c r="C128" s="695"/>
      <c r="D128" s="607"/>
      <c r="E128" s="74" t="s">
        <v>118</v>
      </c>
      <c r="F128" s="74" t="s">
        <v>119</v>
      </c>
      <c r="G128" s="74" t="s">
        <v>120</v>
      </c>
      <c r="H128" s="74" t="s">
        <v>121</v>
      </c>
      <c r="I128" s="74" t="s">
        <v>122</v>
      </c>
      <c r="J128" s="74" t="s">
        <v>123</v>
      </c>
      <c r="K128" s="4"/>
      <c r="L128" s="4"/>
    </row>
    <row r="129" spans="1:13" ht="30" customHeight="1">
      <c r="A129" s="4"/>
      <c r="B129" s="692" t="s">
        <v>905</v>
      </c>
      <c r="C129" s="693"/>
      <c r="D129" s="694"/>
      <c r="E129" s="271"/>
      <c r="F129" s="271"/>
      <c r="G129" s="271"/>
      <c r="H129" s="271"/>
      <c r="I129" s="271"/>
      <c r="J129" s="271"/>
      <c r="K129" s="4"/>
      <c r="L129" s="4"/>
    </row>
    <row r="130" spans="1:13" ht="30" customHeight="1">
      <c r="A130" s="4"/>
      <c r="B130" s="692" t="s">
        <v>902</v>
      </c>
      <c r="C130" s="693"/>
      <c r="D130" s="694"/>
      <c r="E130" s="271"/>
      <c r="F130" s="271"/>
      <c r="G130" s="271"/>
      <c r="H130" s="271"/>
      <c r="I130" s="271"/>
      <c r="J130" s="271"/>
      <c r="K130" s="4"/>
      <c r="L130" s="4"/>
    </row>
    <row r="131" spans="1:13" ht="7.5" customHeight="1">
      <c r="A131" s="4"/>
      <c r="B131" s="4"/>
      <c r="C131" s="4"/>
      <c r="D131" s="4"/>
      <c r="E131" s="4"/>
      <c r="F131" s="4"/>
      <c r="G131" s="4"/>
      <c r="H131" s="4"/>
      <c r="I131" s="4"/>
      <c r="J131" s="4"/>
      <c r="K131" s="4"/>
      <c r="L131" s="4"/>
    </row>
    <row r="132" spans="1:13" ht="13.5" customHeight="1">
      <c r="A132" s="4"/>
      <c r="B132" s="107" t="s">
        <v>837</v>
      </c>
      <c r="C132" s="4"/>
      <c r="D132" s="4"/>
      <c r="E132" s="4"/>
      <c r="F132" s="4"/>
      <c r="G132" s="4"/>
      <c r="H132" s="4"/>
      <c r="I132" s="4"/>
      <c r="J132" s="4"/>
      <c r="K132" s="4"/>
      <c r="L132" s="4"/>
    </row>
    <row r="133" spans="1:13">
      <c r="A133" s="4"/>
      <c r="B133" s="4"/>
      <c r="C133" s="4"/>
      <c r="D133" s="4"/>
      <c r="E133" s="4"/>
      <c r="F133" s="4"/>
      <c r="G133" s="4"/>
      <c r="H133" s="4"/>
      <c r="I133" s="4"/>
      <c r="J133" s="4"/>
      <c r="K133" s="4"/>
      <c r="L133" s="4"/>
    </row>
    <row r="134" spans="1:13" ht="18" customHeight="1">
      <c r="A134" s="4"/>
      <c r="B134" s="314" t="s">
        <v>840</v>
      </c>
      <c r="C134" s="314"/>
      <c r="D134" s="314"/>
      <c r="E134" s="314"/>
      <c r="F134" s="314"/>
      <c r="G134" s="314"/>
      <c r="H134" s="575" t="str">
        <f>IF(E126="","",INT(SUM(E126:J126,E129:J129)))</f>
        <v/>
      </c>
      <c r="I134" s="575"/>
      <c r="J134" s="4" t="s">
        <v>618</v>
      </c>
      <c r="K134" s="4"/>
      <c r="M134" s="4"/>
    </row>
    <row r="135" spans="1:13" ht="6" customHeight="1">
      <c r="A135" s="4"/>
      <c r="B135" s="314"/>
      <c r="C135" s="314"/>
      <c r="D135" s="314"/>
      <c r="E135" s="314"/>
      <c r="F135" s="314"/>
      <c r="G135" s="314"/>
      <c r="H135" s="348"/>
      <c r="I135" s="348"/>
      <c r="J135" s="4"/>
      <c r="K135" s="4"/>
      <c r="M135" s="4"/>
    </row>
    <row r="136" spans="1:13" ht="18" customHeight="1">
      <c r="A136" s="4"/>
      <c r="B136" s="457" t="s">
        <v>838</v>
      </c>
      <c r="C136" s="457"/>
      <c r="D136" s="457"/>
      <c r="E136" s="457"/>
      <c r="F136" s="457"/>
      <c r="G136" s="457"/>
      <c r="H136" s="575" t="str">
        <f>IF(E127="","",INT(SUM(E127:J127,E130:J130)))</f>
        <v/>
      </c>
      <c r="I136" s="575"/>
      <c r="J136" s="4" t="s">
        <v>618</v>
      </c>
      <c r="K136" s="4"/>
      <c r="M136" s="611"/>
    </row>
    <row r="137" spans="1:13" ht="6" customHeight="1">
      <c r="A137" s="4"/>
      <c r="B137" s="314"/>
      <c r="C137" s="314"/>
      <c r="D137" s="314"/>
      <c r="E137" s="314"/>
      <c r="F137" s="314"/>
      <c r="G137" s="314"/>
      <c r="H137" s="348"/>
      <c r="I137" s="348"/>
      <c r="J137" s="4"/>
      <c r="K137" s="4"/>
      <c r="M137" s="611"/>
    </row>
    <row r="138" spans="1:13" ht="18" customHeight="1">
      <c r="A138" s="4"/>
      <c r="B138" s="457" t="s">
        <v>591</v>
      </c>
      <c r="C138" s="457"/>
      <c r="D138" s="457"/>
      <c r="E138" s="457"/>
      <c r="F138" s="457"/>
      <c r="G138" s="457"/>
      <c r="H138" s="575" t="str">
        <f>IF(H134="","",H134/H136*100)</f>
        <v/>
      </c>
      <c r="I138" s="575"/>
      <c r="J138" s="4" t="s">
        <v>589</v>
      </c>
      <c r="K138" s="4"/>
      <c r="M138" s="611"/>
    </row>
    <row r="139" spans="1:13">
      <c r="A139" s="4"/>
      <c r="B139" s="4"/>
      <c r="C139" s="4"/>
      <c r="D139" s="4"/>
      <c r="E139" s="4"/>
      <c r="F139" s="4"/>
      <c r="G139" s="4"/>
      <c r="H139" s="4"/>
      <c r="I139" s="4"/>
      <c r="J139" s="4"/>
      <c r="K139" s="4"/>
      <c r="L139" s="4"/>
      <c r="M139" s="611"/>
    </row>
    <row r="140" spans="1:13">
      <c r="A140" s="4"/>
      <c r="B140" s="4"/>
      <c r="C140" s="4"/>
      <c r="D140" s="4"/>
      <c r="E140" s="4"/>
      <c r="F140" s="4"/>
      <c r="G140" s="4"/>
      <c r="H140" s="4"/>
      <c r="I140" s="4"/>
      <c r="J140" s="4"/>
      <c r="K140" s="4"/>
      <c r="L140" s="4"/>
    </row>
    <row r="141" spans="1:13" ht="24" customHeight="1">
      <c r="A141" s="4"/>
      <c r="B141" s="696" t="s">
        <v>803</v>
      </c>
      <c r="C141" s="697"/>
      <c r="D141" s="698"/>
      <c r="E141" s="318" t="s">
        <v>112</v>
      </c>
      <c r="F141" s="318" t="s">
        <v>113</v>
      </c>
      <c r="G141" s="318" t="s">
        <v>114</v>
      </c>
      <c r="H141" s="318" t="s">
        <v>115</v>
      </c>
      <c r="I141" s="318" t="s">
        <v>116</v>
      </c>
      <c r="J141" s="318" t="s">
        <v>117</v>
      </c>
      <c r="K141" s="4"/>
      <c r="L141" s="4"/>
    </row>
    <row r="142" spans="1:13" ht="30" customHeight="1">
      <c r="A142" s="4"/>
      <c r="B142" s="692" t="s">
        <v>905</v>
      </c>
      <c r="C142" s="693"/>
      <c r="D142" s="694"/>
      <c r="E142" s="271"/>
      <c r="F142" s="271"/>
      <c r="G142" s="271"/>
      <c r="H142" s="271"/>
      <c r="I142" s="271"/>
      <c r="J142" s="271"/>
      <c r="K142" s="4"/>
      <c r="L142" s="4"/>
    </row>
    <row r="143" spans="1:13" ht="30" customHeight="1" thickBot="1">
      <c r="A143" s="4"/>
      <c r="B143" s="692" t="s">
        <v>902</v>
      </c>
      <c r="C143" s="693"/>
      <c r="D143" s="694"/>
      <c r="E143" s="271"/>
      <c r="F143" s="271"/>
      <c r="G143" s="271"/>
      <c r="H143" s="271"/>
      <c r="I143" s="271"/>
      <c r="J143" s="271"/>
      <c r="K143" s="4"/>
      <c r="L143" s="4"/>
    </row>
    <row r="144" spans="1:13" ht="24" customHeight="1" thickTop="1">
      <c r="A144" s="4"/>
      <c r="B144" s="606"/>
      <c r="C144" s="695"/>
      <c r="D144" s="607"/>
      <c r="E144" s="74" t="s">
        <v>118</v>
      </c>
      <c r="F144" s="74" t="s">
        <v>119</v>
      </c>
      <c r="G144" s="74" t="s">
        <v>120</v>
      </c>
      <c r="H144" s="74" t="s">
        <v>121</v>
      </c>
      <c r="I144" s="74" t="s">
        <v>122</v>
      </c>
      <c r="J144" s="74" t="s">
        <v>123</v>
      </c>
      <c r="K144" s="4"/>
      <c r="L144" s="4"/>
    </row>
    <row r="145" spans="1:13" ht="30" customHeight="1">
      <c r="A145" s="4"/>
      <c r="B145" s="692" t="s">
        <v>905</v>
      </c>
      <c r="C145" s="693"/>
      <c r="D145" s="694"/>
      <c r="E145" s="271"/>
      <c r="F145" s="271"/>
      <c r="G145" s="271"/>
      <c r="H145" s="271"/>
      <c r="I145" s="271"/>
      <c r="J145" s="271"/>
      <c r="K145" s="4"/>
      <c r="L145" s="4"/>
    </row>
    <row r="146" spans="1:13" ht="30" customHeight="1">
      <c r="A146" s="4"/>
      <c r="B146" s="692" t="s">
        <v>902</v>
      </c>
      <c r="C146" s="693"/>
      <c r="D146" s="694"/>
      <c r="E146" s="271"/>
      <c r="F146" s="271"/>
      <c r="G146" s="271"/>
      <c r="H146" s="271"/>
      <c r="I146" s="271"/>
      <c r="J146" s="271"/>
      <c r="K146" s="4"/>
      <c r="L146" s="4"/>
    </row>
    <row r="147" spans="1:13" ht="7.5" customHeight="1">
      <c r="A147" s="4"/>
      <c r="B147" s="4"/>
      <c r="C147" s="4"/>
      <c r="D147" s="4"/>
      <c r="E147" s="4"/>
      <c r="F147" s="4"/>
      <c r="G147" s="4"/>
      <c r="H147" s="4"/>
      <c r="I147" s="4"/>
      <c r="J147" s="4"/>
      <c r="K147" s="4"/>
      <c r="L147" s="4"/>
    </row>
    <row r="148" spans="1:13" ht="13.5" customHeight="1">
      <c r="A148" s="4"/>
      <c r="B148" s="107" t="s">
        <v>837</v>
      </c>
      <c r="C148" s="4"/>
      <c r="D148" s="4"/>
      <c r="E148" s="4"/>
      <c r="F148" s="4"/>
      <c r="G148" s="4"/>
      <c r="H148" s="4"/>
      <c r="I148" s="4"/>
      <c r="J148" s="4"/>
      <c r="K148" s="4"/>
      <c r="L148" s="4"/>
    </row>
    <row r="149" spans="1:13">
      <c r="A149" s="4"/>
      <c r="B149" s="4"/>
      <c r="C149" s="4"/>
      <c r="D149" s="4"/>
      <c r="E149" s="4"/>
      <c r="F149" s="4"/>
      <c r="G149" s="4"/>
      <c r="H149" s="4"/>
      <c r="I149" s="4"/>
      <c r="J149" s="4"/>
      <c r="K149" s="4"/>
      <c r="L149" s="4"/>
    </row>
    <row r="150" spans="1:13" ht="18" customHeight="1">
      <c r="A150" s="4"/>
      <c r="B150" s="314" t="s">
        <v>840</v>
      </c>
      <c r="C150" s="314"/>
      <c r="D150" s="314"/>
      <c r="E150" s="314"/>
      <c r="F150" s="314"/>
      <c r="G150" s="314"/>
      <c r="H150" s="575" t="str">
        <f>IF(E142="","",INT(SUM(E142:J142,E145:J145)))</f>
        <v/>
      </c>
      <c r="I150" s="575"/>
      <c r="J150" s="4" t="s">
        <v>618</v>
      </c>
      <c r="K150" s="4"/>
      <c r="M150" s="4"/>
    </row>
    <row r="151" spans="1:13" ht="6" customHeight="1">
      <c r="A151" s="4"/>
      <c r="B151" s="314"/>
      <c r="C151" s="314"/>
      <c r="D151" s="314"/>
      <c r="E151" s="314"/>
      <c r="F151" s="314"/>
      <c r="G151" s="314"/>
      <c r="H151" s="348"/>
      <c r="I151" s="348"/>
      <c r="J151" s="4"/>
      <c r="K151" s="4"/>
      <c r="M151" s="4"/>
    </row>
    <row r="152" spans="1:13" ht="18" customHeight="1">
      <c r="A152" s="4"/>
      <c r="B152" s="457" t="s">
        <v>838</v>
      </c>
      <c r="C152" s="457"/>
      <c r="D152" s="457"/>
      <c r="E152" s="457"/>
      <c r="F152" s="457"/>
      <c r="G152" s="457"/>
      <c r="H152" s="575" t="str">
        <f>IF(E143="","",INT(SUM(E143:J143,E146:J146)))</f>
        <v/>
      </c>
      <c r="I152" s="575"/>
      <c r="J152" s="4" t="s">
        <v>618</v>
      </c>
      <c r="K152" s="4"/>
      <c r="M152" s="611"/>
    </row>
    <row r="153" spans="1:13" ht="6" customHeight="1">
      <c r="A153" s="4"/>
      <c r="B153" s="314"/>
      <c r="C153" s="314"/>
      <c r="D153" s="314"/>
      <c r="E153" s="314"/>
      <c r="F153" s="314"/>
      <c r="G153" s="314"/>
      <c r="H153" s="348"/>
      <c r="I153" s="348"/>
      <c r="J153" s="4"/>
      <c r="K153" s="4"/>
      <c r="M153" s="611"/>
    </row>
    <row r="154" spans="1:13" ht="18" customHeight="1">
      <c r="A154" s="4"/>
      <c r="B154" s="457" t="s">
        <v>591</v>
      </c>
      <c r="C154" s="457"/>
      <c r="D154" s="457"/>
      <c r="E154" s="457"/>
      <c r="F154" s="457"/>
      <c r="G154" s="457"/>
      <c r="H154" s="575" t="str">
        <f>IF(H150="","",H150/H152*100)</f>
        <v/>
      </c>
      <c r="I154" s="575"/>
      <c r="J154" s="4" t="s">
        <v>589</v>
      </c>
      <c r="K154" s="4"/>
      <c r="M154" s="611"/>
    </row>
    <row r="155" spans="1:13">
      <c r="A155" s="4"/>
      <c r="B155" s="4"/>
      <c r="C155" s="4"/>
      <c r="D155" s="4"/>
      <c r="E155" s="4"/>
      <c r="F155" s="4"/>
      <c r="G155" s="4"/>
      <c r="H155" s="4"/>
      <c r="I155" s="4"/>
      <c r="J155" s="4"/>
      <c r="K155" s="4"/>
      <c r="L155" s="4"/>
      <c r="M155" s="611"/>
    </row>
    <row r="156" spans="1:13">
      <c r="A156" s="4"/>
      <c r="B156" s="4"/>
      <c r="C156" s="4"/>
      <c r="D156" s="4"/>
      <c r="E156" s="4"/>
      <c r="F156" s="4"/>
      <c r="G156" s="4"/>
      <c r="H156" s="4"/>
      <c r="I156" s="4"/>
      <c r="J156" s="4"/>
      <c r="K156" s="4"/>
      <c r="L156" s="4"/>
    </row>
    <row r="157" spans="1:13" ht="24" customHeight="1">
      <c r="A157" s="4"/>
      <c r="B157" s="696" t="s">
        <v>804</v>
      </c>
      <c r="C157" s="697"/>
      <c r="D157" s="698"/>
      <c r="E157" s="318" t="s">
        <v>112</v>
      </c>
      <c r="F157" s="318" t="s">
        <v>113</v>
      </c>
      <c r="G157" s="318" t="s">
        <v>114</v>
      </c>
      <c r="H157" s="318" t="s">
        <v>115</v>
      </c>
      <c r="I157" s="318" t="s">
        <v>116</v>
      </c>
      <c r="J157" s="318" t="s">
        <v>117</v>
      </c>
      <c r="K157" s="4"/>
      <c r="L157" s="4"/>
    </row>
    <row r="158" spans="1:13" ht="30" customHeight="1">
      <c r="A158" s="4"/>
      <c r="B158" s="692" t="s">
        <v>905</v>
      </c>
      <c r="C158" s="693"/>
      <c r="D158" s="694"/>
      <c r="E158" s="271"/>
      <c r="F158" s="271"/>
      <c r="G158" s="271"/>
      <c r="H158" s="271"/>
      <c r="I158" s="271"/>
      <c r="J158" s="271"/>
      <c r="K158" s="4"/>
      <c r="L158" s="4"/>
    </row>
    <row r="159" spans="1:13" ht="30" customHeight="1" thickBot="1">
      <c r="A159" s="4"/>
      <c r="B159" s="692" t="s">
        <v>902</v>
      </c>
      <c r="C159" s="693"/>
      <c r="D159" s="694"/>
      <c r="E159" s="271"/>
      <c r="F159" s="271"/>
      <c r="G159" s="271"/>
      <c r="H159" s="271"/>
      <c r="I159" s="271"/>
      <c r="J159" s="271"/>
      <c r="K159" s="4"/>
      <c r="L159" s="4"/>
    </row>
    <row r="160" spans="1:13" ht="24" customHeight="1" thickTop="1">
      <c r="A160" s="4"/>
      <c r="B160" s="606"/>
      <c r="C160" s="695"/>
      <c r="D160" s="607"/>
      <c r="E160" s="74" t="s">
        <v>118</v>
      </c>
      <c r="F160" s="74" t="s">
        <v>119</v>
      </c>
      <c r="G160" s="74" t="s">
        <v>120</v>
      </c>
      <c r="H160" s="74" t="s">
        <v>121</v>
      </c>
      <c r="I160" s="74" t="s">
        <v>122</v>
      </c>
      <c r="J160" s="74" t="s">
        <v>123</v>
      </c>
      <c r="K160" s="4"/>
      <c r="L160" s="4"/>
    </row>
    <row r="161" spans="1:13" ht="30" customHeight="1">
      <c r="A161" s="4"/>
      <c r="B161" s="692" t="s">
        <v>905</v>
      </c>
      <c r="C161" s="693"/>
      <c r="D161" s="694"/>
      <c r="E161" s="271"/>
      <c r="F161" s="271"/>
      <c r="G161" s="271"/>
      <c r="H161" s="271"/>
      <c r="I161" s="271"/>
      <c r="J161" s="271"/>
      <c r="K161" s="4"/>
      <c r="L161" s="4"/>
    </row>
    <row r="162" spans="1:13" ht="30" customHeight="1">
      <c r="A162" s="4"/>
      <c r="B162" s="692" t="s">
        <v>902</v>
      </c>
      <c r="C162" s="693"/>
      <c r="D162" s="694"/>
      <c r="E162" s="271"/>
      <c r="F162" s="271"/>
      <c r="G162" s="271"/>
      <c r="H162" s="271"/>
      <c r="I162" s="271"/>
      <c r="J162" s="271"/>
      <c r="K162" s="4"/>
      <c r="L162" s="4"/>
    </row>
    <row r="163" spans="1:13" ht="7.5" customHeight="1">
      <c r="A163" s="4"/>
      <c r="B163" s="4"/>
      <c r="C163" s="4"/>
      <c r="D163" s="4"/>
      <c r="E163" s="4"/>
      <c r="F163" s="4"/>
      <c r="G163" s="4"/>
      <c r="H163" s="4"/>
      <c r="I163" s="4"/>
      <c r="J163" s="4"/>
      <c r="K163" s="4"/>
      <c r="L163" s="4"/>
    </row>
    <row r="164" spans="1:13" ht="13.5" customHeight="1">
      <c r="A164" s="4"/>
      <c r="B164" s="107" t="s">
        <v>837</v>
      </c>
      <c r="C164" s="4"/>
      <c r="D164" s="4"/>
      <c r="E164" s="4"/>
      <c r="F164" s="4"/>
      <c r="G164" s="4"/>
      <c r="H164" s="4"/>
      <c r="I164" s="4"/>
      <c r="J164" s="4"/>
      <c r="K164" s="4"/>
      <c r="L164" s="4"/>
    </row>
    <row r="165" spans="1:13">
      <c r="A165" s="4"/>
      <c r="B165" s="4"/>
      <c r="C165" s="4"/>
      <c r="D165" s="4"/>
      <c r="E165" s="4"/>
      <c r="F165" s="4"/>
      <c r="G165" s="4"/>
      <c r="H165" s="4"/>
      <c r="I165" s="4"/>
      <c r="J165" s="4"/>
      <c r="K165" s="4"/>
      <c r="L165" s="4"/>
    </row>
    <row r="166" spans="1:13" ht="18" customHeight="1">
      <c r="A166" s="4"/>
      <c r="B166" s="314" t="s">
        <v>840</v>
      </c>
      <c r="C166" s="314"/>
      <c r="D166" s="314"/>
      <c r="E166" s="314"/>
      <c r="F166" s="314"/>
      <c r="G166" s="314"/>
      <c r="H166" s="575" t="str">
        <f>IF(E158="","",INT(SUM(E158:J158,E161:J161)))</f>
        <v/>
      </c>
      <c r="I166" s="575"/>
      <c r="J166" s="4" t="s">
        <v>618</v>
      </c>
      <c r="K166" s="4"/>
      <c r="M166" s="4"/>
    </row>
    <row r="167" spans="1:13" ht="6" customHeight="1">
      <c r="A167" s="4"/>
      <c r="B167" s="314"/>
      <c r="C167" s="314"/>
      <c r="D167" s="314"/>
      <c r="E167" s="314"/>
      <c r="F167" s="314"/>
      <c r="G167" s="314"/>
      <c r="H167" s="348"/>
      <c r="I167" s="348"/>
      <c r="J167" s="4"/>
      <c r="K167" s="4"/>
      <c r="M167" s="4"/>
    </row>
    <row r="168" spans="1:13" ht="18" customHeight="1">
      <c r="A168" s="4"/>
      <c r="B168" s="457" t="s">
        <v>838</v>
      </c>
      <c r="C168" s="457"/>
      <c r="D168" s="457"/>
      <c r="E168" s="457"/>
      <c r="F168" s="457"/>
      <c r="G168" s="457"/>
      <c r="H168" s="575" t="str">
        <f>IF(E159="","",INT(SUM(E159:J159,E162:J162)))</f>
        <v/>
      </c>
      <c r="I168" s="575"/>
      <c r="J168" s="4" t="s">
        <v>618</v>
      </c>
      <c r="K168" s="4"/>
      <c r="M168" s="611"/>
    </row>
    <row r="169" spans="1:13" ht="6" customHeight="1">
      <c r="A169" s="4"/>
      <c r="B169" s="314"/>
      <c r="C169" s="314"/>
      <c r="D169" s="314"/>
      <c r="E169" s="314"/>
      <c r="F169" s="314"/>
      <c r="G169" s="314"/>
      <c r="H169" s="348"/>
      <c r="I169" s="348"/>
      <c r="J169" s="4"/>
      <c r="K169" s="4"/>
      <c r="M169" s="611"/>
    </row>
    <row r="170" spans="1:13" ht="18" customHeight="1">
      <c r="A170" s="4"/>
      <c r="B170" s="457" t="s">
        <v>591</v>
      </c>
      <c r="C170" s="457"/>
      <c r="D170" s="457"/>
      <c r="E170" s="457"/>
      <c r="F170" s="457"/>
      <c r="G170" s="457"/>
      <c r="H170" s="575" t="str">
        <f>IF(H166="","",H166/H168*100)</f>
        <v/>
      </c>
      <c r="I170" s="575"/>
      <c r="J170" s="4" t="s">
        <v>589</v>
      </c>
      <c r="K170" s="4"/>
      <c r="M170" s="611"/>
    </row>
    <row r="171" spans="1:13">
      <c r="A171" s="4"/>
      <c r="B171" s="4"/>
      <c r="C171" s="4"/>
      <c r="D171" s="4"/>
      <c r="E171" s="4"/>
      <c r="F171" s="4"/>
      <c r="G171" s="4"/>
      <c r="H171" s="4"/>
      <c r="I171" s="4"/>
      <c r="J171" s="4"/>
      <c r="K171" s="4"/>
      <c r="L171" s="4"/>
      <c r="M171" s="611"/>
    </row>
    <row r="172" spans="1:13">
      <c r="A172" s="4"/>
      <c r="B172" s="4"/>
      <c r="C172" s="4"/>
      <c r="D172" s="4"/>
      <c r="E172" s="4"/>
      <c r="F172" s="4"/>
      <c r="G172" s="4"/>
      <c r="H172" s="4"/>
      <c r="I172" s="4"/>
      <c r="J172" s="4"/>
      <c r="K172" s="4"/>
      <c r="L172" s="4"/>
    </row>
    <row r="173" spans="1:13" ht="24" customHeight="1">
      <c r="A173" s="4"/>
      <c r="B173" s="696" t="s">
        <v>805</v>
      </c>
      <c r="C173" s="697"/>
      <c r="D173" s="698"/>
      <c r="E173" s="318" t="s">
        <v>112</v>
      </c>
      <c r="F173" s="318" t="s">
        <v>113</v>
      </c>
      <c r="G173" s="318" t="s">
        <v>114</v>
      </c>
      <c r="H173" s="318" t="s">
        <v>115</v>
      </c>
      <c r="I173" s="318" t="s">
        <v>116</v>
      </c>
      <c r="J173" s="318" t="s">
        <v>117</v>
      </c>
      <c r="K173" s="4"/>
      <c r="L173" s="4"/>
    </row>
    <row r="174" spans="1:13" ht="30" customHeight="1">
      <c r="A174" s="4"/>
      <c r="B174" s="692" t="s">
        <v>905</v>
      </c>
      <c r="C174" s="693"/>
      <c r="D174" s="694"/>
      <c r="E174" s="271"/>
      <c r="F174" s="271"/>
      <c r="G174" s="271"/>
      <c r="H174" s="271"/>
      <c r="I174" s="271"/>
      <c r="J174" s="271"/>
      <c r="K174" s="4"/>
      <c r="L174" s="4"/>
    </row>
    <row r="175" spans="1:13" ht="30" customHeight="1" thickBot="1">
      <c r="A175" s="4"/>
      <c r="B175" s="692" t="s">
        <v>902</v>
      </c>
      <c r="C175" s="693"/>
      <c r="D175" s="694"/>
      <c r="E175" s="271"/>
      <c r="F175" s="271"/>
      <c r="G175" s="271"/>
      <c r="H175" s="271"/>
      <c r="I175" s="271"/>
      <c r="J175" s="271"/>
      <c r="K175" s="4"/>
      <c r="L175" s="4"/>
    </row>
    <row r="176" spans="1:13" ht="24" customHeight="1" thickTop="1">
      <c r="A176" s="4"/>
      <c r="B176" s="606"/>
      <c r="C176" s="695"/>
      <c r="D176" s="607"/>
      <c r="E176" s="74" t="s">
        <v>118</v>
      </c>
      <c r="F176" s="74" t="s">
        <v>119</v>
      </c>
      <c r="G176" s="74" t="s">
        <v>120</v>
      </c>
      <c r="H176" s="74" t="s">
        <v>121</v>
      </c>
      <c r="I176" s="74" t="s">
        <v>122</v>
      </c>
      <c r="J176" s="74" t="s">
        <v>123</v>
      </c>
      <c r="K176" s="4"/>
      <c r="L176" s="4"/>
    </row>
    <row r="177" spans="1:28" ht="30" customHeight="1">
      <c r="A177" s="4"/>
      <c r="B177" s="692" t="s">
        <v>905</v>
      </c>
      <c r="C177" s="693"/>
      <c r="D177" s="694"/>
      <c r="E177" s="271"/>
      <c r="F177" s="271"/>
      <c r="G177" s="271"/>
      <c r="H177" s="271"/>
      <c r="I177" s="271"/>
      <c r="J177" s="271"/>
      <c r="K177" s="4"/>
      <c r="L177" s="4"/>
    </row>
    <row r="178" spans="1:28" ht="30" customHeight="1">
      <c r="A178" s="4"/>
      <c r="B178" s="692" t="s">
        <v>902</v>
      </c>
      <c r="C178" s="693"/>
      <c r="D178" s="694"/>
      <c r="E178" s="271"/>
      <c r="F178" s="271"/>
      <c r="G178" s="271"/>
      <c r="H178" s="271"/>
      <c r="I178" s="271"/>
      <c r="J178" s="271"/>
      <c r="K178" s="4"/>
      <c r="L178" s="4"/>
    </row>
    <row r="179" spans="1:28" ht="7.5" customHeight="1">
      <c r="A179" s="4"/>
      <c r="B179" s="4"/>
      <c r="C179" s="4"/>
      <c r="D179" s="4"/>
      <c r="E179" s="4"/>
      <c r="F179" s="4"/>
      <c r="G179" s="4"/>
      <c r="H179" s="4"/>
      <c r="I179" s="4"/>
      <c r="J179" s="4"/>
      <c r="K179" s="4"/>
      <c r="L179" s="4"/>
    </row>
    <row r="180" spans="1:28" ht="13.5" customHeight="1">
      <c r="A180" s="4"/>
      <c r="B180" s="107" t="s">
        <v>837</v>
      </c>
      <c r="C180" s="4"/>
      <c r="D180" s="4"/>
      <c r="E180" s="4"/>
      <c r="F180" s="4"/>
      <c r="G180" s="4"/>
      <c r="H180" s="4"/>
      <c r="I180" s="4"/>
      <c r="J180" s="4"/>
      <c r="K180" s="4"/>
      <c r="L180" s="4"/>
    </row>
    <row r="181" spans="1:28">
      <c r="A181" s="4"/>
      <c r="B181" s="4"/>
      <c r="C181" s="4"/>
      <c r="D181" s="4"/>
      <c r="E181" s="4"/>
      <c r="F181" s="4"/>
      <c r="G181" s="4"/>
      <c r="H181" s="4"/>
      <c r="I181" s="4"/>
      <c r="J181" s="4"/>
      <c r="K181" s="4"/>
      <c r="L181" s="4"/>
    </row>
    <row r="182" spans="1:28" ht="18" customHeight="1">
      <c r="A182" s="4"/>
      <c r="B182" s="314" t="s">
        <v>840</v>
      </c>
      <c r="C182" s="314"/>
      <c r="D182" s="314"/>
      <c r="E182" s="314"/>
      <c r="F182" s="314"/>
      <c r="G182" s="314"/>
      <c r="H182" s="575" t="str">
        <f>IF(E174="","",INT(SUM(E174:J174,E177:J177)))</f>
        <v/>
      </c>
      <c r="I182" s="575"/>
      <c r="J182" s="4" t="s">
        <v>618</v>
      </c>
      <c r="K182" s="4"/>
      <c r="M182" s="4"/>
    </row>
    <row r="183" spans="1:28" ht="6" customHeight="1">
      <c r="A183" s="4"/>
      <c r="B183" s="314"/>
      <c r="C183" s="314"/>
      <c r="D183" s="314"/>
      <c r="E183" s="314"/>
      <c r="F183" s="314"/>
      <c r="G183" s="314"/>
      <c r="H183" s="348"/>
      <c r="I183" s="348"/>
      <c r="J183" s="4"/>
      <c r="K183" s="4"/>
      <c r="M183" s="4"/>
    </row>
    <row r="184" spans="1:28" ht="18" customHeight="1">
      <c r="A184" s="4"/>
      <c r="B184" s="457" t="s">
        <v>838</v>
      </c>
      <c r="C184" s="457"/>
      <c r="D184" s="457"/>
      <c r="E184" s="457"/>
      <c r="F184" s="457"/>
      <c r="G184" s="457"/>
      <c r="H184" s="575" t="str">
        <f>IF(E175="","",INT(SUM(E175:J175,E178:J178)))</f>
        <v/>
      </c>
      <c r="I184" s="575"/>
      <c r="J184" s="4" t="s">
        <v>618</v>
      </c>
      <c r="K184" s="4"/>
      <c r="M184" s="611"/>
    </row>
    <row r="185" spans="1:28" ht="6" customHeight="1">
      <c r="A185" s="4"/>
      <c r="B185" s="314"/>
      <c r="C185" s="314"/>
      <c r="D185" s="314"/>
      <c r="E185" s="314"/>
      <c r="F185" s="314"/>
      <c r="G185" s="314"/>
      <c r="H185" s="348"/>
      <c r="I185" s="348"/>
      <c r="J185" s="4"/>
      <c r="K185" s="4"/>
      <c r="M185" s="611"/>
    </row>
    <row r="186" spans="1:28" ht="18" customHeight="1">
      <c r="A186" s="4"/>
      <c r="B186" s="457" t="s">
        <v>591</v>
      </c>
      <c r="C186" s="457"/>
      <c r="D186" s="457"/>
      <c r="E186" s="457"/>
      <c r="F186" s="457"/>
      <c r="G186" s="457"/>
      <c r="H186" s="575" t="str">
        <f>IF(H182="","",H182/H184*100)</f>
        <v/>
      </c>
      <c r="I186" s="575"/>
      <c r="J186" s="4" t="s">
        <v>589</v>
      </c>
      <c r="K186" s="4"/>
      <c r="M186" s="611"/>
    </row>
    <row r="187" spans="1:28">
      <c r="A187" s="4"/>
      <c r="B187" s="4"/>
      <c r="C187" s="4"/>
      <c r="D187" s="4"/>
      <c r="E187" s="4"/>
      <c r="F187" s="4"/>
      <c r="G187" s="4"/>
      <c r="H187" s="4"/>
      <c r="I187" s="4"/>
      <c r="J187" s="4"/>
      <c r="K187" s="4"/>
      <c r="L187" s="4"/>
      <c r="M187" s="611"/>
    </row>
    <row r="188" spans="1:28">
      <c r="A188" s="4"/>
      <c r="B188" s="4"/>
      <c r="C188" s="4"/>
      <c r="D188" s="4"/>
      <c r="E188" s="4"/>
      <c r="F188" s="4"/>
      <c r="G188" s="4"/>
      <c r="H188" s="4"/>
      <c r="I188" s="4"/>
      <c r="J188" s="4"/>
      <c r="K188" s="4"/>
      <c r="L188" s="4"/>
    </row>
    <row r="189" spans="1:28" ht="24" customHeight="1">
      <c r="A189" s="4"/>
      <c r="B189" s="349" t="s">
        <v>600</v>
      </c>
      <c r="C189" s="349"/>
      <c r="D189" s="349"/>
      <c r="E189" s="71" t="s">
        <v>133</v>
      </c>
      <c r="F189" s="191" t="str">
        <f>IFERROR(G190/SUM(H134,H150,H166,H182),"")</f>
        <v/>
      </c>
      <c r="G189" s="71" t="s">
        <v>593</v>
      </c>
      <c r="H189" s="71"/>
      <c r="I189" s="71"/>
      <c r="J189" s="71"/>
      <c r="K189" s="71"/>
      <c r="L189" s="71"/>
      <c r="M189" s="72"/>
      <c r="N189" s="72"/>
      <c r="O189" s="72"/>
      <c r="P189" s="72"/>
      <c r="Q189" s="72"/>
      <c r="R189" s="72"/>
      <c r="S189" s="72"/>
      <c r="T189" s="72"/>
    </row>
    <row r="190" spans="1:28" ht="18" customHeight="1">
      <c r="A190" s="4"/>
      <c r="B190" s="4"/>
      <c r="C190" s="71" t="s">
        <v>848</v>
      </c>
      <c r="D190" s="71"/>
      <c r="E190" s="597" t="s">
        <v>851</v>
      </c>
      <c r="F190" s="597"/>
      <c r="G190" s="324"/>
      <c r="H190" s="700" t="s">
        <v>854</v>
      </c>
      <c r="I190" s="700"/>
      <c r="J190" s="700"/>
      <c r="K190" s="71"/>
      <c r="L190" s="71"/>
      <c r="M190" s="299" t="s">
        <v>907</v>
      </c>
      <c r="N190" s="72"/>
      <c r="O190" s="72"/>
      <c r="P190" s="72"/>
      <c r="Q190" s="72"/>
      <c r="R190" s="72"/>
      <c r="S190" s="72"/>
      <c r="T190" s="72"/>
      <c r="U190" s="72"/>
      <c r="V190" s="72"/>
      <c r="W190" s="72"/>
      <c r="X190" s="72"/>
      <c r="Y190" s="72"/>
      <c r="Z190" s="72"/>
      <c r="AA190" s="72"/>
    </row>
    <row r="191" spans="1:28">
      <c r="A191" s="4"/>
      <c r="B191" s="4"/>
      <c r="C191" s="4"/>
      <c r="D191" s="71"/>
      <c r="E191" s="71"/>
      <c r="F191" s="71"/>
      <c r="G191" s="71"/>
      <c r="H191" s="700"/>
      <c r="I191" s="700"/>
      <c r="J191" s="700"/>
      <c r="K191" s="71"/>
      <c r="L191" s="71"/>
      <c r="M191" s="72"/>
      <c r="N191" s="72"/>
      <c r="O191" s="72"/>
      <c r="P191" s="72"/>
      <c r="Q191" s="72"/>
      <c r="R191" s="72"/>
      <c r="S191" s="72"/>
      <c r="T191" s="72"/>
      <c r="U191" s="72"/>
      <c r="V191" s="72"/>
      <c r="W191" s="72"/>
      <c r="X191" s="72"/>
      <c r="Y191" s="72"/>
      <c r="Z191" s="72"/>
      <c r="AA191" s="72"/>
      <c r="AB191" s="72"/>
    </row>
    <row r="192" spans="1:28">
      <c r="A192" s="4"/>
      <c r="B192" s="4"/>
      <c r="C192" s="4"/>
      <c r="D192" s="71"/>
      <c r="E192" s="71"/>
      <c r="F192" s="71"/>
      <c r="G192" s="71"/>
      <c r="H192" s="71"/>
      <c r="I192" s="71"/>
      <c r="J192" s="71"/>
      <c r="K192" s="71"/>
      <c r="L192" s="71"/>
      <c r="M192" s="72"/>
      <c r="N192" s="72"/>
      <c r="O192" s="72"/>
      <c r="P192" s="72"/>
      <c r="Q192" s="72"/>
      <c r="R192" s="72"/>
      <c r="S192" s="72"/>
      <c r="T192" s="72"/>
      <c r="U192" s="72"/>
      <c r="V192" s="72"/>
      <c r="W192" s="72"/>
      <c r="X192" s="72"/>
      <c r="Y192" s="72"/>
      <c r="Z192" s="72"/>
      <c r="AA192" s="72"/>
      <c r="AB192" s="72"/>
    </row>
    <row r="193" spans="1:20" ht="24" customHeight="1">
      <c r="A193" s="4"/>
      <c r="B193" s="349" t="s">
        <v>601</v>
      </c>
      <c r="C193" s="349"/>
      <c r="D193" s="349"/>
      <c r="E193" s="71" t="s">
        <v>133</v>
      </c>
      <c r="F193" s="192" t="str">
        <f>別紙2!$D$24</f>
        <v/>
      </c>
      <c r="G193" s="71" t="s">
        <v>593</v>
      </c>
      <c r="H193" s="71"/>
      <c r="I193" s="71"/>
      <c r="J193" s="71"/>
      <c r="K193" s="71"/>
      <c r="L193" s="71"/>
      <c r="M193" s="72"/>
      <c r="N193" s="72"/>
      <c r="O193" s="72"/>
      <c r="P193" s="72"/>
      <c r="Q193" s="72"/>
      <c r="R193" s="72"/>
      <c r="S193" s="72"/>
      <c r="T193" s="72"/>
    </row>
    <row r="194" spans="1:20" ht="18" customHeight="1">
      <c r="A194" s="4"/>
      <c r="B194" s="349"/>
      <c r="C194" s="349" t="s">
        <v>594</v>
      </c>
      <c r="D194" s="349"/>
      <c r="E194" s="71"/>
      <c r="F194" s="75"/>
      <c r="G194" s="71"/>
      <c r="H194" s="71"/>
      <c r="I194" s="71"/>
      <c r="J194" s="71"/>
      <c r="K194" s="71"/>
      <c r="L194" s="71"/>
      <c r="M194" s="72"/>
      <c r="N194" s="72"/>
      <c r="O194" s="72"/>
      <c r="P194" s="72"/>
      <c r="Q194" s="72"/>
      <c r="R194" s="72"/>
      <c r="S194" s="72"/>
      <c r="T194" s="72"/>
    </row>
    <row r="195" spans="1:20" ht="18" customHeight="1">
      <c r="A195" s="4"/>
      <c r="B195" s="349"/>
      <c r="C195" s="349" t="s">
        <v>632</v>
      </c>
      <c r="D195" s="349"/>
      <c r="E195" s="71"/>
      <c r="F195" s="75"/>
      <c r="G195" s="71"/>
      <c r="H195" s="71"/>
      <c r="I195" s="71"/>
      <c r="J195" s="71"/>
      <c r="K195" s="71"/>
      <c r="L195" s="71"/>
      <c r="M195" s="72"/>
      <c r="N195" s="72"/>
      <c r="O195" s="72"/>
      <c r="P195" s="72"/>
      <c r="Q195" s="72"/>
      <c r="R195" s="72"/>
      <c r="S195" s="72"/>
      <c r="T195" s="72"/>
    </row>
    <row r="196" spans="1:20" ht="13.5" customHeight="1">
      <c r="A196" s="4"/>
      <c r="B196" s="4"/>
      <c r="C196" s="4" t="s">
        <v>888</v>
      </c>
      <c r="D196" s="71"/>
      <c r="E196" s="71"/>
      <c r="F196" s="75"/>
      <c r="G196" s="71"/>
      <c r="H196" s="71"/>
      <c r="I196" s="71"/>
      <c r="J196" s="71"/>
      <c r="K196" s="71"/>
      <c r="L196" s="71"/>
      <c r="M196" s="72"/>
      <c r="N196" s="72"/>
      <c r="O196" s="72"/>
      <c r="P196" s="72"/>
      <c r="Q196" s="72"/>
      <c r="R196" s="72"/>
      <c r="S196" s="72"/>
      <c r="T196" s="72"/>
    </row>
    <row r="197" spans="1:20" ht="13.5" customHeight="1">
      <c r="A197" s="4"/>
      <c r="B197" s="4"/>
      <c r="C197" s="4"/>
      <c r="D197" s="71"/>
      <c r="E197" s="71"/>
      <c r="F197" s="75"/>
      <c r="G197" s="71"/>
      <c r="H197" s="71"/>
      <c r="I197" s="71"/>
      <c r="J197" s="71"/>
      <c r="K197" s="71"/>
      <c r="L197" s="71"/>
      <c r="M197" s="72"/>
      <c r="N197" s="72"/>
      <c r="O197" s="72"/>
      <c r="P197" s="72"/>
      <c r="Q197" s="72"/>
      <c r="R197" s="72"/>
      <c r="S197" s="72"/>
      <c r="T197" s="72"/>
    </row>
    <row r="198" spans="1:20" ht="13.5" customHeight="1">
      <c r="A198" s="4"/>
      <c r="B198" s="4"/>
      <c r="C198" s="4"/>
      <c r="D198" s="71"/>
      <c r="E198" s="71"/>
      <c r="F198" s="75"/>
      <c r="G198" s="71"/>
      <c r="H198" s="71"/>
      <c r="I198" s="71"/>
      <c r="J198" s="71"/>
      <c r="K198" s="71"/>
      <c r="L198" s="71"/>
      <c r="M198" s="72"/>
      <c r="N198" s="72"/>
      <c r="O198" s="72"/>
      <c r="P198" s="72"/>
      <c r="Q198" s="72"/>
      <c r="R198" s="72"/>
      <c r="S198" s="72"/>
      <c r="T198" s="72"/>
    </row>
    <row r="199" spans="1:20" ht="13.5" customHeight="1">
      <c r="A199" s="4"/>
      <c r="B199" s="4" t="s">
        <v>111</v>
      </c>
      <c r="C199" s="71"/>
      <c r="D199" s="71"/>
      <c r="E199" s="75"/>
      <c r="F199" s="71"/>
      <c r="G199" s="71"/>
      <c r="H199" s="71"/>
      <c r="I199" s="71"/>
      <c r="J199" s="71"/>
      <c r="K199" s="71"/>
      <c r="L199" s="72"/>
      <c r="M199" s="72"/>
      <c r="N199" s="72"/>
      <c r="O199" s="72"/>
      <c r="P199" s="72"/>
      <c r="Q199" s="72"/>
      <c r="R199" s="72"/>
      <c r="S199" s="72"/>
    </row>
    <row r="200" spans="1:20" ht="13.5" customHeight="1">
      <c r="A200" s="4"/>
      <c r="B200" s="4"/>
      <c r="C200" s="4" t="s">
        <v>602</v>
      </c>
      <c r="D200" s="71"/>
      <c r="E200" s="71"/>
      <c r="F200" s="75"/>
      <c r="G200" s="71"/>
      <c r="H200" s="71" t="s">
        <v>174</v>
      </c>
      <c r="I200" s="71"/>
      <c r="J200" s="71"/>
      <c r="K200" s="71"/>
      <c r="L200" s="71"/>
      <c r="M200" s="72"/>
      <c r="N200" s="72"/>
      <c r="O200" s="72"/>
      <c r="P200" s="72"/>
      <c r="Q200" s="72"/>
      <c r="R200" s="72"/>
      <c r="S200" s="72"/>
      <c r="T200" s="72"/>
    </row>
    <row r="201" spans="1:20" ht="13.5" customHeight="1">
      <c r="A201" s="4"/>
      <c r="B201" s="4"/>
      <c r="C201" s="4" t="s">
        <v>765</v>
      </c>
      <c r="D201" s="71"/>
      <c r="E201" s="71"/>
      <c r="F201" s="75"/>
      <c r="G201" s="71"/>
      <c r="H201" s="71" t="s">
        <v>175</v>
      </c>
      <c r="I201" s="71"/>
      <c r="J201" s="71"/>
      <c r="K201" s="71"/>
      <c r="L201" s="71"/>
      <c r="M201" s="72"/>
      <c r="N201" s="72"/>
      <c r="O201" s="72"/>
      <c r="P201" s="72"/>
      <c r="Q201" s="72"/>
      <c r="R201" s="72"/>
      <c r="S201" s="72"/>
      <c r="T201" s="72"/>
    </row>
    <row r="202" spans="1:20" ht="13.5" customHeight="1">
      <c r="A202" s="4"/>
      <c r="B202" s="4"/>
      <c r="C202" s="4"/>
      <c r="D202" s="71"/>
      <c r="E202" s="71"/>
      <c r="F202" s="75"/>
      <c r="G202" s="71"/>
      <c r="H202" s="71"/>
      <c r="I202" s="71"/>
      <c r="J202" s="71"/>
      <c r="K202" s="71"/>
      <c r="L202" s="71"/>
      <c r="M202" s="72"/>
      <c r="N202" s="72"/>
      <c r="O202" s="72"/>
      <c r="P202" s="72"/>
      <c r="Q202" s="72"/>
      <c r="R202" s="72"/>
      <c r="S202" s="72"/>
      <c r="T202" s="72"/>
    </row>
    <row r="203" spans="1:20" ht="13.5" customHeight="1">
      <c r="A203" s="4"/>
      <c r="B203" s="4"/>
      <c r="C203" s="4"/>
      <c r="D203" s="71"/>
      <c r="E203" s="71"/>
      <c r="F203" s="75"/>
      <c r="G203" s="71"/>
      <c r="H203" s="71"/>
      <c r="I203" s="71"/>
      <c r="J203" s="71"/>
      <c r="K203" s="71"/>
      <c r="L203" s="71"/>
      <c r="M203" s="72"/>
      <c r="N203" s="72"/>
      <c r="O203" s="72"/>
      <c r="P203" s="72"/>
      <c r="Q203" s="72"/>
      <c r="R203" s="72"/>
      <c r="S203" s="72"/>
      <c r="T203" s="72"/>
    </row>
    <row r="204" spans="1:20" ht="18" customHeight="1">
      <c r="A204" s="4"/>
      <c r="B204" s="4" t="s">
        <v>763</v>
      </c>
      <c r="C204" s="4"/>
      <c r="D204" s="4"/>
      <c r="E204" s="4"/>
      <c r="F204" s="4"/>
      <c r="G204" s="4"/>
      <c r="H204" s="4"/>
      <c r="I204" s="4"/>
      <c r="J204" s="4"/>
      <c r="K204" s="4"/>
      <c r="L204" s="4"/>
    </row>
    <row r="205" spans="1:20">
      <c r="A205" s="4"/>
      <c r="B205" s="4"/>
      <c r="C205" s="4" t="s">
        <v>887</v>
      </c>
      <c r="D205" s="4"/>
      <c r="E205" s="4"/>
      <c r="F205" s="4"/>
      <c r="G205" s="4"/>
      <c r="H205" s="4"/>
      <c r="I205" s="4"/>
      <c r="J205" s="4"/>
      <c r="K205" s="4"/>
      <c r="L205" s="4"/>
    </row>
    <row r="206" spans="1:20">
      <c r="A206" s="4"/>
      <c r="B206" s="4"/>
      <c r="C206" s="4"/>
      <c r="D206" s="4"/>
      <c r="E206" s="4"/>
      <c r="F206" s="4"/>
      <c r="G206" s="4"/>
      <c r="H206" s="4"/>
      <c r="I206" s="4"/>
      <c r="J206" s="4"/>
      <c r="K206" s="4"/>
      <c r="L206" s="4"/>
    </row>
    <row r="207" spans="1:20">
      <c r="A207" s="4"/>
      <c r="B207" s="4"/>
      <c r="C207" s="4"/>
      <c r="D207" s="4"/>
      <c r="E207" s="4"/>
      <c r="F207" s="4"/>
      <c r="G207" s="4"/>
      <c r="H207" s="4"/>
      <c r="I207" s="4"/>
      <c r="J207" s="4"/>
      <c r="K207" s="4"/>
      <c r="L207" s="4"/>
    </row>
    <row r="208" spans="1:20" ht="18" customHeight="1">
      <c r="A208" s="4"/>
      <c r="B208" s="4" t="s">
        <v>138</v>
      </c>
      <c r="C208" s="4"/>
      <c r="D208" s="4"/>
      <c r="E208" s="4"/>
      <c r="F208" s="4"/>
      <c r="G208" s="4"/>
      <c r="H208" s="4"/>
      <c r="I208" s="4"/>
      <c r="J208" s="4"/>
      <c r="K208" s="4"/>
      <c r="L208" s="4"/>
    </row>
    <row r="209" spans="1:15">
      <c r="A209" s="4"/>
      <c r="B209" s="4" t="s">
        <v>139</v>
      </c>
      <c r="C209" s="4"/>
      <c r="D209" s="4"/>
      <c r="E209" s="4"/>
      <c r="F209" s="4"/>
      <c r="G209" s="4"/>
      <c r="H209" s="4"/>
      <c r="I209" s="4"/>
      <c r="J209" s="4"/>
      <c r="K209" s="4"/>
      <c r="L209" s="4"/>
    </row>
    <row r="210" spans="1:15">
      <c r="A210" s="4"/>
      <c r="B210" s="4"/>
      <c r="C210" s="4" t="s">
        <v>882</v>
      </c>
      <c r="D210" s="4"/>
      <c r="E210" s="4"/>
      <c r="F210" s="4"/>
      <c r="G210" s="4"/>
      <c r="H210" s="4"/>
      <c r="I210" s="4"/>
      <c r="J210" s="4"/>
      <c r="K210" s="4"/>
      <c r="L210" s="4"/>
    </row>
    <row r="211" spans="1:15" ht="13.5" customHeight="1">
      <c r="A211" s="4"/>
      <c r="B211" s="4"/>
      <c r="C211" s="4"/>
      <c r="D211" s="4"/>
      <c r="E211" s="4"/>
      <c r="F211" s="4"/>
      <c r="G211" s="4"/>
      <c r="H211" s="4"/>
      <c r="I211" s="4"/>
      <c r="J211" s="4"/>
      <c r="K211" s="4"/>
      <c r="L211" s="4"/>
      <c r="N211" s="181"/>
      <c r="O211" s="181"/>
    </row>
    <row r="212" spans="1:15" ht="13.5" customHeight="1">
      <c r="A212" s="4"/>
      <c r="B212" s="4"/>
      <c r="C212" s="4"/>
      <c r="D212" s="4"/>
      <c r="E212" s="4"/>
      <c r="F212" s="4"/>
      <c r="G212" s="4"/>
      <c r="H212" s="4"/>
      <c r="I212" s="4"/>
      <c r="J212" s="4"/>
      <c r="K212" s="4"/>
      <c r="L212" s="4"/>
      <c r="N212" s="181"/>
      <c r="O212" s="181"/>
    </row>
    <row r="213" spans="1:15" ht="18" customHeight="1">
      <c r="A213" s="4"/>
      <c r="B213" s="4" t="s">
        <v>704</v>
      </c>
      <c r="C213" s="4"/>
      <c r="D213" s="4"/>
      <c r="E213" s="4"/>
      <c r="F213" s="4"/>
      <c r="G213" s="4"/>
      <c r="H213" s="4"/>
      <c r="I213" s="4"/>
      <c r="J213" s="4"/>
      <c r="K213" s="4"/>
      <c r="L213" s="4"/>
      <c r="N213" s="181"/>
      <c r="O213" s="181"/>
    </row>
    <row r="214" spans="1:15">
      <c r="A214" s="4"/>
      <c r="B214" s="4"/>
      <c r="C214" s="4" t="s">
        <v>219</v>
      </c>
      <c r="D214" s="4"/>
      <c r="E214" s="4"/>
      <c r="F214" s="4"/>
      <c r="G214" s="4"/>
      <c r="H214" s="4"/>
      <c r="I214" s="4"/>
      <c r="J214" s="4"/>
      <c r="K214" s="4"/>
      <c r="L214" s="4"/>
      <c r="N214" s="181"/>
      <c r="O214" s="181"/>
    </row>
    <row r="215" spans="1:15">
      <c r="A215" s="4"/>
      <c r="B215" s="4"/>
      <c r="C215" s="4"/>
      <c r="D215" s="4"/>
      <c r="E215" s="4"/>
      <c r="F215" s="4"/>
      <c r="G215" s="4"/>
      <c r="H215" s="4"/>
      <c r="I215" s="4"/>
      <c r="J215" s="4"/>
      <c r="K215" s="4"/>
      <c r="L215" s="4"/>
      <c r="N215" s="181"/>
      <c r="O215" s="181"/>
    </row>
    <row r="216" spans="1:15">
      <c r="A216" s="4"/>
      <c r="B216" s="4"/>
      <c r="C216" s="4"/>
      <c r="D216" s="4"/>
      <c r="E216" s="4"/>
      <c r="F216" s="4"/>
      <c r="G216" s="4"/>
      <c r="H216" s="4"/>
      <c r="I216" s="4"/>
      <c r="J216" s="4"/>
      <c r="K216" s="4"/>
      <c r="M216" s="181"/>
    </row>
    <row r="217" spans="1:15">
      <c r="A217" s="4"/>
      <c r="B217" s="4" t="s">
        <v>254</v>
      </c>
      <c r="C217" s="4"/>
      <c r="D217" s="4"/>
      <c r="E217" s="4"/>
      <c r="F217" s="4"/>
      <c r="G217" s="4"/>
      <c r="H217" s="4"/>
      <c r="I217" s="4"/>
      <c r="J217" s="4"/>
      <c r="K217" s="4"/>
    </row>
    <row r="218" spans="1:15">
      <c r="A218" s="4"/>
      <c r="B218" s="4"/>
      <c r="C218" s="4" t="s">
        <v>882</v>
      </c>
      <c r="D218" s="4"/>
      <c r="E218" s="4"/>
      <c r="F218" s="4"/>
      <c r="G218" s="4"/>
      <c r="H218" s="4"/>
      <c r="I218" s="4"/>
      <c r="J218" s="4"/>
      <c r="K218" s="4"/>
      <c r="L218" s="4"/>
      <c r="N218" s="313"/>
      <c r="O218" s="313"/>
    </row>
    <row r="219" spans="1:15">
      <c r="A219" s="4"/>
      <c r="B219" s="4"/>
      <c r="C219" s="4"/>
      <c r="D219" s="4"/>
      <c r="E219" s="4"/>
      <c r="F219" s="4"/>
      <c r="G219" s="4"/>
      <c r="H219" s="4"/>
      <c r="I219" s="4"/>
      <c r="J219" s="4"/>
      <c r="K219" s="4"/>
      <c r="M219" s="168"/>
    </row>
    <row r="220" spans="1:15">
      <c r="A220" s="4"/>
      <c r="B220" s="4"/>
      <c r="C220" s="4"/>
      <c r="D220" s="4"/>
      <c r="E220" s="4"/>
      <c r="F220" s="4"/>
      <c r="G220" s="4"/>
      <c r="H220" s="4"/>
      <c r="I220" s="4"/>
      <c r="J220" s="4"/>
      <c r="K220" s="4"/>
      <c r="L220" s="4"/>
      <c r="M220" s="181"/>
    </row>
    <row r="221" spans="1:15" s="49" customFormat="1" ht="18" customHeight="1">
      <c r="A221" s="46"/>
      <c r="B221" s="46" t="s">
        <v>148</v>
      </c>
      <c r="C221" s="46"/>
      <c r="D221" s="46"/>
      <c r="E221" s="46"/>
      <c r="F221" s="46"/>
      <c r="G221" s="46"/>
      <c r="H221" s="46"/>
      <c r="I221" s="46"/>
      <c r="J221" s="46"/>
      <c r="K221" s="46"/>
      <c r="L221" s="46"/>
    </row>
    <row r="222" spans="1:15" s="49" customFormat="1" ht="13.5" customHeight="1">
      <c r="A222" s="46"/>
      <c r="B222" s="46"/>
      <c r="C222" s="46"/>
      <c r="D222" s="46"/>
      <c r="E222" s="46"/>
      <c r="F222" s="46"/>
      <c r="G222" s="46"/>
      <c r="H222" s="46"/>
      <c r="I222" s="46"/>
      <c r="J222" s="46"/>
      <c r="K222" s="46"/>
      <c r="L222" s="46"/>
    </row>
    <row r="223" spans="1:15" s="49" customFormat="1" ht="13.5" customHeight="1">
      <c r="A223" s="46"/>
      <c r="B223" s="46" t="s">
        <v>220</v>
      </c>
      <c r="C223" s="46"/>
      <c r="D223" s="46"/>
      <c r="E223" s="46"/>
      <c r="F223" s="46"/>
      <c r="G223" s="46"/>
      <c r="H223" s="46"/>
      <c r="I223" s="46"/>
      <c r="J223" s="46"/>
      <c r="K223" s="46"/>
      <c r="L223" s="46"/>
    </row>
    <row r="224" spans="1:15" s="49" customFormat="1" ht="30" customHeight="1">
      <c r="A224" s="46"/>
      <c r="B224" s="46"/>
      <c r="C224" s="612" t="s">
        <v>724</v>
      </c>
      <c r="D224" s="612"/>
      <c r="E224" s="612"/>
      <c r="F224" s="612"/>
      <c r="G224" s="612"/>
      <c r="H224" s="612"/>
      <c r="I224" s="612"/>
      <c r="J224" s="612"/>
      <c r="K224" s="46"/>
      <c r="L224" s="46"/>
    </row>
    <row r="225" spans="1:12" s="49" customFormat="1" ht="18" customHeight="1">
      <c r="A225" s="46"/>
      <c r="B225" s="46"/>
      <c r="C225" s="612" t="s">
        <v>723</v>
      </c>
      <c r="D225" s="612"/>
      <c r="E225" s="612"/>
      <c r="F225" s="612"/>
      <c r="G225" s="612"/>
      <c r="H225" s="612"/>
      <c r="I225" s="612"/>
      <c r="J225" s="612"/>
      <c r="K225" s="46"/>
      <c r="L225" s="46"/>
    </row>
    <row r="226" spans="1:12" ht="13.5" customHeight="1">
      <c r="A226" s="4"/>
      <c r="B226" s="4"/>
      <c r="C226" s="272"/>
      <c r="D226" s="273"/>
      <c r="E226" s="273"/>
      <c r="F226" s="273"/>
      <c r="G226" s="273"/>
      <c r="H226" s="273"/>
      <c r="I226" s="273"/>
      <c r="J226" s="274"/>
      <c r="K226" s="4"/>
      <c r="L226" s="4"/>
    </row>
    <row r="227" spans="1:12" ht="13.5" customHeight="1">
      <c r="A227" s="4"/>
      <c r="B227" s="4"/>
      <c r="C227" s="275"/>
      <c r="D227" s="276"/>
      <c r="E227" s="276"/>
      <c r="F227" s="276"/>
      <c r="G227" s="276"/>
      <c r="H227" s="276"/>
      <c r="I227" s="276"/>
      <c r="J227" s="277"/>
      <c r="K227" s="4"/>
      <c r="L227" s="4"/>
    </row>
    <row r="228" spans="1:12" ht="13.5" customHeight="1">
      <c r="A228" s="4"/>
      <c r="B228" s="4"/>
      <c r="C228" s="275"/>
      <c r="D228" s="276"/>
      <c r="E228" s="276"/>
      <c r="F228" s="276"/>
      <c r="G228" s="276"/>
      <c r="H228" s="276"/>
      <c r="I228" s="276"/>
      <c r="J228" s="277"/>
      <c r="K228" s="4"/>
      <c r="L228" s="4"/>
    </row>
    <row r="229" spans="1:12" ht="13.5" customHeight="1">
      <c r="A229" s="4"/>
      <c r="B229" s="4"/>
      <c r="C229" s="275"/>
      <c r="D229" s="276"/>
      <c r="E229" s="276"/>
      <c r="F229" s="276"/>
      <c r="G229" s="276"/>
      <c r="H229" s="276"/>
      <c r="I229" s="276"/>
      <c r="J229" s="277"/>
      <c r="K229" s="4"/>
      <c r="L229" s="4"/>
    </row>
    <row r="230" spans="1:12" ht="13.5" customHeight="1">
      <c r="A230" s="4"/>
      <c r="B230" s="4"/>
      <c r="C230" s="275"/>
      <c r="D230" s="276"/>
      <c r="E230" s="276"/>
      <c r="F230" s="276"/>
      <c r="G230" s="276"/>
      <c r="H230" s="276"/>
      <c r="I230" s="276"/>
      <c r="J230" s="277"/>
      <c r="K230" s="4"/>
      <c r="L230" s="4"/>
    </row>
    <row r="231" spans="1:12" ht="13.5" customHeight="1">
      <c r="A231" s="4"/>
      <c r="B231" s="4"/>
      <c r="C231" s="275"/>
      <c r="D231" s="276"/>
      <c r="E231" s="276"/>
      <c r="F231" s="276"/>
      <c r="G231" s="276"/>
      <c r="H231" s="276"/>
      <c r="I231" s="276"/>
      <c r="J231" s="277"/>
      <c r="K231" s="4"/>
      <c r="L231" s="4"/>
    </row>
    <row r="232" spans="1:12" ht="13.5" customHeight="1">
      <c r="A232" s="4"/>
      <c r="B232" s="4"/>
      <c r="C232" s="275"/>
      <c r="D232" s="276"/>
      <c r="E232" s="276"/>
      <c r="F232" s="276"/>
      <c r="G232" s="276"/>
      <c r="H232" s="276"/>
      <c r="I232" s="276"/>
      <c r="J232" s="277"/>
      <c r="K232" s="4"/>
      <c r="L232" s="4"/>
    </row>
    <row r="233" spans="1:12" ht="13.5" customHeight="1">
      <c r="A233" s="4"/>
      <c r="B233" s="4"/>
      <c r="C233" s="275"/>
      <c r="D233" s="276"/>
      <c r="E233" s="276"/>
      <c r="F233" s="276"/>
      <c r="G233" s="276"/>
      <c r="H233" s="276"/>
      <c r="I233" s="276"/>
      <c r="J233" s="277"/>
      <c r="K233" s="4"/>
      <c r="L233" s="4"/>
    </row>
    <row r="234" spans="1:12" ht="13.5" customHeight="1">
      <c r="A234" s="4"/>
      <c r="B234" s="4"/>
      <c r="C234" s="275"/>
      <c r="D234" s="276"/>
      <c r="E234" s="276"/>
      <c r="F234" s="276"/>
      <c r="G234" s="276"/>
      <c r="H234" s="276"/>
      <c r="I234" s="276"/>
      <c r="J234" s="277"/>
      <c r="K234" s="4"/>
      <c r="L234" s="4"/>
    </row>
    <row r="235" spans="1:12" ht="13.5" customHeight="1">
      <c r="A235" s="4"/>
      <c r="B235" s="4"/>
      <c r="C235" s="275"/>
      <c r="D235" s="276"/>
      <c r="E235" s="276"/>
      <c r="F235" s="276"/>
      <c r="G235" s="276"/>
      <c r="H235" s="276"/>
      <c r="I235" s="276"/>
      <c r="J235" s="277"/>
      <c r="K235" s="4"/>
      <c r="L235" s="4"/>
    </row>
    <row r="236" spans="1:12" ht="13.5" customHeight="1">
      <c r="A236" s="4"/>
      <c r="B236" s="4"/>
      <c r="C236" s="275"/>
      <c r="D236" s="276"/>
      <c r="E236" s="276"/>
      <c r="F236" s="276"/>
      <c r="G236" s="276"/>
      <c r="H236" s="276"/>
      <c r="I236" s="276"/>
      <c r="J236" s="277"/>
      <c r="K236" s="4"/>
      <c r="L236" s="4"/>
    </row>
    <row r="237" spans="1:12" ht="13.5" customHeight="1">
      <c r="A237" s="4"/>
      <c r="B237" s="4"/>
      <c r="C237" s="275"/>
      <c r="D237" s="276"/>
      <c r="E237" s="276"/>
      <c r="F237" s="276"/>
      <c r="G237" s="276"/>
      <c r="H237" s="276"/>
      <c r="I237" s="276"/>
      <c r="J237" s="277"/>
      <c r="K237" s="4"/>
      <c r="L237" s="4"/>
    </row>
    <row r="238" spans="1:12" ht="13.5" customHeight="1">
      <c r="A238" s="4"/>
      <c r="B238" s="4"/>
      <c r="C238" s="275"/>
      <c r="D238" s="276"/>
      <c r="E238" s="276"/>
      <c r="F238" s="276"/>
      <c r="G238" s="276"/>
      <c r="H238" s="276"/>
      <c r="I238" s="276"/>
      <c r="J238" s="277"/>
      <c r="K238" s="4"/>
      <c r="L238" s="4"/>
    </row>
    <row r="239" spans="1:12" ht="13.5" customHeight="1">
      <c r="A239" s="4"/>
      <c r="B239" s="4"/>
      <c r="C239" s="275"/>
      <c r="D239" s="276"/>
      <c r="E239" s="276"/>
      <c r="F239" s="276"/>
      <c r="G239" s="276"/>
      <c r="H239" s="276"/>
      <c r="I239" s="276"/>
      <c r="J239" s="277"/>
      <c r="K239" s="4"/>
      <c r="L239" s="4"/>
    </row>
    <row r="240" spans="1:12" ht="13.5" customHeight="1">
      <c r="A240" s="4"/>
      <c r="B240" s="4"/>
      <c r="C240" s="275"/>
      <c r="D240" s="276"/>
      <c r="E240" s="276"/>
      <c r="F240" s="276"/>
      <c r="G240" s="276"/>
      <c r="H240" s="276"/>
      <c r="I240" s="276"/>
      <c r="J240" s="277"/>
      <c r="K240" s="4"/>
      <c r="L240" s="4"/>
    </row>
    <row r="241" spans="1:12" ht="13.5" customHeight="1">
      <c r="A241" s="4"/>
      <c r="B241" s="4"/>
      <c r="C241" s="275"/>
      <c r="D241" s="276"/>
      <c r="E241" s="276"/>
      <c r="F241" s="276"/>
      <c r="G241" s="276"/>
      <c r="H241" s="276"/>
      <c r="I241" s="276"/>
      <c r="J241" s="277"/>
      <c r="K241" s="4"/>
      <c r="L241" s="4"/>
    </row>
    <row r="242" spans="1:12" ht="13.5" customHeight="1">
      <c r="A242" s="4"/>
      <c r="B242" s="4"/>
      <c r="C242" s="275"/>
      <c r="D242" s="276"/>
      <c r="E242" s="276"/>
      <c r="F242" s="276"/>
      <c r="G242" s="276"/>
      <c r="H242" s="276"/>
      <c r="I242" s="276"/>
      <c r="J242" s="277"/>
      <c r="K242" s="4"/>
      <c r="L242" s="4"/>
    </row>
    <row r="243" spans="1:12" ht="13.5" customHeight="1">
      <c r="A243" s="4"/>
      <c r="B243" s="4"/>
      <c r="C243" s="275"/>
      <c r="D243" s="276"/>
      <c r="E243" s="276"/>
      <c r="F243" s="276"/>
      <c r="G243" s="276"/>
      <c r="H243" s="276"/>
      <c r="I243" s="276"/>
      <c r="J243" s="277"/>
      <c r="K243" s="4"/>
      <c r="L243" s="4"/>
    </row>
    <row r="244" spans="1:12" ht="13.5" customHeight="1">
      <c r="A244" s="4"/>
      <c r="B244" s="4"/>
      <c r="C244" s="275"/>
      <c r="D244" s="276"/>
      <c r="E244" s="276"/>
      <c r="F244" s="276"/>
      <c r="G244" s="276"/>
      <c r="H244" s="276"/>
      <c r="I244" s="276"/>
      <c r="J244" s="277"/>
      <c r="K244" s="4"/>
      <c r="L244" s="4"/>
    </row>
    <row r="245" spans="1:12" ht="13.5" customHeight="1">
      <c r="A245" s="4"/>
      <c r="B245" s="4"/>
      <c r="C245" s="275"/>
      <c r="D245" s="276"/>
      <c r="E245" s="276"/>
      <c r="F245" s="276"/>
      <c r="G245" s="276"/>
      <c r="H245" s="276"/>
      <c r="I245" s="276"/>
      <c r="J245" s="277"/>
      <c r="K245" s="4"/>
      <c r="L245" s="4"/>
    </row>
    <row r="246" spans="1:12" ht="13.5" customHeight="1">
      <c r="A246" s="4"/>
      <c r="B246" s="4"/>
      <c r="C246" s="275"/>
      <c r="D246" s="276"/>
      <c r="E246" s="276"/>
      <c r="F246" s="276"/>
      <c r="G246" s="276"/>
      <c r="H246" s="276"/>
      <c r="I246" s="276"/>
      <c r="J246" s="277"/>
      <c r="K246" s="4"/>
      <c r="L246" s="4"/>
    </row>
    <row r="247" spans="1:12" ht="13.5" customHeight="1">
      <c r="A247" s="4"/>
      <c r="B247" s="4"/>
      <c r="C247" s="275"/>
      <c r="D247" s="276"/>
      <c r="E247" s="276"/>
      <c r="F247" s="276"/>
      <c r="G247" s="276"/>
      <c r="H247" s="276"/>
      <c r="I247" s="276"/>
      <c r="J247" s="277"/>
      <c r="K247" s="4"/>
      <c r="L247" s="4"/>
    </row>
    <row r="248" spans="1:12" ht="13.5" customHeight="1">
      <c r="A248" s="4"/>
      <c r="B248" s="4"/>
      <c r="C248" s="275"/>
      <c r="D248" s="276"/>
      <c r="E248" s="276"/>
      <c r="F248" s="276"/>
      <c r="G248" s="276"/>
      <c r="H248" s="276"/>
      <c r="I248" s="276"/>
      <c r="J248" s="277"/>
      <c r="K248" s="4"/>
      <c r="L248" s="4"/>
    </row>
    <row r="249" spans="1:12" ht="13.5" customHeight="1">
      <c r="A249" s="4"/>
      <c r="B249" s="4"/>
      <c r="C249" s="275"/>
      <c r="D249" s="276"/>
      <c r="E249" s="276"/>
      <c r="F249" s="276"/>
      <c r="G249" s="276"/>
      <c r="H249" s="276"/>
      <c r="I249" s="276"/>
      <c r="J249" s="277"/>
      <c r="K249" s="4"/>
      <c r="L249" s="4"/>
    </row>
    <row r="250" spans="1:12" ht="13.5" customHeight="1">
      <c r="A250" s="4"/>
      <c r="B250" s="4"/>
      <c r="C250" s="275"/>
      <c r="D250" s="276"/>
      <c r="E250" s="276"/>
      <c r="F250" s="276"/>
      <c r="G250" s="276"/>
      <c r="H250" s="276"/>
      <c r="I250" s="276"/>
      <c r="J250" s="277"/>
      <c r="K250" s="4"/>
      <c r="L250" s="4"/>
    </row>
    <row r="251" spans="1:12" ht="13.5" customHeight="1">
      <c r="A251" s="4"/>
      <c r="B251" s="4"/>
      <c r="C251" s="275"/>
      <c r="D251" s="276"/>
      <c r="E251" s="276"/>
      <c r="F251" s="276"/>
      <c r="G251" s="276"/>
      <c r="H251" s="276"/>
      <c r="I251" s="276"/>
      <c r="J251" s="277"/>
      <c r="K251" s="4"/>
      <c r="L251" s="4"/>
    </row>
    <row r="252" spans="1:12" ht="13.5" customHeight="1">
      <c r="A252" s="4"/>
      <c r="B252" s="4"/>
      <c r="C252" s="275"/>
      <c r="D252" s="276"/>
      <c r="E252" s="276"/>
      <c r="F252" s="276"/>
      <c r="G252" s="276"/>
      <c r="H252" s="276"/>
      <c r="I252" s="276"/>
      <c r="J252" s="277"/>
      <c r="K252" s="4"/>
      <c r="L252" s="4"/>
    </row>
    <row r="253" spans="1:12" ht="13.5" customHeight="1">
      <c r="A253" s="4"/>
      <c r="B253" s="4"/>
      <c r="C253" s="275"/>
      <c r="D253" s="276"/>
      <c r="E253" s="276"/>
      <c r="F253" s="276"/>
      <c r="G253" s="276"/>
      <c r="H253" s="276"/>
      <c r="I253" s="276"/>
      <c r="J253" s="277"/>
      <c r="K253" s="4"/>
      <c r="L253" s="4"/>
    </row>
    <row r="254" spans="1:12" ht="13.5" customHeight="1">
      <c r="A254" s="4"/>
      <c r="B254" s="4"/>
      <c r="C254" s="275"/>
      <c r="D254" s="276"/>
      <c r="E254" s="276"/>
      <c r="F254" s="276"/>
      <c r="G254" s="276"/>
      <c r="H254" s="276"/>
      <c r="I254" s="276"/>
      <c r="J254" s="277"/>
      <c r="K254" s="4"/>
      <c r="L254" s="4"/>
    </row>
    <row r="255" spans="1:12" ht="13.5" customHeight="1">
      <c r="A255" s="4"/>
      <c r="B255" s="4"/>
      <c r="C255" s="275"/>
      <c r="D255" s="276"/>
      <c r="E255" s="276"/>
      <c r="F255" s="276"/>
      <c r="G255" s="276"/>
      <c r="H255" s="276"/>
      <c r="I255" s="276"/>
      <c r="J255" s="277"/>
      <c r="K255" s="4"/>
      <c r="L255" s="4"/>
    </row>
    <row r="256" spans="1:12" ht="13.5" customHeight="1">
      <c r="A256" s="4"/>
      <c r="B256" s="4"/>
      <c r="C256" s="275"/>
      <c r="D256" s="276"/>
      <c r="E256" s="276"/>
      <c r="F256" s="276"/>
      <c r="G256" s="276"/>
      <c r="H256" s="276"/>
      <c r="I256" s="276"/>
      <c r="J256" s="277"/>
      <c r="K256" s="4"/>
      <c r="L256" s="4"/>
    </row>
    <row r="257" spans="1:12" ht="13.5" customHeight="1">
      <c r="A257" s="4"/>
      <c r="B257" s="4"/>
      <c r="C257" s="275"/>
      <c r="D257" s="276"/>
      <c r="E257" s="276"/>
      <c r="F257" s="276"/>
      <c r="G257" s="276"/>
      <c r="H257" s="276"/>
      <c r="I257" s="276"/>
      <c r="J257" s="277"/>
      <c r="K257" s="4"/>
      <c r="L257" s="4"/>
    </row>
    <row r="258" spans="1:12" ht="13.5" customHeight="1">
      <c r="A258" s="4"/>
      <c r="B258" s="4"/>
      <c r="C258" s="275"/>
      <c r="D258" s="276"/>
      <c r="E258" s="276"/>
      <c r="F258" s="276"/>
      <c r="G258" s="276"/>
      <c r="H258" s="276"/>
      <c r="I258" s="276"/>
      <c r="J258" s="277"/>
      <c r="K258" s="4"/>
      <c r="L258" s="4"/>
    </row>
    <row r="259" spans="1:12" ht="13.5" customHeight="1">
      <c r="A259" s="4"/>
      <c r="B259" s="4"/>
      <c r="C259" s="275"/>
      <c r="D259" s="276"/>
      <c r="E259" s="276"/>
      <c r="F259" s="276"/>
      <c r="G259" s="276"/>
      <c r="H259" s="276"/>
      <c r="I259" s="276"/>
      <c r="J259" s="277"/>
      <c r="K259" s="4"/>
      <c r="L259" s="4"/>
    </row>
    <row r="260" spans="1:12" ht="13.5" customHeight="1">
      <c r="A260" s="4"/>
      <c r="B260" s="4"/>
      <c r="C260" s="275"/>
      <c r="D260" s="276"/>
      <c r="E260" s="276"/>
      <c r="F260" s="276"/>
      <c r="G260" s="276"/>
      <c r="H260" s="276"/>
      <c r="I260" s="276"/>
      <c r="J260" s="277"/>
      <c r="K260" s="4"/>
      <c r="L260" s="4"/>
    </row>
    <row r="261" spans="1:12" ht="13.5" customHeight="1">
      <c r="A261" s="4"/>
      <c r="B261" s="4"/>
      <c r="C261" s="275"/>
      <c r="D261" s="276"/>
      <c r="E261" s="276"/>
      <c r="F261" s="276"/>
      <c r="G261" s="276"/>
      <c r="H261" s="276"/>
      <c r="I261" s="276"/>
      <c r="J261" s="277"/>
      <c r="K261" s="4"/>
      <c r="L261" s="4"/>
    </row>
    <row r="262" spans="1:12" ht="13.5" customHeight="1">
      <c r="A262" s="4"/>
      <c r="B262" s="4"/>
      <c r="C262" s="275"/>
      <c r="D262" s="276"/>
      <c r="E262" s="276"/>
      <c r="F262" s="276"/>
      <c r="G262" s="276"/>
      <c r="H262" s="276"/>
      <c r="I262" s="276"/>
      <c r="J262" s="277"/>
      <c r="K262" s="4"/>
      <c r="L262" s="4"/>
    </row>
    <row r="263" spans="1:12" ht="13.5" customHeight="1">
      <c r="A263" s="4"/>
      <c r="B263" s="4"/>
      <c r="C263" s="278"/>
      <c r="D263" s="279"/>
      <c r="E263" s="279"/>
      <c r="F263" s="279"/>
      <c r="G263" s="279"/>
      <c r="H263" s="279"/>
      <c r="I263" s="279"/>
      <c r="J263" s="280"/>
      <c r="K263" s="4"/>
      <c r="L263" s="4"/>
    </row>
    <row r="264" spans="1:12" ht="13.5" customHeight="1">
      <c r="A264" s="4"/>
      <c r="B264" s="4"/>
      <c r="C264" s="4"/>
      <c r="D264" s="4"/>
      <c r="E264" s="4"/>
      <c r="F264" s="4"/>
      <c r="G264" s="4"/>
      <c r="H264" s="4"/>
      <c r="I264" s="4"/>
      <c r="J264" s="4"/>
      <c r="K264" s="4"/>
      <c r="L264" s="4"/>
    </row>
    <row r="265" spans="1:12" ht="13.5" customHeight="1">
      <c r="A265" s="4"/>
      <c r="B265" s="4"/>
      <c r="C265" s="4"/>
      <c r="D265" s="4"/>
      <c r="E265" s="4"/>
      <c r="F265" s="4"/>
      <c r="G265" s="4"/>
      <c r="H265" s="4"/>
      <c r="I265" s="4"/>
      <c r="J265" s="4"/>
      <c r="K265" s="4"/>
      <c r="L265" s="4"/>
    </row>
    <row r="266" spans="1:12" ht="13.5" customHeight="1">
      <c r="A266" s="4"/>
      <c r="B266" s="4" t="s">
        <v>221</v>
      </c>
      <c r="C266" s="4"/>
      <c r="D266" s="4"/>
      <c r="E266" s="4"/>
      <c r="F266" s="4"/>
      <c r="G266" s="4"/>
      <c r="H266" s="4"/>
      <c r="I266" s="4"/>
      <c r="J266" s="4"/>
      <c r="K266" s="4"/>
      <c r="L266" s="4"/>
    </row>
    <row r="267" spans="1:12" ht="13.5" customHeight="1">
      <c r="A267" s="4"/>
      <c r="B267" s="4"/>
      <c r="C267" s="579"/>
      <c r="D267" s="580"/>
      <c r="E267" s="580"/>
      <c r="F267" s="580"/>
      <c r="G267" s="580"/>
      <c r="H267" s="580"/>
      <c r="I267" s="580"/>
      <c r="J267" s="581"/>
      <c r="K267" s="4"/>
      <c r="L267" s="4"/>
    </row>
    <row r="268" spans="1:12" ht="13.5" customHeight="1">
      <c r="A268" s="4"/>
      <c r="B268" s="4"/>
      <c r="C268" s="582"/>
      <c r="D268" s="583"/>
      <c r="E268" s="583"/>
      <c r="F268" s="583"/>
      <c r="G268" s="583"/>
      <c r="H268" s="583"/>
      <c r="I268" s="583"/>
      <c r="J268" s="584"/>
      <c r="K268" s="4"/>
      <c r="L268" s="4"/>
    </row>
    <row r="269" spans="1:12" ht="13.5" customHeight="1">
      <c r="A269" s="4"/>
      <c r="B269" s="4"/>
      <c r="C269" s="582"/>
      <c r="D269" s="583"/>
      <c r="E269" s="583"/>
      <c r="F269" s="583"/>
      <c r="G269" s="583"/>
      <c r="H269" s="583"/>
      <c r="I269" s="583"/>
      <c r="J269" s="584"/>
      <c r="K269" s="4"/>
      <c r="L269" s="4"/>
    </row>
    <row r="270" spans="1:12" ht="13.5" customHeight="1">
      <c r="A270" s="4"/>
      <c r="B270" s="4"/>
      <c r="C270" s="582"/>
      <c r="D270" s="583"/>
      <c r="E270" s="583"/>
      <c r="F270" s="583"/>
      <c r="G270" s="583"/>
      <c r="H270" s="583"/>
      <c r="I270" s="583"/>
      <c r="J270" s="584"/>
      <c r="K270" s="4"/>
      <c r="L270" s="4"/>
    </row>
    <row r="271" spans="1:12" ht="13.5" customHeight="1">
      <c r="A271" s="4"/>
      <c r="B271" s="4"/>
      <c r="C271" s="582"/>
      <c r="D271" s="583"/>
      <c r="E271" s="583"/>
      <c r="F271" s="583"/>
      <c r="G271" s="583"/>
      <c r="H271" s="583"/>
      <c r="I271" s="583"/>
      <c r="J271" s="584"/>
      <c r="K271" s="4"/>
      <c r="L271" s="4"/>
    </row>
    <row r="272" spans="1:12" ht="13.5" customHeight="1">
      <c r="A272" s="4"/>
      <c r="B272" s="4"/>
      <c r="C272" s="582"/>
      <c r="D272" s="583"/>
      <c r="E272" s="583"/>
      <c r="F272" s="583"/>
      <c r="G272" s="583"/>
      <c r="H272" s="583"/>
      <c r="I272" s="583"/>
      <c r="J272" s="584"/>
      <c r="K272" s="4"/>
      <c r="L272" s="4"/>
    </row>
    <row r="273" spans="1:23" ht="13.5" customHeight="1">
      <c r="A273" s="4"/>
      <c r="B273" s="4"/>
      <c r="C273" s="582"/>
      <c r="D273" s="583"/>
      <c r="E273" s="583"/>
      <c r="F273" s="583"/>
      <c r="G273" s="583"/>
      <c r="H273" s="583"/>
      <c r="I273" s="583"/>
      <c r="J273" s="584"/>
      <c r="K273" s="4"/>
      <c r="L273" s="4"/>
    </row>
    <row r="274" spans="1:23" ht="13.5" customHeight="1">
      <c r="A274" s="4"/>
      <c r="B274" s="4"/>
      <c r="C274" s="582"/>
      <c r="D274" s="583"/>
      <c r="E274" s="583"/>
      <c r="F274" s="583"/>
      <c r="G274" s="583"/>
      <c r="H274" s="583"/>
      <c r="I274" s="583"/>
      <c r="J274" s="584"/>
      <c r="K274" s="4"/>
      <c r="L274" s="4"/>
    </row>
    <row r="275" spans="1:23" ht="13.5" customHeight="1">
      <c r="A275" s="4"/>
      <c r="B275" s="4"/>
      <c r="C275" s="582"/>
      <c r="D275" s="583"/>
      <c r="E275" s="583"/>
      <c r="F275" s="583"/>
      <c r="G275" s="583"/>
      <c r="H275" s="583"/>
      <c r="I275" s="583"/>
      <c r="J275" s="584"/>
      <c r="K275" s="4"/>
      <c r="L275" s="4"/>
    </row>
    <row r="276" spans="1:23" ht="13.5" customHeight="1">
      <c r="A276" s="4"/>
      <c r="B276" s="4"/>
      <c r="C276" s="585"/>
      <c r="D276" s="586"/>
      <c r="E276" s="586"/>
      <c r="F276" s="586"/>
      <c r="G276" s="586"/>
      <c r="H276" s="586"/>
      <c r="I276" s="586"/>
      <c r="J276" s="587"/>
      <c r="K276" s="4"/>
      <c r="L276" s="4"/>
    </row>
    <row r="277" spans="1:23" ht="13.5" customHeight="1">
      <c r="A277" s="4"/>
      <c r="B277" s="4"/>
      <c r="C277" s="4" t="s">
        <v>894</v>
      </c>
      <c r="D277" s="4"/>
      <c r="E277" s="4"/>
      <c r="F277" s="4"/>
      <c r="G277" s="4"/>
      <c r="H277" s="4"/>
      <c r="I277" s="4"/>
      <c r="J277" s="4"/>
      <c r="K277" s="4"/>
      <c r="L277" s="4"/>
    </row>
    <row r="278" spans="1:23" ht="13.5" customHeight="1">
      <c r="A278" s="4"/>
      <c r="B278" s="4"/>
      <c r="C278" s="4"/>
      <c r="D278" s="4"/>
      <c r="E278" s="4"/>
      <c r="F278" s="4"/>
      <c r="G278" s="4"/>
      <c r="H278" s="4"/>
      <c r="I278" s="4"/>
      <c r="J278" s="4"/>
      <c r="K278" s="4"/>
      <c r="L278" s="4"/>
    </row>
    <row r="279" spans="1:23" ht="13.5" customHeight="1">
      <c r="A279" s="4"/>
      <c r="B279" s="4"/>
      <c r="C279" s="4"/>
      <c r="D279" s="4"/>
      <c r="E279" s="4"/>
      <c r="F279" s="4"/>
      <c r="G279" s="4"/>
      <c r="H279" s="4"/>
      <c r="I279" s="4"/>
      <c r="J279" s="4"/>
      <c r="K279" s="4"/>
      <c r="L279" s="4"/>
    </row>
    <row r="280" spans="1:23" ht="18" customHeight="1">
      <c r="A280" s="4"/>
      <c r="B280" s="325" t="s">
        <v>222</v>
      </c>
      <c r="C280" s="5"/>
      <c r="D280" s="314"/>
      <c r="E280" s="314"/>
      <c r="F280" s="314"/>
      <c r="G280" s="314"/>
      <c r="H280" s="314"/>
      <c r="I280" s="314"/>
      <c r="J280" s="314"/>
      <c r="K280" s="314"/>
      <c r="L280" s="201"/>
      <c r="O280" s="4"/>
      <c r="P280" s="4"/>
      <c r="Q280" s="4"/>
      <c r="R280" s="4"/>
      <c r="S280" s="4"/>
      <c r="T280" s="4"/>
      <c r="U280" s="5"/>
      <c r="V280" s="202"/>
      <c r="W280" s="3"/>
    </row>
    <row r="281" spans="1:23" ht="13.5" customHeight="1">
      <c r="A281" s="4"/>
      <c r="B281" s="325"/>
      <c r="C281" s="5"/>
      <c r="D281" s="314"/>
      <c r="E281" s="314"/>
      <c r="F281" s="314"/>
      <c r="G281" s="314"/>
      <c r="H281" s="314"/>
      <c r="I281" s="314"/>
      <c r="J281" s="314"/>
      <c r="K281" s="314"/>
      <c r="L281" s="201"/>
      <c r="M281" s="200"/>
      <c r="O281" s="4"/>
      <c r="P281" s="4"/>
      <c r="Q281" s="4"/>
      <c r="R281" s="4"/>
      <c r="S281" s="4"/>
      <c r="T281" s="4"/>
      <c r="U281" s="5"/>
      <c r="V281" s="202"/>
      <c r="W281" s="3"/>
    </row>
    <row r="282" spans="1:23">
      <c r="A282" s="4"/>
      <c r="B282" s="15" t="s">
        <v>258</v>
      </c>
      <c r="C282" s="4"/>
      <c r="D282" s="4"/>
      <c r="E282" s="4"/>
      <c r="F282" s="4"/>
      <c r="G282" s="4"/>
      <c r="H282" s="4"/>
      <c r="I282" s="4"/>
      <c r="J282" s="4"/>
      <c r="K282" s="4"/>
      <c r="L282" s="4"/>
      <c r="M282" s="200"/>
      <c r="N282" s="201"/>
      <c r="S282" s="3"/>
      <c r="T282" s="3"/>
    </row>
    <row r="283" spans="1:23" ht="15.95" customHeight="1">
      <c r="A283" s="4"/>
      <c r="B283" s="4"/>
      <c r="C283" s="90" t="s">
        <v>262</v>
      </c>
      <c r="D283" s="90"/>
      <c r="E283" s="90"/>
      <c r="F283" s="90"/>
      <c r="G283" s="90"/>
      <c r="H283" s="90"/>
      <c r="I283" s="90"/>
      <c r="J283" s="90"/>
      <c r="K283" s="90"/>
      <c r="L283" s="90"/>
      <c r="N283" s="201"/>
      <c r="O283" s="87"/>
      <c r="P283" s="87"/>
      <c r="Q283" s="87"/>
      <c r="R283" s="87"/>
      <c r="S283" s="3"/>
      <c r="T283" s="3"/>
    </row>
    <row r="284" spans="1:23" ht="15.95" customHeight="1">
      <c r="A284" s="4"/>
      <c r="B284" s="4"/>
      <c r="C284" s="90" t="s">
        <v>261</v>
      </c>
      <c r="D284" s="90"/>
      <c r="E284" s="90"/>
      <c r="F284" s="90"/>
      <c r="G284" s="90"/>
      <c r="H284" s="90"/>
      <c r="I284" s="90"/>
      <c r="J284" s="90"/>
      <c r="K284" s="90"/>
      <c r="L284" s="90"/>
      <c r="M284" s="87"/>
      <c r="O284" s="87"/>
      <c r="P284" s="87"/>
      <c r="Q284" s="87"/>
      <c r="R284" s="87"/>
      <c r="S284" s="3"/>
      <c r="T284" s="3"/>
    </row>
    <row r="285" spans="1:23" ht="15.95" customHeight="1">
      <c r="A285" s="4"/>
      <c r="B285" s="4"/>
      <c r="C285" s="326" t="s">
        <v>169</v>
      </c>
      <c r="D285" s="4"/>
      <c r="E285" s="326"/>
      <c r="F285" s="4"/>
      <c r="G285" s="4"/>
      <c r="H285" s="4"/>
      <c r="I285" s="4"/>
      <c r="J285" s="4"/>
      <c r="K285" s="4"/>
      <c r="L285" s="202"/>
      <c r="M285" s="87"/>
      <c r="N285" s="87"/>
    </row>
    <row r="286" spans="1:23" ht="15.95" customHeight="1">
      <c r="A286" s="4"/>
      <c r="B286" s="4"/>
      <c r="C286" s="326" t="s">
        <v>722</v>
      </c>
      <c r="D286" s="4"/>
      <c r="E286" s="326"/>
      <c r="F286" s="4"/>
      <c r="G286" s="4"/>
      <c r="H286" s="4"/>
      <c r="I286" s="4"/>
      <c r="J286" s="4"/>
      <c r="K286" s="4"/>
      <c r="L286" s="202"/>
      <c r="M286" s="3"/>
      <c r="N286" s="87"/>
    </row>
    <row r="287" spans="1:23" ht="7.5" customHeight="1">
      <c r="A287" s="4"/>
      <c r="B287" s="4"/>
      <c r="C287" s="326"/>
      <c r="D287" s="4"/>
      <c r="E287" s="326"/>
      <c r="F287" s="4"/>
      <c r="G287" s="4"/>
      <c r="H287" s="4"/>
      <c r="I287" s="4"/>
      <c r="J287" s="4"/>
      <c r="K287" s="4"/>
      <c r="L287" s="202"/>
      <c r="M287" s="3"/>
    </row>
    <row r="288" spans="1:23" ht="30" customHeight="1">
      <c r="A288" s="4"/>
      <c r="B288" s="594" t="s">
        <v>166</v>
      </c>
      <c r="C288" s="595"/>
      <c r="D288" s="596"/>
      <c r="E288" s="92" t="s">
        <v>167</v>
      </c>
      <c r="F288" s="591" t="s">
        <v>168</v>
      </c>
      <c r="G288" s="592"/>
      <c r="H288" s="592"/>
      <c r="I288" s="592"/>
      <c r="J288" s="593"/>
      <c r="K288" s="4"/>
      <c r="L288" s="4"/>
      <c r="M288" s="3"/>
    </row>
    <row r="289" spans="1:14" ht="49.5" customHeight="1">
      <c r="A289" s="4"/>
      <c r="B289" s="588" t="s">
        <v>164</v>
      </c>
      <c r="C289" s="589"/>
      <c r="D289" s="590"/>
      <c r="E289" s="281"/>
      <c r="F289" s="576"/>
      <c r="G289" s="577"/>
      <c r="H289" s="577"/>
      <c r="I289" s="577"/>
      <c r="J289" s="578"/>
      <c r="K289" s="4"/>
      <c r="L289" s="4"/>
    </row>
    <row r="290" spans="1:14" ht="50.1" customHeight="1">
      <c r="A290" s="4"/>
      <c r="B290" s="572" t="s">
        <v>161</v>
      </c>
      <c r="C290" s="573"/>
      <c r="D290" s="574"/>
      <c r="E290" s="281"/>
      <c r="F290" s="576"/>
      <c r="G290" s="577"/>
      <c r="H290" s="577"/>
      <c r="I290" s="577"/>
      <c r="J290" s="578"/>
      <c r="K290" s="4"/>
      <c r="L290" s="4"/>
    </row>
    <row r="291" spans="1:14" ht="50.1" customHeight="1">
      <c r="A291" s="4"/>
      <c r="B291" s="572" t="s">
        <v>162</v>
      </c>
      <c r="C291" s="573"/>
      <c r="D291" s="574"/>
      <c r="E291" s="281"/>
      <c r="F291" s="576"/>
      <c r="G291" s="577"/>
      <c r="H291" s="577"/>
      <c r="I291" s="577"/>
      <c r="J291" s="578"/>
      <c r="K291" s="4"/>
      <c r="L291" s="4"/>
    </row>
    <row r="292" spans="1:14" ht="50.1" customHeight="1">
      <c r="A292" s="4"/>
      <c r="B292" s="588" t="s">
        <v>165</v>
      </c>
      <c r="C292" s="589"/>
      <c r="D292" s="590"/>
      <c r="E292" s="281"/>
      <c r="F292" s="576"/>
      <c r="G292" s="577"/>
      <c r="H292" s="577"/>
      <c r="I292" s="577"/>
      <c r="J292" s="578"/>
      <c r="K292" s="4"/>
      <c r="L292" s="4"/>
    </row>
    <row r="293" spans="1:14" ht="50.1" customHeight="1">
      <c r="A293" s="4"/>
      <c r="B293" s="588" t="s">
        <v>163</v>
      </c>
      <c r="C293" s="589"/>
      <c r="D293" s="590"/>
      <c r="E293" s="281"/>
      <c r="F293" s="576"/>
      <c r="G293" s="577"/>
      <c r="H293" s="577"/>
      <c r="I293" s="577"/>
      <c r="J293" s="578"/>
      <c r="K293" s="4"/>
      <c r="L293" s="4"/>
    </row>
    <row r="294" spans="1:14" s="49" customFormat="1" ht="13.5" customHeight="1">
      <c r="A294" s="46"/>
      <c r="B294" s="46"/>
      <c r="C294" s="76"/>
      <c r="D294" s="76"/>
      <c r="E294" s="76"/>
      <c r="F294" s="76"/>
      <c r="G294" s="76"/>
      <c r="H294" s="76"/>
      <c r="I294" s="76"/>
      <c r="J294" s="76"/>
      <c r="K294" s="46"/>
      <c r="L294" s="46"/>
      <c r="M294" s="2"/>
      <c r="N294" s="2"/>
    </row>
    <row r="295" spans="1:14">
      <c r="A295" s="4"/>
      <c r="B295" s="4"/>
      <c r="C295" s="4"/>
      <c r="D295" s="4"/>
      <c r="E295" s="4"/>
      <c r="F295" s="4"/>
      <c r="G295" s="4"/>
      <c r="H295" s="4"/>
      <c r="I295" s="4"/>
      <c r="J295" s="4"/>
      <c r="K295" s="4"/>
      <c r="L295" s="4"/>
      <c r="M295" s="49"/>
    </row>
    <row r="296" spans="1:14">
      <c r="A296" s="4"/>
      <c r="B296" s="4" t="s">
        <v>259</v>
      </c>
      <c r="C296" s="4"/>
      <c r="D296" s="4"/>
      <c r="E296" s="4"/>
      <c r="F296" s="4"/>
      <c r="G296" s="4"/>
      <c r="H296" s="4"/>
      <c r="I296" s="4"/>
      <c r="J296" s="4"/>
      <c r="K296" s="4"/>
      <c r="L296" s="4"/>
      <c r="N296" s="49"/>
    </row>
    <row r="297" spans="1:14" ht="84" customHeight="1">
      <c r="A297" s="4"/>
      <c r="B297" s="4"/>
      <c r="C297" s="576"/>
      <c r="D297" s="577"/>
      <c r="E297" s="577"/>
      <c r="F297" s="577"/>
      <c r="G297" s="577"/>
      <c r="H297" s="577"/>
      <c r="I297" s="577"/>
      <c r="J297" s="578"/>
      <c r="K297" s="4"/>
      <c r="L297" s="4"/>
    </row>
    <row r="298" spans="1:14">
      <c r="A298" s="4"/>
      <c r="B298" s="4"/>
      <c r="C298" s="4"/>
      <c r="D298" s="4"/>
      <c r="E298" s="4"/>
      <c r="F298" s="4"/>
      <c r="G298" s="4"/>
      <c r="H298" s="4"/>
      <c r="I298" s="4"/>
      <c r="J298" s="4"/>
      <c r="K298" s="4"/>
      <c r="L298" s="4"/>
    </row>
    <row r="299" spans="1:14" ht="18" customHeight="1">
      <c r="A299" s="4"/>
      <c r="B299" s="4" t="s">
        <v>260</v>
      </c>
      <c r="C299" s="4"/>
      <c r="D299" s="4"/>
      <c r="E299" s="4"/>
      <c r="F299" s="4"/>
      <c r="G299" s="4"/>
      <c r="H299" s="4"/>
      <c r="I299" s="4"/>
      <c r="J299" s="4"/>
      <c r="K299" s="4"/>
      <c r="L299" s="4"/>
    </row>
    <row r="300" spans="1:14">
      <c r="A300" s="4"/>
      <c r="B300" s="4"/>
      <c r="C300" s="4" t="s">
        <v>181</v>
      </c>
      <c r="D300" s="4"/>
      <c r="E300" s="4"/>
      <c r="F300" s="4"/>
      <c r="G300" s="4"/>
      <c r="H300" s="4"/>
      <c r="I300" s="4"/>
      <c r="J300" s="4"/>
      <c r="K300" s="4"/>
      <c r="L300" s="4"/>
    </row>
    <row r="301" spans="1:14" ht="36" customHeight="1">
      <c r="A301" s="4"/>
      <c r="B301" s="4"/>
      <c r="C301" s="588" t="s">
        <v>182</v>
      </c>
      <c r="D301" s="573"/>
      <c r="E301" s="574"/>
      <c r="F301" s="616"/>
      <c r="G301" s="616"/>
      <c r="H301" s="616"/>
      <c r="I301" s="616"/>
      <c r="J301" s="616"/>
      <c r="K301" s="4"/>
      <c r="L301" s="4"/>
    </row>
    <row r="302" spans="1:14" ht="36" customHeight="1">
      <c r="A302" s="4"/>
      <c r="B302" s="4"/>
      <c r="C302" s="588" t="s">
        <v>183</v>
      </c>
      <c r="D302" s="573"/>
      <c r="E302" s="574"/>
      <c r="F302" s="616"/>
      <c r="G302" s="616"/>
      <c r="H302" s="616"/>
      <c r="I302" s="616"/>
      <c r="J302" s="616"/>
      <c r="K302" s="4"/>
      <c r="L302" s="4"/>
    </row>
    <row r="303" spans="1:14" ht="36" customHeight="1">
      <c r="A303" s="4"/>
      <c r="B303" s="4"/>
      <c r="C303" s="588" t="s">
        <v>184</v>
      </c>
      <c r="D303" s="573"/>
      <c r="E303" s="574"/>
      <c r="F303" s="616"/>
      <c r="G303" s="616"/>
      <c r="H303" s="616"/>
      <c r="I303" s="616"/>
      <c r="J303" s="616"/>
      <c r="K303" s="4"/>
      <c r="L303" s="4"/>
    </row>
    <row r="304" spans="1:14">
      <c r="A304" s="4"/>
      <c r="B304" s="4"/>
      <c r="C304" s="4"/>
      <c r="D304" s="4"/>
      <c r="E304" s="4"/>
      <c r="F304" s="4"/>
      <c r="G304" s="4"/>
      <c r="H304" s="4"/>
      <c r="I304" s="4"/>
      <c r="J304" s="4"/>
      <c r="K304" s="4"/>
      <c r="L304" s="4"/>
    </row>
    <row r="305" spans="1:12">
      <c r="A305" s="4"/>
      <c r="B305" s="4"/>
      <c r="C305" s="4" t="s">
        <v>185</v>
      </c>
      <c r="D305" s="4"/>
      <c r="E305" s="4"/>
      <c r="F305" s="4"/>
      <c r="G305" s="4"/>
      <c r="H305" s="4"/>
      <c r="I305" s="4"/>
      <c r="J305" s="4"/>
      <c r="K305" s="4"/>
      <c r="L305" s="4"/>
    </row>
    <row r="306" spans="1:12" ht="36" customHeight="1">
      <c r="A306" s="4"/>
      <c r="B306" s="4"/>
      <c r="C306" s="588" t="s">
        <v>182</v>
      </c>
      <c r="D306" s="573"/>
      <c r="E306" s="574"/>
      <c r="F306" s="616"/>
      <c r="G306" s="616"/>
      <c r="H306" s="616"/>
      <c r="I306" s="616"/>
      <c r="J306" s="616"/>
      <c r="K306" s="4"/>
      <c r="L306" s="4"/>
    </row>
    <row r="307" spans="1:12" ht="36" customHeight="1">
      <c r="A307" s="4"/>
      <c r="B307" s="4"/>
      <c r="C307" s="588" t="s">
        <v>183</v>
      </c>
      <c r="D307" s="573"/>
      <c r="E307" s="574"/>
      <c r="F307" s="616"/>
      <c r="G307" s="616"/>
      <c r="H307" s="616"/>
      <c r="I307" s="616"/>
      <c r="J307" s="616"/>
      <c r="K307" s="4"/>
      <c r="L307" s="4"/>
    </row>
    <row r="308" spans="1:12" ht="36" customHeight="1">
      <c r="A308" s="4"/>
      <c r="B308" s="4"/>
      <c r="C308" s="588" t="s">
        <v>184</v>
      </c>
      <c r="D308" s="573"/>
      <c r="E308" s="574"/>
      <c r="F308" s="616"/>
      <c r="G308" s="616"/>
      <c r="H308" s="616"/>
      <c r="I308" s="616"/>
      <c r="J308" s="616"/>
      <c r="K308" s="4"/>
      <c r="L308" s="4"/>
    </row>
    <row r="309" spans="1:12">
      <c r="A309" s="4"/>
      <c r="B309" s="4"/>
      <c r="C309" s="4"/>
      <c r="D309" s="4"/>
      <c r="E309" s="4"/>
      <c r="F309" s="4"/>
      <c r="G309" s="4"/>
      <c r="H309" s="4"/>
      <c r="I309" s="4"/>
      <c r="J309" s="4"/>
      <c r="K309" s="4"/>
      <c r="L309" s="4"/>
    </row>
    <row r="310" spans="1:12">
      <c r="K310" s="4"/>
      <c r="L310" s="4"/>
    </row>
  </sheetData>
  <sheetProtection password="E40E" sheet="1" objects="1" scenarios="1" formatCells="0"/>
  <mergeCells count="229">
    <mergeCell ref="F290:J290"/>
    <mergeCell ref="E190:F190"/>
    <mergeCell ref="H190:J191"/>
    <mergeCell ref="B176:D176"/>
    <mergeCell ref="B177:D177"/>
    <mergeCell ref="B178:D178"/>
    <mergeCell ref="H182:I182"/>
    <mergeCell ref="B184:G184"/>
    <mergeCell ref="H184:I184"/>
    <mergeCell ref="M184:M187"/>
    <mergeCell ref="B186:G186"/>
    <mergeCell ref="H186:I186"/>
    <mergeCell ref="H166:I166"/>
    <mergeCell ref="B168:G168"/>
    <mergeCell ref="H168:I168"/>
    <mergeCell ref="M168:M171"/>
    <mergeCell ref="B170:G170"/>
    <mergeCell ref="H170:I170"/>
    <mergeCell ref="B173:D173"/>
    <mergeCell ref="B174:D174"/>
    <mergeCell ref="B175:D175"/>
    <mergeCell ref="M152:M155"/>
    <mergeCell ref="B154:G154"/>
    <mergeCell ref="H154:I154"/>
    <mergeCell ref="B157:D157"/>
    <mergeCell ref="B158:D158"/>
    <mergeCell ref="B159:D159"/>
    <mergeCell ref="B160:D160"/>
    <mergeCell ref="B161:D161"/>
    <mergeCell ref="B162:D162"/>
    <mergeCell ref="C302:E302"/>
    <mergeCell ref="F302:J302"/>
    <mergeCell ref="C303:E303"/>
    <mergeCell ref="F303:J303"/>
    <mergeCell ref="C307:E307"/>
    <mergeCell ref="F307:J307"/>
    <mergeCell ref="C308:E308"/>
    <mergeCell ref="F308:J308"/>
    <mergeCell ref="C306:E306"/>
    <mergeCell ref="F306:J306"/>
    <mergeCell ref="D107:F107"/>
    <mergeCell ref="G107:I107"/>
    <mergeCell ref="D108:F108"/>
    <mergeCell ref="G108:I108"/>
    <mergeCell ref="D104:F104"/>
    <mergeCell ref="G104:I104"/>
    <mergeCell ref="D105:F105"/>
    <mergeCell ref="G105:I105"/>
    <mergeCell ref="C301:E301"/>
    <mergeCell ref="F301:J301"/>
    <mergeCell ref="C297:J297"/>
    <mergeCell ref="B290:D290"/>
    <mergeCell ref="B291:D291"/>
    <mergeCell ref="F291:J291"/>
    <mergeCell ref="B292:D292"/>
    <mergeCell ref="F292:J292"/>
    <mergeCell ref="B293:D293"/>
    <mergeCell ref="F293:J293"/>
    <mergeCell ref="B125:D125"/>
    <mergeCell ref="B126:D126"/>
    <mergeCell ref="D106:F106"/>
    <mergeCell ref="G106:I106"/>
    <mergeCell ref="B141:D141"/>
    <mergeCell ref="B142:D142"/>
    <mergeCell ref="M136:M139"/>
    <mergeCell ref="B138:G138"/>
    <mergeCell ref="H138:I138"/>
    <mergeCell ref="B288:D288"/>
    <mergeCell ref="F288:J288"/>
    <mergeCell ref="B289:D289"/>
    <mergeCell ref="F289:J289"/>
    <mergeCell ref="B127:D127"/>
    <mergeCell ref="B128:D128"/>
    <mergeCell ref="B129:D129"/>
    <mergeCell ref="B130:D130"/>
    <mergeCell ref="H134:I134"/>
    <mergeCell ref="B136:G136"/>
    <mergeCell ref="H136:I136"/>
    <mergeCell ref="C224:J224"/>
    <mergeCell ref="C225:J225"/>
    <mergeCell ref="C267:J276"/>
    <mergeCell ref="B143:D143"/>
    <mergeCell ref="B144:D144"/>
    <mergeCell ref="B145:D145"/>
    <mergeCell ref="B146:D146"/>
    <mergeCell ref="H150:I150"/>
    <mergeCell ref="B152:G152"/>
    <mergeCell ref="H152:I152"/>
    <mergeCell ref="D100:F100"/>
    <mergeCell ref="G100:I100"/>
    <mergeCell ref="D101:F101"/>
    <mergeCell ref="G101:I101"/>
    <mergeCell ref="D102:F102"/>
    <mergeCell ref="G102:I102"/>
    <mergeCell ref="D96:F96"/>
    <mergeCell ref="G96:I96"/>
    <mergeCell ref="D98:F98"/>
    <mergeCell ref="G98:I98"/>
    <mergeCell ref="D99:F99"/>
    <mergeCell ref="G99:I99"/>
    <mergeCell ref="D93:F93"/>
    <mergeCell ref="G93:I93"/>
    <mergeCell ref="D94:F94"/>
    <mergeCell ref="G94:I94"/>
    <mergeCell ref="D95:F95"/>
    <mergeCell ref="G95:I95"/>
    <mergeCell ref="D87:F87"/>
    <mergeCell ref="G87:I87"/>
    <mergeCell ref="D88:F88"/>
    <mergeCell ref="G88:I88"/>
    <mergeCell ref="D92:F92"/>
    <mergeCell ref="G92:I92"/>
    <mergeCell ref="D84:F84"/>
    <mergeCell ref="G84:I84"/>
    <mergeCell ref="D85:F85"/>
    <mergeCell ref="G85:I85"/>
    <mergeCell ref="D86:F86"/>
    <mergeCell ref="G86:I86"/>
    <mergeCell ref="D80:F80"/>
    <mergeCell ref="G80:I80"/>
    <mergeCell ref="D81:F81"/>
    <mergeCell ref="G81:I81"/>
    <mergeCell ref="D82:F82"/>
    <mergeCell ref="G82:I82"/>
    <mergeCell ref="D76:F76"/>
    <mergeCell ref="G76:I76"/>
    <mergeCell ref="D78:F78"/>
    <mergeCell ref="G78:I78"/>
    <mergeCell ref="D79:F79"/>
    <mergeCell ref="G79:I79"/>
    <mergeCell ref="D73:F73"/>
    <mergeCell ref="G73:I73"/>
    <mergeCell ref="D74:F74"/>
    <mergeCell ref="G74:I74"/>
    <mergeCell ref="D75:F75"/>
    <mergeCell ref="G75:I75"/>
    <mergeCell ref="D68:F68"/>
    <mergeCell ref="G68:I68"/>
    <mergeCell ref="D69:F69"/>
    <mergeCell ref="G69:I69"/>
    <mergeCell ref="D72:F72"/>
    <mergeCell ref="G72:I72"/>
    <mergeCell ref="D65:F65"/>
    <mergeCell ref="G65:I65"/>
    <mergeCell ref="D66:F66"/>
    <mergeCell ref="G66:I66"/>
    <mergeCell ref="D67:F67"/>
    <mergeCell ref="G67:I67"/>
    <mergeCell ref="D61:F61"/>
    <mergeCell ref="G61:I61"/>
    <mergeCell ref="D63:F63"/>
    <mergeCell ref="G63:I63"/>
    <mergeCell ref="D64:F64"/>
    <mergeCell ref="G64:I64"/>
    <mergeCell ref="D58:F58"/>
    <mergeCell ref="G58:I58"/>
    <mergeCell ref="D59:F59"/>
    <mergeCell ref="G59:I59"/>
    <mergeCell ref="D60:F60"/>
    <mergeCell ref="G60:I60"/>
    <mergeCell ref="D56:F56"/>
    <mergeCell ref="G56:I56"/>
    <mergeCell ref="D57:F57"/>
    <mergeCell ref="G57:I57"/>
    <mergeCell ref="D51:F51"/>
    <mergeCell ref="G51:I51"/>
    <mergeCell ref="D52:F52"/>
    <mergeCell ref="G52:I52"/>
    <mergeCell ref="D53:F53"/>
    <mergeCell ref="G53:I53"/>
    <mergeCell ref="D49:F49"/>
    <mergeCell ref="G49:I49"/>
    <mergeCell ref="D50:F50"/>
    <mergeCell ref="G50:I50"/>
    <mergeCell ref="D47:F47"/>
    <mergeCell ref="G47:I47"/>
    <mergeCell ref="D44:F44"/>
    <mergeCell ref="G44:I44"/>
    <mergeCell ref="D55:F55"/>
    <mergeCell ref="G55:I55"/>
    <mergeCell ref="C30:E30"/>
    <mergeCell ref="F30:G30"/>
    <mergeCell ref="C26:E26"/>
    <mergeCell ref="F26:J26"/>
    <mergeCell ref="B27:B28"/>
    <mergeCell ref="C27:D28"/>
    <mergeCell ref="F27:J27"/>
    <mergeCell ref="F28:J28"/>
    <mergeCell ref="D48:F48"/>
    <mergeCell ref="G48:I48"/>
    <mergeCell ref="D41:F41"/>
    <mergeCell ref="G41:I41"/>
    <mergeCell ref="D42:F42"/>
    <mergeCell ref="G42:I42"/>
    <mergeCell ref="D43:F43"/>
    <mergeCell ref="G43:I43"/>
    <mergeCell ref="C25:D25"/>
    <mergeCell ref="F25:J25"/>
    <mergeCell ref="C22:E22"/>
    <mergeCell ref="F22:J22"/>
    <mergeCell ref="C23:E23"/>
    <mergeCell ref="F23:J23"/>
    <mergeCell ref="C24:E24"/>
    <mergeCell ref="F24:G24"/>
    <mergeCell ref="H24:J24"/>
    <mergeCell ref="H121:I121"/>
    <mergeCell ref="C10:E10"/>
    <mergeCell ref="F10:G10"/>
    <mergeCell ref="B15:B16"/>
    <mergeCell ref="C15:E16"/>
    <mergeCell ref="F15:J15"/>
    <mergeCell ref="F16:J16"/>
    <mergeCell ref="B3:J3"/>
    <mergeCell ref="C7:E7"/>
    <mergeCell ref="F7:J7"/>
    <mergeCell ref="C8:E8"/>
    <mergeCell ref="F8:J8"/>
    <mergeCell ref="C9:E9"/>
    <mergeCell ref="F9:J9"/>
    <mergeCell ref="I10:J10"/>
    <mergeCell ref="C14:E14"/>
    <mergeCell ref="F14:J14"/>
    <mergeCell ref="C17:E17"/>
    <mergeCell ref="F17:G17"/>
    <mergeCell ref="H17:J17"/>
    <mergeCell ref="C21:E21"/>
    <mergeCell ref="F21:J21"/>
    <mergeCell ref="C29:E29"/>
    <mergeCell ref="F29:G29"/>
  </mergeCells>
  <phoneticPr fontId="30"/>
  <conditionalFormatting sqref="F289:J292">
    <cfRule type="expression" dxfId="3" priority="2" stopIfTrue="1">
      <formula>$E289="無"</formula>
    </cfRule>
  </conditionalFormatting>
  <conditionalFormatting sqref="F293:J293">
    <cfRule type="expression" dxfId="2" priority="1" stopIfTrue="1">
      <formula>$E293="無"</formula>
    </cfRule>
  </conditionalFormatting>
  <dataValidations count="1">
    <dataValidation type="list" allowBlank="1" showInputMessage="1" showErrorMessage="1" sqref="E289:E293">
      <formula1>"有,無"</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Footer>&amp;R&amp;"ＭＳ Ｐ明朝,標準"（日本産業規格Ａ列４番）</oddFooter>
  </headerFooter>
  <rowBreaks count="7" manualBreakCount="7">
    <brk id="36" max="10" man="1"/>
    <brk id="70" max="10" man="1"/>
    <brk id="115" max="10" man="1"/>
    <brk id="156" max="10" man="1"/>
    <brk id="201" max="10" man="1"/>
    <brk id="220" max="10" man="1"/>
    <brk id="27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9</xdr:col>
                    <xdr:colOff>685800</xdr:colOff>
                    <xdr:row>45</xdr:row>
                    <xdr:rowOff>190500</xdr:rowOff>
                  </from>
                  <to>
                    <xdr:col>9</xdr:col>
                    <xdr:colOff>714375</xdr:colOff>
                    <xdr:row>49</xdr:row>
                    <xdr:rowOff>19050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9</xdr:col>
                    <xdr:colOff>685800</xdr:colOff>
                    <xdr:row>45</xdr:row>
                    <xdr:rowOff>190500</xdr:rowOff>
                  </from>
                  <to>
                    <xdr:col>9</xdr:col>
                    <xdr:colOff>714375</xdr:colOff>
                    <xdr:row>48</xdr:row>
                    <xdr:rowOff>95250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9</xdr:col>
                    <xdr:colOff>685800</xdr:colOff>
                    <xdr:row>45</xdr:row>
                    <xdr:rowOff>190500</xdr:rowOff>
                  </from>
                  <to>
                    <xdr:col>9</xdr:col>
                    <xdr:colOff>714375</xdr:colOff>
                    <xdr:row>48</xdr:row>
                    <xdr:rowOff>180975</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9</xdr:col>
                    <xdr:colOff>685800</xdr:colOff>
                    <xdr:row>45</xdr:row>
                    <xdr:rowOff>190500</xdr:rowOff>
                  </from>
                  <to>
                    <xdr:col>9</xdr:col>
                    <xdr:colOff>714375</xdr:colOff>
                    <xdr:row>46</xdr:row>
                    <xdr:rowOff>171450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9</xdr:col>
                    <xdr:colOff>685800</xdr:colOff>
                    <xdr:row>70</xdr:row>
                    <xdr:rowOff>66675</xdr:rowOff>
                  </from>
                  <to>
                    <xdr:col>9</xdr:col>
                    <xdr:colOff>714375</xdr:colOff>
                    <xdr:row>73</xdr:row>
                    <xdr:rowOff>114300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9</xdr:col>
                    <xdr:colOff>685800</xdr:colOff>
                    <xdr:row>70</xdr:row>
                    <xdr:rowOff>66675</xdr:rowOff>
                  </from>
                  <to>
                    <xdr:col>9</xdr:col>
                    <xdr:colOff>714375</xdr:colOff>
                    <xdr:row>72</xdr:row>
                    <xdr:rowOff>180975</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9</xdr:col>
                    <xdr:colOff>685800</xdr:colOff>
                    <xdr:row>70</xdr:row>
                    <xdr:rowOff>66675</xdr:rowOff>
                  </from>
                  <to>
                    <xdr:col>9</xdr:col>
                    <xdr:colOff>714375</xdr:colOff>
                    <xdr:row>73</xdr:row>
                    <xdr:rowOff>57150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9</xdr:col>
                    <xdr:colOff>685800</xdr:colOff>
                    <xdr:row>70</xdr:row>
                    <xdr:rowOff>66675</xdr:rowOff>
                  </from>
                  <to>
                    <xdr:col>9</xdr:col>
                    <xdr:colOff>714375</xdr:colOff>
                    <xdr:row>71</xdr:row>
                    <xdr:rowOff>47625</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9</xdr:col>
                    <xdr:colOff>685800</xdr:colOff>
                    <xdr:row>89</xdr:row>
                    <xdr:rowOff>152400</xdr:rowOff>
                  </from>
                  <to>
                    <xdr:col>9</xdr:col>
                    <xdr:colOff>714375</xdr:colOff>
                    <xdr:row>93</xdr:row>
                    <xdr:rowOff>28575</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9</xdr:col>
                    <xdr:colOff>685800</xdr:colOff>
                    <xdr:row>89</xdr:row>
                    <xdr:rowOff>152400</xdr:rowOff>
                  </from>
                  <to>
                    <xdr:col>9</xdr:col>
                    <xdr:colOff>714375</xdr:colOff>
                    <xdr:row>92</xdr:row>
                    <xdr:rowOff>95250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9</xdr:col>
                    <xdr:colOff>685800</xdr:colOff>
                    <xdr:row>89</xdr:row>
                    <xdr:rowOff>152400</xdr:rowOff>
                  </from>
                  <to>
                    <xdr:col>9</xdr:col>
                    <xdr:colOff>714375</xdr:colOff>
                    <xdr:row>92</xdr:row>
                    <xdr:rowOff>190500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9</xdr:col>
                    <xdr:colOff>685800</xdr:colOff>
                    <xdr:row>89</xdr:row>
                    <xdr:rowOff>152400</xdr:rowOff>
                  </from>
                  <to>
                    <xdr:col>9</xdr:col>
                    <xdr:colOff>714375</xdr:colOff>
                    <xdr:row>90</xdr:row>
                    <xdr:rowOff>190500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9</xdr:col>
                    <xdr:colOff>685800</xdr:colOff>
                    <xdr:row>90</xdr:row>
                    <xdr:rowOff>190500</xdr:rowOff>
                  </from>
                  <to>
                    <xdr:col>9</xdr:col>
                    <xdr:colOff>714375</xdr:colOff>
                    <xdr:row>91</xdr:row>
                    <xdr:rowOff>171450</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9</xdr:col>
                    <xdr:colOff>685800</xdr:colOff>
                    <xdr:row>95</xdr:row>
                    <xdr:rowOff>104775</xdr:rowOff>
                  </from>
                  <to>
                    <xdr:col>9</xdr:col>
                    <xdr:colOff>714375</xdr:colOff>
                    <xdr:row>99</xdr:row>
                    <xdr:rowOff>0</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9</xdr:col>
                    <xdr:colOff>685800</xdr:colOff>
                    <xdr:row>95</xdr:row>
                    <xdr:rowOff>104775</xdr:rowOff>
                  </from>
                  <to>
                    <xdr:col>9</xdr:col>
                    <xdr:colOff>714375</xdr:colOff>
                    <xdr:row>98</xdr:row>
                    <xdr:rowOff>66675</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9</xdr:col>
                    <xdr:colOff>685800</xdr:colOff>
                    <xdr:row>95</xdr:row>
                    <xdr:rowOff>104775</xdr:rowOff>
                  </from>
                  <to>
                    <xdr:col>9</xdr:col>
                    <xdr:colOff>714375</xdr:colOff>
                    <xdr:row>98</xdr:row>
                    <xdr:rowOff>152400</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9</xdr:col>
                    <xdr:colOff>685800</xdr:colOff>
                    <xdr:row>95</xdr:row>
                    <xdr:rowOff>104775</xdr:rowOff>
                  </from>
                  <to>
                    <xdr:col>9</xdr:col>
                    <xdr:colOff>714375</xdr:colOff>
                    <xdr:row>96</xdr:row>
                    <xdr:rowOff>95250</xdr:rowOff>
                  </to>
                </anchor>
              </controlPr>
            </control>
          </mc:Choice>
        </mc:AlternateContent>
        <mc:AlternateContent xmlns:mc="http://schemas.openxmlformats.org/markup-compatibility/2006">
          <mc:Choice Requires="x14">
            <control shapeId="34834" r:id="rId21" name="Check Box 18">
              <controlPr defaultSize="0" autoFill="0" autoLine="0" autoPict="0">
                <anchor moveWithCells="1">
                  <from>
                    <xdr:col>9</xdr:col>
                    <xdr:colOff>685800</xdr:colOff>
                    <xdr:row>96</xdr:row>
                    <xdr:rowOff>104775</xdr:rowOff>
                  </from>
                  <to>
                    <xdr:col>9</xdr:col>
                    <xdr:colOff>714375</xdr:colOff>
                    <xdr:row>97</xdr:row>
                    <xdr:rowOff>142875</xdr:rowOff>
                  </to>
                </anchor>
              </controlPr>
            </control>
          </mc:Choice>
        </mc:AlternateContent>
        <mc:AlternateContent xmlns:mc="http://schemas.openxmlformats.org/markup-compatibility/2006">
          <mc:Choice Requires="x14">
            <control shapeId="34835" r:id="rId22" name="Check Box 19">
              <controlPr defaultSize="0" autoFill="0" autoLine="0" autoPict="0">
                <anchor moveWithCells="1">
                  <from>
                    <xdr:col>9</xdr:col>
                    <xdr:colOff>685800</xdr:colOff>
                    <xdr:row>101</xdr:row>
                    <xdr:rowOff>76200</xdr:rowOff>
                  </from>
                  <to>
                    <xdr:col>9</xdr:col>
                    <xdr:colOff>714375</xdr:colOff>
                    <xdr:row>104</xdr:row>
                    <xdr:rowOff>180975</xdr:rowOff>
                  </to>
                </anchor>
              </controlPr>
            </control>
          </mc:Choice>
        </mc:AlternateContent>
        <mc:AlternateContent xmlns:mc="http://schemas.openxmlformats.org/markup-compatibility/2006">
          <mc:Choice Requires="x14">
            <control shapeId="34836" r:id="rId23" name="Check Box 20">
              <controlPr defaultSize="0" autoFill="0" autoLine="0" autoPict="0">
                <anchor moveWithCells="1">
                  <from>
                    <xdr:col>9</xdr:col>
                    <xdr:colOff>685800</xdr:colOff>
                    <xdr:row>101</xdr:row>
                    <xdr:rowOff>76200</xdr:rowOff>
                  </from>
                  <to>
                    <xdr:col>9</xdr:col>
                    <xdr:colOff>714375</xdr:colOff>
                    <xdr:row>104</xdr:row>
                    <xdr:rowOff>38100</xdr:rowOff>
                  </to>
                </anchor>
              </controlPr>
            </control>
          </mc:Choice>
        </mc:AlternateContent>
        <mc:AlternateContent xmlns:mc="http://schemas.openxmlformats.org/markup-compatibility/2006">
          <mc:Choice Requires="x14">
            <control shapeId="34837" r:id="rId24" name="Check Box 21">
              <controlPr defaultSize="0" autoFill="0" autoLine="0" autoPict="0">
                <anchor moveWithCells="1">
                  <from>
                    <xdr:col>9</xdr:col>
                    <xdr:colOff>685800</xdr:colOff>
                    <xdr:row>101</xdr:row>
                    <xdr:rowOff>76200</xdr:rowOff>
                  </from>
                  <to>
                    <xdr:col>9</xdr:col>
                    <xdr:colOff>714375</xdr:colOff>
                    <xdr:row>104</xdr:row>
                    <xdr:rowOff>123825</xdr:rowOff>
                  </to>
                </anchor>
              </controlPr>
            </control>
          </mc:Choice>
        </mc:AlternateContent>
        <mc:AlternateContent xmlns:mc="http://schemas.openxmlformats.org/markup-compatibility/2006">
          <mc:Choice Requires="x14">
            <control shapeId="34838" r:id="rId25" name="Check Box 22">
              <controlPr defaultSize="0" autoFill="0" autoLine="0" autoPict="0">
                <anchor moveWithCells="1">
                  <from>
                    <xdr:col>9</xdr:col>
                    <xdr:colOff>685800</xdr:colOff>
                    <xdr:row>101</xdr:row>
                    <xdr:rowOff>76200</xdr:rowOff>
                  </from>
                  <to>
                    <xdr:col>9</xdr:col>
                    <xdr:colOff>714375</xdr:colOff>
                    <xdr:row>102</xdr:row>
                    <xdr:rowOff>66675</xdr:rowOff>
                  </to>
                </anchor>
              </controlPr>
            </control>
          </mc:Choice>
        </mc:AlternateContent>
        <mc:AlternateContent xmlns:mc="http://schemas.openxmlformats.org/markup-compatibility/2006">
          <mc:Choice Requires="x14">
            <control shapeId="34839" r:id="rId26" name="Check Box 23">
              <controlPr defaultSize="0" autoFill="0" autoLine="0" autoPict="0">
                <anchor moveWithCells="1">
                  <from>
                    <xdr:col>9</xdr:col>
                    <xdr:colOff>685800</xdr:colOff>
                    <xdr:row>102</xdr:row>
                    <xdr:rowOff>76200</xdr:rowOff>
                  </from>
                  <to>
                    <xdr:col>9</xdr:col>
                    <xdr:colOff>714375</xdr:colOff>
                    <xdr:row>103</xdr:row>
                    <xdr:rowOff>114300</xdr:rowOff>
                  </to>
                </anchor>
              </controlPr>
            </control>
          </mc:Choice>
        </mc:AlternateContent>
        <mc:AlternateContent xmlns:mc="http://schemas.openxmlformats.org/markup-compatibility/2006">
          <mc:Choice Requires="x14">
            <control shapeId="34840" r:id="rId27" name="Check Box 24">
              <controlPr defaultSize="0" autoFill="0" autoLine="0" autoPict="0">
                <anchor moveWithCells="1">
                  <from>
                    <xdr:col>9</xdr:col>
                    <xdr:colOff>685800</xdr:colOff>
                    <xdr:row>107</xdr:row>
                    <xdr:rowOff>0</xdr:rowOff>
                  </from>
                  <to>
                    <xdr:col>9</xdr:col>
                    <xdr:colOff>714375</xdr:colOff>
                    <xdr:row>110</xdr:row>
                    <xdr:rowOff>133350</xdr:rowOff>
                  </to>
                </anchor>
              </controlPr>
            </control>
          </mc:Choice>
        </mc:AlternateContent>
        <mc:AlternateContent xmlns:mc="http://schemas.openxmlformats.org/markup-compatibility/2006">
          <mc:Choice Requires="x14">
            <control shapeId="34841" r:id="rId28" name="Check Box 25">
              <controlPr defaultSize="0" autoFill="0" autoLine="0" autoPict="0">
                <anchor moveWithCells="1">
                  <from>
                    <xdr:col>9</xdr:col>
                    <xdr:colOff>685800</xdr:colOff>
                    <xdr:row>107</xdr:row>
                    <xdr:rowOff>0</xdr:rowOff>
                  </from>
                  <to>
                    <xdr:col>9</xdr:col>
                    <xdr:colOff>714375</xdr:colOff>
                    <xdr:row>109</xdr:row>
                    <xdr:rowOff>152400</xdr:rowOff>
                  </to>
                </anchor>
              </controlPr>
            </control>
          </mc:Choice>
        </mc:AlternateContent>
        <mc:AlternateContent xmlns:mc="http://schemas.openxmlformats.org/markup-compatibility/2006">
          <mc:Choice Requires="x14">
            <control shapeId="34842" r:id="rId29" name="Check Box 26">
              <controlPr defaultSize="0" autoFill="0" autoLine="0" autoPict="0">
                <anchor moveWithCells="1">
                  <from>
                    <xdr:col>9</xdr:col>
                    <xdr:colOff>685800</xdr:colOff>
                    <xdr:row>107</xdr:row>
                    <xdr:rowOff>0</xdr:rowOff>
                  </from>
                  <to>
                    <xdr:col>9</xdr:col>
                    <xdr:colOff>714375</xdr:colOff>
                    <xdr:row>110</xdr:row>
                    <xdr:rowOff>76200</xdr:rowOff>
                  </to>
                </anchor>
              </controlPr>
            </control>
          </mc:Choice>
        </mc:AlternateContent>
        <mc:AlternateContent xmlns:mc="http://schemas.openxmlformats.org/markup-compatibility/2006">
          <mc:Choice Requires="x14">
            <control shapeId="34843" r:id="rId30" name="Check Box 27">
              <controlPr defaultSize="0" autoFill="0" autoLine="0" autoPict="0">
                <anchor moveWithCells="1">
                  <from>
                    <xdr:col>9</xdr:col>
                    <xdr:colOff>685800</xdr:colOff>
                    <xdr:row>107</xdr:row>
                    <xdr:rowOff>0</xdr:rowOff>
                  </from>
                  <to>
                    <xdr:col>9</xdr:col>
                    <xdr:colOff>714375</xdr:colOff>
                    <xdr:row>107</xdr:row>
                    <xdr:rowOff>200025</xdr:rowOff>
                  </to>
                </anchor>
              </controlPr>
            </control>
          </mc:Choice>
        </mc:AlternateContent>
        <mc:AlternateContent xmlns:mc="http://schemas.openxmlformats.org/markup-compatibility/2006">
          <mc:Choice Requires="x14">
            <control shapeId="34848" r:id="rId31" name="Check Box 32">
              <controlPr defaultSize="0" autoFill="0" autoLine="0" autoPict="0">
                <anchor moveWithCells="1">
                  <from>
                    <xdr:col>9</xdr:col>
                    <xdr:colOff>685800</xdr:colOff>
                    <xdr:row>46</xdr:row>
                    <xdr:rowOff>171450</xdr:rowOff>
                  </from>
                  <to>
                    <xdr:col>9</xdr:col>
                    <xdr:colOff>714375</xdr:colOff>
                    <xdr:row>49</xdr:row>
                    <xdr:rowOff>85725</xdr:rowOff>
                  </to>
                </anchor>
              </controlPr>
            </control>
          </mc:Choice>
        </mc:AlternateContent>
        <mc:AlternateContent xmlns:mc="http://schemas.openxmlformats.org/markup-compatibility/2006">
          <mc:Choice Requires="x14">
            <control shapeId="34849" r:id="rId32" name="Check Box 33">
              <controlPr defaultSize="0" autoFill="0" autoLine="0" autoPict="0">
                <anchor moveWithCells="1">
                  <from>
                    <xdr:col>9</xdr:col>
                    <xdr:colOff>685800</xdr:colOff>
                    <xdr:row>53</xdr:row>
                    <xdr:rowOff>95250</xdr:rowOff>
                  </from>
                  <to>
                    <xdr:col>9</xdr:col>
                    <xdr:colOff>714375</xdr:colOff>
                    <xdr:row>56</xdr:row>
                    <xdr:rowOff>200025</xdr:rowOff>
                  </to>
                </anchor>
              </controlPr>
            </control>
          </mc:Choice>
        </mc:AlternateContent>
        <mc:AlternateContent xmlns:mc="http://schemas.openxmlformats.org/markup-compatibility/2006">
          <mc:Choice Requires="x14">
            <control shapeId="34850" r:id="rId33" name="Check Box 34">
              <controlPr defaultSize="0" autoFill="0" autoLine="0" autoPict="0">
                <anchor moveWithCells="1">
                  <from>
                    <xdr:col>9</xdr:col>
                    <xdr:colOff>685800</xdr:colOff>
                    <xdr:row>53</xdr:row>
                    <xdr:rowOff>95250</xdr:rowOff>
                  </from>
                  <to>
                    <xdr:col>9</xdr:col>
                    <xdr:colOff>714375</xdr:colOff>
                    <xdr:row>56</xdr:row>
                    <xdr:rowOff>57150</xdr:rowOff>
                  </to>
                </anchor>
              </controlPr>
            </control>
          </mc:Choice>
        </mc:AlternateContent>
        <mc:AlternateContent xmlns:mc="http://schemas.openxmlformats.org/markup-compatibility/2006">
          <mc:Choice Requires="x14">
            <control shapeId="34851" r:id="rId34" name="Check Box 35">
              <controlPr defaultSize="0" autoFill="0" autoLine="0" autoPict="0">
                <anchor moveWithCells="1">
                  <from>
                    <xdr:col>9</xdr:col>
                    <xdr:colOff>685800</xdr:colOff>
                    <xdr:row>53</xdr:row>
                    <xdr:rowOff>95250</xdr:rowOff>
                  </from>
                  <to>
                    <xdr:col>9</xdr:col>
                    <xdr:colOff>714375</xdr:colOff>
                    <xdr:row>56</xdr:row>
                    <xdr:rowOff>142875</xdr:rowOff>
                  </to>
                </anchor>
              </controlPr>
            </control>
          </mc:Choice>
        </mc:AlternateContent>
        <mc:AlternateContent xmlns:mc="http://schemas.openxmlformats.org/markup-compatibility/2006">
          <mc:Choice Requires="x14">
            <control shapeId="34852" r:id="rId35" name="Check Box 36">
              <controlPr defaultSize="0" autoFill="0" autoLine="0" autoPict="0">
                <anchor moveWithCells="1">
                  <from>
                    <xdr:col>9</xdr:col>
                    <xdr:colOff>685800</xdr:colOff>
                    <xdr:row>53</xdr:row>
                    <xdr:rowOff>95250</xdr:rowOff>
                  </from>
                  <to>
                    <xdr:col>9</xdr:col>
                    <xdr:colOff>714375</xdr:colOff>
                    <xdr:row>54</xdr:row>
                    <xdr:rowOff>133350</xdr:rowOff>
                  </to>
                </anchor>
              </controlPr>
            </control>
          </mc:Choice>
        </mc:AlternateContent>
        <mc:AlternateContent xmlns:mc="http://schemas.openxmlformats.org/markup-compatibility/2006">
          <mc:Choice Requires="x14">
            <control shapeId="34853" r:id="rId36" name="Check Box 37">
              <controlPr defaultSize="0" autoFill="0" autoLine="0" autoPict="0">
                <anchor moveWithCells="1">
                  <from>
                    <xdr:col>9</xdr:col>
                    <xdr:colOff>685800</xdr:colOff>
                    <xdr:row>54</xdr:row>
                    <xdr:rowOff>133350</xdr:rowOff>
                  </from>
                  <to>
                    <xdr:col>9</xdr:col>
                    <xdr:colOff>714375</xdr:colOff>
                    <xdr:row>57</xdr:row>
                    <xdr:rowOff>47625</xdr:rowOff>
                  </to>
                </anchor>
              </controlPr>
            </control>
          </mc:Choice>
        </mc:AlternateContent>
        <mc:AlternateContent xmlns:mc="http://schemas.openxmlformats.org/markup-compatibility/2006">
          <mc:Choice Requires="x14">
            <control shapeId="34854" r:id="rId37" name="Check Box 38">
              <controlPr defaultSize="0" autoFill="0" autoLine="0" autoPict="0">
                <anchor moveWithCells="1">
                  <from>
                    <xdr:col>9</xdr:col>
                    <xdr:colOff>685800</xdr:colOff>
                    <xdr:row>61</xdr:row>
                    <xdr:rowOff>57150</xdr:rowOff>
                  </from>
                  <to>
                    <xdr:col>9</xdr:col>
                    <xdr:colOff>714375</xdr:colOff>
                    <xdr:row>64</xdr:row>
                    <xdr:rowOff>161925</xdr:rowOff>
                  </to>
                </anchor>
              </controlPr>
            </control>
          </mc:Choice>
        </mc:AlternateContent>
        <mc:AlternateContent xmlns:mc="http://schemas.openxmlformats.org/markup-compatibility/2006">
          <mc:Choice Requires="x14">
            <control shapeId="34855" r:id="rId38" name="Check Box 39">
              <controlPr defaultSize="0" autoFill="0" autoLine="0" autoPict="0">
                <anchor moveWithCells="1">
                  <from>
                    <xdr:col>9</xdr:col>
                    <xdr:colOff>685800</xdr:colOff>
                    <xdr:row>61</xdr:row>
                    <xdr:rowOff>57150</xdr:rowOff>
                  </from>
                  <to>
                    <xdr:col>9</xdr:col>
                    <xdr:colOff>714375</xdr:colOff>
                    <xdr:row>64</xdr:row>
                    <xdr:rowOff>19050</xdr:rowOff>
                  </to>
                </anchor>
              </controlPr>
            </control>
          </mc:Choice>
        </mc:AlternateContent>
        <mc:AlternateContent xmlns:mc="http://schemas.openxmlformats.org/markup-compatibility/2006">
          <mc:Choice Requires="x14">
            <control shapeId="34856" r:id="rId39" name="Check Box 40">
              <controlPr defaultSize="0" autoFill="0" autoLine="0" autoPict="0">
                <anchor moveWithCells="1">
                  <from>
                    <xdr:col>9</xdr:col>
                    <xdr:colOff>685800</xdr:colOff>
                    <xdr:row>61</xdr:row>
                    <xdr:rowOff>57150</xdr:rowOff>
                  </from>
                  <to>
                    <xdr:col>9</xdr:col>
                    <xdr:colOff>714375</xdr:colOff>
                    <xdr:row>64</xdr:row>
                    <xdr:rowOff>104775</xdr:rowOff>
                  </to>
                </anchor>
              </controlPr>
            </control>
          </mc:Choice>
        </mc:AlternateContent>
        <mc:AlternateContent xmlns:mc="http://schemas.openxmlformats.org/markup-compatibility/2006">
          <mc:Choice Requires="x14">
            <control shapeId="34857" r:id="rId40" name="Check Box 41">
              <controlPr defaultSize="0" autoFill="0" autoLine="0" autoPict="0">
                <anchor moveWithCells="1">
                  <from>
                    <xdr:col>9</xdr:col>
                    <xdr:colOff>685800</xdr:colOff>
                    <xdr:row>61</xdr:row>
                    <xdr:rowOff>57150</xdr:rowOff>
                  </from>
                  <to>
                    <xdr:col>9</xdr:col>
                    <xdr:colOff>714375</xdr:colOff>
                    <xdr:row>62</xdr:row>
                    <xdr:rowOff>95250</xdr:rowOff>
                  </to>
                </anchor>
              </controlPr>
            </control>
          </mc:Choice>
        </mc:AlternateContent>
        <mc:AlternateContent xmlns:mc="http://schemas.openxmlformats.org/markup-compatibility/2006">
          <mc:Choice Requires="x14">
            <control shapeId="34858" r:id="rId41" name="Check Box 42">
              <controlPr defaultSize="0" autoFill="0" autoLine="0" autoPict="0">
                <anchor moveWithCells="1">
                  <from>
                    <xdr:col>9</xdr:col>
                    <xdr:colOff>685800</xdr:colOff>
                    <xdr:row>62</xdr:row>
                    <xdr:rowOff>95250</xdr:rowOff>
                  </from>
                  <to>
                    <xdr:col>9</xdr:col>
                    <xdr:colOff>714375</xdr:colOff>
                    <xdr:row>65</xdr:row>
                    <xdr:rowOff>9525</xdr:rowOff>
                  </to>
                </anchor>
              </controlPr>
            </control>
          </mc:Choice>
        </mc:AlternateContent>
        <mc:AlternateContent xmlns:mc="http://schemas.openxmlformats.org/markup-compatibility/2006">
          <mc:Choice Requires="x14">
            <control shapeId="34859" r:id="rId42" name="Check Box 43">
              <controlPr defaultSize="0" autoFill="0" autoLine="0" autoPict="0">
                <anchor moveWithCells="1">
                  <from>
                    <xdr:col>9</xdr:col>
                    <xdr:colOff>685800</xdr:colOff>
                    <xdr:row>39</xdr:row>
                    <xdr:rowOff>219075</xdr:rowOff>
                  </from>
                  <to>
                    <xdr:col>9</xdr:col>
                    <xdr:colOff>714375</xdr:colOff>
                    <xdr:row>43</xdr:row>
                    <xdr:rowOff>47625</xdr:rowOff>
                  </to>
                </anchor>
              </controlPr>
            </control>
          </mc:Choice>
        </mc:AlternateContent>
        <mc:AlternateContent xmlns:mc="http://schemas.openxmlformats.org/markup-compatibility/2006">
          <mc:Choice Requires="x14">
            <control shapeId="34860" r:id="rId43" name="Check Box 44">
              <controlPr defaultSize="0" autoFill="0" autoLine="0" autoPict="0">
                <anchor moveWithCells="1">
                  <from>
                    <xdr:col>9</xdr:col>
                    <xdr:colOff>685800</xdr:colOff>
                    <xdr:row>39</xdr:row>
                    <xdr:rowOff>219075</xdr:rowOff>
                  </from>
                  <to>
                    <xdr:col>9</xdr:col>
                    <xdr:colOff>714375</xdr:colOff>
                    <xdr:row>42</xdr:row>
                    <xdr:rowOff>123825</xdr:rowOff>
                  </to>
                </anchor>
              </controlPr>
            </control>
          </mc:Choice>
        </mc:AlternateContent>
        <mc:AlternateContent xmlns:mc="http://schemas.openxmlformats.org/markup-compatibility/2006">
          <mc:Choice Requires="x14">
            <control shapeId="34861" r:id="rId44" name="Check Box 45">
              <controlPr defaultSize="0" autoFill="0" autoLine="0" autoPict="0">
                <anchor moveWithCells="1">
                  <from>
                    <xdr:col>9</xdr:col>
                    <xdr:colOff>685800</xdr:colOff>
                    <xdr:row>39</xdr:row>
                    <xdr:rowOff>219075</xdr:rowOff>
                  </from>
                  <to>
                    <xdr:col>9</xdr:col>
                    <xdr:colOff>714375</xdr:colOff>
                    <xdr:row>43</xdr:row>
                    <xdr:rowOff>0</xdr:rowOff>
                  </to>
                </anchor>
              </controlPr>
            </control>
          </mc:Choice>
        </mc:AlternateContent>
        <mc:AlternateContent xmlns:mc="http://schemas.openxmlformats.org/markup-compatibility/2006">
          <mc:Choice Requires="x14">
            <control shapeId="34862" r:id="rId45" name="Check Box 46">
              <controlPr defaultSize="0" autoFill="0" autoLine="0" autoPict="0">
                <anchor moveWithCells="1">
                  <from>
                    <xdr:col>9</xdr:col>
                    <xdr:colOff>685800</xdr:colOff>
                    <xdr:row>39</xdr:row>
                    <xdr:rowOff>219075</xdr:rowOff>
                  </from>
                  <to>
                    <xdr:col>9</xdr:col>
                    <xdr:colOff>714375</xdr:colOff>
                    <xdr:row>40</xdr:row>
                    <xdr:rowOff>200025</xdr:rowOff>
                  </to>
                </anchor>
              </controlPr>
            </control>
          </mc:Choice>
        </mc:AlternateContent>
        <mc:AlternateContent xmlns:mc="http://schemas.openxmlformats.org/markup-compatibility/2006">
          <mc:Choice Requires="x14">
            <control shapeId="34865" r:id="rId46" name="Check Box 49">
              <controlPr defaultSize="0" autoFill="0" autoLine="0" autoPict="0">
                <anchor moveWithCells="1">
                  <from>
                    <xdr:col>6</xdr:col>
                    <xdr:colOff>38100</xdr:colOff>
                    <xdr:row>119</xdr:row>
                    <xdr:rowOff>209550</xdr:rowOff>
                  </from>
                  <to>
                    <xdr:col>6</xdr:col>
                    <xdr:colOff>304800</xdr:colOff>
                    <xdr:row>120</xdr:row>
                    <xdr:rowOff>219075</xdr:rowOff>
                  </to>
                </anchor>
              </controlPr>
            </control>
          </mc:Choice>
        </mc:AlternateContent>
        <mc:AlternateContent xmlns:mc="http://schemas.openxmlformats.org/markup-compatibility/2006">
          <mc:Choice Requires="x14">
            <control shapeId="34866" r:id="rId47" name="Check Box 50">
              <controlPr defaultSize="0" autoFill="0" autoLine="0" autoPict="0">
                <anchor moveWithCells="1">
                  <from>
                    <xdr:col>5</xdr:col>
                    <xdr:colOff>85725</xdr:colOff>
                    <xdr:row>119</xdr:row>
                    <xdr:rowOff>209550</xdr:rowOff>
                  </from>
                  <to>
                    <xdr:col>5</xdr:col>
                    <xdr:colOff>361950</xdr:colOff>
                    <xdr:row>120</xdr:row>
                    <xdr:rowOff>219075</xdr:rowOff>
                  </to>
                </anchor>
              </controlPr>
            </control>
          </mc:Choice>
        </mc:AlternateContent>
        <mc:AlternateContent xmlns:mc="http://schemas.openxmlformats.org/markup-compatibility/2006">
          <mc:Choice Requires="x14">
            <control shapeId="34867" r:id="rId48" name="Check Box 51">
              <controlPr defaultSize="0" autoFill="0" autoLine="0" autoPict="0">
                <anchor moveWithCells="1">
                  <from>
                    <xdr:col>4</xdr:col>
                    <xdr:colOff>104775</xdr:colOff>
                    <xdr:row>120</xdr:row>
                    <xdr:rowOff>9525</xdr:rowOff>
                  </from>
                  <to>
                    <xdr:col>4</xdr:col>
                    <xdr:colOff>314325</xdr:colOff>
                    <xdr:row>120</xdr:row>
                    <xdr:rowOff>209550</xdr:rowOff>
                  </to>
                </anchor>
              </controlPr>
            </control>
          </mc:Choice>
        </mc:AlternateContent>
        <mc:AlternateContent xmlns:mc="http://schemas.openxmlformats.org/markup-compatibility/2006">
          <mc:Choice Requires="x14">
            <control shapeId="34870" r:id="rId49" name="Check Box 54">
              <controlPr defaultSize="0" autoFill="0" autoLine="0" autoPict="0">
                <anchor moveWithCells="1">
                  <from>
                    <xdr:col>3</xdr:col>
                    <xdr:colOff>66675</xdr:colOff>
                    <xdr:row>119</xdr:row>
                    <xdr:rowOff>219075</xdr:rowOff>
                  </from>
                  <to>
                    <xdr:col>3</xdr:col>
                    <xdr:colOff>333375</xdr:colOff>
                    <xdr:row>121</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B537"/>
  <sheetViews>
    <sheetView showGridLines="0" showZeros="0" view="pageBreakPreview" zoomScaleNormal="100" zoomScaleSheetLayoutView="100" workbookViewId="0">
      <selection activeCell="B1" sqref="B1"/>
    </sheetView>
  </sheetViews>
  <sheetFormatPr defaultRowHeight="13.5"/>
  <cols>
    <col min="1" max="1" width="1.625" style="2" customWidth="1"/>
    <col min="2" max="2" width="2.625" style="2" customWidth="1"/>
    <col min="3" max="3" width="2.5" style="2" customWidth="1"/>
    <col min="4" max="10" width="10.625" style="2" customWidth="1"/>
    <col min="11" max="11" width="1.75" style="2" customWidth="1"/>
    <col min="12" max="12" width="2.25" style="2" customWidth="1"/>
    <col min="13" max="13" width="41.25" style="2" customWidth="1"/>
    <col min="14" max="16384" width="9" style="2"/>
  </cols>
  <sheetData>
    <row r="1" spans="1:13">
      <c r="A1" s="4"/>
      <c r="B1" s="1" t="s">
        <v>42</v>
      </c>
      <c r="C1" s="4"/>
      <c r="D1" s="4"/>
      <c r="E1" s="1"/>
      <c r="F1" s="1"/>
      <c r="G1" s="4"/>
      <c r="H1" s="4"/>
      <c r="I1" s="4"/>
      <c r="J1" s="4"/>
      <c r="K1" s="4"/>
      <c r="L1" s="4"/>
    </row>
    <row r="2" spans="1:13">
      <c r="A2" s="4"/>
      <c r="B2" s="4"/>
      <c r="C2" s="4"/>
      <c r="D2" s="4"/>
      <c r="E2" s="4"/>
      <c r="F2" s="4"/>
      <c r="G2" s="4"/>
      <c r="H2" s="4"/>
      <c r="I2" s="4"/>
      <c r="J2" s="4"/>
      <c r="K2" s="4"/>
      <c r="L2" s="4"/>
    </row>
    <row r="3" spans="1:13" ht="21" customHeight="1">
      <c r="A3" s="4"/>
      <c r="B3" s="565" t="s">
        <v>706</v>
      </c>
      <c r="C3" s="565"/>
      <c r="D3" s="565"/>
      <c r="E3" s="565"/>
      <c r="F3" s="565"/>
      <c r="G3" s="565"/>
      <c r="H3" s="565"/>
      <c r="I3" s="565"/>
      <c r="J3" s="565"/>
      <c r="K3" s="4"/>
      <c r="L3" s="4"/>
    </row>
    <row r="4" spans="1:13">
      <c r="A4" s="4"/>
      <c r="B4" s="4"/>
      <c r="C4" s="4"/>
      <c r="D4" s="4"/>
      <c r="E4" s="4"/>
      <c r="F4" s="4"/>
      <c r="G4" s="4"/>
      <c r="H4" s="4"/>
      <c r="I4" s="4"/>
      <c r="J4" s="4"/>
      <c r="K4" s="4"/>
      <c r="L4" s="4"/>
    </row>
    <row r="5" spans="1:13" ht="18" customHeight="1">
      <c r="A5" s="4"/>
      <c r="B5" s="4" t="s">
        <v>45</v>
      </c>
      <c r="C5" s="4"/>
      <c r="D5" s="4"/>
      <c r="E5" s="4"/>
      <c r="F5" s="4"/>
      <c r="G5" s="4"/>
      <c r="H5" s="4"/>
      <c r="I5" s="4"/>
      <c r="J5" s="4"/>
      <c r="K5" s="4"/>
      <c r="L5" s="4"/>
    </row>
    <row r="6" spans="1:13" ht="21" customHeight="1">
      <c r="A6" s="4"/>
      <c r="B6" s="4" t="s">
        <v>49</v>
      </c>
      <c r="C6" s="4"/>
      <c r="D6" s="4"/>
      <c r="E6" s="4"/>
      <c r="F6" s="4"/>
      <c r="G6" s="4"/>
      <c r="H6" s="4"/>
      <c r="I6" s="4"/>
      <c r="J6" s="4"/>
      <c r="K6" s="4"/>
      <c r="L6" s="4"/>
    </row>
    <row r="7" spans="1:13" ht="39" customHeight="1">
      <c r="A7" s="4"/>
      <c r="B7" s="21"/>
      <c r="C7" s="541" t="s">
        <v>77</v>
      </c>
      <c r="D7" s="541"/>
      <c r="E7" s="542"/>
      <c r="F7" s="549" t="s">
        <v>633</v>
      </c>
      <c r="G7" s="550"/>
      <c r="H7" s="550"/>
      <c r="I7" s="550"/>
      <c r="J7" s="551"/>
      <c r="K7" s="4"/>
      <c r="L7" s="4"/>
    </row>
    <row r="8" spans="1:13" ht="39" customHeight="1">
      <c r="A8" s="4"/>
      <c r="B8" s="23"/>
      <c r="C8" s="553" t="s">
        <v>605</v>
      </c>
      <c r="D8" s="553"/>
      <c r="E8" s="554"/>
      <c r="F8" s="522">
        <f>基本情報!$E$4</f>
        <v>0</v>
      </c>
      <c r="G8" s="523"/>
      <c r="H8" s="523"/>
      <c r="I8" s="523"/>
      <c r="J8" s="552"/>
      <c r="K8" s="4"/>
      <c r="L8" s="4"/>
    </row>
    <row r="9" spans="1:13" ht="39" customHeight="1">
      <c r="A9" s="4"/>
      <c r="B9" s="23"/>
      <c r="C9" s="553" t="s">
        <v>701</v>
      </c>
      <c r="D9" s="553"/>
      <c r="E9" s="554"/>
      <c r="F9" s="522">
        <f>第1号!$H$26</f>
        <v>0</v>
      </c>
      <c r="G9" s="523"/>
      <c r="H9" s="523"/>
      <c r="I9" s="523"/>
      <c r="J9" s="552"/>
      <c r="K9" s="4"/>
      <c r="L9" s="4"/>
      <c r="M9" s="12"/>
    </row>
    <row r="10" spans="1:13" ht="39" customHeight="1">
      <c r="A10" s="4"/>
      <c r="B10" s="24"/>
      <c r="C10" s="613" t="s">
        <v>702</v>
      </c>
      <c r="D10" s="613"/>
      <c r="E10" s="614"/>
      <c r="F10" s="615">
        <f>第1号!$H$27</f>
        <v>0</v>
      </c>
      <c r="G10" s="560"/>
      <c r="H10" s="205" t="s">
        <v>728</v>
      </c>
      <c r="I10" s="560">
        <f>第1号!$K$27</f>
        <v>0</v>
      </c>
      <c r="J10" s="561"/>
      <c r="K10" s="4"/>
      <c r="L10" s="4"/>
      <c r="M10" s="12"/>
    </row>
    <row r="11" spans="1:13" ht="13.5" customHeight="1">
      <c r="A11" s="4"/>
      <c r="B11" s="4"/>
      <c r="C11" s="4"/>
      <c r="D11" s="55"/>
      <c r="E11" s="55"/>
      <c r="F11" s="55"/>
      <c r="G11" s="4"/>
      <c r="H11" s="4"/>
      <c r="I11" s="4"/>
      <c r="J11" s="4"/>
      <c r="K11" s="4"/>
      <c r="L11" s="4"/>
    </row>
    <row r="12" spans="1:13" ht="13.5" customHeight="1">
      <c r="A12" s="4"/>
      <c r="B12" s="4"/>
      <c r="C12" s="4"/>
      <c r="D12" s="55"/>
      <c r="E12" s="55"/>
      <c r="F12" s="55"/>
      <c r="G12" s="4"/>
      <c r="H12" s="4"/>
      <c r="I12" s="4"/>
      <c r="J12" s="4"/>
      <c r="K12" s="4"/>
      <c r="L12" s="4"/>
    </row>
    <row r="13" spans="1:13" ht="21" customHeight="1">
      <c r="A13" s="4"/>
      <c r="B13" s="4" t="s">
        <v>66</v>
      </c>
      <c r="C13" s="4"/>
      <c r="D13" s="4"/>
      <c r="E13" s="4"/>
      <c r="F13" s="4"/>
      <c r="G13" s="4"/>
      <c r="H13" s="4"/>
      <c r="I13" s="4"/>
      <c r="J13" s="4"/>
      <c r="K13" s="4"/>
      <c r="L13" s="4"/>
    </row>
    <row r="14" spans="1:13" ht="35.1" customHeight="1">
      <c r="A14" s="4"/>
      <c r="B14" s="23"/>
      <c r="C14" s="543" t="s">
        <v>46</v>
      </c>
      <c r="D14" s="543"/>
      <c r="E14" s="544"/>
      <c r="F14" s="522">
        <f>基本情報!$E$50</f>
        <v>0</v>
      </c>
      <c r="G14" s="523"/>
      <c r="H14" s="523"/>
      <c r="I14" s="523"/>
      <c r="J14" s="552"/>
      <c r="K14" s="4"/>
      <c r="L14" s="4"/>
    </row>
    <row r="15" spans="1:13" ht="13.5" customHeight="1">
      <c r="A15" s="4"/>
      <c r="B15" s="492"/>
      <c r="C15" s="545" t="s">
        <v>730</v>
      </c>
      <c r="D15" s="545"/>
      <c r="E15" s="546"/>
      <c r="F15" s="557">
        <f>基本情報!$E$51</f>
        <v>0</v>
      </c>
      <c r="G15" s="558"/>
      <c r="H15" s="558"/>
      <c r="I15" s="558"/>
      <c r="J15" s="559"/>
      <c r="K15" s="4"/>
      <c r="L15" s="4"/>
    </row>
    <row r="16" spans="1:13" ht="24" customHeight="1">
      <c r="A16" s="4"/>
      <c r="B16" s="493"/>
      <c r="C16" s="547"/>
      <c r="D16" s="547"/>
      <c r="E16" s="548"/>
      <c r="F16" s="500">
        <f>基本情報!$E$52</f>
        <v>0</v>
      </c>
      <c r="G16" s="501"/>
      <c r="H16" s="501"/>
      <c r="I16" s="501"/>
      <c r="J16" s="502"/>
      <c r="K16" s="4"/>
      <c r="L16" s="4"/>
    </row>
    <row r="17" spans="1:13" ht="35.1" customHeight="1">
      <c r="A17" s="4"/>
      <c r="B17" s="23"/>
      <c r="C17" s="543" t="s">
        <v>67</v>
      </c>
      <c r="D17" s="543"/>
      <c r="E17" s="544"/>
      <c r="F17" s="522">
        <f>基本情報!$E$40</f>
        <v>0</v>
      </c>
      <c r="G17" s="523"/>
      <c r="H17" s="523">
        <f>基本情報!$E$42</f>
        <v>0</v>
      </c>
      <c r="I17" s="541"/>
      <c r="J17" s="542"/>
      <c r="K17" s="4"/>
      <c r="L17" s="4"/>
    </row>
    <row r="18" spans="1:13">
      <c r="A18" s="4"/>
      <c r="B18" s="4"/>
      <c r="C18" s="4"/>
      <c r="D18" s="4"/>
      <c r="E18" s="4"/>
      <c r="F18" s="4"/>
      <c r="G18" s="4"/>
      <c r="H18" s="4"/>
      <c r="I18" s="4"/>
      <c r="J18" s="4"/>
      <c r="K18" s="4"/>
      <c r="L18" s="4"/>
    </row>
    <row r="19" spans="1:13">
      <c r="A19" s="4"/>
      <c r="B19" s="4"/>
      <c r="C19" s="4"/>
      <c r="D19" s="4"/>
      <c r="E19" s="4"/>
      <c r="F19" s="4"/>
      <c r="G19" s="4"/>
      <c r="H19" s="4"/>
      <c r="I19" s="4"/>
      <c r="J19" s="4"/>
      <c r="K19" s="4"/>
      <c r="L19" s="4"/>
    </row>
    <row r="20" spans="1:13" ht="21" customHeight="1">
      <c r="A20" s="4"/>
      <c r="B20" s="4" t="s">
        <v>703</v>
      </c>
      <c r="C20" s="4"/>
      <c r="D20" s="4"/>
      <c r="E20" s="4"/>
      <c r="F20" s="4"/>
      <c r="G20" s="4"/>
      <c r="H20" s="4"/>
      <c r="I20" s="4"/>
      <c r="J20" s="4"/>
      <c r="K20" s="4"/>
      <c r="L20" s="4"/>
    </row>
    <row r="21" spans="1:13" ht="13.5" customHeight="1">
      <c r="A21" s="4"/>
      <c r="B21" s="54"/>
      <c r="C21" s="536" t="s">
        <v>738</v>
      </c>
      <c r="D21" s="536"/>
      <c r="E21" s="537"/>
      <c r="F21" s="497">
        <f>基本情報!$E$5</f>
        <v>0</v>
      </c>
      <c r="G21" s="498"/>
      <c r="H21" s="498"/>
      <c r="I21" s="498"/>
      <c r="J21" s="499"/>
      <c r="K21" s="4"/>
      <c r="L21" s="4"/>
    </row>
    <row r="22" spans="1:13" ht="24" customHeight="1">
      <c r="A22" s="4"/>
      <c r="B22" s="53"/>
      <c r="C22" s="509" t="s">
        <v>732</v>
      </c>
      <c r="D22" s="509"/>
      <c r="E22" s="510"/>
      <c r="F22" s="533">
        <f>基本情報!$E$6</f>
        <v>0</v>
      </c>
      <c r="G22" s="534"/>
      <c r="H22" s="534"/>
      <c r="I22" s="534"/>
      <c r="J22" s="535"/>
      <c r="K22" s="4"/>
      <c r="L22" s="4"/>
    </row>
    <row r="23" spans="1:13" ht="13.5" customHeight="1">
      <c r="A23" s="4"/>
      <c r="B23" s="54"/>
      <c r="C23" s="536" t="s">
        <v>738</v>
      </c>
      <c r="D23" s="536"/>
      <c r="E23" s="537"/>
      <c r="F23" s="497">
        <f>基本情報!$E$10</f>
        <v>0</v>
      </c>
      <c r="G23" s="498"/>
      <c r="H23" s="498"/>
      <c r="I23" s="498"/>
      <c r="J23" s="499"/>
      <c r="K23" s="4"/>
      <c r="L23" s="4"/>
    </row>
    <row r="24" spans="1:13" ht="24" customHeight="1">
      <c r="A24" s="4"/>
      <c r="B24" s="53"/>
      <c r="C24" s="509" t="s">
        <v>739</v>
      </c>
      <c r="D24" s="509"/>
      <c r="E24" s="510"/>
      <c r="F24" s="562">
        <f>基本情報!$E$9</f>
        <v>0</v>
      </c>
      <c r="G24" s="563"/>
      <c r="H24" s="563">
        <f>基本情報!$E$11</f>
        <v>0</v>
      </c>
      <c r="I24" s="563"/>
      <c r="J24" s="564"/>
      <c r="K24" s="4"/>
      <c r="L24" s="4"/>
    </row>
    <row r="25" spans="1:13" ht="30" customHeight="1">
      <c r="A25" s="4"/>
      <c r="B25" s="53"/>
      <c r="C25" s="514" t="s">
        <v>734</v>
      </c>
      <c r="D25" s="514"/>
      <c r="E25" s="206"/>
      <c r="F25" s="515">
        <f>基本情報!$E$8</f>
        <v>0</v>
      </c>
      <c r="G25" s="516"/>
      <c r="H25" s="516"/>
      <c r="I25" s="516"/>
      <c r="J25" s="517"/>
      <c r="K25" s="4"/>
      <c r="L25" s="4"/>
    </row>
    <row r="26" spans="1:13" ht="30" customHeight="1">
      <c r="A26" s="4"/>
      <c r="B26" s="23"/>
      <c r="C26" s="518" t="s">
        <v>740</v>
      </c>
      <c r="D26" s="518"/>
      <c r="E26" s="519"/>
      <c r="F26" s="538">
        <f>基本情報!$E$18</f>
        <v>0</v>
      </c>
      <c r="G26" s="539"/>
      <c r="H26" s="539"/>
      <c r="I26" s="539"/>
      <c r="J26" s="540"/>
      <c r="K26" s="4"/>
      <c r="L26" s="4"/>
      <c r="M26" s="12"/>
    </row>
    <row r="27" spans="1:13" ht="24" customHeight="1">
      <c r="A27" s="4"/>
      <c r="B27" s="492"/>
      <c r="C27" s="520" t="s">
        <v>755</v>
      </c>
      <c r="D27" s="521"/>
      <c r="E27" s="207" t="s">
        <v>79</v>
      </c>
      <c r="F27" s="515">
        <f>基本情報!$E$19</f>
        <v>0</v>
      </c>
      <c r="G27" s="555"/>
      <c r="H27" s="555"/>
      <c r="I27" s="555"/>
      <c r="J27" s="556"/>
      <c r="K27" s="4"/>
      <c r="L27" s="4"/>
    </row>
    <row r="28" spans="1:13" ht="24" customHeight="1">
      <c r="A28" s="4"/>
      <c r="B28" s="493"/>
      <c r="C28" s="509"/>
      <c r="D28" s="510"/>
      <c r="E28" s="207" t="s">
        <v>80</v>
      </c>
      <c r="F28" s="515">
        <f>基本情報!$E$20</f>
        <v>0</v>
      </c>
      <c r="G28" s="516"/>
      <c r="H28" s="516"/>
      <c r="I28" s="516"/>
      <c r="J28" s="517"/>
      <c r="K28" s="4"/>
      <c r="L28" s="4"/>
    </row>
    <row r="29" spans="1:13" ht="30" customHeight="1">
      <c r="A29" s="4"/>
      <c r="B29" s="23"/>
      <c r="C29" s="518" t="s">
        <v>742</v>
      </c>
      <c r="D29" s="518"/>
      <c r="E29" s="519"/>
      <c r="F29" s="568">
        <f>基本情報!$E$21</f>
        <v>0</v>
      </c>
      <c r="G29" s="569"/>
      <c r="H29" s="60" t="s">
        <v>11</v>
      </c>
      <c r="I29" s="77"/>
      <c r="J29" s="78"/>
      <c r="K29" s="57"/>
      <c r="L29" s="57"/>
    </row>
    <row r="30" spans="1:13" ht="30" customHeight="1">
      <c r="A30" s="4"/>
      <c r="B30" s="23"/>
      <c r="C30" s="518" t="s">
        <v>743</v>
      </c>
      <c r="D30" s="518"/>
      <c r="E30" s="519"/>
      <c r="F30" s="566">
        <f>基本情報!$E$22</f>
        <v>0</v>
      </c>
      <c r="G30" s="567"/>
      <c r="H30" s="58" t="s">
        <v>43</v>
      </c>
      <c r="I30" s="77"/>
      <c r="J30" s="59"/>
      <c r="K30" s="57"/>
      <c r="L30" s="57"/>
    </row>
    <row r="31" spans="1:13" ht="5.25" customHeight="1">
      <c r="A31" s="4"/>
      <c r="B31" s="4"/>
      <c r="C31" s="19"/>
      <c r="D31" s="19"/>
      <c r="E31" s="19"/>
      <c r="F31" s="79"/>
      <c r="G31" s="57"/>
      <c r="H31" s="80"/>
      <c r="I31" s="80"/>
      <c r="J31" s="57"/>
      <c r="K31" s="57"/>
      <c r="L31" s="57"/>
    </row>
    <row r="32" spans="1:13">
      <c r="A32" s="4"/>
      <c r="B32" s="4"/>
      <c r="C32" s="208" t="s">
        <v>758</v>
      </c>
      <c r="D32" s="4"/>
      <c r="E32" s="81"/>
      <c r="F32" s="82"/>
      <c r="G32" s="82"/>
      <c r="H32" s="4"/>
      <c r="I32" s="4"/>
      <c r="J32" s="4"/>
      <c r="K32" s="4"/>
      <c r="L32" s="4"/>
    </row>
    <row r="33" spans="1:13">
      <c r="A33" s="4"/>
      <c r="B33" s="4"/>
      <c r="C33" s="209" t="s">
        <v>756</v>
      </c>
      <c r="D33" s="4"/>
      <c r="E33" s="83"/>
      <c r="F33" s="82"/>
      <c r="G33" s="82"/>
      <c r="H33" s="4"/>
      <c r="I33" s="4"/>
      <c r="J33" s="4"/>
      <c r="K33" s="4"/>
      <c r="L33" s="4"/>
    </row>
    <row r="34" spans="1:13">
      <c r="A34" s="4"/>
      <c r="B34" s="4"/>
      <c r="C34" s="208" t="s">
        <v>757</v>
      </c>
      <c r="D34" s="4"/>
      <c r="E34" s="83"/>
      <c r="F34" s="84"/>
      <c r="G34" s="84"/>
      <c r="H34" s="4"/>
      <c r="I34" s="4"/>
      <c r="J34" s="4"/>
      <c r="K34" s="4"/>
      <c r="L34" s="4"/>
    </row>
    <row r="35" spans="1:13">
      <c r="A35" s="4"/>
      <c r="B35" s="4"/>
      <c r="C35" s="208"/>
      <c r="D35" s="4"/>
      <c r="E35" s="83"/>
      <c r="F35" s="84"/>
      <c r="G35" s="84"/>
      <c r="H35" s="4"/>
      <c r="I35" s="4"/>
      <c r="J35" s="4"/>
      <c r="K35" s="4"/>
      <c r="L35" s="4"/>
    </row>
    <row r="36" spans="1:13">
      <c r="A36" s="4"/>
      <c r="B36" s="4"/>
      <c r="C36" s="4"/>
      <c r="D36" s="4"/>
      <c r="E36" s="4"/>
      <c r="F36" s="4"/>
      <c r="G36" s="4"/>
      <c r="H36" s="4"/>
      <c r="I36" s="4"/>
      <c r="J36" s="4"/>
      <c r="K36" s="4"/>
      <c r="L36" s="4"/>
    </row>
    <row r="37" spans="1:13" ht="18" customHeight="1">
      <c r="A37" s="4"/>
      <c r="B37" s="4" t="s">
        <v>84</v>
      </c>
      <c r="C37" s="4"/>
      <c r="D37" s="4"/>
      <c r="E37" s="4"/>
      <c r="F37" s="4"/>
      <c r="G37" s="4"/>
      <c r="H37" s="4"/>
      <c r="I37" s="4"/>
      <c r="J37" s="4"/>
      <c r="K37" s="4"/>
      <c r="L37" s="4"/>
    </row>
    <row r="38" spans="1:13" ht="13.5" customHeight="1">
      <c r="A38" s="4"/>
      <c r="B38" s="107" t="s">
        <v>86</v>
      </c>
      <c r="C38" s="4"/>
      <c r="D38" s="4"/>
      <c r="E38" s="4"/>
      <c r="F38" s="4"/>
      <c r="G38" s="46"/>
      <c r="H38" s="4"/>
      <c r="I38" s="4"/>
      <c r="J38" s="4"/>
      <c r="K38" s="4"/>
      <c r="L38" s="4"/>
    </row>
    <row r="39" spans="1:13" ht="13.5" customHeight="1">
      <c r="A39" s="4"/>
      <c r="B39" s="107"/>
      <c r="C39" s="4"/>
      <c r="D39" s="4"/>
      <c r="E39" s="4"/>
      <c r="F39" s="4"/>
      <c r="G39" s="46"/>
      <c r="H39" s="4"/>
      <c r="I39" s="4"/>
      <c r="J39" s="4"/>
      <c r="K39" s="4"/>
      <c r="L39" s="4"/>
    </row>
    <row r="40" spans="1:13" ht="18" customHeight="1">
      <c r="A40" s="4"/>
      <c r="B40" s="4" t="s">
        <v>647</v>
      </c>
      <c r="C40" s="4"/>
      <c r="D40" s="4"/>
      <c r="E40" s="4"/>
      <c r="F40" s="4"/>
      <c r="G40" s="46"/>
      <c r="H40" s="4"/>
      <c r="I40" s="4"/>
      <c r="J40" s="4"/>
      <c r="K40" s="4"/>
      <c r="L40" s="4"/>
    </row>
    <row r="41" spans="1:13" ht="18" customHeight="1">
      <c r="A41" s="4"/>
      <c r="B41" s="4"/>
      <c r="C41" s="4"/>
      <c r="D41" s="570" t="s">
        <v>649</v>
      </c>
      <c r="E41" s="570"/>
      <c r="F41" s="18"/>
      <c r="G41" s="667"/>
      <c r="H41" s="667"/>
      <c r="I41" s="667"/>
      <c r="J41" s="4"/>
      <c r="K41" s="4"/>
      <c r="L41" s="4"/>
      <c r="M41" s="111" t="s">
        <v>289</v>
      </c>
    </row>
    <row r="42" spans="1:13" ht="13.5" customHeight="1">
      <c r="A42" s="4"/>
      <c r="B42" s="4"/>
      <c r="C42" s="4"/>
      <c r="D42" s="18"/>
      <c r="E42" s="18"/>
      <c r="F42" s="18"/>
      <c r="G42" s="46"/>
      <c r="H42" s="4"/>
      <c r="I42" s="4"/>
      <c r="J42" s="4"/>
      <c r="K42" s="4"/>
      <c r="L42" s="4"/>
    </row>
    <row r="43" spans="1:13" ht="18" customHeight="1">
      <c r="A43" s="4"/>
      <c r="B43" s="4" t="s">
        <v>646</v>
      </c>
      <c r="C43" s="4"/>
      <c r="D43" s="4"/>
      <c r="E43" s="4"/>
      <c r="F43" s="4"/>
      <c r="G43" s="46"/>
      <c r="H43" s="4"/>
      <c r="I43" s="4"/>
      <c r="J43" s="4"/>
      <c r="K43" s="4"/>
      <c r="L43" s="4"/>
    </row>
    <row r="44" spans="1:13" ht="17.100000000000001" customHeight="1">
      <c r="A44" s="4"/>
      <c r="B44" s="4"/>
      <c r="C44" s="296"/>
      <c r="D44" s="511" t="s">
        <v>640</v>
      </c>
      <c r="E44" s="512"/>
      <c r="F44" s="513"/>
      <c r="G44" s="648"/>
      <c r="H44" s="649"/>
      <c r="I44" s="650"/>
      <c r="J44" s="4" t="s">
        <v>643</v>
      </c>
      <c r="K44" s="4"/>
      <c r="L44" s="4"/>
      <c r="M44" s="111" t="s">
        <v>637</v>
      </c>
    </row>
    <row r="45" spans="1:13" ht="17.100000000000001" customHeight="1">
      <c r="A45" s="4"/>
      <c r="B45" s="4"/>
      <c r="C45" s="4"/>
      <c r="D45" s="506" t="s">
        <v>641</v>
      </c>
      <c r="E45" s="507"/>
      <c r="F45" s="508"/>
      <c r="G45" s="651"/>
      <c r="H45" s="652"/>
      <c r="I45" s="653"/>
      <c r="J45" s="4" t="s">
        <v>644</v>
      </c>
      <c r="K45" s="4"/>
      <c r="L45" s="4"/>
      <c r="M45" s="611" t="s">
        <v>638</v>
      </c>
    </row>
    <row r="46" spans="1:13" ht="17.100000000000001" customHeight="1">
      <c r="A46" s="4"/>
      <c r="B46" s="4"/>
      <c r="C46" s="4"/>
      <c r="D46" s="506" t="s">
        <v>634</v>
      </c>
      <c r="E46" s="507"/>
      <c r="F46" s="508"/>
      <c r="G46" s="489"/>
      <c r="H46" s="490"/>
      <c r="I46" s="491"/>
      <c r="J46" s="4" t="s">
        <v>540</v>
      </c>
      <c r="K46" s="4"/>
      <c r="L46" s="4"/>
      <c r="M46" s="611"/>
    </row>
    <row r="47" spans="1:13" ht="17.100000000000001" customHeight="1">
      <c r="A47" s="4"/>
      <c r="B47" s="4"/>
      <c r="C47" s="4"/>
      <c r="D47" s="506" t="s">
        <v>539</v>
      </c>
      <c r="E47" s="507"/>
      <c r="F47" s="508"/>
      <c r="G47" s="477"/>
      <c r="H47" s="478"/>
      <c r="I47" s="479"/>
      <c r="J47" s="4" t="s">
        <v>538</v>
      </c>
      <c r="K47" s="4"/>
      <c r="L47" s="4"/>
      <c r="M47" s="111" t="s">
        <v>639</v>
      </c>
    </row>
    <row r="48" spans="1:13" ht="17.100000000000001" customHeight="1">
      <c r="A48" s="4"/>
      <c r="B48" s="4"/>
      <c r="C48" s="4"/>
      <c r="D48" s="524" t="s">
        <v>642</v>
      </c>
      <c r="E48" s="525"/>
      <c r="F48" s="526"/>
      <c r="G48" s="629" t="str">
        <f>IF(G46="","",ROUNDDOWN((G46/G47),1))</f>
        <v/>
      </c>
      <c r="H48" s="630"/>
      <c r="I48" s="631"/>
      <c r="J48" s="4" t="s">
        <v>645</v>
      </c>
      <c r="K48" s="4"/>
      <c r="L48" s="4"/>
    </row>
    <row r="49" spans="1:13" ht="11.25" customHeight="1">
      <c r="A49" s="4"/>
      <c r="B49" s="4"/>
      <c r="C49" s="4"/>
      <c r="D49" s="18"/>
      <c r="E49" s="18"/>
      <c r="F49" s="18"/>
      <c r="G49" s="46"/>
      <c r="H49" s="4"/>
      <c r="I49" s="4"/>
      <c r="J49" s="4"/>
      <c r="K49" s="4"/>
      <c r="L49" s="4"/>
    </row>
    <row r="50" spans="1:13" ht="18" customHeight="1">
      <c r="A50" s="4"/>
      <c r="B50" s="4" t="s">
        <v>541</v>
      </c>
      <c r="C50" s="4"/>
      <c r="D50" s="4"/>
      <c r="E50" s="4"/>
      <c r="F50" s="4"/>
      <c r="G50" s="4"/>
      <c r="H50" s="4"/>
      <c r="I50" s="4"/>
      <c r="J50" s="4"/>
      <c r="K50" s="4"/>
      <c r="L50" s="4"/>
      <c r="M50" s="111"/>
    </row>
    <row r="51" spans="1:13" ht="17.100000000000001" customHeight="1">
      <c r="A51" s="4"/>
      <c r="B51" s="4"/>
      <c r="C51" s="4"/>
      <c r="D51" s="511" t="s">
        <v>542</v>
      </c>
      <c r="E51" s="512"/>
      <c r="F51" s="513"/>
      <c r="G51" s="648"/>
      <c r="H51" s="649"/>
      <c r="I51" s="650"/>
      <c r="J51" s="4"/>
      <c r="K51" s="4"/>
      <c r="L51" s="4"/>
    </row>
    <row r="52" spans="1:13" ht="17.100000000000001" customHeight="1">
      <c r="A52" s="4"/>
      <c r="B52" s="4"/>
      <c r="C52" s="4"/>
      <c r="D52" s="524" t="s">
        <v>543</v>
      </c>
      <c r="E52" s="525"/>
      <c r="F52" s="526"/>
      <c r="G52" s="629">
        <f>別紙3!$H$47</f>
        <v>0</v>
      </c>
      <c r="H52" s="630"/>
      <c r="I52" s="631"/>
      <c r="J52" s="4" t="s">
        <v>544</v>
      </c>
      <c r="K52" s="4"/>
      <c r="L52" s="4"/>
      <c r="M52" s="111" t="s">
        <v>781</v>
      </c>
    </row>
    <row r="53" spans="1:13" ht="13.5" customHeight="1">
      <c r="A53" s="4"/>
      <c r="B53" s="4"/>
      <c r="C53" s="4"/>
      <c r="D53" s="4"/>
      <c r="E53" s="4"/>
      <c r="F53" s="4"/>
      <c r="G53" s="4"/>
      <c r="H53" s="4"/>
      <c r="I53" s="4"/>
      <c r="J53" s="4"/>
      <c r="K53" s="4"/>
      <c r="L53" s="4"/>
      <c r="M53" s="111" t="s">
        <v>860</v>
      </c>
    </row>
    <row r="54" spans="1:13" ht="18" customHeight="1">
      <c r="A54" s="4"/>
      <c r="B54" s="4" t="s">
        <v>578</v>
      </c>
      <c r="C54" s="4"/>
      <c r="D54" s="4"/>
      <c r="E54" s="4"/>
      <c r="F54" s="4"/>
      <c r="G54" s="4"/>
      <c r="H54" s="4"/>
      <c r="I54" s="4"/>
      <c r="J54" s="4"/>
      <c r="K54" s="4"/>
      <c r="L54" s="4"/>
      <c r="M54" s="111"/>
    </row>
    <row r="55" spans="1:13" ht="16.5" customHeight="1">
      <c r="A55" s="4"/>
      <c r="B55" s="4"/>
      <c r="C55" s="4"/>
      <c r="D55" s="4" t="s">
        <v>545</v>
      </c>
      <c r="E55" s="4"/>
      <c r="F55" s="4"/>
      <c r="G55" s="4"/>
      <c r="H55" s="4"/>
      <c r="I55" s="4"/>
      <c r="J55" s="4"/>
      <c r="K55" s="4"/>
      <c r="L55" s="4"/>
      <c r="M55" s="111"/>
    </row>
    <row r="56" spans="1:13" ht="17.100000000000001" customHeight="1">
      <c r="A56" s="4"/>
      <c r="B56" s="4"/>
      <c r="C56" s="4"/>
      <c r="D56" s="511" t="s">
        <v>650</v>
      </c>
      <c r="E56" s="512"/>
      <c r="F56" s="513"/>
      <c r="G56" s="648"/>
      <c r="H56" s="649"/>
      <c r="I56" s="650"/>
      <c r="J56" s="4" t="s">
        <v>549</v>
      </c>
      <c r="K56" s="4"/>
      <c r="L56" s="4"/>
    </row>
    <row r="57" spans="1:13" ht="17.100000000000001" customHeight="1">
      <c r="A57" s="4"/>
      <c r="B57" s="4"/>
      <c r="C57" s="4"/>
      <c r="D57" s="524" t="s">
        <v>546</v>
      </c>
      <c r="E57" s="525"/>
      <c r="F57" s="526"/>
      <c r="G57" s="654"/>
      <c r="H57" s="655"/>
      <c r="I57" s="656"/>
      <c r="J57" s="4" t="s">
        <v>547</v>
      </c>
      <c r="K57" s="4"/>
      <c r="L57" s="4"/>
      <c r="M57" s="111"/>
    </row>
    <row r="58" spans="1:13" ht="16.5" customHeight="1">
      <c r="A58" s="4"/>
      <c r="B58" s="4"/>
      <c r="C58" s="4"/>
      <c r="D58" s="4" t="s">
        <v>550</v>
      </c>
      <c r="E58" s="4"/>
      <c r="F58" s="4"/>
      <c r="G58" s="4"/>
      <c r="H58" s="4"/>
      <c r="I58" s="4"/>
      <c r="J58" s="4"/>
      <c r="K58" s="4"/>
      <c r="L58" s="4"/>
      <c r="M58" s="111"/>
    </row>
    <row r="59" spans="1:13" ht="17.100000000000001" customHeight="1">
      <c r="A59" s="4"/>
      <c r="B59" s="4"/>
      <c r="C59" s="4"/>
      <c r="D59" s="511" t="s">
        <v>650</v>
      </c>
      <c r="E59" s="512"/>
      <c r="F59" s="513"/>
      <c r="G59" s="648"/>
      <c r="H59" s="649"/>
      <c r="I59" s="650"/>
      <c r="J59" s="4" t="s">
        <v>549</v>
      </c>
      <c r="K59" s="4"/>
      <c r="L59" s="4"/>
    </row>
    <row r="60" spans="1:13" ht="17.100000000000001" customHeight="1">
      <c r="A60" s="4"/>
      <c r="B60" s="4"/>
      <c r="C60" s="4"/>
      <c r="D60" s="524" t="s">
        <v>546</v>
      </c>
      <c r="E60" s="525"/>
      <c r="F60" s="526"/>
      <c r="G60" s="654"/>
      <c r="H60" s="655"/>
      <c r="I60" s="656"/>
      <c r="J60" s="4" t="s">
        <v>547</v>
      </c>
      <c r="K60" s="4"/>
      <c r="L60" s="4"/>
      <c r="M60" s="111"/>
    </row>
    <row r="61" spans="1:13" ht="13.5" customHeight="1">
      <c r="A61" s="4"/>
      <c r="B61" s="4"/>
      <c r="C61" s="4"/>
      <c r="D61" s="18"/>
      <c r="E61" s="18"/>
      <c r="F61" s="18"/>
      <c r="G61" s="46"/>
      <c r="H61" s="4"/>
      <c r="I61" s="4"/>
      <c r="J61" s="4"/>
      <c r="K61" s="4"/>
      <c r="L61" s="4"/>
    </row>
    <row r="62" spans="1:13" ht="13.5" customHeight="1">
      <c r="A62" s="4"/>
      <c r="B62" s="4"/>
      <c r="C62" s="4"/>
      <c r="D62" s="4"/>
      <c r="E62" s="4"/>
      <c r="F62" s="4"/>
      <c r="G62" s="4"/>
      <c r="H62" s="4"/>
      <c r="I62" s="4"/>
      <c r="J62" s="4"/>
      <c r="K62" s="4"/>
      <c r="L62" s="4"/>
    </row>
    <row r="63" spans="1:13" ht="18" customHeight="1">
      <c r="A63" s="4"/>
      <c r="B63" s="4" t="s">
        <v>897</v>
      </c>
      <c r="C63" s="4"/>
      <c r="D63" s="4"/>
      <c r="E63" s="4"/>
      <c r="F63" s="4"/>
      <c r="G63" s="4"/>
      <c r="H63" s="4"/>
      <c r="I63" s="4"/>
      <c r="J63" s="4"/>
      <c r="K63" s="4"/>
      <c r="L63" s="4"/>
      <c r="M63" s="111"/>
    </row>
    <row r="64" spans="1:13" ht="17.100000000000001" customHeight="1">
      <c r="A64" s="4"/>
      <c r="B64" s="4"/>
      <c r="C64" s="296" t="s">
        <v>88</v>
      </c>
      <c r="D64" s="511" t="s">
        <v>105</v>
      </c>
      <c r="E64" s="512"/>
      <c r="F64" s="513"/>
      <c r="G64" s="483"/>
      <c r="H64" s="484"/>
      <c r="I64" s="485"/>
      <c r="J64" s="4"/>
      <c r="K64" s="4"/>
      <c r="L64" s="4"/>
    </row>
    <row r="65" spans="1:12" ht="17.100000000000001" customHeight="1">
      <c r="A65" s="4"/>
      <c r="B65" s="4"/>
      <c r="C65" s="4"/>
      <c r="D65" s="506" t="s">
        <v>103</v>
      </c>
      <c r="E65" s="507"/>
      <c r="F65" s="508"/>
      <c r="G65" s="486"/>
      <c r="H65" s="487"/>
      <c r="I65" s="488"/>
      <c r="J65" s="4"/>
      <c r="K65" s="4"/>
      <c r="L65" s="4"/>
    </row>
    <row r="66" spans="1:12" ht="17.100000000000001" customHeight="1">
      <c r="A66" s="4"/>
      <c r="B66" s="4"/>
      <c r="C66" s="4"/>
      <c r="D66" s="506" t="s">
        <v>526</v>
      </c>
      <c r="E66" s="507"/>
      <c r="F66" s="508"/>
      <c r="G66" s="486"/>
      <c r="H66" s="487"/>
      <c r="I66" s="488"/>
      <c r="J66" s="4"/>
      <c r="K66" s="4"/>
      <c r="L66" s="4"/>
    </row>
    <row r="67" spans="1:12" ht="17.100000000000001" customHeight="1">
      <c r="A67" s="4"/>
      <c r="B67" s="4"/>
      <c r="C67" s="4"/>
      <c r="D67" s="506" t="s">
        <v>527</v>
      </c>
      <c r="E67" s="507"/>
      <c r="F67" s="508"/>
      <c r="G67" s="489"/>
      <c r="H67" s="490"/>
      <c r="I67" s="491"/>
      <c r="J67" s="4" t="s">
        <v>68</v>
      </c>
      <c r="K67" s="4"/>
      <c r="L67" s="4"/>
    </row>
    <row r="68" spans="1:12" ht="17.100000000000001" customHeight="1">
      <c r="A68" s="4"/>
      <c r="B68" s="4"/>
      <c r="C68" s="4"/>
      <c r="D68" s="506" t="s">
        <v>505</v>
      </c>
      <c r="E68" s="507"/>
      <c r="F68" s="508"/>
      <c r="G68" s="477"/>
      <c r="H68" s="478"/>
      <c r="I68" s="479"/>
      <c r="J68" s="4" t="s">
        <v>92</v>
      </c>
      <c r="K68" s="4"/>
      <c r="L68" s="4"/>
    </row>
    <row r="69" spans="1:12" ht="17.100000000000001" customHeight="1">
      <c r="A69" s="4"/>
      <c r="B69" s="4"/>
      <c r="C69" s="4"/>
      <c r="D69" s="524" t="s">
        <v>528</v>
      </c>
      <c r="E69" s="525"/>
      <c r="F69" s="526"/>
      <c r="G69" s="629" t="str">
        <f>IF(G67="","",ROUNDDOWN(G67*G68,2))</f>
        <v/>
      </c>
      <c r="H69" s="630"/>
      <c r="I69" s="631"/>
      <c r="J69" s="4" t="s">
        <v>68</v>
      </c>
      <c r="K69" s="4"/>
      <c r="L69" s="4"/>
    </row>
    <row r="70" spans="1:12" ht="13.5" customHeight="1">
      <c r="A70" s="4"/>
      <c r="B70" s="4"/>
      <c r="C70" s="4"/>
      <c r="D70" s="4"/>
      <c r="E70" s="4"/>
      <c r="F70" s="4"/>
      <c r="G70" s="4"/>
      <c r="H70" s="4"/>
      <c r="I70" s="4"/>
      <c r="J70" s="4"/>
      <c r="K70" s="4"/>
      <c r="L70" s="4"/>
    </row>
    <row r="71" spans="1:12" ht="17.100000000000001" customHeight="1">
      <c r="A71" s="4"/>
      <c r="B71" s="4"/>
      <c r="C71" s="296" t="s">
        <v>89</v>
      </c>
      <c r="D71" s="511" t="s">
        <v>105</v>
      </c>
      <c r="E71" s="512"/>
      <c r="F71" s="513"/>
      <c r="G71" s="483"/>
      <c r="H71" s="484"/>
      <c r="I71" s="485"/>
      <c r="J71" s="4"/>
      <c r="K71" s="4"/>
      <c r="L71" s="4"/>
    </row>
    <row r="72" spans="1:12" ht="17.100000000000001" customHeight="1">
      <c r="A72" s="4"/>
      <c r="B72" s="4"/>
      <c r="C72" s="4"/>
      <c r="D72" s="506" t="s">
        <v>103</v>
      </c>
      <c r="E72" s="507"/>
      <c r="F72" s="508"/>
      <c r="G72" s="486"/>
      <c r="H72" s="487"/>
      <c r="I72" s="488"/>
      <c r="J72" s="4"/>
      <c r="K72" s="4"/>
      <c r="L72" s="4"/>
    </row>
    <row r="73" spans="1:12" ht="17.100000000000001" customHeight="1">
      <c r="A73" s="4"/>
      <c r="B73" s="4"/>
      <c r="C73" s="4"/>
      <c r="D73" s="506" t="s">
        <v>526</v>
      </c>
      <c r="E73" s="507"/>
      <c r="F73" s="508"/>
      <c r="G73" s="486"/>
      <c r="H73" s="487"/>
      <c r="I73" s="488"/>
      <c r="J73" s="4"/>
      <c r="K73" s="4"/>
      <c r="L73" s="4"/>
    </row>
    <row r="74" spans="1:12" ht="17.100000000000001" customHeight="1">
      <c r="A74" s="4"/>
      <c r="B74" s="4"/>
      <c r="C74" s="4"/>
      <c r="D74" s="506" t="s">
        <v>527</v>
      </c>
      <c r="E74" s="507"/>
      <c r="F74" s="508"/>
      <c r="G74" s="489"/>
      <c r="H74" s="490"/>
      <c r="I74" s="491"/>
      <c r="J74" s="4" t="s">
        <v>68</v>
      </c>
      <c r="K74" s="4"/>
      <c r="L74" s="4"/>
    </row>
    <row r="75" spans="1:12" ht="17.100000000000001" customHeight="1">
      <c r="A75" s="4"/>
      <c r="B75" s="4"/>
      <c r="C75" s="4"/>
      <c r="D75" s="506" t="s">
        <v>505</v>
      </c>
      <c r="E75" s="507"/>
      <c r="F75" s="508"/>
      <c r="G75" s="477"/>
      <c r="H75" s="478"/>
      <c r="I75" s="479"/>
      <c r="J75" s="4" t="s">
        <v>92</v>
      </c>
      <c r="K75" s="4"/>
      <c r="L75" s="4"/>
    </row>
    <row r="76" spans="1:12" ht="17.100000000000001" customHeight="1">
      <c r="A76" s="4"/>
      <c r="B76" s="4"/>
      <c r="C76" s="4"/>
      <c r="D76" s="524" t="s">
        <v>528</v>
      </c>
      <c r="E76" s="525"/>
      <c r="F76" s="526"/>
      <c r="G76" s="629" t="str">
        <f>IF(G74="","",ROUNDDOWN(G74*G75,2))</f>
        <v/>
      </c>
      <c r="H76" s="630"/>
      <c r="I76" s="631"/>
      <c r="J76" s="4" t="s">
        <v>68</v>
      </c>
      <c r="K76" s="4"/>
      <c r="L76" s="4"/>
    </row>
    <row r="77" spans="1:12" ht="13.5" customHeight="1">
      <c r="A77" s="4"/>
      <c r="B77" s="4"/>
      <c r="C77" s="4"/>
      <c r="D77" s="4"/>
      <c r="E77" s="4"/>
      <c r="F77" s="4"/>
      <c r="G77" s="4"/>
      <c r="H77" s="4"/>
      <c r="I77" s="4"/>
      <c r="J77" s="4"/>
      <c r="K77" s="4"/>
      <c r="L77" s="4"/>
    </row>
    <row r="78" spans="1:12" ht="17.100000000000001" customHeight="1">
      <c r="A78" s="4"/>
      <c r="B78" s="4"/>
      <c r="C78" s="296" t="s">
        <v>93</v>
      </c>
      <c r="D78" s="511" t="s">
        <v>105</v>
      </c>
      <c r="E78" s="512"/>
      <c r="F78" s="513"/>
      <c r="G78" s="483"/>
      <c r="H78" s="484"/>
      <c r="I78" s="485"/>
      <c r="J78" s="4"/>
      <c r="K78" s="4"/>
      <c r="L78" s="4"/>
    </row>
    <row r="79" spans="1:12" ht="17.100000000000001" customHeight="1">
      <c r="A79" s="4"/>
      <c r="B79" s="4"/>
      <c r="C79" s="4"/>
      <c r="D79" s="506" t="s">
        <v>103</v>
      </c>
      <c r="E79" s="507"/>
      <c r="F79" s="508"/>
      <c r="G79" s="486"/>
      <c r="H79" s="487"/>
      <c r="I79" s="488"/>
      <c r="J79" s="4"/>
      <c r="K79" s="4"/>
      <c r="L79" s="4"/>
    </row>
    <row r="80" spans="1:12" ht="17.100000000000001" customHeight="1">
      <c r="A80" s="4"/>
      <c r="B80" s="4"/>
      <c r="C80" s="4"/>
      <c r="D80" s="506" t="s">
        <v>526</v>
      </c>
      <c r="E80" s="507"/>
      <c r="F80" s="508"/>
      <c r="G80" s="486"/>
      <c r="H80" s="487"/>
      <c r="I80" s="488"/>
      <c r="J80" s="4"/>
      <c r="K80" s="4"/>
      <c r="L80" s="4"/>
    </row>
    <row r="81" spans="1:13" ht="17.100000000000001" customHeight="1">
      <c r="A81" s="4"/>
      <c r="B81" s="4"/>
      <c r="C81" s="4"/>
      <c r="D81" s="506" t="s">
        <v>527</v>
      </c>
      <c r="E81" s="507"/>
      <c r="F81" s="508"/>
      <c r="G81" s="489"/>
      <c r="H81" s="490"/>
      <c r="I81" s="491"/>
      <c r="J81" s="4" t="s">
        <v>68</v>
      </c>
      <c r="K81" s="4"/>
      <c r="L81" s="4"/>
    </row>
    <row r="82" spans="1:13" ht="17.100000000000001" customHeight="1">
      <c r="A82" s="4"/>
      <c r="B82" s="4"/>
      <c r="C82" s="4"/>
      <c r="D82" s="506" t="s">
        <v>505</v>
      </c>
      <c r="E82" s="507"/>
      <c r="F82" s="508"/>
      <c r="G82" s="477"/>
      <c r="H82" s="478"/>
      <c r="I82" s="479"/>
      <c r="J82" s="4" t="s">
        <v>92</v>
      </c>
      <c r="K82" s="4"/>
      <c r="L82" s="4"/>
    </row>
    <row r="83" spans="1:13" ht="17.100000000000001" customHeight="1">
      <c r="A83" s="4"/>
      <c r="B83" s="4"/>
      <c r="C83" s="4"/>
      <c r="D83" s="524" t="s">
        <v>528</v>
      </c>
      <c r="E83" s="525"/>
      <c r="F83" s="526"/>
      <c r="G83" s="629" t="str">
        <f>IF(G81="","",ROUNDDOWN(G81*G82,2))</f>
        <v/>
      </c>
      <c r="H83" s="630"/>
      <c r="I83" s="631"/>
      <c r="J83" s="4" t="s">
        <v>68</v>
      </c>
      <c r="K83" s="4"/>
      <c r="L83" s="4"/>
    </row>
    <row r="84" spans="1:13" ht="13.5" customHeight="1">
      <c r="A84" s="4"/>
      <c r="B84" s="4"/>
      <c r="C84" s="4"/>
      <c r="D84" s="4"/>
      <c r="E84" s="4"/>
      <c r="F84" s="4"/>
      <c r="G84" s="4"/>
      <c r="H84" s="4"/>
      <c r="I84" s="4"/>
      <c r="J84" s="4"/>
      <c r="K84" s="4"/>
      <c r="L84" s="4"/>
    </row>
    <row r="85" spans="1:13" ht="13.5" customHeight="1">
      <c r="A85" s="4"/>
      <c r="B85" s="4"/>
      <c r="C85" s="4"/>
      <c r="D85" s="4"/>
      <c r="E85" s="4"/>
      <c r="F85" s="4"/>
      <c r="G85" s="4"/>
      <c r="H85" s="4"/>
      <c r="I85" s="4"/>
      <c r="J85" s="4"/>
      <c r="K85" s="4"/>
      <c r="L85" s="4"/>
    </row>
    <row r="86" spans="1:13" ht="18" customHeight="1">
      <c r="A86" s="4"/>
      <c r="B86" s="4" t="s">
        <v>651</v>
      </c>
      <c r="C86" s="4"/>
      <c r="D86" s="4"/>
      <c r="E86" s="4"/>
      <c r="F86" s="4"/>
      <c r="G86" s="4"/>
      <c r="H86" s="4"/>
      <c r="I86" s="4"/>
      <c r="J86" s="4"/>
      <c r="K86" s="4"/>
      <c r="L86" s="4"/>
      <c r="M86" s="111"/>
    </row>
    <row r="87" spans="1:13" ht="17.100000000000001" customHeight="1">
      <c r="A87" s="4"/>
      <c r="B87" s="4"/>
      <c r="C87" s="296" t="s">
        <v>88</v>
      </c>
      <c r="D87" s="511" t="s">
        <v>105</v>
      </c>
      <c r="E87" s="512"/>
      <c r="F87" s="513"/>
      <c r="G87" s="483"/>
      <c r="H87" s="484"/>
      <c r="I87" s="485"/>
      <c r="J87" s="4"/>
      <c r="K87" s="4"/>
      <c r="L87" s="4"/>
    </row>
    <row r="88" spans="1:13" ht="17.100000000000001" customHeight="1">
      <c r="A88" s="4"/>
      <c r="B88" s="4"/>
      <c r="C88" s="4"/>
      <c r="D88" s="506" t="s">
        <v>103</v>
      </c>
      <c r="E88" s="507"/>
      <c r="F88" s="508"/>
      <c r="G88" s="486"/>
      <c r="H88" s="487"/>
      <c r="I88" s="488"/>
      <c r="J88" s="4"/>
      <c r="K88" s="4"/>
      <c r="L88" s="4"/>
    </row>
    <row r="89" spans="1:13" ht="17.100000000000001" customHeight="1">
      <c r="A89" s="4"/>
      <c r="B89" s="4"/>
      <c r="C89" s="4"/>
      <c r="D89" s="506" t="s">
        <v>526</v>
      </c>
      <c r="E89" s="507"/>
      <c r="F89" s="508"/>
      <c r="G89" s="486"/>
      <c r="H89" s="487"/>
      <c r="I89" s="488"/>
      <c r="J89" s="4"/>
      <c r="K89" s="4"/>
      <c r="L89" s="4"/>
    </row>
    <row r="90" spans="1:13" ht="17.100000000000001" customHeight="1">
      <c r="A90" s="4"/>
      <c r="B90" s="4"/>
      <c r="C90" s="4"/>
      <c r="D90" s="506" t="s">
        <v>783</v>
      </c>
      <c r="E90" s="507"/>
      <c r="F90" s="508"/>
      <c r="G90" s="489"/>
      <c r="H90" s="490"/>
      <c r="I90" s="491"/>
      <c r="J90" s="4" t="s">
        <v>707</v>
      </c>
      <c r="K90" s="4"/>
      <c r="L90" s="4"/>
    </row>
    <row r="91" spans="1:13" ht="17.100000000000001" customHeight="1">
      <c r="A91" s="4"/>
      <c r="B91" s="4"/>
      <c r="C91" s="4"/>
      <c r="D91" s="506" t="s">
        <v>500</v>
      </c>
      <c r="E91" s="507"/>
      <c r="F91" s="508"/>
      <c r="G91" s="477"/>
      <c r="H91" s="478"/>
      <c r="I91" s="479"/>
      <c r="J91" s="4" t="s">
        <v>501</v>
      </c>
      <c r="K91" s="4"/>
      <c r="L91" s="4"/>
    </row>
    <row r="92" spans="1:13" ht="17.100000000000001" customHeight="1">
      <c r="A92" s="4"/>
      <c r="B92" s="4"/>
      <c r="C92" s="4"/>
      <c r="D92" s="524" t="s">
        <v>784</v>
      </c>
      <c r="E92" s="525"/>
      <c r="F92" s="526"/>
      <c r="G92" s="629" t="str">
        <f>IF(G90="","",ROUNDDOWN(G90*G91,2))</f>
        <v/>
      </c>
      <c r="H92" s="630"/>
      <c r="I92" s="631"/>
      <c r="J92" s="4" t="s">
        <v>707</v>
      </c>
      <c r="K92" s="4"/>
      <c r="L92" s="4"/>
    </row>
    <row r="93" spans="1:13" ht="13.5" customHeight="1">
      <c r="A93" s="4"/>
      <c r="B93" s="4"/>
      <c r="C93" s="4"/>
      <c r="D93" s="4"/>
      <c r="E93" s="4"/>
      <c r="F93" s="4"/>
      <c r="G93" s="4"/>
      <c r="H93" s="4"/>
      <c r="I93" s="4"/>
      <c r="J93" s="4"/>
      <c r="K93" s="4"/>
      <c r="L93" s="4"/>
    </row>
    <row r="94" spans="1:13" ht="17.100000000000001" customHeight="1">
      <c r="A94" s="4"/>
      <c r="B94" s="4"/>
      <c r="C94" s="296" t="s">
        <v>89</v>
      </c>
      <c r="D94" s="511" t="s">
        <v>105</v>
      </c>
      <c r="E94" s="512"/>
      <c r="F94" s="513"/>
      <c r="G94" s="483"/>
      <c r="H94" s="484"/>
      <c r="I94" s="485"/>
      <c r="J94" s="4"/>
      <c r="K94" s="4"/>
      <c r="L94" s="4"/>
    </row>
    <row r="95" spans="1:13" ht="17.100000000000001" customHeight="1">
      <c r="A95" s="4"/>
      <c r="B95" s="4"/>
      <c r="C95" s="4"/>
      <c r="D95" s="506" t="s">
        <v>103</v>
      </c>
      <c r="E95" s="507"/>
      <c r="F95" s="508"/>
      <c r="G95" s="486"/>
      <c r="H95" s="487"/>
      <c r="I95" s="488"/>
      <c r="J95" s="4"/>
      <c r="K95" s="4"/>
      <c r="L95" s="4"/>
    </row>
    <row r="96" spans="1:13" ht="17.100000000000001" customHeight="1">
      <c r="A96" s="4"/>
      <c r="B96" s="4"/>
      <c r="C96" s="4"/>
      <c r="D96" s="506" t="s">
        <v>526</v>
      </c>
      <c r="E96" s="507"/>
      <c r="F96" s="508"/>
      <c r="G96" s="486"/>
      <c r="H96" s="487"/>
      <c r="I96" s="488"/>
      <c r="J96" s="4"/>
      <c r="K96" s="4"/>
      <c r="L96" s="4"/>
    </row>
    <row r="97" spans="1:13" ht="17.100000000000001" customHeight="1">
      <c r="A97" s="4"/>
      <c r="B97" s="4"/>
      <c r="C97" s="4"/>
      <c r="D97" s="506" t="s">
        <v>783</v>
      </c>
      <c r="E97" s="507"/>
      <c r="F97" s="508"/>
      <c r="G97" s="489"/>
      <c r="H97" s="490"/>
      <c r="I97" s="491"/>
      <c r="J97" s="4" t="s">
        <v>707</v>
      </c>
      <c r="K97" s="4"/>
      <c r="L97" s="4"/>
    </row>
    <row r="98" spans="1:13" ht="17.100000000000001" customHeight="1">
      <c r="A98" s="4"/>
      <c r="B98" s="4"/>
      <c r="C98" s="4"/>
      <c r="D98" s="506" t="s">
        <v>500</v>
      </c>
      <c r="E98" s="507"/>
      <c r="F98" s="508"/>
      <c r="G98" s="477"/>
      <c r="H98" s="478"/>
      <c r="I98" s="479"/>
      <c r="J98" s="4" t="s">
        <v>501</v>
      </c>
      <c r="K98" s="4"/>
      <c r="L98" s="4"/>
    </row>
    <row r="99" spans="1:13" ht="17.100000000000001" customHeight="1">
      <c r="A99" s="4"/>
      <c r="B99" s="4"/>
      <c r="C99" s="4"/>
      <c r="D99" s="524" t="s">
        <v>784</v>
      </c>
      <c r="E99" s="525"/>
      <c r="F99" s="526"/>
      <c r="G99" s="629" t="str">
        <f>IF(G97="","",ROUNDDOWN(G97*G98,2))</f>
        <v/>
      </c>
      <c r="H99" s="630"/>
      <c r="I99" s="631"/>
      <c r="J99" s="4" t="s">
        <v>707</v>
      </c>
      <c r="K99" s="4"/>
      <c r="L99" s="4"/>
    </row>
    <row r="100" spans="1:13" ht="13.5" customHeight="1">
      <c r="A100" s="4"/>
      <c r="B100" s="4"/>
      <c r="C100" s="4"/>
      <c r="D100" s="4"/>
      <c r="E100" s="4"/>
      <c r="F100" s="4"/>
      <c r="G100" s="4"/>
      <c r="H100" s="4"/>
      <c r="I100" s="4"/>
      <c r="J100" s="4"/>
      <c r="K100" s="4"/>
      <c r="L100" s="4"/>
    </row>
    <row r="101" spans="1:13" ht="17.100000000000001" customHeight="1">
      <c r="A101" s="4"/>
      <c r="B101" s="4"/>
      <c r="C101" s="296" t="s">
        <v>93</v>
      </c>
      <c r="D101" s="511" t="s">
        <v>105</v>
      </c>
      <c r="E101" s="512"/>
      <c r="F101" s="513"/>
      <c r="G101" s="483"/>
      <c r="H101" s="484"/>
      <c r="I101" s="485"/>
      <c r="J101" s="4"/>
      <c r="K101" s="4"/>
      <c r="L101" s="4"/>
    </row>
    <row r="102" spans="1:13" ht="17.100000000000001" customHeight="1">
      <c r="A102" s="4"/>
      <c r="B102" s="4"/>
      <c r="C102" s="4"/>
      <c r="D102" s="506" t="s">
        <v>103</v>
      </c>
      <c r="E102" s="507"/>
      <c r="F102" s="508"/>
      <c r="G102" s="486"/>
      <c r="H102" s="487"/>
      <c r="I102" s="488"/>
      <c r="J102" s="4"/>
      <c r="K102" s="4"/>
      <c r="L102" s="4"/>
    </row>
    <row r="103" spans="1:13" ht="17.100000000000001" customHeight="1">
      <c r="A103" s="4"/>
      <c r="B103" s="4"/>
      <c r="C103" s="4"/>
      <c r="D103" s="506" t="s">
        <v>526</v>
      </c>
      <c r="E103" s="507"/>
      <c r="F103" s="508"/>
      <c r="G103" s="486"/>
      <c r="H103" s="487"/>
      <c r="I103" s="488"/>
      <c r="J103" s="4"/>
      <c r="K103" s="4"/>
      <c r="L103" s="4"/>
    </row>
    <row r="104" spans="1:13" ht="17.100000000000001" customHeight="1">
      <c r="A104" s="4"/>
      <c r="B104" s="4"/>
      <c r="C104" s="4"/>
      <c r="D104" s="506" t="s">
        <v>783</v>
      </c>
      <c r="E104" s="507"/>
      <c r="F104" s="508"/>
      <c r="G104" s="489"/>
      <c r="H104" s="490"/>
      <c r="I104" s="491"/>
      <c r="J104" s="4" t="s">
        <v>707</v>
      </c>
      <c r="K104" s="4"/>
      <c r="L104" s="4"/>
    </row>
    <row r="105" spans="1:13" ht="17.100000000000001" customHeight="1">
      <c r="A105" s="4"/>
      <c r="B105" s="4"/>
      <c r="C105" s="4"/>
      <c r="D105" s="506" t="s">
        <v>500</v>
      </c>
      <c r="E105" s="507"/>
      <c r="F105" s="508"/>
      <c r="G105" s="477"/>
      <c r="H105" s="478"/>
      <c r="I105" s="479"/>
      <c r="J105" s="4" t="s">
        <v>501</v>
      </c>
      <c r="K105" s="4"/>
      <c r="L105" s="4"/>
    </row>
    <row r="106" spans="1:13" ht="17.100000000000001" customHeight="1">
      <c r="A106" s="4"/>
      <c r="B106" s="4"/>
      <c r="C106" s="4"/>
      <c r="D106" s="524" t="s">
        <v>784</v>
      </c>
      <c r="E106" s="525"/>
      <c r="F106" s="526"/>
      <c r="G106" s="629" t="str">
        <f>IF(G104="","",ROUNDDOWN(G104*G105,2))</f>
        <v/>
      </c>
      <c r="H106" s="630"/>
      <c r="I106" s="631"/>
      <c r="J106" s="4" t="s">
        <v>707</v>
      </c>
      <c r="K106" s="4"/>
      <c r="L106" s="4"/>
    </row>
    <row r="107" spans="1:13" ht="13.5" customHeight="1">
      <c r="A107" s="4"/>
      <c r="B107" s="4"/>
      <c r="C107" s="4"/>
      <c r="D107" s="4"/>
      <c r="E107" s="4"/>
      <c r="F107" s="4"/>
      <c r="G107" s="4"/>
      <c r="H107" s="4"/>
      <c r="I107" s="4"/>
      <c r="J107" s="4"/>
      <c r="K107" s="4"/>
      <c r="L107" s="4"/>
    </row>
    <row r="108" spans="1:13" ht="13.5" customHeight="1">
      <c r="A108" s="4"/>
      <c r="B108" s="4"/>
      <c r="C108" s="4"/>
      <c r="D108" s="4"/>
      <c r="E108" s="4"/>
      <c r="F108" s="4"/>
      <c r="G108" s="4"/>
      <c r="H108" s="4"/>
      <c r="I108" s="4"/>
      <c r="J108" s="4"/>
      <c r="K108" s="4"/>
      <c r="L108" s="4"/>
    </row>
    <row r="109" spans="1:13" ht="18" customHeight="1">
      <c r="A109" s="4"/>
      <c r="B109" s="4" t="s">
        <v>652</v>
      </c>
      <c r="C109" s="4"/>
      <c r="D109" s="4"/>
      <c r="E109" s="4"/>
      <c r="F109" s="4"/>
      <c r="G109" s="4"/>
      <c r="H109" s="4"/>
      <c r="I109" s="4"/>
      <c r="J109" s="4"/>
      <c r="K109" s="4"/>
      <c r="L109" s="4"/>
      <c r="M109" s="111"/>
    </row>
    <row r="110" spans="1:13" ht="17.100000000000001" customHeight="1">
      <c r="A110" s="4"/>
      <c r="B110" s="4"/>
      <c r="C110" s="296" t="s">
        <v>88</v>
      </c>
      <c r="D110" s="511" t="s">
        <v>105</v>
      </c>
      <c r="E110" s="512"/>
      <c r="F110" s="513"/>
      <c r="G110" s="483"/>
      <c r="H110" s="484"/>
      <c r="I110" s="485"/>
      <c r="J110" s="4"/>
      <c r="K110" s="4"/>
      <c r="L110" s="4"/>
    </row>
    <row r="111" spans="1:13" ht="17.100000000000001" customHeight="1">
      <c r="A111" s="4"/>
      <c r="B111" s="4"/>
      <c r="C111" s="4"/>
      <c r="D111" s="506" t="s">
        <v>103</v>
      </c>
      <c r="E111" s="507"/>
      <c r="F111" s="508"/>
      <c r="G111" s="486"/>
      <c r="H111" s="487"/>
      <c r="I111" s="488"/>
      <c r="J111" s="4"/>
      <c r="K111" s="4"/>
      <c r="L111" s="4"/>
    </row>
    <row r="112" spans="1:13" ht="17.100000000000001" customHeight="1">
      <c r="A112" s="4"/>
      <c r="B112" s="4"/>
      <c r="C112" s="4"/>
      <c r="D112" s="506" t="s">
        <v>572</v>
      </c>
      <c r="E112" s="507"/>
      <c r="F112" s="508"/>
      <c r="G112" s="489"/>
      <c r="H112" s="490"/>
      <c r="I112" s="491"/>
      <c r="J112" s="4" t="s">
        <v>911</v>
      </c>
      <c r="K112" s="4"/>
      <c r="L112" s="4"/>
    </row>
    <row r="113" spans="1:12" ht="17.100000000000001" customHeight="1">
      <c r="A113" s="4"/>
      <c r="B113" s="4"/>
      <c r="C113" s="4"/>
      <c r="D113" s="506" t="s">
        <v>505</v>
      </c>
      <c r="E113" s="507"/>
      <c r="F113" s="508"/>
      <c r="G113" s="477"/>
      <c r="H113" s="478"/>
      <c r="I113" s="479"/>
      <c r="J113" s="4" t="s">
        <v>92</v>
      </c>
      <c r="K113" s="4"/>
      <c r="L113" s="4"/>
    </row>
    <row r="114" spans="1:12" ht="17.100000000000001" customHeight="1">
      <c r="A114" s="4"/>
      <c r="B114" s="4"/>
      <c r="C114" s="4"/>
      <c r="D114" s="524" t="s">
        <v>573</v>
      </c>
      <c r="E114" s="525"/>
      <c r="F114" s="526"/>
      <c r="G114" s="629" t="str">
        <f>IF(G112="","",ROUNDDOWN(G112*G113,1))</f>
        <v/>
      </c>
      <c r="H114" s="630"/>
      <c r="I114" s="631"/>
      <c r="J114" s="4" t="s">
        <v>911</v>
      </c>
      <c r="K114" s="4"/>
      <c r="L114" s="4"/>
    </row>
    <row r="115" spans="1:12" ht="13.5" customHeight="1">
      <c r="A115" s="4"/>
      <c r="B115" s="4"/>
      <c r="C115" s="4"/>
      <c r="D115" s="4"/>
      <c r="E115" s="4"/>
      <c r="F115" s="4"/>
      <c r="G115" s="4"/>
      <c r="H115" s="4"/>
      <c r="I115" s="4"/>
      <c r="J115" s="4"/>
      <c r="K115" s="4"/>
      <c r="L115" s="4"/>
    </row>
    <row r="116" spans="1:12" ht="17.100000000000001" customHeight="1">
      <c r="A116" s="4"/>
      <c r="B116" s="4"/>
      <c r="C116" s="296" t="s">
        <v>89</v>
      </c>
      <c r="D116" s="511" t="s">
        <v>105</v>
      </c>
      <c r="E116" s="512"/>
      <c r="F116" s="513"/>
      <c r="G116" s="483"/>
      <c r="H116" s="484"/>
      <c r="I116" s="485"/>
      <c r="J116" s="4"/>
      <c r="K116" s="4"/>
      <c r="L116" s="4"/>
    </row>
    <row r="117" spans="1:12" ht="17.100000000000001" customHeight="1">
      <c r="A117" s="4"/>
      <c r="B117" s="4"/>
      <c r="C117" s="4"/>
      <c r="D117" s="506" t="s">
        <v>103</v>
      </c>
      <c r="E117" s="507"/>
      <c r="F117" s="508"/>
      <c r="G117" s="486"/>
      <c r="H117" s="487"/>
      <c r="I117" s="488"/>
      <c r="J117" s="4"/>
      <c r="K117" s="4"/>
      <c r="L117" s="4"/>
    </row>
    <row r="118" spans="1:12" ht="17.100000000000001" customHeight="1">
      <c r="A118" s="4"/>
      <c r="B118" s="4"/>
      <c r="C118" s="4"/>
      <c r="D118" s="506" t="s">
        <v>572</v>
      </c>
      <c r="E118" s="507"/>
      <c r="F118" s="508"/>
      <c r="G118" s="489"/>
      <c r="H118" s="490"/>
      <c r="I118" s="491"/>
      <c r="J118" s="4" t="s">
        <v>911</v>
      </c>
      <c r="K118" s="4"/>
      <c r="L118" s="4"/>
    </row>
    <row r="119" spans="1:12" ht="17.100000000000001" customHeight="1">
      <c r="A119" s="4"/>
      <c r="B119" s="4"/>
      <c r="C119" s="4"/>
      <c r="D119" s="506" t="s">
        <v>505</v>
      </c>
      <c r="E119" s="507"/>
      <c r="F119" s="508"/>
      <c r="G119" s="477"/>
      <c r="H119" s="478"/>
      <c r="I119" s="479"/>
      <c r="J119" s="4" t="s">
        <v>92</v>
      </c>
      <c r="K119" s="4"/>
      <c r="L119" s="4"/>
    </row>
    <row r="120" spans="1:12" ht="17.100000000000001" customHeight="1">
      <c r="A120" s="4"/>
      <c r="B120" s="4"/>
      <c r="C120" s="4"/>
      <c r="D120" s="524" t="s">
        <v>573</v>
      </c>
      <c r="E120" s="525"/>
      <c r="F120" s="526"/>
      <c r="G120" s="629" t="str">
        <f>IF(G118="","",ROUNDDOWN(G118*G119,1))</f>
        <v/>
      </c>
      <c r="H120" s="630"/>
      <c r="I120" s="631"/>
      <c r="J120" s="4" t="s">
        <v>911</v>
      </c>
      <c r="K120" s="4"/>
      <c r="L120" s="4"/>
    </row>
    <row r="121" spans="1:12" ht="13.5" customHeight="1">
      <c r="A121" s="4"/>
      <c r="B121" s="4"/>
      <c r="C121" s="4"/>
      <c r="D121" s="4"/>
      <c r="E121" s="4"/>
      <c r="F121" s="4"/>
      <c r="G121" s="4"/>
      <c r="H121" s="4"/>
      <c r="I121" s="4"/>
      <c r="J121" s="4"/>
      <c r="K121" s="4"/>
      <c r="L121" s="4"/>
    </row>
    <row r="122" spans="1:12" ht="17.100000000000001" customHeight="1">
      <c r="A122" s="4"/>
      <c r="B122" s="4"/>
      <c r="C122" s="296" t="s">
        <v>93</v>
      </c>
      <c r="D122" s="511" t="s">
        <v>105</v>
      </c>
      <c r="E122" s="512"/>
      <c r="F122" s="513"/>
      <c r="G122" s="483"/>
      <c r="H122" s="484"/>
      <c r="I122" s="485"/>
      <c r="J122" s="4"/>
      <c r="K122" s="4"/>
      <c r="L122" s="4"/>
    </row>
    <row r="123" spans="1:12" ht="17.100000000000001" customHeight="1">
      <c r="A123" s="4"/>
      <c r="B123" s="4"/>
      <c r="C123" s="4"/>
      <c r="D123" s="506" t="s">
        <v>103</v>
      </c>
      <c r="E123" s="507"/>
      <c r="F123" s="508"/>
      <c r="G123" s="486"/>
      <c r="H123" s="487"/>
      <c r="I123" s="488"/>
      <c r="J123" s="4"/>
      <c r="K123" s="4"/>
      <c r="L123" s="4"/>
    </row>
    <row r="124" spans="1:12" ht="17.100000000000001" customHeight="1">
      <c r="A124" s="4"/>
      <c r="B124" s="4"/>
      <c r="C124" s="4"/>
      <c r="D124" s="506" t="s">
        <v>572</v>
      </c>
      <c r="E124" s="507"/>
      <c r="F124" s="508"/>
      <c r="G124" s="489"/>
      <c r="H124" s="490"/>
      <c r="I124" s="491"/>
      <c r="J124" s="4" t="s">
        <v>911</v>
      </c>
      <c r="K124" s="4"/>
      <c r="L124" s="4"/>
    </row>
    <row r="125" spans="1:12" ht="17.100000000000001" customHeight="1">
      <c r="A125" s="4"/>
      <c r="B125" s="4"/>
      <c r="C125" s="4"/>
      <c r="D125" s="506" t="s">
        <v>505</v>
      </c>
      <c r="E125" s="507"/>
      <c r="F125" s="508"/>
      <c r="G125" s="477"/>
      <c r="H125" s="478"/>
      <c r="I125" s="479"/>
      <c r="J125" s="4" t="s">
        <v>92</v>
      </c>
      <c r="K125" s="4"/>
      <c r="L125" s="4"/>
    </row>
    <row r="126" spans="1:12" ht="17.100000000000001" customHeight="1">
      <c r="A126" s="4"/>
      <c r="B126" s="4"/>
      <c r="C126" s="4"/>
      <c r="D126" s="524" t="s">
        <v>573</v>
      </c>
      <c r="E126" s="525"/>
      <c r="F126" s="526"/>
      <c r="G126" s="714" t="str">
        <f>IF(G124="","",ROUNDDOWN(G124*G125,1))</f>
        <v/>
      </c>
      <c r="H126" s="715"/>
      <c r="I126" s="716"/>
      <c r="J126" s="4" t="s">
        <v>911</v>
      </c>
      <c r="K126" s="4"/>
      <c r="L126" s="4"/>
    </row>
    <row r="127" spans="1:12" ht="13.5" customHeight="1">
      <c r="A127" s="4"/>
      <c r="B127" s="4"/>
      <c r="C127" s="4"/>
      <c r="D127" s="4"/>
      <c r="E127" s="4"/>
      <c r="F127" s="4"/>
      <c r="G127" s="4"/>
      <c r="H127" s="4"/>
      <c r="I127" s="4"/>
      <c r="J127" s="4"/>
      <c r="K127" s="4"/>
      <c r="L127" s="4"/>
    </row>
    <row r="128" spans="1:12" ht="13.5" customHeight="1">
      <c r="A128" s="4"/>
      <c r="B128" s="4"/>
      <c r="C128" s="4"/>
      <c r="D128" s="4"/>
      <c r="E128" s="4"/>
      <c r="F128" s="4"/>
      <c r="G128" s="4"/>
      <c r="H128" s="4"/>
      <c r="I128" s="4"/>
      <c r="J128" s="4"/>
      <c r="K128" s="4"/>
      <c r="L128" s="4"/>
    </row>
    <row r="129" spans="1:13" ht="18" customHeight="1">
      <c r="A129" s="4"/>
      <c r="B129" s="4" t="s">
        <v>653</v>
      </c>
      <c r="C129" s="4"/>
      <c r="D129" s="4"/>
      <c r="E129" s="4"/>
      <c r="F129" s="4"/>
      <c r="G129" s="4"/>
      <c r="H129" s="4"/>
      <c r="I129" s="4"/>
      <c r="J129" s="4"/>
      <c r="K129" s="4"/>
      <c r="L129" s="4"/>
      <c r="M129" s="111"/>
    </row>
    <row r="130" spans="1:13" ht="17.100000000000001" customHeight="1">
      <c r="A130" s="4"/>
      <c r="B130" s="4"/>
      <c r="C130" s="296" t="s">
        <v>88</v>
      </c>
      <c r="D130" s="511" t="s">
        <v>105</v>
      </c>
      <c r="E130" s="512"/>
      <c r="F130" s="513"/>
      <c r="G130" s="483"/>
      <c r="H130" s="484"/>
      <c r="I130" s="485"/>
      <c r="J130" s="4"/>
      <c r="K130" s="4"/>
      <c r="L130" s="4"/>
    </row>
    <row r="131" spans="1:13" ht="17.100000000000001" customHeight="1">
      <c r="A131" s="4"/>
      <c r="B131" s="4"/>
      <c r="C131" s="4"/>
      <c r="D131" s="506" t="s">
        <v>103</v>
      </c>
      <c r="E131" s="507"/>
      <c r="F131" s="508"/>
      <c r="G131" s="486"/>
      <c r="H131" s="487"/>
      <c r="I131" s="488"/>
      <c r="J131" s="4"/>
      <c r="K131" s="4"/>
      <c r="L131" s="4"/>
    </row>
    <row r="132" spans="1:13" ht="17.100000000000001" customHeight="1">
      <c r="A132" s="4"/>
      <c r="B132" s="4"/>
      <c r="C132" s="4"/>
      <c r="D132" s="506" t="s">
        <v>529</v>
      </c>
      <c r="E132" s="507"/>
      <c r="F132" s="508"/>
      <c r="G132" s="489"/>
      <c r="H132" s="490"/>
      <c r="I132" s="491"/>
      <c r="J132" s="4" t="s">
        <v>68</v>
      </c>
      <c r="K132" s="4"/>
      <c r="L132" s="4"/>
    </row>
    <row r="133" spans="1:13" ht="17.100000000000001" customHeight="1">
      <c r="A133" s="4"/>
      <c r="B133" s="4"/>
      <c r="C133" s="4"/>
      <c r="D133" s="506" t="s">
        <v>505</v>
      </c>
      <c r="E133" s="507"/>
      <c r="F133" s="508"/>
      <c r="G133" s="477"/>
      <c r="H133" s="478"/>
      <c r="I133" s="479"/>
      <c r="J133" s="4" t="s">
        <v>92</v>
      </c>
      <c r="K133" s="4"/>
      <c r="L133" s="4"/>
    </row>
    <row r="134" spans="1:13" ht="17.100000000000001" customHeight="1">
      <c r="A134" s="4"/>
      <c r="B134" s="4"/>
      <c r="C134" s="4"/>
      <c r="D134" s="524" t="s">
        <v>530</v>
      </c>
      <c r="E134" s="525"/>
      <c r="F134" s="526"/>
      <c r="G134" s="629" t="str">
        <f>IF(G132="","",ROUNDDOWN(G132*G133,1))</f>
        <v/>
      </c>
      <c r="H134" s="630"/>
      <c r="I134" s="631"/>
      <c r="J134" s="4" t="s">
        <v>68</v>
      </c>
      <c r="K134" s="4"/>
      <c r="L134" s="4"/>
    </row>
    <row r="135" spans="1:13" ht="13.5" customHeight="1">
      <c r="A135" s="4"/>
      <c r="B135" s="4"/>
      <c r="C135" s="4"/>
      <c r="D135" s="4"/>
      <c r="E135" s="4"/>
      <c r="F135" s="4"/>
      <c r="G135" s="4"/>
      <c r="H135" s="4"/>
      <c r="I135" s="4"/>
      <c r="J135" s="4"/>
      <c r="K135" s="4"/>
      <c r="L135" s="4"/>
    </row>
    <row r="136" spans="1:13" ht="17.100000000000001" customHeight="1">
      <c r="A136" s="4"/>
      <c r="B136" s="4"/>
      <c r="C136" s="296" t="s">
        <v>89</v>
      </c>
      <c r="D136" s="511" t="s">
        <v>105</v>
      </c>
      <c r="E136" s="512"/>
      <c r="F136" s="513"/>
      <c r="G136" s="483"/>
      <c r="H136" s="484"/>
      <c r="I136" s="485"/>
      <c r="J136" s="4"/>
      <c r="K136" s="4"/>
      <c r="L136" s="4"/>
    </row>
    <row r="137" spans="1:13" ht="17.100000000000001" customHeight="1">
      <c r="A137" s="4"/>
      <c r="B137" s="4"/>
      <c r="C137" s="4"/>
      <c r="D137" s="506" t="s">
        <v>103</v>
      </c>
      <c r="E137" s="507"/>
      <c r="F137" s="508"/>
      <c r="G137" s="486"/>
      <c r="H137" s="487"/>
      <c r="I137" s="488"/>
      <c r="J137" s="4"/>
      <c r="K137" s="4"/>
      <c r="L137" s="4"/>
    </row>
    <row r="138" spans="1:13" ht="17.100000000000001" customHeight="1">
      <c r="A138" s="4"/>
      <c r="B138" s="4"/>
      <c r="C138" s="4"/>
      <c r="D138" s="506" t="s">
        <v>529</v>
      </c>
      <c r="E138" s="507"/>
      <c r="F138" s="508"/>
      <c r="G138" s="489"/>
      <c r="H138" s="490"/>
      <c r="I138" s="491"/>
      <c r="J138" s="4" t="s">
        <v>68</v>
      </c>
      <c r="K138" s="4"/>
      <c r="L138" s="4"/>
    </row>
    <row r="139" spans="1:13" ht="17.100000000000001" customHeight="1">
      <c r="A139" s="4"/>
      <c r="B139" s="4"/>
      <c r="C139" s="4"/>
      <c r="D139" s="506" t="s">
        <v>505</v>
      </c>
      <c r="E139" s="507"/>
      <c r="F139" s="508"/>
      <c r="G139" s="477"/>
      <c r="H139" s="478"/>
      <c r="I139" s="479"/>
      <c r="J139" s="4" t="s">
        <v>92</v>
      </c>
      <c r="K139" s="4"/>
      <c r="L139" s="4"/>
    </row>
    <row r="140" spans="1:13" ht="17.100000000000001" customHeight="1">
      <c r="A140" s="4"/>
      <c r="B140" s="4"/>
      <c r="C140" s="4"/>
      <c r="D140" s="524" t="s">
        <v>530</v>
      </c>
      <c r="E140" s="525"/>
      <c r="F140" s="526"/>
      <c r="G140" s="629" t="str">
        <f>IF(G138="","",ROUNDDOWN(G138*G139,1))</f>
        <v/>
      </c>
      <c r="H140" s="630"/>
      <c r="I140" s="631"/>
      <c r="J140" s="4" t="s">
        <v>68</v>
      </c>
      <c r="K140" s="4"/>
      <c r="L140" s="4"/>
    </row>
    <row r="141" spans="1:13" ht="13.5" customHeight="1">
      <c r="A141" s="4"/>
      <c r="B141" s="4"/>
      <c r="C141" s="4"/>
      <c r="D141" s="4"/>
      <c r="E141" s="4"/>
      <c r="F141" s="4"/>
      <c r="G141" s="4"/>
      <c r="H141" s="4"/>
      <c r="I141" s="4"/>
      <c r="J141" s="4"/>
      <c r="K141" s="4"/>
      <c r="L141" s="4"/>
    </row>
    <row r="142" spans="1:13" ht="17.100000000000001" customHeight="1">
      <c r="A142" s="4"/>
      <c r="B142" s="4"/>
      <c r="C142" s="296" t="s">
        <v>93</v>
      </c>
      <c r="D142" s="511" t="s">
        <v>105</v>
      </c>
      <c r="E142" s="512"/>
      <c r="F142" s="513"/>
      <c r="G142" s="483"/>
      <c r="H142" s="484"/>
      <c r="I142" s="485"/>
      <c r="J142" s="4"/>
      <c r="K142" s="4"/>
      <c r="L142" s="4"/>
    </row>
    <row r="143" spans="1:13" ht="17.100000000000001" customHeight="1">
      <c r="A143" s="4"/>
      <c r="B143" s="4"/>
      <c r="C143" s="4"/>
      <c r="D143" s="506" t="s">
        <v>103</v>
      </c>
      <c r="E143" s="507"/>
      <c r="F143" s="508"/>
      <c r="G143" s="486"/>
      <c r="H143" s="487"/>
      <c r="I143" s="488"/>
      <c r="J143" s="4"/>
      <c r="K143" s="4"/>
      <c r="L143" s="4"/>
    </row>
    <row r="144" spans="1:13" ht="17.100000000000001" customHeight="1">
      <c r="A144" s="4"/>
      <c r="B144" s="4"/>
      <c r="C144" s="4"/>
      <c r="D144" s="506" t="s">
        <v>529</v>
      </c>
      <c r="E144" s="507"/>
      <c r="F144" s="508"/>
      <c r="G144" s="489"/>
      <c r="H144" s="490"/>
      <c r="I144" s="491"/>
      <c r="J144" s="4" t="s">
        <v>68</v>
      </c>
      <c r="K144" s="4"/>
      <c r="L144" s="4"/>
    </row>
    <row r="145" spans="1:13" ht="17.100000000000001" customHeight="1">
      <c r="A145" s="4"/>
      <c r="B145" s="4"/>
      <c r="C145" s="4"/>
      <c r="D145" s="506" t="s">
        <v>505</v>
      </c>
      <c r="E145" s="507"/>
      <c r="F145" s="508"/>
      <c r="G145" s="477"/>
      <c r="H145" s="478"/>
      <c r="I145" s="479"/>
      <c r="J145" s="4" t="s">
        <v>92</v>
      </c>
      <c r="K145" s="4"/>
      <c r="L145" s="4"/>
    </row>
    <row r="146" spans="1:13" ht="17.100000000000001" customHeight="1">
      <c r="A146" s="4"/>
      <c r="B146" s="4"/>
      <c r="C146" s="4"/>
      <c r="D146" s="524" t="s">
        <v>530</v>
      </c>
      <c r="E146" s="525"/>
      <c r="F146" s="526"/>
      <c r="G146" s="629" t="str">
        <f>IF(G144="","",ROUNDDOWN(G144*G145,1))</f>
        <v/>
      </c>
      <c r="H146" s="630"/>
      <c r="I146" s="631"/>
      <c r="J146" s="4" t="s">
        <v>68</v>
      </c>
      <c r="K146" s="4"/>
      <c r="L146" s="4"/>
    </row>
    <row r="147" spans="1:13" ht="13.5" customHeight="1">
      <c r="A147" s="4"/>
      <c r="B147" s="4"/>
      <c r="C147" s="4"/>
      <c r="D147" s="4"/>
      <c r="E147" s="4"/>
      <c r="F147" s="4"/>
      <c r="G147" s="4"/>
      <c r="H147" s="4"/>
      <c r="I147" s="4"/>
      <c r="J147" s="4"/>
      <c r="K147" s="4"/>
      <c r="L147" s="4"/>
    </row>
    <row r="148" spans="1:13" ht="13.5" customHeight="1">
      <c r="A148" s="4"/>
      <c r="B148" s="4"/>
      <c r="C148" s="4"/>
      <c r="D148" s="4"/>
      <c r="E148" s="4"/>
      <c r="F148" s="4"/>
      <c r="G148" s="4"/>
      <c r="H148" s="4"/>
      <c r="I148" s="4"/>
      <c r="J148" s="4"/>
      <c r="K148" s="4"/>
      <c r="L148" s="4"/>
    </row>
    <row r="149" spans="1:13" ht="18" customHeight="1">
      <c r="A149" s="4"/>
      <c r="B149" s="4" t="s">
        <v>654</v>
      </c>
      <c r="C149" s="4"/>
      <c r="D149" s="4"/>
      <c r="E149" s="4"/>
      <c r="F149" s="4"/>
      <c r="G149" s="4"/>
      <c r="H149" s="4"/>
      <c r="I149" s="4"/>
      <c r="J149" s="4"/>
      <c r="K149" s="4"/>
      <c r="L149" s="4"/>
      <c r="M149" s="111"/>
    </row>
    <row r="150" spans="1:13" ht="17.100000000000001" customHeight="1">
      <c r="A150" s="4"/>
      <c r="B150" s="4"/>
      <c r="C150" s="296" t="s">
        <v>88</v>
      </c>
      <c r="D150" s="511" t="s">
        <v>105</v>
      </c>
      <c r="E150" s="512"/>
      <c r="F150" s="513"/>
      <c r="G150" s="483"/>
      <c r="H150" s="484"/>
      <c r="I150" s="485"/>
      <c r="J150" s="4"/>
      <c r="K150" s="4"/>
      <c r="L150" s="4"/>
    </row>
    <row r="151" spans="1:13" ht="17.100000000000001" customHeight="1">
      <c r="A151" s="4"/>
      <c r="B151" s="4"/>
      <c r="C151" s="4"/>
      <c r="D151" s="506" t="s">
        <v>103</v>
      </c>
      <c r="E151" s="507"/>
      <c r="F151" s="508"/>
      <c r="G151" s="486"/>
      <c r="H151" s="487"/>
      <c r="I151" s="488"/>
      <c r="J151" s="4"/>
      <c r="K151" s="4"/>
      <c r="L151" s="4"/>
    </row>
    <row r="152" spans="1:13" ht="17.100000000000001" customHeight="1">
      <c r="A152" s="4"/>
      <c r="B152" s="4"/>
      <c r="C152" s="4"/>
      <c r="D152" s="315" t="s">
        <v>576</v>
      </c>
      <c r="E152" s="316"/>
      <c r="F152" s="317"/>
      <c r="G152" s="486"/>
      <c r="H152" s="487"/>
      <c r="I152" s="488"/>
      <c r="J152" s="4"/>
      <c r="K152" s="4"/>
      <c r="L152" s="4"/>
    </row>
    <row r="153" spans="1:13" ht="17.100000000000001" customHeight="1">
      <c r="A153" s="4"/>
      <c r="B153" s="4"/>
      <c r="C153" s="4"/>
      <c r="D153" s="506" t="s">
        <v>527</v>
      </c>
      <c r="E153" s="507"/>
      <c r="F153" s="508"/>
      <c r="G153" s="530"/>
      <c r="H153" s="531"/>
      <c r="I153" s="532"/>
      <c r="J153" s="4" t="s">
        <v>68</v>
      </c>
      <c r="K153" s="4"/>
      <c r="L153" s="4"/>
      <c r="M153" s="176" t="s">
        <v>583</v>
      </c>
    </row>
    <row r="154" spans="1:13" ht="17.100000000000001" customHeight="1">
      <c r="A154" s="4"/>
      <c r="B154" s="4"/>
      <c r="C154" s="4"/>
      <c r="D154" s="506" t="s">
        <v>505</v>
      </c>
      <c r="E154" s="507"/>
      <c r="F154" s="508"/>
      <c r="G154" s="530"/>
      <c r="H154" s="531"/>
      <c r="I154" s="532"/>
      <c r="J154" s="4" t="s">
        <v>92</v>
      </c>
      <c r="K154" s="4"/>
      <c r="L154" s="4"/>
      <c r="M154" s="176" t="s">
        <v>582</v>
      </c>
    </row>
    <row r="155" spans="1:13" ht="17.100000000000001" customHeight="1">
      <c r="A155" s="4"/>
      <c r="B155" s="4"/>
      <c r="C155" s="4"/>
      <c r="D155" s="524" t="s">
        <v>528</v>
      </c>
      <c r="E155" s="525"/>
      <c r="F155" s="526"/>
      <c r="G155" s="480" t="str">
        <f>IF(G153="","",ROUNDDOWN(G153*G154,2))</f>
        <v/>
      </c>
      <c r="H155" s="481"/>
      <c r="I155" s="482"/>
      <c r="J155" s="4" t="s">
        <v>68</v>
      </c>
      <c r="K155" s="4"/>
      <c r="L155" s="4"/>
      <c r="M155" s="176" t="s">
        <v>581</v>
      </c>
    </row>
    <row r="156" spans="1:13" ht="13.5" customHeight="1">
      <c r="A156" s="4"/>
      <c r="B156" s="4"/>
      <c r="C156" s="4"/>
      <c r="D156" s="4"/>
      <c r="E156" s="4"/>
      <c r="F156" s="4"/>
      <c r="G156" s="4"/>
      <c r="H156" s="4"/>
      <c r="I156" s="4"/>
      <c r="J156" s="4"/>
      <c r="K156" s="4"/>
      <c r="L156" s="4"/>
    </row>
    <row r="157" spans="1:13" ht="17.100000000000001" customHeight="1">
      <c r="A157" s="4"/>
      <c r="B157" s="4"/>
      <c r="C157" s="296" t="s">
        <v>89</v>
      </c>
      <c r="D157" s="511" t="s">
        <v>105</v>
      </c>
      <c r="E157" s="512"/>
      <c r="F157" s="513"/>
      <c r="G157" s="483"/>
      <c r="H157" s="484"/>
      <c r="I157" s="485"/>
      <c r="J157" s="4"/>
      <c r="K157" s="4"/>
      <c r="L157" s="4"/>
    </row>
    <row r="158" spans="1:13" ht="17.100000000000001" customHeight="1">
      <c r="A158" s="4"/>
      <c r="B158" s="4"/>
      <c r="C158" s="4"/>
      <c r="D158" s="506" t="s">
        <v>103</v>
      </c>
      <c r="E158" s="507"/>
      <c r="F158" s="508"/>
      <c r="G158" s="486"/>
      <c r="H158" s="487"/>
      <c r="I158" s="488"/>
      <c r="J158" s="4"/>
      <c r="K158" s="4"/>
      <c r="L158" s="4"/>
    </row>
    <row r="159" spans="1:13" ht="17.100000000000001" customHeight="1">
      <c r="A159" s="4"/>
      <c r="B159" s="4"/>
      <c r="C159" s="4"/>
      <c r="D159" s="315" t="s">
        <v>576</v>
      </c>
      <c r="E159" s="316"/>
      <c r="F159" s="317"/>
      <c r="G159" s="486"/>
      <c r="H159" s="487"/>
      <c r="I159" s="488"/>
      <c r="J159" s="4"/>
      <c r="K159" s="4"/>
      <c r="L159" s="4"/>
    </row>
    <row r="160" spans="1:13" ht="17.100000000000001" customHeight="1">
      <c r="A160" s="4"/>
      <c r="B160" s="4"/>
      <c r="C160" s="4"/>
      <c r="D160" s="506" t="s">
        <v>527</v>
      </c>
      <c r="E160" s="507"/>
      <c r="F160" s="508"/>
      <c r="G160" s="530"/>
      <c r="H160" s="531"/>
      <c r="I160" s="532"/>
      <c r="J160" s="4" t="s">
        <v>68</v>
      </c>
      <c r="K160" s="4"/>
      <c r="L160" s="4"/>
    </row>
    <row r="161" spans="1:13" ht="17.100000000000001" customHeight="1">
      <c r="A161" s="4"/>
      <c r="B161" s="4"/>
      <c r="C161" s="4"/>
      <c r="D161" s="506" t="s">
        <v>505</v>
      </c>
      <c r="E161" s="507"/>
      <c r="F161" s="508"/>
      <c r="G161" s="530"/>
      <c r="H161" s="531"/>
      <c r="I161" s="532"/>
      <c r="J161" s="4" t="s">
        <v>92</v>
      </c>
      <c r="K161" s="4"/>
      <c r="L161" s="4"/>
    </row>
    <row r="162" spans="1:13" ht="17.100000000000001" customHeight="1">
      <c r="A162" s="4"/>
      <c r="B162" s="4"/>
      <c r="C162" s="4"/>
      <c r="D162" s="524" t="s">
        <v>528</v>
      </c>
      <c r="E162" s="525"/>
      <c r="F162" s="526"/>
      <c r="G162" s="480" t="str">
        <f>IF(G160="","",ROUNDDOWN(G160*G161,2))</f>
        <v/>
      </c>
      <c r="H162" s="481"/>
      <c r="I162" s="482"/>
      <c r="J162" s="4" t="s">
        <v>68</v>
      </c>
      <c r="K162" s="4"/>
      <c r="L162" s="4"/>
    </row>
    <row r="163" spans="1:13" ht="13.5" customHeight="1">
      <c r="A163" s="4"/>
      <c r="B163" s="4"/>
      <c r="C163" s="4"/>
      <c r="D163" s="4"/>
      <c r="E163" s="4"/>
      <c r="F163" s="4"/>
      <c r="G163" s="4"/>
      <c r="H163" s="4"/>
      <c r="I163" s="4"/>
      <c r="J163" s="4"/>
      <c r="K163" s="4"/>
      <c r="L163" s="4"/>
    </row>
    <row r="164" spans="1:13" ht="17.100000000000001" customHeight="1">
      <c r="A164" s="4"/>
      <c r="B164" s="4"/>
      <c r="C164" s="296" t="s">
        <v>93</v>
      </c>
      <c r="D164" s="511" t="s">
        <v>105</v>
      </c>
      <c r="E164" s="512"/>
      <c r="F164" s="513"/>
      <c r="G164" s="483"/>
      <c r="H164" s="484"/>
      <c r="I164" s="485"/>
      <c r="J164" s="4"/>
      <c r="K164" s="4"/>
      <c r="L164" s="4"/>
    </row>
    <row r="165" spans="1:13" ht="17.100000000000001" customHeight="1">
      <c r="A165" s="4"/>
      <c r="B165" s="4"/>
      <c r="C165" s="4"/>
      <c r="D165" s="506" t="s">
        <v>103</v>
      </c>
      <c r="E165" s="507"/>
      <c r="F165" s="508"/>
      <c r="G165" s="486"/>
      <c r="H165" s="487"/>
      <c r="I165" s="488"/>
      <c r="J165" s="4"/>
      <c r="K165" s="4"/>
      <c r="L165" s="4"/>
    </row>
    <row r="166" spans="1:13" ht="17.100000000000001" customHeight="1">
      <c r="A166" s="4"/>
      <c r="B166" s="4"/>
      <c r="C166" s="4"/>
      <c r="D166" s="315" t="s">
        <v>576</v>
      </c>
      <c r="E166" s="316"/>
      <c r="F166" s="317"/>
      <c r="G166" s="486"/>
      <c r="H166" s="487"/>
      <c r="I166" s="488"/>
      <c r="J166" s="4"/>
      <c r="K166" s="4"/>
      <c r="L166" s="4"/>
    </row>
    <row r="167" spans="1:13" ht="17.100000000000001" customHeight="1">
      <c r="A167" s="4"/>
      <c r="B167" s="4"/>
      <c r="C167" s="4"/>
      <c r="D167" s="506" t="s">
        <v>527</v>
      </c>
      <c r="E167" s="507"/>
      <c r="F167" s="508"/>
      <c r="G167" s="530"/>
      <c r="H167" s="531"/>
      <c r="I167" s="532"/>
      <c r="J167" s="4" t="s">
        <v>68</v>
      </c>
      <c r="K167" s="4"/>
      <c r="L167" s="4"/>
    </row>
    <row r="168" spans="1:13" ht="17.100000000000001" customHeight="1">
      <c r="A168" s="4"/>
      <c r="B168" s="4"/>
      <c r="C168" s="4"/>
      <c r="D168" s="506" t="s">
        <v>505</v>
      </c>
      <c r="E168" s="507"/>
      <c r="F168" s="508"/>
      <c r="G168" s="530"/>
      <c r="H168" s="531"/>
      <c r="I168" s="532"/>
      <c r="J168" s="4" t="s">
        <v>92</v>
      </c>
      <c r="K168" s="4"/>
      <c r="L168" s="4"/>
    </row>
    <row r="169" spans="1:13" ht="17.100000000000001" customHeight="1">
      <c r="A169" s="4"/>
      <c r="B169" s="4"/>
      <c r="C169" s="4"/>
      <c r="D169" s="524" t="s">
        <v>528</v>
      </c>
      <c r="E169" s="525"/>
      <c r="F169" s="526"/>
      <c r="G169" s="480" t="str">
        <f>IF(G167="","",ROUNDDOWN(G167*G168,2))</f>
        <v/>
      </c>
      <c r="H169" s="481"/>
      <c r="I169" s="482"/>
      <c r="J169" s="4" t="s">
        <v>68</v>
      </c>
      <c r="K169" s="4"/>
      <c r="L169" s="4"/>
    </row>
    <row r="170" spans="1:13" ht="13.5" customHeight="1">
      <c r="A170" s="4"/>
      <c r="B170" s="4"/>
      <c r="C170" s="4"/>
      <c r="D170" s="4"/>
      <c r="E170" s="4"/>
      <c r="F170" s="4"/>
      <c r="G170" s="4"/>
      <c r="H170" s="4"/>
      <c r="I170" s="4"/>
      <c r="J170" s="4"/>
      <c r="K170" s="4"/>
      <c r="L170" s="4"/>
    </row>
    <row r="171" spans="1:13" ht="13.5" customHeight="1">
      <c r="A171" s="4"/>
      <c r="B171" s="4"/>
      <c r="C171" s="4"/>
      <c r="D171" s="18"/>
      <c r="E171" s="18"/>
      <c r="F171" s="18"/>
      <c r="G171" s="46"/>
      <c r="H171" s="4"/>
      <c r="I171" s="4"/>
      <c r="J171" s="4"/>
      <c r="K171" s="4"/>
      <c r="L171" s="4"/>
    </row>
    <row r="172" spans="1:13" ht="18" customHeight="1">
      <c r="A172" s="4"/>
      <c r="B172" s="4" t="s">
        <v>655</v>
      </c>
      <c r="C172" s="4"/>
      <c r="D172" s="4"/>
      <c r="E172" s="4"/>
      <c r="F172" s="4"/>
      <c r="G172" s="4"/>
      <c r="H172" s="4"/>
      <c r="I172" s="4"/>
      <c r="J172" s="4"/>
      <c r="K172" s="4"/>
      <c r="L172" s="4"/>
      <c r="M172" s="111"/>
    </row>
    <row r="173" spans="1:13" ht="17.100000000000001" customHeight="1">
      <c r="A173" s="4"/>
      <c r="B173" s="4"/>
      <c r="C173" s="296" t="s">
        <v>88</v>
      </c>
      <c r="D173" s="511" t="s">
        <v>105</v>
      </c>
      <c r="E173" s="512"/>
      <c r="F173" s="513"/>
      <c r="G173" s="483"/>
      <c r="H173" s="484"/>
      <c r="I173" s="485"/>
      <c r="J173" s="4"/>
      <c r="K173" s="4"/>
      <c r="L173" s="4"/>
    </row>
    <row r="174" spans="1:13" ht="17.100000000000001" customHeight="1">
      <c r="A174" s="4"/>
      <c r="B174" s="4"/>
      <c r="C174" s="4"/>
      <c r="D174" s="506" t="s">
        <v>103</v>
      </c>
      <c r="E174" s="507"/>
      <c r="F174" s="508"/>
      <c r="G174" s="486"/>
      <c r="H174" s="487"/>
      <c r="I174" s="488"/>
      <c r="J174" s="4"/>
      <c r="K174" s="4"/>
      <c r="L174" s="4"/>
    </row>
    <row r="175" spans="1:13" ht="17.100000000000001" customHeight="1">
      <c r="A175" s="4"/>
      <c r="B175" s="4"/>
      <c r="C175" s="4"/>
      <c r="D175" s="506" t="s">
        <v>534</v>
      </c>
      <c r="E175" s="507"/>
      <c r="F175" s="508"/>
      <c r="G175" s="663"/>
      <c r="H175" s="664"/>
      <c r="I175" s="665"/>
      <c r="J175" s="4"/>
      <c r="K175" s="4"/>
      <c r="L175" s="4"/>
      <c r="M175" s="111" t="s">
        <v>289</v>
      </c>
    </row>
    <row r="176" spans="1:13" ht="17.100000000000001" customHeight="1">
      <c r="A176" s="4"/>
      <c r="B176" s="4"/>
      <c r="C176" s="4"/>
      <c r="D176" s="506" t="s">
        <v>496</v>
      </c>
      <c r="E176" s="507"/>
      <c r="F176" s="508"/>
      <c r="G176" s="489"/>
      <c r="H176" s="490"/>
      <c r="I176" s="491"/>
      <c r="J176" s="4" t="s">
        <v>68</v>
      </c>
      <c r="K176" s="4"/>
      <c r="L176" s="4"/>
    </row>
    <row r="177" spans="1:13" ht="17.100000000000001" customHeight="1">
      <c r="A177" s="4"/>
      <c r="B177" s="4"/>
      <c r="C177" s="4"/>
      <c r="D177" s="506" t="s">
        <v>505</v>
      </c>
      <c r="E177" s="507"/>
      <c r="F177" s="508"/>
      <c r="G177" s="477"/>
      <c r="H177" s="478"/>
      <c r="I177" s="479"/>
      <c r="J177" s="4" t="s">
        <v>92</v>
      </c>
      <c r="K177" s="4"/>
      <c r="L177" s="4"/>
    </row>
    <row r="178" spans="1:13" ht="17.100000000000001" customHeight="1">
      <c r="A178" s="4"/>
      <c r="B178" s="4"/>
      <c r="C178" s="4"/>
      <c r="D178" s="506" t="s">
        <v>71</v>
      </c>
      <c r="E178" s="507"/>
      <c r="F178" s="508"/>
      <c r="G178" s="720" t="str">
        <f>IF(G176="","",ROUNDDOWN(G176*G177,1))</f>
        <v/>
      </c>
      <c r="H178" s="721"/>
      <c r="I178" s="722"/>
      <c r="J178" s="4" t="s">
        <v>68</v>
      </c>
      <c r="K178" s="4"/>
      <c r="L178" s="4"/>
    </row>
    <row r="179" spans="1:13" ht="17.100000000000001" customHeight="1">
      <c r="A179" s="4"/>
      <c r="B179" s="4"/>
      <c r="C179" s="4"/>
      <c r="D179" s="608" t="s">
        <v>819</v>
      </c>
      <c r="E179" s="609"/>
      <c r="F179" s="610"/>
      <c r="G179" s="717"/>
      <c r="H179" s="718"/>
      <c r="I179" s="719"/>
      <c r="J179" s="4"/>
      <c r="K179" s="4"/>
      <c r="L179" s="4"/>
      <c r="M179" s="111" t="s">
        <v>289</v>
      </c>
    </row>
    <row r="180" spans="1:13" ht="13.5" customHeight="1">
      <c r="A180" s="4"/>
      <c r="B180" s="4"/>
      <c r="C180" s="4"/>
      <c r="D180" s="4"/>
      <c r="E180" s="4"/>
      <c r="F180" s="4"/>
      <c r="G180" s="4"/>
      <c r="H180" s="4"/>
      <c r="I180" s="4"/>
      <c r="J180" s="4"/>
      <c r="K180" s="4"/>
      <c r="L180" s="4"/>
      <c r="M180" s="611" t="s">
        <v>847</v>
      </c>
    </row>
    <row r="181" spans="1:13" ht="17.100000000000001" customHeight="1">
      <c r="A181" s="4"/>
      <c r="B181" s="4"/>
      <c r="C181" s="296" t="s">
        <v>89</v>
      </c>
      <c r="D181" s="511" t="s">
        <v>105</v>
      </c>
      <c r="E181" s="512"/>
      <c r="F181" s="513"/>
      <c r="G181" s="483"/>
      <c r="H181" s="484"/>
      <c r="I181" s="485"/>
      <c r="J181" s="4"/>
      <c r="K181" s="4"/>
      <c r="L181" s="4"/>
      <c r="M181" s="611"/>
    </row>
    <row r="182" spans="1:13" ht="17.100000000000001" customHeight="1">
      <c r="A182" s="4"/>
      <c r="B182" s="4"/>
      <c r="C182" s="4"/>
      <c r="D182" s="506" t="s">
        <v>103</v>
      </c>
      <c r="E182" s="507"/>
      <c r="F182" s="508"/>
      <c r="G182" s="486"/>
      <c r="H182" s="487"/>
      <c r="I182" s="488"/>
      <c r="J182" s="4"/>
      <c r="K182" s="4"/>
      <c r="L182" s="4"/>
    </row>
    <row r="183" spans="1:13" ht="17.100000000000001" customHeight="1">
      <c r="A183" s="4"/>
      <c r="B183" s="4"/>
      <c r="C183" s="4"/>
      <c r="D183" s="506" t="s">
        <v>534</v>
      </c>
      <c r="E183" s="507"/>
      <c r="F183" s="508"/>
      <c r="G183" s="663"/>
      <c r="H183" s="664"/>
      <c r="I183" s="665"/>
      <c r="J183" s="4"/>
      <c r="K183" s="4"/>
      <c r="L183" s="4"/>
      <c r="M183" s="111" t="s">
        <v>289</v>
      </c>
    </row>
    <row r="184" spans="1:13" ht="17.100000000000001" customHeight="1">
      <c r="A184" s="4"/>
      <c r="B184" s="4"/>
      <c r="C184" s="4"/>
      <c r="D184" s="506" t="s">
        <v>496</v>
      </c>
      <c r="E184" s="507"/>
      <c r="F184" s="508"/>
      <c r="G184" s="489"/>
      <c r="H184" s="490"/>
      <c r="I184" s="491"/>
      <c r="J184" s="4" t="s">
        <v>68</v>
      </c>
      <c r="K184" s="4"/>
      <c r="L184" s="4"/>
    </row>
    <row r="185" spans="1:13" ht="17.100000000000001" customHeight="1">
      <c r="A185" s="4"/>
      <c r="B185" s="4"/>
      <c r="C185" s="4"/>
      <c r="D185" s="506" t="s">
        <v>505</v>
      </c>
      <c r="E185" s="507"/>
      <c r="F185" s="508"/>
      <c r="G185" s="477"/>
      <c r="H185" s="478"/>
      <c r="I185" s="479"/>
      <c r="J185" s="4" t="s">
        <v>92</v>
      </c>
      <c r="K185" s="4"/>
      <c r="L185" s="4"/>
    </row>
    <row r="186" spans="1:13" ht="17.100000000000001" customHeight="1">
      <c r="A186" s="4"/>
      <c r="B186" s="4"/>
      <c r="C186" s="4"/>
      <c r="D186" s="506" t="s">
        <v>71</v>
      </c>
      <c r="E186" s="507"/>
      <c r="F186" s="508"/>
      <c r="G186" s="705" t="str">
        <f>IF(G184="","",ROUNDDOWN(G184*G185,1))</f>
        <v/>
      </c>
      <c r="H186" s="706"/>
      <c r="I186" s="707"/>
      <c r="J186" s="4" t="s">
        <v>68</v>
      </c>
      <c r="K186" s="4"/>
      <c r="L186" s="4"/>
    </row>
    <row r="187" spans="1:13" ht="17.100000000000001" customHeight="1">
      <c r="A187" s="4"/>
      <c r="B187" s="4"/>
      <c r="C187" s="4"/>
      <c r="D187" s="608" t="s">
        <v>819</v>
      </c>
      <c r="E187" s="609"/>
      <c r="F187" s="610"/>
      <c r="G187" s="717"/>
      <c r="H187" s="718"/>
      <c r="I187" s="719"/>
      <c r="J187" s="4"/>
      <c r="K187" s="4"/>
      <c r="L187" s="4"/>
      <c r="M187" s="111" t="s">
        <v>289</v>
      </c>
    </row>
    <row r="188" spans="1:13" ht="13.5" customHeight="1">
      <c r="A188" s="4"/>
      <c r="B188" s="4"/>
      <c r="C188" s="4"/>
      <c r="D188" s="4"/>
      <c r="E188" s="4"/>
      <c r="F188" s="4"/>
      <c r="G188" s="4"/>
      <c r="H188" s="4"/>
      <c r="I188" s="4"/>
      <c r="J188" s="4"/>
      <c r="K188" s="4"/>
      <c r="L188" s="4"/>
      <c r="M188" s="611" t="s">
        <v>847</v>
      </c>
    </row>
    <row r="189" spans="1:13" ht="17.100000000000001" customHeight="1">
      <c r="A189" s="4"/>
      <c r="B189" s="4"/>
      <c r="C189" s="296" t="s">
        <v>93</v>
      </c>
      <c r="D189" s="511" t="s">
        <v>105</v>
      </c>
      <c r="E189" s="512"/>
      <c r="F189" s="513"/>
      <c r="G189" s="483"/>
      <c r="H189" s="484"/>
      <c r="I189" s="485"/>
      <c r="J189" s="4"/>
      <c r="K189" s="4"/>
      <c r="L189" s="4"/>
      <c r="M189" s="611"/>
    </row>
    <row r="190" spans="1:13" ht="17.100000000000001" customHeight="1">
      <c r="A190" s="4"/>
      <c r="B190" s="4"/>
      <c r="C190" s="4"/>
      <c r="D190" s="506" t="s">
        <v>103</v>
      </c>
      <c r="E190" s="507"/>
      <c r="F190" s="508"/>
      <c r="G190" s="486"/>
      <c r="H190" s="487"/>
      <c r="I190" s="488"/>
      <c r="J190" s="4"/>
      <c r="K190" s="4"/>
      <c r="L190" s="4"/>
    </row>
    <row r="191" spans="1:13" ht="17.100000000000001" customHeight="1">
      <c r="A191" s="4"/>
      <c r="B191" s="4"/>
      <c r="C191" s="4"/>
      <c r="D191" s="506" t="s">
        <v>534</v>
      </c>
      <c r="E191" s="507"/>
      <c r="F191" s="508"/>
      <c r="G191" s="663"/>
      <c r="H191" s="664"/>
      <c r="I191" s="665"/>
      <c r="J191" s="4"/>
      <c r="K191" s="4"/>
      <c r="L191" s="4"/>
      <c r="M191" s="111" t="s">
        <v>289</v>
      </c>
    </row>
    <row r="192" spans="1:13" ht="17.100000000000001" customHeight="1">
      <c r="A192" s="4"/>
      <c r="B192" s="4"/>
      <c r="C192" s="4"/>
      <c r="D192" s="506" t="s">
        <v>496</v>
      </c>
      <c r="E192" s="507"/>
      <c r="F192" s="508"/>
      <c r="G192" s="489"/>
      <c r="H192" s="490"/>
      <c r="I192" s="491"/>
      <c r="J192" s="4" t="s">
        <v>68</v>
      </c>
      <c r="K192" s="4"/>
      <c r="L192" s="4"/>
    </row>
    <row r="193" spans="1:13" ht="17.100000000000001" customHeight="1">
      <c r="A193" s="4"/>
      <c r="B193" s="4"/>
      <c r="C193" s="4"/>
      <c r="D193" s="506" t="s">
        <v>505</v>
      </c>
      <c r="E193" s="507"/>
      <c r="F193" s="508"/>
      <c r="G193" s="477"/>
      <c r="H193" s="478"/>
      <c r="I193" s="479"/>
      <c r="J193" s="4" t="s">
        <v>92</v>
      </c>
      <c r="K193" s="4"/>
      <c r="L193" s="4"/>
    </row>
    <row r="194" spans="1:13" ht="17.100000000000001" customHeight="1">
      <c r="A194" s="4"/>
      <c r="B194" s="4"/>
      <c r="C194" s="4"/>
      <c r="D194" s="506" t="s">
        <v>71</v>
      </c>
      <c r="E194" s="507"/>
      <c r="F194" s="508"/>
      <c r="G194" s="705" t="str">
        <f>IF(G192="","",ROUNDDOWN(G192*G193,1))</f>
        <v/>
      </c>
      <c r="H194" s="706"/>
      <c r="I194" s="707"/>
      <c r="J194" s="4" t="s">
        <v>68</v>
      </c>
      <c r="K194" s="4"/>
      <c r="L194" s="4"/>
    </row>
    <row r="195" spans="1:13" ht="17.100000000000001" customHeight="1">
      <c r="A195" s="4"/>
      <c r="B195" s="4"/>
      <c r="C195" s="4"/>
      <c r="D195" s="608" t="s">
        <v>819</v>
      </c>
      <c r="E195" s="609"/>
      <c r="F195" s="610"/>
      <c r="G195" s="717"/>
      <c r="H195" s="718"/>
      <c r="I195" s="719"/>
      <c r="J195" s="4"/>
      <c r="K195" s="4"/>
      <c r="L195" s="4"/>
      <c r="M195" s="111" t="s">
        <v>289</v>
      </c>
    </row>
    <row r="196" spans="1:13" ht="13.5" customHeight="1">
      <c r="A196" s="4"/>
      <c r="B196" s="4"/>
      <c r="C196" s="4"/>
      <c r="D196" s="213" t="s">
        <v>820</v>
      </c>
      <c r="E196" s="4"/>
      <c r="F196" s="4"/>
      <c r="G196" s="4"/>
      <c r="H196" s="4"/>
      <c r="I196" s="4"/>
      <c r="J196" s="4"/>
      <c r="K196" s="4"/>
      <c r="L196" s="4"/>
      <c r="M196" s="611" t="s">
        <v>847</v>
      </c>
    </row>
    <row r="197" spans="1:13" ht="13.5" customHeight="1">
      <c r="A197" s="4"/>
      <c r="B197" s="4"/>
      <c r="C197" s="4"/>
      <c r="D197" s="4"/>
      <c r="E197" s="4"/>
      <c r="F197" s="4"/>
      <c r="G197" s="4"/>
      <c r="H197" s="4"/>
      <c r="I197" s="4"/>
      <c r="J197" s="4"/>
      <c r="K197" s="4"/>
      <c r="L197" s="4"/>
      <c r="M197" s="611"/>
    </row>
    <row r="198" spans="1:13">
      <c r="A198" s="4"/>
      <c r="B198" s="4"/>
      <c r="C198" s="4" t="s">
        <v>111</v>
      </c>
      <c r="D198" s="4"/>
      <c r="E198" s="4"/>
      <c r="F198" s="4"/>
      <c r="G198" s="213"/>
      <c r="H198" s="213"/>
      <c r="I198" s="4"/>
      <c r="J198" s="4"/>
      <c r="K198" s="4"/>
      <c r="L198" s="4"/>
    </row>
    <row r="199" spans="1:13">
      <c r="A199" s="4"/>
      <c r="B199" s="4"/>
      <c r="C199" s="47" t="s">
        <v>821</v>
      </c>
      <c r="D199" s="4" t="s">
        <v>822</v>
      </c>
      <c r="E199" s="4"/>
      <c r="F199" s="4"/>
      <c r="G199" s="213" t="s">
        <v>892</v>
      </c>
      <c r="H199" s="213"/>
      <c r="I199" s="4"/>
      <c r="J199" s="4"/>
      <c r="K199" s="4"/>
      <c r="L199" s="4"/>
    </row>
    <row r="200" spans="1:13">
      <c r="A200" s="4"/>
      <c r="B200" s="4"/>
      <c r="C200" s="322" t="s">
        <v>823</v>
      </c>
      <c r="D200" s="71" t="s">
        <v>107</v>
      </c>
      <c r="E200" s="71"/>
      <c r="F200" s="71"/>
      <c r="G200" s="71" t="s">
        <v>170</v>
      </c>
      <c r="H200" s="71"/>
      <c r="I200" s="4"/>
      <c r="J200" s="4"/>
      <c r="K200" s="4"/>
      <c r="L200" s="4"/>
    </row>
    <row r="201" spans="1:13">
      <c r="A201" s="4"/>
      <c r="B201" s="4"/>
      <c r="C201" s="322" t="s">
        <v>106</v>
      </c>
      <c r="D201" s="71" t="s">
        <v>785</v>
      </c>
      <c r="E201" s="71"/>
      <c r="F201" s="71"/>
      <c r="G201" s="71" t="s">
        <v>636</v>
      </c>
      <c r="H201" s="71"/>
      <c r="I201" s="71"/>
      <c r="J201" s="71"/>
      <c r="K201" s="4"/>
      <c r="L201" s="4"/>
    </row>
    <row r="202" spans="1:13">
      <c r="A202" s="4"/>
      <c r="B202" s="4"/>
      <c r="C202" s="322" t="s">
        <v>106</v>
      </c>
      <c r="D202" s="71" t="s">
        <v>635</v>
      </c>
      <c r="E202" s="71"/>
      <c r="F202" s="71"/>
      <c r="G202" s="71" t="s">
        <v>668</v>
      </c>
      <c r="H202" s="71"/>
      <c r="I202" s="71"/>
      <c r="J202" s="71"/>
      <c r="K202" s="4"/>
      <c r="L202" s="4"/>
    </row>
    <row r="203" spans="1:13">
      <c r="A203" s="4"/>
      <c r="B203" s="4"/>
      <c r="C203" s="336" t="s">
        <v>106</v>
      </c>
      <c r="D203" s="71" t="s">
        <v>786</v>
      </c>
      <c r="E203" s="71"/>
      <c r="F203" s="71"/>
      <c r="G203" s="71" t="s">
        <v>671</v>
      </c>
      <c r="H203" s="71"/>
      <c r="I203" s="71"/>
      <c r="J203" s="71"/>
      <c r="K203" s="4"/>
      <c r="L203" s="4"/>
    </row>
    <row r="204" spans="1:13">
      <c r="A204" s="4"/>
      <c r="B204" s="4"/>
      <c r="C204" s="322" t="s">
        <v>106</v>
      </c>
      <c r="D204" s="71" t="s">
        <v>108</v>
      </c>
      <c r="E204" s="71"/>
      <c r="F204" s="71"/>
      <c r="G204" s="71" t="s">
        <v>171</v>
      </c>
      <c r="H204" s="71"/>
      <c r="I204" s="71"/>
      <c r="J204" s="71"/>
      <c r="K204" s="4"/>
      <c r="L204" s="4"/>
    </row>
    <row r="205" spans="1:13">
      <c r="A205" s="4"/>
      <c r="B205" s="4"/>
      <c r="C205" s="322" t="s">
        <v>106</v>
      </c>
      <c r="D205" s="71" t="s">
        <v>110</v>
      </c>
      <c r="E205" s="71"/>
      <c r="F205" s="71"/>
      <c r="G205" s="71" t="s">
        <v>172</v>
      </c>
      <c r="H205" s="71"/>
      <c r="I205" s="71"/>
      <c r="J205" s="71"/>
      <c r="K205" s="4"/>
      <c r="L205" s="4"/>
    </row>
    <row r="206" spans="1:13" ht="11.25" customHeight="1">
      <c r="A206" s="4"/>
      <c r="B206" s="4"/>
      <c r="C206" s="322" t="s">
        <v>106</v>
      </c>
      <c r="D206" s="71" t="s">
        <v>109</v>
      </c>
      <c r="E206" s="71"/>
      <c r="F206" s="71"/>
      <c r="G206" s="71" t="s">
        <v>173</v>
      </c>
      <c r="H206" s="71"/>
      <c r="I206" s="71"/>
      <c r="J206" s="71"/>
      <c r="K206" s="4"/>
      <c r="L206" s="4"/>
    </row>
    <row r="207" spans="1:13">
      <c r="A207" s="4"/>
      <c r="B207" s="4"/>
      <c r="C207" s="322"/>
      <c r="D207" s="178" t="s">
        <v>824</v>
      </c>
      <c r="E207" s="71"/>
      <c r="F207" s="71"/>
      <c r="G207" s="71"/>
      <c r="H207" s="213"/>
      <c r="I207" s="213"/>
      <c r="J207" s="213"/>
      <c r="K207" s="4"/>
      <c r="L207" s="4"/>
    </row>
    <row r="208" spans="1:13">
      <c r="A208" s="4"/>
      <c r="B208" s="4"/>
      <c r="C208" s="4"/>
      <c r="D208" s="4"/>
      <c r="E208" s="4"/>
      <c r="F208" s="4"/>
      <c r="G208" s="213"/>
      <c r="H208" s="213"/>
      <c r="I208" s="213"/>
      <c r="J208" s="213"/>
      <c r="K208" s="4"/>
      <c r="L208" s="4"/>
    </row>
    <row r="209" spans="1:16">
      <c r="A209" s="4"/>
      <c r="B209" s="4"/>
      <c r="C209" s="4"/>
      <c r="D209" s="4"/>
      <c r="E209" s="4"/>
      <c r="F209" s="4"/>
      <c r="G209" s="213"/>
      <c r="H209" s="213"/>
      <c r="I209" s="213"/>
      <c r="J209" s="213"/>
      <c r="K209" s="4"/>
      <c r="L209" s="4"/>
    </row>
    <row r="210" spans="1:16" s="73" customFormat="1">
      <c r="A210" s="214"/>
      <c r="B210" s="337" t="s">
        <v>787</v>
      </c>
      <c r="C210" s="322"/>
      <c r="D210" s="178"/>
      <c r="E210" s="71"/>
      <c r="F210" s="71"/>
      <c r="G210" s="71"/>
      <c r="H210" s="214"/>
      <c r="I210" s="214"/>
      <c r="J210" s="214"/>
      <c r="K210" s="214"/>
      <c r="L210" s="213"/>
    </row>
    <row r="211" spans="1:16" s="73" customFormat="1" ht="18" customHeight="1">
      <c r="A211" s="214"/>
      <c r="B211" s="214" t="s">
        <v>825</v>
      </c>
      <c r="C211" s="214"/>
      <c r="D211" s="214"/>
      <c r="E211" s="214"/>
      <c r="F211" s="214"/>
      <c r="G211" s="214"/>
      <c r="H211" s="214"/>
      <c r="I211" s="214"/>
      <c r="J211" s="214"/>
      <c r="K211" s="214"/>
      <c r="L211" s="213"/>
    </row>
    <row r="212" spans="1:16" ht="18" customHeight="1">
      <c r="A212" s="4"/>
      <c r="B212" s="4"/>
      <c r="C212" s="4"/>
      <c r="D212" s="570" t="s">
        <v>649</v>
      </c>
      <c r="E212" s="570"/>
      <c r="F212" s="18"/>
      <c r="G212" s="667"/>
      <c r="H212" s="667"/>
      <c r="I212" s="667"/>
      <c r="J212" s="4"/>
      <c r="K212" s="4"/>
      <c r="L212" s="4"/>
      <c r="M212" s="111" t="s">
        <v>289</v>
      </c>
    </row>
    <row r="213" spans="1:16" ht="7.5" customHeight="1">
      <c r="A213" s="4"/>
      <c r="B213" s="4"/>
      <c r="C213" s="4"/>
      <c r="D213" s="18"/>
      <c r="E213" s="18"/>
      <c r="F213" s="18"/>
      <c r="G213" s="46"/>
      <c r="H213" s="4"/>
      <c r="I213" s="4"/>
      <c r="J213" s="4"/>
      <c r="K213" s="4"/>
      <c r="L213" s="4"/>
      <c r="N213" s="684" t="s">
        <v>660</v>
      </c>
      <c r="O213" s="684"/>
      <c r="P213" s="684"/>
    </row>
    <row r="214" spans="1:16" ht="7.5" customHeight="1">
      <c r="A214" s="4"/>
      <c r="B214" s="4"/>
      <c r="C214" s="4"/>
      <c r="D214" s="18"/>
      <c r="E214" s="18"/>
      <c r="F214" s="18"/>
      <c r="G214" s="46"/>
      <c r="H214" s="4"/>
      <c r="I214" s="4"/>
      <c r="J214" s="4"/>
      <c r="K214" s="4"/>
      <c r="L214" s="4"/>
      <c r="N214" s="684"/>
      <c r="O214" s="684"/>
      <c r="P214" s="684"/>
    </row>
    <row r="215" spans="1:16" ht="18" customHeight="1">
      <c r="A215" s="4"/>
      <c r="B215" s="4" t="s">
        <v>826</v>
      </c>
      <c r="C215" s="4"/>
      <c r="D215" s="4"/>
      <c r="E215" s="4"/>
      <c r="F215" s="4"/>
      <c r="G215" s="4"/>
      <c r="H215" s="4"/>
      <c r="I215" s="4"/>
      <c r="J215" s="4"/>
      <c r="K215" s="4"/>
      <c r="L215" s="4"/>
      <c r="M215" s="111"/>
      <c r="N215" s="111" t="s">
        <v>662</v>
      </c>
    </row>
    <row r="216" spans="1:16" ht="17.100000000000001" customHeight="1">
      <c r="A216" s="4"/>
      <c r="B216" s="4"/>
      <c r="C216" s="4"/>
      <c r="D216" s="668" t="s">
        <v>543</v>
      </c>
      <c r="E216" s="669"/>
      <c r="F216" s="670"/>
      <c r="G216" s="671">
        <f>'別紙3 (2)'!$H$47</f>
        <v>0</v>
      </c>
      <c r="H216" s="672"/>
      <c r="I216" s="673"/>
      <c r="J216" s="4" t="s">
        <v>544</v>
      </c>
      <c r="K216" s="4"/>
      <c r="L216" s="4"/>
      <c r="M216" s="111" t="s">
        <v>552</v>
      </c>
      <c r="N216" s="111" t="s">
        <v>663</v>
      </c>
    </row>
    <row r="217" spans="1:16" ht="7.5" customHeight="1">
      <c r="A217" s="4"/>
      <c r="B217" s="4"/>
      <c r="C217" s="4"/>
      <c r="D217" s="4"/>
      <c r="E217" s="4"/>
      <c r="F217" s="4"/>
      <c r="G217" s="4"/>
      <c r="H217" s="4"/>
      <c r="I217" s="4"/>
      <c r="J217" s="4"/>
      <c r="K217" s="4"/>
      <c r="L217" s="4"/>
      <c r="M217" s="684" t="s">
        <v>860</v>
      </c>
      <c r="N217" s="111"/>
    </row>
    <row r="218" spans="1:16" ht="7.5" customHeight="1">
      <c r="A218" s="4"/>
      <c r="B218" s="4"/>
      <c r="C218" s="4"/>
      <c r="D218" s="4"/>
      <c r="E218" s="4"/>
      <c r="F218" s="4"/>
      <c r="G218" s="4"/>
      <c r="H218" s="4"/>
      <c r="I218" s="4"/>
      <c r="J218" s="4"/>
      <c r="K218" s="4"/>
      <c r="L218" s="4"/>
      <c r="M218" s="684"/>
      <c r="N218" s="111"/>
    </row>
    <row r="219" spans="1:16" ht="18" customHeight="1">
      <c r="A219" s="4"/>
      <c r="B219" s="4" t="s">
        <v>845</v>
      </c>
      <c r="C219" s="4"/>
      <c r="D219" s="4"/>
      <c r="E219" s="4"/>
      <c r="F219" s="4"/>
      <c r="G219" s="4"/>
      <c r="H219" s="4"/>
      <c r="I219" s="4"/>
      <c r="J219" s="4"/>
      <c r="K219" s="4"/>
      <c r="L219" s="4"/>
      <c r="M219" s="111"/>
      <c r="N219" s="111" t="s">
        <v>661</v>
      </c>
    </row>
    <row r="220" spans="1:16" ht="17.100000000000001" customHeight="1">
      <c r="A220" s="4"/>
      <c r="B220" s="4"/>
      <c r="C220" s="296"/>
      <c r="D220" s="511" t="s">
        <v>25</v>
      </c>
      <c r="E220" s="512"/>
      <c r="F220" s="513"/>
      <c r="G220" s="483"/>
      <c r="H220" s="484"/>
      <c r="I220" s="485"/>
      <c r="J220" s="4"/>
      <c r="K220" s="4"/>
      <c r="L220" s="4"/>
      <c r="N220" s="111" t="s">
        <v>664</v>
      </c>
    </row>
    <row r="221" spans="1:16" ht="17.100000000000001" customHeight="1">
      <c r="A221" s="4"/>
      <c r="B221" s="4"/>
      <c r="C221" s="4"/>
      <c r="D221" s="506" t="s">
        <v>648</v>
      </c>
      <c r="E221" s="507"/>
      <c r="F221" s="508"/>
      <c r="G221" s="663"/>
      <c r="H221" s="664"/>
      <c r="I221" s="665"/>
      <c r="J221" s="4"/>
      <c r="K221" s="4"/>
      <c r="L221" s="4"/>
      <c r="M221" s="111" t="s">
        <v>289</v>
      </c>
      <c r="N221" s="111" t="s">
        <v>665</v>
      </c>
    </row>
    <row r="222" spans="1:16" ht="17.100000000000001" customHeight="1">
      <c r="A222" s="4"/>
      <c r="B222" s="4"/>
      <c r="C222" s="4"/>
      <c r="D222" s="506" t="s">
        <v>658</v>
      </c>
      <c r="E222" s="507"/>
      <c r="F222" s="508"/>
      <c r="G222" s="489"/>
      <c r="H222" s="490"/>
      <c r="I222" s="491"/>
      <c r="J222" s="4" t="str">
        <f>IF(G221&lt;&gt;"気体","kg/日","N㎥/日")</f>
        <v>kg/日</v>
      </c>
      <c r="K222" s="4"/>
      <c r="L222" s="4"/>
      <c r="N222" s="111" t="s">
        <v>666</v>
      </c>
    </row>
    <row r="223" spans="1:16" ht="17.100000000000001" customHeight="1">
      <c r="A223" s="4"/>
      <c r="B223" s="4"/>
      <c r="C223" s="4"/>
      <c r="D223" s="524" t="s">
        <v>659</v>
      </c>
      <c r="E223" s="525"/>
      <c r="F223" s="526"/>
      <c r="G223" s="654"/>
      <c r="H223" s="674"/>
      <c r="I223" s="675"/>
      <c r="J223" s="4" t="str">
        <f>IF(G221&lt;&gt;"気体","MJ/kg","MJ/N㎥")</f>
        <v>MJ/kg</v>
      </c>
      <c r="K223" s="4"/>
      <c r="L223" s="4"/>
      <c r="N223" s="111" t="s">
        <v>639</v>
      </c>
    </row>
    <row r="224" spans="1:16" ht="7.5" customHeight="1">
      <c r="A224" s="4"/>
      <c r="B224" s="4"/>
      <c r="C224" s="4"/>
      <c r="D224" s="4"/>
      <c r="E224" s="4"/>
      <c r="F224" s="4"/>
      <c r="G224" s="4"/>
      <c r="H224" s="4"/>
      <c r="I224" s="4"/>
      <c r="J224" s="4"/>
      <c r="K224" s="4"/>
      <c r="L224" s="4"/>
    </row>
    <row r="225" spans="1:13" ht="7.5" customHeight="1">
      <c r="A225" s="4"/>
      <c r="B225" s="4"/>
      <c r="C225" s="4"/>
      <c r="D225" s="4"/>
      <c r="E225" s="4"/>
      <c r="F225" s="4"/>
      <c r="G225" s="4"/>
      <c r="H225" s="4"/>
      <c r="I225" s="4"/>
      <c r="J225" s="4"/>
      <c r="K225" s="4"/>
      <c r="L225" s="4"/>
    </row>
    <row r="226" spans="1:13" ht="18" customHeight="1">
      <c r="A226" s="4"/>
      <c r="B226" s="4" t="s">
        <v>827</v>
      </c>
      <c r="C226" s="4"/>
      <c r="D226" s="4"/>
      <c r="E226" s="4"/>
      <c r="F226" s="4"/>
      <c r="G226" s="4"/>
      <c r="H226" s="4"/>
      <c r="I226" s="4"/>
      <c r="J226" s="4"/>
      <c r="K226" s="4"/>
      <c r="L226" s="4"/>
      <c r="M226" s="111"/>
    </row>
    <row r="227" spans="1:13" ht="16.5" customHeight="1">
      <c r="A227" s="4"/>
      <c r="B227" s="4"/>
      <c r="C227" s="296" t="s">
        <v>88</v>
      </c>
      <c r="D227" s="511" t="s">
        <v>105</v>
      </c>
      <c r="E227" s="512"/>
      <c r="F227" s="513"/>
      <c r="G227" s="483"/>
      <c r="H227" s="676"/>
      <c r="I227" s="676"/>
      <c r="J227" s="677"/>
      <c r="K227" s="4"/>
      <c r="L227" s="4"/>
    </row>
    <row r="228" spans="1:13" ht="16.5" customHeight="1">
      <c r="A228" s="4"/>
      <c r="B228" s="4"/>
      <c r="C228" s="4"/>
      <c r="D228" s="506" t="s">
        <v>103</v>
      </c>
      <c r="E228" s="507"/>
      <c r="F228" s="508"/>
      <c r="G228" s="486"/>
      <c r="H228" s="487"/>
      <c r="I228" s="487"/>
      <c r="J228" s="488"/>
      <c r="K228" s="4"/>
      <c r="L228" s="4"/>
    </row>
    <row r="229" spans="1:13" ht="16.5" customHeight="1">
      <c r="A229" s="4"/>
      <c r="B229" s="4"/>
      <c r="C229" s="4"/>
      <c r="D229" s="506" t="s">
        <v>526</v>
      </c>
      <c r="E229" s="507"/>
      <c r="F229" s="508"/>
      <c r="G229" s="486"/>
      <c r="H229" s="487"/>
      <c r="I229" s="487"/>
      <c r="J229" s="488"/>
      <c r="K229" s="4"/>
      <c r="L229" s="4"/>
    </row>
    <row r="230" spans="1:13" ht="16.5" customHeight="1">
      <c r="A230" s="4"/>
      <c r="B230" s="4"/>
      <c r="C230" s="4"/>
      <c r="D230" s="524" t="s">
        <v>667</v>
      </c>
      <c r="E230" s="525"/>
      <c r="F230" s="526"/>
      <c r="G230" s="678"/>
      <c r="H230" s="679"/>
      <c r="I230" s="679"/>
      <c r="J230" s="680"/>
      <c r="K230" s="4"/>
      <c r="L230" s="4"/>
    </row>
    <row r="231" spans="1:13" ht="7.5" customHeight="1">
      <c r="A231" s="4"/>
      <c r="B231" s="4"/>
      <c r="C231" s="4"/>
      <c r="D231" s="4"/>
      <c r="E231" s="4"/>
      <c r="F231" s="4"/>
      <c r="G231" s="4"/>
      <c r="H231" s="4"/>
      <c r="I231" s="4"/>
      <c r="J231" s="4"/>
      <c r="K231" s="4"/>
      <c r="L231" s="4"/>
    </row>
    <row r="232" spans="1:13" ht="16.5" customHeight="1">
      <c r="A232" s="4"/>
      <c r="B232" s="4"/>
      <c r="C232" s="296" t="s">
        <v>89</v>
      </c>
      <c r="D232" s="511" t="s">
        <v>105</v>
      </c>
      <c r="E232" s="512"/>
      <c r="F232" s="513"/>
      <c r="G232" s="483"/>
      <c r="H232" s="676"/>
      <c r="I232" s="676"/>
      <c r="J232" s="677"/>
      <c r="K232" s="4"/>
      <c r="L232" s="4"/>
    </row>
    <row r="233" spans="1:13" ht="16.5" customHeight="1">
      <c r="A233" s="4"/>
      <c r="B233" s="4"/>
      <c r="C233" s="4"/>
      <c r="D233" s="506" t="s">
        <v>103</v>
      </c>
      <c r="E233" s="507"/>
      <c r="F233" s="508"/>
      <c r="G233" s="486"/>
      <c r="H233" s="487"/>
      <c r="I233" s="487"/>
      <c r="J233" s="488"/>
      <c r="K233" s="4"/>
      <c r="L233" s="4"/>
    </row>
    <row r="234" spans="1:13" ht="16.5" customHeight="1">
      <c r="A234" s="4"/>
      <c r="B234" s="4"/>
      <c r="C234" s="4"/>
      <c r="D234" s="506" t="s">
        <v>526</v>
      </c>
      <c r="E234" s="507"/>
      <c r="F234" s="508"/>
      <c r="G234" s="486"/>
      <c r="H234" s="487"/>
      <c r="I234" s="487"/>
      <c r="J234" s="488"/>
      <c r="K234" s="4"/>
      <c r="L234" s="4"/>
    </row>
    <row r="235" spans="1:13" ht="16.5" customHeight="1">
      <c r="A235" s="4"/>
      <c r="B235" s="4"/>
      <c r="C235" s="4"/>
      <c r="D235" s="524" t="s">
        <v>667</v>
      </c>
      <c r="E235" s="525"/>
      <c r="F235" s="526"/>
      <c r="G235" s="681"/>
      <c r="H235" s="682"/>
      <c r="I235" s="682"/>
      <c r="J235" s="683"/>
      <c r="K235" s="4"/>
      <c r="L235" s="4"/>
    </row>
    <row r="236" spans="1:13" ht="7.5" customHeight="1">
      <c r="A236" s="4"/>
      <c r="B236" s="4"/>
      <c r="C236" s="4"/>
      <c r="D236" s="4"/>
      <c r="E236" s="4"/>
      <c r="F236" s="4"/>
      <c r="G236" s="4"/>
      <c r="H236" s="4"/>
      <c r="I236" s="4"/>
      <c r="J236" s="4"/>
      <c r="K236" s="4"/>
      <c r="L236" s="4"/>
    </row>
    <row r="237" spans="1:13" ht="16.5" customHeight="1">
      <c r="A237" s="4"/>
      <c r="B237" s="4"/>
      <c r="C237" s="296" t="s">
        <v>93</v>
      </c>
      <c r="D237" s="511" t="s">
        <v>105</v>
      </c>
      <c r="E237" s="512"/>
      <c r="F237" s="513"/>
      <c r="G237" s="483"/>
      <c r="H237" s="676"/>
      <c r="I237" s="676"/>
      <c r="J237" s="677"/>
      <c r="K237" s="4"/>
      <c r="L237" s="4"/>
    </row>
    <row r="238" spans="1:13" ht="16.5" customHeight="1">
      <c r="A238" s="4"/>
      <c r="B238" s="4"/>
      <c r="C238" s="4"/>
      <c r="D238" s="506" t="s">
        <v>103</v>
      </c>
      <c r="E238" s="507"/>
      <c r="F238" s="508"/>
      <c r="G238" s="486"/>
      <c r="H238" s="487"/>
      <c r="I238" s="487"/>
      <c r="J238" s="488"/>
      <c r="K238" s="4"/>
      <c r="L238" s="4"/>
    </row>
    <row r="239" spans="1:13" ht="16.5" customHeight="1">
      <c r="A239" s="4"/>
      <c r="B239" s="4"/>
      <c r="C239" s="4"/>
      <c r="D239" s="506" t="s">
        <v>526</v>
      </c>
      <c r="E239" s="507"/>
      <c r="F239" s="508"/>
      <c r="G239" s="486"/>
      <c r="H239" s="487"/>
      <c r="I239" s="487"/>
      <c r="J239" s="488"/>
      <c r="K239" s="4"/>
      <c r="L239" s="4"/>
    </row>
    <row r="240" spans="1:13" ht="16.5" customHeight="1">
      <c r="A240" s="4"/>
      <c r="B240" s="4"/>
      <c r="C240" s="4"/>
      <c r="D240" s="524" t="s">
        <v>667</v>
      </c>
      <c r="E240" s="525"/>
      <c r="F240" s="526"/>
      <c r="G240" s="681"/>
      <c r="H240" s="682"/>
      <c r="I240" s="682"/>
      <c r="J240" s="683"/>
      <c r="K240" s="4"/>
      <c r="L240" s="4"/>
    </row>
    <row r="241" spans="1:13" ht="7.5" customHeight="1">
      <c r="A241" s="4"/>
      <c r="B241" s="4"/>
      <c r="C241" s="4"/>
      <c r="D241" s="4"/>
      <c r="E241" s="4"/>
      <c r="F241" s="4"/>
      <c r="G241" s="4"/>
      <c r="H241" s="4"/>
      <c r="I241" s="4"/>
      <c r="J241" s="4"/>
      <c r="K241" s="4"/>
      <c r="L241" s="4"/>
    </row>
    <row r="242" spans="1:13" ht="7.5" customHeight="1">
      <c r="A242" s="4"/>
      <c r="B242" s="4"/>
      <c r="C242" s="4"/>
      <c r="D242" s="4"/>
      <c r="E242" s="4"/>
      <c r="F242" s="4"/>
      <c r="G242" s="4"/>
      <c r="H242" s="4"/>
      <c r="I242" s="4"/>
      <c r="J242" s="4"/>
      <c r="K242" s="4"/>
      <c r="L242" s="4"/>
      <c r="M242" s="168"/>
    </row>
    <row r="243" spans="1:13" ht="18" customHeight="1">
      <c r="A243" s="4"/>
      <c r="B243" s="4" t="s">
        <v>828</v>
      </c>
      <c r="C243" s="4"/>
      <c r="D243" s="4"/>
      <c r="E243" s="4"/>
      <c r="F243" s="4"/>
      <c r="G243" s="4"/>
      <c r="H243" s="4"/>
      <c r="I243" s="4"/>
      <c r="J243" s="4"/>
      <c r="K243" s="4"/>
      <c r="L243" s="4"/>
      <c r="M243" s="111"/>
    </row>
    <row r="244" spans="1:13" ht="16.5" customHeight="1">
      <c r="A244" s="4"/>
      <c r="B244" s="4"/>
      <c r="C244" s="296" t="s">
        <v>88</v>
      </c>
      <c r="D244" s="511" t="s">
        <v>105</v>
      </c>
      <c r="E244" s="512"/>
      <c r="F244" s="513"/>
      <c r="G244" s="483"/>
      <c r="H244" s="676"/>
      <c r="I244" s="676"/>
      <c r="J244" s="677"/>
      <c r="K244" s="4"/>
      <c r="L244" s="4"/>
    </row>
    <row r="245" spans="1:13" ht="16.5" customHeight="1">
      <c r="A245" s="4"/>
      <c r="B245" s="4"/>
      <c r="C245" s="4"/>
      <c r="D245" s="506" t="s">
        <v>103</v>
      </c>
      <c r="E245" s="507"/>
      <c r="F245" s="508"/>
      <c r="G245" s="486"/>
      <c r="H245" s="487"/>
      <c r="I245" s="487"/>
      <c r="J245" s="488"/>
      <c r="K245" s="4"/>
      <c r="L245" s="4"/>
    </row>
    <row r="246" spans="1:13" ht="16.5" customHeight="1">
      <c r="A246" s="4"/>
      <c r="B246" s="4"/>
      <c r="C246" s="4"/>
      <c r="D246" s="506" t="s">
        <v>526</v>
      </c>
      <c r="E246" s="507"/>
      <c r="F246" s="508"/>
      <c r="G246" s="486"/>
      <c r="H246" s="487"/>
      <c r="I246" s="487"/>
      <c r="J246" s="488"/>
      <c r="K246" s="4"/>
      <c r="L246" s="4"/>
    </row>
    <row r="247" spans="1:13" ht="16.5" customHeight="1">
      <c r="A247" s="4"/>
      <c r="B247" s="4"/>
      <c r="C247" s="4"/>
      <c r="D247" s="524" t="s">
        <v>667</v>
      </c>
      <c r="E247" s="525"/>
      <c r="F247" s="526"/>
      <c r="G247" s="678"/>
      <c r="H247" s="679"/>
      <c r="I247" s="679"/>
      <c r="J247" s="680"/>
      <c r="K247" s="4"/>
      <c r="L247" s="4"/>
    </row>
    <row r="248" spans="1:13" ht="7.5" customHeight="1">
      <c r="A248" s="4"/>
      <c r="B248" s="4"/>
      <c r="C248" s="4"/>
      <c r="D248" s="4"/>
      <c r="E248" s="4"/>
      <c r="F248" s="4"/>
      <c r="G248" s="4"/>
      <c r="H248" s="4"/>
      <c r="I248" s="4"/>
      <c r="J248" s="4"/>
      <c r="K248" s="4"/>
      <c r="L248" s="4"/>
    </row>
    <row r="249" spans="1:13" ht="16.5" customHeight="1">
      <c r="A249" s="4"/>
      <c r="B249" s="4"/>
      <c r="C249" s="296" t="s">
        <v>89</v>
      </c>
      <c r="D249" s="511" t="s">
        <v>105</v>
      </c>
      <c r="E249" s="512"/>
      <c r="F249" s="513"/>
      <c r="G249" s="483"/>
      <c r="H249" s="676"/>
      <c r="I249" s="676"/>
      <c r="J249" s="677"/>
      <c r="K249" s="4"/>
      <c r="L249" s="4"/>
    </row>
    <row r="250" spans="1:13" ht="16.5" customHeight="1">
      <c r="A250" s="4"/>
      <c r="B250" s="4"/>
      <c r="C250" s="4"/>
      <c r="D250" s="506" t="s">
        <v>103</v>
      </c>
      <c r="E250" s="507"/>
      <c r="F250" s="508"/>
      <c r="G250" s="486"/>
      <c r="H250" s="487"/>
      <c r="I250" s="487"/>
      <c r="J250" s="488"/>
      <c r="K250" s="4"/>
      <c r="L250" s="4"/>
    </row>
    <row r="251" spans="1:13" ht="16.5" customHeight="1">
      <c r="A251" s="4"/>
      <c r="B251" s="4"/>
      <c r="C251" s="4"/>
      <c r="D251" s="506" t="s">
        <v>526</v>
      </c>
      <c r="E251" s="507"/>
      <c r="F251" s="508"/>
      <c r="G251" s="486"/>
      <c r="H251" s="487"/>
      <c r="I251" s="487"/>
      <c r="J251" s="488"/>
      <c r="K251" s="4"/>
      <c r="L251" s="4"/>
    </row>
    <row r="252" spans="1:13" ht="16.5" customHeight="1">
      <c r="A252" s="4"/>
      <c r="B252" s="4"/>
      <c r="C252" s="4"/>
      <c r="D252" s="524" t="s">
        <v>667</v>
      </c>
      <c r="E252" s="525"/>
      <c r="F252" s="526"/>
      <c r="G252" s="681"/>
      <c r="H252" s="682"/>
      <c r="I252" s="682"/>
      <c r="J252" s="683"/>
      <c r="K252" s="4"/>
      <c r="L252" s="4"/>
    </row>
    <row r="253" spans="1:13" ht="7.5" customHeight="1">
      <c r="A253" s="4"/>
      <c r="B253" s="4"/>
      <c r="C253" s="4"/>
      <c r="D253" s="4"/>
      <c r="E253" s="4"/>
      <c r="F253" s="4"/>
      <c r="G253" s="4"/>
      <c r="H253" s="4"/>
      <c r="I253" s="4"/>
      <c r="J253" s="4"/>
      <c r="K253" s="4"/>
      <c r="L253" s="4"/>
    </row>
    <row r="254" spans="1:13" ht="16.5" customHeight="1">
      <c r="A254" s="4"/>
      <c r="B254" s="4"/>
      <c r="C254" s="296" t="s">
        <v>93</v>
      </c>
      <c r="D254" s="511" t="s">
        <v>105</v>
      </c>
      <c r="E254" s="512"/>
      <c r="F254" s="513"/>
      <c r="G254" s="483"/>
      <c r="H254" s="676"/>
      <c r="I254" s="676"/>
      <c r="J254" s="677"/>
      <c r="K254" s="4"/>
      <c r="L254" s="4"/>
    </row>
    <row r="255" spans="1:13" ht="16.5" customHeight="1">
      <c r="A255" s="4"/>
      <c r="B255" s="4"/>
      <c r="C255" s="4"/>
      <c r="D255" s="506" t="s">
        <v>103</v>
      </c>
      <c r="E255" s="507"/>
      <c r="F255" s="508"/>
      <c r="G255" s="486"/>
      <c r="H255" s="487"/>
      <c r="I255" s="487"/>
      <c r="J255" s="488"/>
      <c r="K255" s="4"/>
      <c r="L255" s="4"/>
    </row>
    <row r="256" spans="1:13" ht="16.5" customHeight="1">
      <c r="A256" s="4"/>
      <c r="B256" s="4"/>
      <c r="C256" s="4"/>
      <c r="D256" s="506" t="s">
        <v>526</v>
      </c>
      <c r="E256" s="507"/>
      <c r="F256" s="508"/>
      <c r="G256" s="486"/>
      <c r="H256" s="487"/>
      <c r="I256" s="487"/>
      <c r="J256" s="488"/>
      <c r="K256" s="4"/>
      <c r="L256" s="4"/>
    </row>
    <row r="257" spans="1:13" ht="16.5" customHeight="1">
      <c r="A257" s="4"/>
      <c r="B257" s="4"/>
      <c r="C257" s="4"/>
      <c r="D257" s="524" t="s">
        <v>667</v>
      </c>
      <c r="E257" s="525"/>
      <c r="F257" s="526"/>
      <c r="G257" s="681"/>
      <c r="H257" s="682"/>
      <c r="I257" s="682"/>
      <c r="J257" s="683"/>
      <c r="K257" s="4"/>
      <c r="L257" s="4"/>
    </row>
    <row r="258" spans="1:13" ht="7.5" customHeight="1">
      <c r="A258" s="4"/>
      <c r="B258" s="4"/>
      <c r="C258" s="4"/>
      <c r="D258" s="4"/>
      <c r="E258" s="4"/>
      <c r="F258" s="4"/>
      <c r="G258" s="4"/>
      <c r="H258" s="4"/>
      <c r="I258" s="4"/>
      <c r="J258" s="4"/>
      <c r="K258" s="4"/>
      <c r="L258" s="4"/>
    </row>
    <row r="259" spans="1:13" ht="7.5" customHeight="1">
      <c r="A259" s="4"/>
      <c r="B259" s="4"/>
      <c r="C259" s="4"/>
      <c r="D259" s="4"/>
      <c r="E259" s="4"/>
      <c r="F259" s="4"/>
      <c r="G259" s="4"/>
      <c r="H259" s="4"/>
      <c r="I259" s="4"/>
      <c r="J259" s="4"/>
      <c r="K259" s="4"/>
      <c r="L259" s="4"/>
      <c r="M259" s="168"/>
    </row>
    <row r="260" spans="1:13" ht="18" customHeight="1">
      <c r="A260" s="4"/>
      <c r="B260" s="4" t="s">
        <v>829</v>
      </c>
      <c r="C260" s="4"/>
      <c r="D260" s="4"/>
      <c r="E260" s="4"/>
      <c r="F260" s="4"/>
      <c r="G260" s="4"/>
      <c r="H260" s="4"/>
      <c r="I260" s="4"/>
      <c r="J260" s="4"/>
      <c r="K260" s="4"/>
      <c r="L260" s="4"/>
      <c r="M260" s="111"/>
    </row>
    <row r="261" spans="1:13" ht="16.5" customHeight="1">
      <c r="A261" s="4"/>
      <c r="B261" s="4"/>
      <c r="C261" s="296" t="s">
        <v>88</v>
      </c>
      <c r="D261" s="511" t="s">
        <v>105</v>
      </c>
      <c r="E261" s="512"/>
      <c r="F261" s="513"/>
      <c r="G261" s="483"/>
      <c r="H261" s="676"/>
      <c r="I261" s="676"/>
      <c r="J261" s="677"/>
      <c r="K261" s="4"/>
      <c r="L261" s="4"/>
    </row>
    <row r="262" spans="1:13" ht="16.5" customHeight="1">
      <c r="A262" s="4"/>
      <c r="B262" s="4"/>
      <c r="C262" s="4"/>
      <c r="D262" s="506" t="s">
        <v>103</v>
      </c>
      <c r="E262" s="507"/>
      <c r="F262" s="508"/>
      <c r="G262" s="486"/>
      <c r="H262" s="487"/>
      <c r="I262" s="487"/>
      <c r="J262" s="488"/>
      <c r="K262" s="4"/>
      <c r="L262" s="4"/>
    </row>
    <row r="263" spans="1:13" ht="16.5" customHeight="1">
      <c r="A263" s="4"/>
      <c r="B263" s="4"/>
      <c r="C263" s="4"/>
      <c r="D263" s="506" t="s">
        <v>526</v>
      </c>
      <c r="E263" s="507"/>
      <c r="F263" s="508"/>
      <c r="G263" s="486"/>
      <c r="H263" s="487"/>
      <c r="I263" s="487"/>
      <c r="J263" s="488"/>
      <c r="K263" s="4"/>
      <c r="L263" s="4"/>
    </row>
    <row r="264" spans="1:13" ht="16.5" customHeight="1">
      <c r="A264" s="4"/>
      <c r="B264" s="4"/>
      <c r="C264" s="4"/>
      <c r="D264" s="524" t="s">
        <v>667</v>
      </c>
      <c r="E264" s="525"/>
      <c r="F264" s="526"/>
      <c r="G264" s="678"/>
      <c r="H264" s="679"/>
      <c r="I264" s="679"/>
      <c r="J264" s="680"/>
      <c r="K264" s="4"/>
      <c r="L264" s="4"/>
    </row>
    <row r="265" spans="1:13" ht="7.5" customHeight="1">
      <c r="A265" s="4"/>
      <c r="B265" s="4"/>
      <c r="C265" s="4"/>
      <c r="D265" s="4"/>
      <c r="E265" s="4"/>
      <c r="F265" s="4"/>
      <c r="G265" s="4"/>
      <c r="H265" s="4"/>
      <c r="I265" s="4"/>
      <c r="J265" s="4"/>
      <c r="K265" s="4"/>
      <c r="L265" s="4"/>
    </row>
    <row r="266" spans="1:13" ht="16.5" customHeight="1">
      <c r="A266" s="4"/>
      <c r="B266" s="4"/>
      <c r="C266" s="296" t="s">
        <v>89</v>
      </c>
      <c r="D266" s="511" t="s">
        <v>105</v>
      </c>
      <c r="E266" s="512"/>
      <c r="F266" s="513"/>
      <c r="G266" s="483"/>
      <c r="H266" s="676"/>
      <c r="I266" s="676"/>
      <c r="J266" s="677"/>
      <c r="K266" s="4"/>
      <c r="L266" s="4"/>
    </row>
    <row r="267" spans="1:13" ht="16.5" customHeight="1">
      <c r="A267" s="4"/>
      <c r="B267" s="4"/>
      <c r="C267" s="4"/>
      <c r="D267" s="506" t="s">
        <v>103</v>
      </c>
      <c r="E267" s="507"/>
      <c r="F267" s="508"/>
      <c r="G267" s="486"/>
      <c r="H267" s="487"/>
      <c r="I267" s="487"/>
      <c r="J267" s="488"/>
      <c r="K267" s="4"/>
      <c r="L267" s="4"/>
    </row>
    <row r="268" spans="1:13" ht="16.5" customHeight="1">
      <c r="A268" s="4"/>
      <c r="B268" s="4"/>
      <c r="C268" s="4"/>
      <c r="D268" s="506" t="s">
        <v>526</v>
      </c>
      <c r="E268" s="507"/>
      <c r="F268" s="508"/>
      <c r="G268" s="486"/>
      <c r="H268" s="487"/>
      <c r="I268" s="487"/>
      <c r="J268" s="488"/>
      <c r="K268" s="4"/>
      <c r="L268" s="4"/>
    </row>
    <row r="269" spans="1:13" ht="16.5" customHeight="1">
      <c r="A269" s="4"/>
      <c r="B269" s="4"/>
      <c r="C269" s="4"/>
      <c r="D269" s="524" t="s">
        <v>667</v>
      </c>
      <c r="E269" s="525"/>
      <c r="F269" s="526"/>
      <c r="G269" s="681"/>
      <c r="H269" s="682"/>
      <c r="I269" s="682"/>
      <c r="J269" s="683"/>
      <c r="K269" s="4"/>
      <c r="L269" s="4"/>
    </row>
    <row r="270" spans="1:13" ht="7.5" customHeight="1">
      <c r="A270" s="4"/>
      <c r="B270" s="4"/>
      <c r="C270" s="4"/>
      <c r="D270" s="4"/>
      <c r="E270" s="4"/>
      <c r="F270" s="4"/>
      <c r="G270" s="4"/>
      <c r="H270" s="4"/>
      <c r="I270" s="4"/>
      <c r="J270" s="4"/>
      <c r="K270" s="4"/>
      <c r="L270" s="4"/>
    </row>
    <row r="271" spans="1:13" ht="16.5" customHeight="1">
      <c r="A271" s="4"/>
      <c r="B271" s="4"/>
      <c r="C271" s="296" t="s">
        <v>93</v>
      </c>
      <c r="D271" s="511" t="s">
        <v>105</v>
      </c>
      <c r="E271" s="512"/>
      <c r="F271" s="513"/>
      <c r="G271" s="483"/>
      <c r="H271" s="676"/>
      <c r="I271" s="676"/>
      <c r="J271" s="677"/>
      <c r="K271" s="4"/>
      <c r="L271" s="4"/>
    </row>
    <row r="272" spans="1:13" ht="16.5" customHeight="1">
      <c r="A272" s="4"/>
      <c r="B272" s="4"/>
      <c r="C272" s="4"/>
      <c r="D272" s="506" t="s">
        <v>103</v>
      </c>
      <c r="E272" s="507"/>
      <c r="F272" s="508"/>
      <c r="G272" s="486"/>
      <c r="H272" s="487"/>
      <c r="I272" s="487"/>
      <c r="J272" s="488"/>
      <c r="K272" s="4"/>
      <c r="L272" s="4"/>
    </row>
    <row r="273" spans="1:13" ht="16.5" customHeight="1">
      <c r="A273" s="4"/>
      <c r="B273" s="4"/>
      <c r="C273" s="4"/>
      <c r="D273" s="506" t="s">
        <v>526</v>
      </c>
      <c r="E273" s="507"/>
      <c r="F273" s="508"/>
      <c r="G273" s="486"/>
      <c r="H273" s="487"/>
      <c r="I273" s="487"/>
      <c r="J273" s="488"/>
      <c r="K273" s="4"/>
      <c r="L273" s="4"/>
    </row>
    <row r="274" spans="1:13" ht="16.5" customHeight="1">
      <c r="A274" s="4"/>
      <c r="B274" s="4"/>
      <c r="C274" s="4"/>
      <c r="D274" s="524" t="s">
        <v>667</v>
      </c>
      <c r="E274" s="525"/>
      <c r="F274" s="526"/>
      <c r="G274" s="681"/>
      <c r="H274" s="682"/>
      <c r="I274" s="682"/>
      <c r="J274" s="683"/>
      <c r="K274" s="4"/>
      <c r="L274" s="4"/>
    </row>
    <row r="275" spans="1:13" ht="7.5" customHeight="1">
      <c r="A275" s="4"/>
      <c r="B275" s="4"/>
      <c r="C275" s="4"/>
      <c r="D275" s="4"/>
      <c r="E275" s="4"/>
      <c r="F275" s="4"/>
      <c r="G275" s="4"/>
      <c r="H275" s="4"/>
      <c r="I275" s="4"/>
      <c r="J275" s="4"/>
      <c r="K275" s="4"/>
      <c r="L275" s="4"/>
    </row>
    <row r="276" spans="1:13" ht="7.5" customHeight="1">
      <c r="A276" s="4"/>
      <c r="B276" s="4"/>
      <c r="C276" s="4"/>
      <c r="D276" s="4"/>
      <c r="E276" s="4"/>
      <c r="F276" s="4"/>
      <c r="G276" s="4"/>
      <c r="H276" s="4"/>
      <c r="I276" s="4"/>
      <c r="J276" s="4"/>
      <c r="K276" s="4"/>
      <c r="L276" s="4"/>
      <c r="M276" s="168"/>
    </row>
    <row r="277" spans="1:13" ht="18" customHeight="1">
      <c r="A277" s="4"/>
      <c r="B277" s="4" t="s">
        <v>830</v>
      </c>
      <c r="C277" s="4"/>
      <c r="D277" s="4"/>
      <c r="E277" s="4"/>
      <c r="F277" s="4"/>
      <c r="G277" s="4"/>
      <c r="H277" s="4"/>
      <c r="I277" s="4"/>
      <c r="J277" s="4"/>
      <c r="K277" s="4"/>
      <c r="L277" s="4"/>
      <c r="M277" s="111"/>
    </row>
    <row r="278" spans="1:13" ht="16.5" customHeight="1">
      <c r="A278" s="4"/>
      <c r="B278" s="4"/>
      <c r="C278" s="296" t="s">
        <v>88</v>
      </c>
      <c r="D278" s="511" t="s">
        <v>105</v>
      </c>
      <c r="E278" s="512"/>
      <c r="F278" s="513"/>
      <c r="G278" s="483"/>
      <c r="H278" s="676"/>
      <c r="I278" s="676"/>
      <c r="J278" s="677"/>
      <c r="K278" s="4"/>
      <c r="L278" s="4"/>
    </row>
    <row r="279" spans="1:13" ht="16.5" customHeight="1">
      <c r="A279" s="4"/>
      <c r="B279" s="4"/>
      <c r="C279" s="4"/>
      <c r="D279" s="506" t="s">
        <v>103</v>
      </c>
      <c r="E279" s="507"/>
      <c r="F279" s="508"/>
      <c r="G279" s="486"/>
      <c r="H279" s="487"/>
      <c r="I279" s="487"/>
      <c r="J279" s="488"/>
      <c r="K279" s="4"/>
      <c r="L279" s="4"/>
    </row>
    <row r="280" spans="1:13" ht="16.5" customHeight="1">
      <c r="A280" s="4"/>
      <c r="B280" s="4"/>
      <c r="C280" s="4"/>
      <c r="D280" s="506" t="s">
        <v>526</v>
      </c>
      <c r="E280" s="507"/>
      <c r="F280" s="508"/>
      <c r="G280" s="486"/>
      <c r="H280" s="487"/>
      <c r="I280" s="487"/>
      <c r="J280" s="488"/>
      <c r="K280" s="4"/>
      <c r="L280" s="4"/>
    </row>
    <row r="281" spans="1:13" ht="16.5" customHeight="1">
      <c r="A281" s="4"/>
      <c r="B281" s="4"/>
      <c r="C281" s="4"/>
      <c r="D281" s="524" t="s">
        <v>667</v>
      </c>
      <c r="E281" s="525"/>
      <c r="F281" s="526"/>
      <c r="G281" s="678"/>
      <c r="H281" s="679"/>
      <c r="I281" s="679"/>
      <c r="J281" s="680"/>
      <c r="K281" s="4"/>
      <c r="L281" s="4"/>
    </row>
    <row r="282" spans="1:13" ht="7.5" customHeight="1">
      <c r="A282" s="4"/>
      <c r="B282" s="4"/>
      <c r="C282" s="4"/>
      <c r="D282" s="4"/>
      <c r="E282" s="4"/>
      <c r="F282" s="4"/>
      <c r="G282" s="4"/>
      <c r="H282" s="4"/>
      <c r="I282" s="4"/>
      <c r="J282" s="4"/>
      <c r="K282" s="4"/>
      <c r="L282" s="4"/>
    </row>
    <row r="283" spans="1:13" ht="16.5" customHeight="1">
      <c r="A283" s="4"/>
      <c r="B283" s="4"/>
      <c r="C283" s="296" t="s">
        <v>89</v>
      </c>
      <c r="D283" s="511" t="s">
        <v>105</v>
      </c>
      <c r="E283" s="512"/>
      <c r="F283" s="513"/>
      <c r="G283" s="483"/>
      <c r="H283" s="676"/>
      <c r="I283" s="676"/>
      <c r="J283" s="677"/>
      <c r="K283" s="4"/>
      <c r="L283" s="4"/>
    </row>
    <row r="284" spans="1:13" ht="16.5" customHeight="1">
      <c r="A284" s="4"/>
      <c r="B284" s="4"/>
      <c r="C284" s="4"/>
      <c r="D284" s="506" t="s">
        <v>103</v>
      </c>
      <c r="E284" s="507"/>
      <c r="F284" s="508"/>
      <c r="G284" s="486"/>
      <c r="H284" s="487"/>
      <c r="I284" s="487"/>
      <c r="J284" s="488"/>
      <c r="K284" s="4"/>
      <c r="L284" s="4"/>
    </row>
    <row r="285" spans="1:13" ht="16.5" customHeight="1">
      <c r="A285" s="4"/>
      <c r="B285" s="4"/>
      <c r="C285" s="4"/>
      <c r="D285" s="506" t="s">
        <v>526</v>
      </c>
      <c r="E285" s="507"/>
      <c r="F285" s="508"/>
      <c r="G285" s="486"/>
      <c r="H285" s="487"/>
      <c r="I285" s="487"/>
      <c r="J285" s="488"/>
      <c r="K285" s="4"/>
      <c r="L285" s="4"/>
    </row>
    <row r="286" spans="1:13" ht="16.5" customHeight="1">
      <c r="A286" s="4"/>
      <c r="B286" s="4"/>
      <c r="C286" s="4"/>
      <c r="D286" s="524" t="s">
        <v>667</v>
      </c>
      <c r="E286" s="525"/>
      <c r="F286" s="526"/>
      <c r="G286" s="681"/>
      <c r="H286" s="682"/>
      <c r="I286" s="682"/>
      <c r="J286" s="683"/>
      <c r="K286" s="4"/>
      <c r="L286" s="4"/>
    </row>
    <row r="287" spans="1:13" ht="7.5" customHeight="1">
      <c r="A287" s="4"/>
      <c r="B287" s="4"/>
      <c r="C287" s="4"/>
      <c r="D287" s="4"/>
      <c r="E287" s="4"/>
      <c r="F287" s="4"/>
      <c r="G287" s="4"/>
      <c r="H287" s="4"/>
      <c r="I287" s="4"/>
      <c r="J287" s="4"/>
      <c r="K287" s="4"/>
      <c r="L287" s="4"/>
    </row>
    <row r="288" spans="1:13" ht="16.5" customHeight="1">
      <c r="A288" s="4"/>
      <c r="B288" s="4"/>
      <c r="C288" s="296" t="s">
        <v>93</v>
      </c>
      <c r="D288" s="511" t="s">
        <v>105</v>
      </c>
      <c r="E288" s="512"/>
      <c r="F288" s="513"/>
      <c r="G288" s="483"/>
      <c r="H288" s="676"/>
      <c r="I288" s="676"/>
      <c r="J288" s="677"/>
      <c r="K288" s="4"/>
      <c r="L288" s="4"/>
    </row>
    <row r="289" spans="1:13" ht="16.5" customHeight="1">
      <c r="A289" s="4"/>
      <c r="B289" s="4"/>
      <c r="C289" s="4"/>
      <c r="D289" s="506" t="s">
        <v>103</v>
      </c>
      <c r="E289" s="507"/>
      <c r="F289" s="508"/>
      <c r="G289" s="486"/>
      <c r="H289" s="487"/>
      <c r="I289" s="487"/>
      <c r="J289" s="488"/>
      <c r="K289" s="4"/>
      <c r="L289" s="4"/>
    </row>
    <row r="290" spans="1:13" ht="16.5" customHeight="1">
      <c r="A290" s="4"/>
      <c r="B290" s="4"/>
      <c r="C290" s="4"/>
      <c r="D290" s="506" t="s">
        <v>526</v>
      </c>
      <c r="E290" s="507"/>
      <c r="F290" s="508"/>
      <c r="G290" s="486"/>
      <c r="H290" s="487"/>
      <c r="I290" s="487"/>
      <c r="J290" s="488"/>
      <c r="K290" s="4"/>
      <c r="L290" s="4"/>
    </row>
    <row r="291" spans="1:13" ht="16.5" customHeight="1">
      <c r="A291" s="4"/>
      <c r="B291" s="4"/>
      <c r="C291" s="4"/>
      <c r="D291" s="524" t="s">
        <v>667</v>
      </c>
      <c r="E291" s="525"/>
      <c r="F291" s="526"/>
      <c r="G291" s="681"/>
      <c r="H291" s="682"/>
      <c r="I291" s="682"/>
      <c r="J291" s="683"/>
      <c r="K291" s="4"/>
      <c r="L291" s="4"/>
    </row>
    <row r="292" spans="1:13" ht="7.5" customHeight="1">
      <c r="A292" s="4"/>
      <c r="B292" s="4"/>
      <c r="C292" s="4"/>
      <c r="D292" s="4"/>
      <c r="E292" s="4"/>
      <c r="F292" s="4"/>
      <c r="G292" s="4"/>
      <c r="H292" s="4"/>
      <c r="I292" s="4"/>
      <c r="J292" s="4"/>
      <c r="K292" s="4"/>
      <c r="L292" s="4"/>
    </row>
    <row r="293" spans="1:13" ht="7.5" customHeight="1">
      <c r="A293" s="4"/>
      <c r="B293" s="4"/>
      <c r="C293" s="4"/>
      <c r="D293" s="4"/>
      <c r="E293" s="4"/>
      <c r="F293" s="4"/>
      <c r="G293" s="4"/>
      <c r="H293" s="4"/>
      <c r="I293" s="4"/>
      <c r="J293" s="4"/>
      <c r="K293" s="4"/>
      <c r="L293" s="4"/>
    </row>
    <row r="294" spans="1:13" ht="18" customHeight="1">
      <c r="A294" s="4"/>
      <c r="B294" s="4" t="s">
        <v>831</v>
      </c>
      <c r="C294" s="4"/>
      <c r="D294" s="4"/>
      <c r="E294" s="4"/>
      <c r="F294" s="4"/>
      <c r="G294" s="4"/>
      <c r="H294" s="4"/>
      <c r="I294" s="4"/>
      <c r="J294" s="4"/>
      <c r="K294" s="4"/>
      <c r="L294" s="4"/>
      <c r="M294" s="111"/>
    </row>
    <row r="295" spans="1:13" ht="16.5" customHeight="1">
      <c r="A295" s="4"/>
      <c r="B295" s="4"/>
      <c r="C295" s="296" t="s">
        <v>88</v>
      </c>
      <c r="D295" s="511" t="s">
        <v>105</v>
      </c>
      <c r="E295" s="512"/>
      <c r="F295" s="513"/>
      <c r="G295" s="483"/>
      <c r="H295" s="676"/>
      <c r="I295" s="676"/>
      <c r="J295" s="677"/>
      <c r="K295" s="4"/>
      <c r="L295" s="4"/>
    </row>
    <row r="296" spans="1:13" ht="16.5" customHeight="1">
      <c r="A296" s="4"/>
      <c r="B296" s="4"/>
      <c r="C296" s="4"/>
      <c r="D296" s="506" t="s">
        <v>103</v>
      </c>
      <c r="E296" s="507"/>
      <c r="F296" s="508"/>
      <c r="G296" s="486"/>
      <c r="H296" s="487"/>
      <c r="I296" s="487"/>
      <c r="J296" s="488"/>
      <c r="K296" s="4"/>
      <c r="L296" s="4"/>
    </row>
    <row r="297" spans="1:13" ht="16.5" customHeight="1">
      <c r="A297" s="4"/>
      <c r="B297" s="4"/>
      <c r="C297" s="4"/>
      <c r="D297" s="506" t="s">
        <v>526</v>
      </c>
      <c r="E297" s="507"/>
      <c r="F297" s="508"/>
      <c r="G297" s="486"/>
      <c r="H297" s="487"/>
      <c r="I297" s="487"/>
      <c r="J297" s="488"/>
      <c r="K297" s="4"/>
      <c r="L297" s="4"/>
    </row>
    <row r="298" spans="1:13" ht="16.5" customHeight="1">
      <c r="A298" s="4"/>
      <c r="B298" s="4"/>
      <c r="C298" s="4"/>
      <c r="D298" s="524" t="s">
        <v>667</v>
      </c>
      <c r="E298" s="525"/>
      <c r="F298" s="526"/>
      <c r="G298" s="678"/>
      <c r="H298" s="679"/>
      <c r="I298" s="679"/>
      <c r="J298" s="680"/>
      <c r="K298" s="4"/>
      <c r="L298" s="4"/>
    </row>
    <row r="299" spans="1:13" ht="7.5" customHeight="1">
      <c r="A299" s="4"/>
      <c r="B299" s="4"/>
      <c r="C299" s="4"/>
      <c r="D299" s="4"/>
      <c r="E299" s="4"/>
      <c r="F299" s="4"/>
      <c r="G299" s="4"/>
      <c r="H299" s="4"/>
      <c r="I299" s="4"/>
      <c r="J299" s="4"/>
      <c r="K299" s="4"/>
      <c r="L299" s="4"/>
    </row>
    <row r="300" spans="1:13" ht="16.5" customHeight="1">
      <c r="A300" s="4"/>
      <c r="B300" s="4"/>
      <c r="C300" s="296" t="s">
        <v>89</v>
      </c>
      <c r="D300" s="511" t="s">
        <v>105</v>
      </c>
      <c r="E300" s="512"/>
      <c r="F300" s="513"/>
      <c r="G300" s="483"/>
      <c r="H300" s="676"/>
      <c r="I300" s="676"/>
      <c r="J300" s="677"/>
      <c r="K300" s="4"/>
      <c r="L300" s="4"/>
    </row>
    <row r="301" spans="1:13" ht="16.5" customHeight="1">
      <c r="A301" s="4"/>
      <c r="B301" s="4"/>
      <c r="C301" s="4"/>
      <c r="D301" s="506" t="s">
        <v>103</v>
      </c>
      <c r="E301" s="507"/>
      <c r="F301" s="508"/>
      <c r="G301" s="486"/>
      <c r="H301" s="487"/>
      <c r="I301" s="487"/>
      <c r="J301" s="488"/>
      <c r="K301" s="4"/>
      <c r="L301" s="4"/>
    </row>
    <row r="302" spans="1:13" ht="16.5" customHeight="1">
      <c r="A302" s="4"/>
      <c r="B302" s="4"/>
      <c r="C302" s="4"/>
      <c r="D302" s="506" t="s">
        <v>526</v>
      </c>
      <c r="E302" s="507"/>
      <c r="F302" s="508"/>
      <c r="G302" s="486"/>
      <c r="H302" s="487"/>
      <c r="I302" s="487"/>
      <c r="J302" s="488"/>
      <c r="K302" s="4"/>
      <c r="L302" s="4"/>
    </row>
    <row r="303" spans="1:13" ht="16.5" customHeight="1">
      <c r="A303" s="4"/>
      <c r="B303" s="4"/>
      <c r="C303" s="4"/>
      <c r="D303" s="524" t="s">
        <v>667</v>
      </c>
      <c r="E303" s="525"/>
      <c r="F303" s="526"/>
      <c r="G303" s="681"/>
      <c r="H303" s="682"/>
      <c r="I303" s="682"/>
      <c r="J303" s="683"/>
      <c r="K303" s="4"/>
      <c r="L303" s="4"/>
    </row>
    <row r="304" spans="1:13" ht="7.5" customHeight="1">
      <c r="A304" s="4"/>
      <c r="B304" s="4"/>
      <c r="C304" s="4"/>
      <c r="D304" s="4"/>
      <c r="E304" s="4"/>
      <c r="F304" s="4"/>
      <c r="G304" s="4"/>
      <c r="H304" s="4"/>
      <c r="I304" s="4"/>
      <c r="J304" s="4"/>
      <c r="K304" s="4"/>
      <c r="L304" s="4"/>
    </row>
    <row r="305" spans="1:12" ht="16.5" customHeight="1">
      <c r="A305" s="4"/>
      <c r="B305" s="4"/>
      <c r="C305" s="296" t="s">
        <v>93</v>
      </c>
      <c r="D305" s="511" t="s">
        <v>105</v>
      </c>
      <c r="E305" s="512"/>
      <c r="F305" s="513"/>
      <c r="G305" s="483"/>
      <c r="H305" s="676"/>
      <c r="I305" s="676"/>
      <c r="J305" s="677"/>
      <c r="K305" s="4"/>
      <c r="L305" s="4"/>
    </row>
    <row r="306" spans="1:12" ht="16.5" customHeight="1">
      <c r="A306" s="4"/>
      <c r="B306" s="4"/>
      <c r="C306" s="4"/>
      <c r="D306" s="506" t="s">
        <v>103</v>
      </c>
      <c r="E306" s="507"/>
      <c r="F306" s="508"/>
      <c r="G306" s="486"/>
      <c r="H306" s="487"/>
      <c r="I306" s="487"/>
      <c r="J306" s="488"/>
      <c r="K306" s="4"/>
      <c r="L306" s="4"/>
    </row>
    <row r="307" spans="1:12" ht="16.5" customHeight="1">
      <c r="A307" s="4"/>
      <c r="B307" s="4"/>
      <c r="C307" s="4"/>
      <c r="D307" s="506" t="s">
        <v>526</v>
      </c>
      <c r="E307" s="507"/>
      <c r="F307" s="508"/>
      <c r="G307" s="486"/>
      <c r="H307" s="487"/>
      <c r="I307" s="487"/>
      <c r="J307" s="488"/>
      <c r="K307" s="4"/>
      <c r="L307" s="4"/>
    </row>
    <row r="308" spans="1:12" ht="16.5" customHeight="1">
      <c r="A308" s="4"/>
      <c r="B308" s="4"/>
      <c r="C308" s="4"/>
      <c r="D308" s="524" t="s">
        <v>667</v>
      </c>
      <c r="E308" s="525"/>
      <c r="F308" s="526"/>
      <c r="G308" s="681"/>
      <c r="H308" s="682"/>
      <c r="I308" s="682"/>
      <c r="J308" s="683"/>
      <c r="K308" s="4"/>
      <c r="L308" s="4"/>
    </row>
    <row r="309" spans="1:12" ht="13.5" customHeight="1">
      <c r="A309" s="4"/>
      <c r="B309" s="4"/>
      <c r="C309" s="4"/>
      <c r="D309" s="4"/>
      <c r="E309" s="4"/>
      <c r="F309" s="4"/>
      <c r="G309" s="4"/>
      <c r="H309" s="4"/>
      <c r="I309" s="4"/>
      <c r="J309" s="4"/>
      <c r="K309" s="4"/>
      <c r="L309" s="4"/>
    </row>
    <row r="310" spans="1:12">
      <c r="A310" s="4"/>
      <c r="B310" s="4"/>
      <c r="C310" s="4"/>
      <c r="D310" s="4"/>
      <c r="E310" s="4"/>
      <c r="F310" s="4"/>
      <c r="G310" s="213"/>
      <c r="H310" s="213"/>
      <c r="I310" s="213"/>
      <c r="J310" s="213"/>
      <c r="K310" s="4"/>
      <c r="L310" s="4"/>
    </row>
    <row r="311" spans="1:12" ht="18" customHeight="1">
      <c r="A311" s="4"/>
      <c r="B311" s="4" t="s">
        <v>584</v>
      </c>
      <c r="C311" s="4"/>
      <c r="D311" s="4"/>
      <c r="E311" s="4"/>
      <c r="F311" s="4"/>
      <c r="G311" s="4"/>
      <c r="H311" s="4"/>
      <c r="I311" s="4"/>
      <c r="J311" s="4"/>
      <c r="K311" s="4"/>
      <c r="L311" s="4"/>
    </row>
    <row r="312" spans="1:12" ht="18" customHeight="1">
      <c r="A312" s="4"/>
      <c r="B312" s="4" t="s">
        <v>839</v>
      </c>
      <c r="C312" s="4"/>
      <c r="D312" s="4"/>
      <c r="E312" s="4"/>
      <c r="F312" s="4"/>
      <c r="G312" s="4"/>
      <c r="H312" s="4"/>
      <c r="I312" s="4"/>
      <c r="J312" s="4"/>
      <c r="K312" s="4"/>
      <c r="L312" s="4"/>
    </row>
    <row r="313" spans="1:12" ht="18" customHeight="1">
      <c r="A313" s="4"/>
      <c r="B313" s="4"/>
      <c r="C313" s="107" t="s">
        <v>604</v>
      </c>
      <c r="D313" s="4"/>
      <c r="E313" s="4"/>
      <c r="F313" s="4"/>
      <c r="G313" s="4"/>
      <c r="H313" s="4"/>
      <c r="I313" s="4"/>
      <c r="J313" s="4"/>
      <c r="K313" s="4"/>
      <c r="L313" s="4"/>
    </row>
    <row r="314" spans="1:12" ht="18" customHeight="1">
      <c r="A314" s="4"/>
      <c r="B314" s="4"/>
      <c r="C314" s="4"/>
      <c r="D314" s="276" t="s">
        <v>585</v>
      </c>
      <c r="E314" s="276" t="s">
        <v>586</v>
      </c>
      <c r="F314" s="276" t="s">
        <v>587</v>
      </c>
      <c r="G314" s="367" t="s">
        <v>891</v>
      </c>
      <c r="H314" s="726"/>
      <c r="I314" s="726"/>
      <c r="J314" s="4" t="s">
        <v>890</v>
      </c>
      <c r="K314" s="4"/>
      <c r="L314" s="4"/>
    </row>
    <row r="315" spans="1:12" ht="13.5" customHeight="1">
      <c r="A315" s="4"/>
      <c r="B315" s="4"/>
      <c r="C315" s="4"/>
      <c r="D315" s="4"/>
      <c r="E315" s="4"/>
      <c r="F315" s="4"/>
      <c r="G315" s="46"/>
      <c r="H315" s="4"/>
      <c r="I315" s="4"/>
      <c r="J315" s="4"/>
      <c r="K315" s="4"/>
      <c r="L315" s="4"/>
    </row>
    <row r="316" spans="1:12" ht="13.5" customHeight="1">
      <c r="A316" s="4"/>
      <c r="B316" s="4"/>
      <c r="C316" s="4"/>
      <c r="D316" s="4"/>
      <c r="E316" s="4"/>
      <c r="F316" s="4"/>
      <c r="G316" s="4"/>
      <c r="H316" s="4"/>
      <c r="I316" s="4"/>
      <c r="J316" s="4"/>
      <c r="K316" s="4"/>
      <c r="L316" s="4"/>
    </row>
    <row r="317" spans="1:12" ht="21" customHeight="1">
      <c r="A317" s="4"/>
      <c r="B317" s="4" t="s">
        <v>629</v>
      </c>
      <c r="C317" s="4"/>
      <c r="D317" s="296"/>
      <c r="E317" s="4"/>
      <c r="F317" s="4"/>
      <c r="G317" s="4"/>
      <c r="H317" s="4"/>
      <c r="I317" s="4"/>
      <c r="J317" s="47"/>
      <c r="K317" s="4"/>
      <c r="L317" s="4"/>
    </row>
    <row r="318" spans="1:12" ht="24" customHeight="1">
      <c r="A318" s="4"/>
      <c r="B318" s="696" t="s">
        <v>802</v>
      </c>
      <c r="C318" s="697"/>
      <c r="D318" s="698"/>
      <c r="E318" s="318" t="s">
        <v>112</v>
      </c>
      <c r="F318" s="318" t="s">
        <v>113</v>
      </c>
      <c r="G318" s="318" t="s">
        <v>114</v>
      </c>
      <c r="H318" s="318" t="s">
        <v>115</v>
      </c>
      <c r="I318" s="318" t="s">
        <v>116</v>
      </c>
      <c r="J318" s="318" t="s">
        <v>117</v>
      </c>
      <c r="K318" s="4"/>
      <c r="L318" s="4"/>
    </row>
    <row r="319" spans="1:12" ht="30" customHeight="1">
      <c r="A319" s="4"/>
      <c r="B319" s="723" t="s">
        <v>906</v>
      </c>
      <c r="C319" s="724"/>
      <c r="D319" s="725"/>
      <c r="E319" s="271"/>
      <c r="F319" s="271"/>
      <c r="G319" s="271"/>
      <c r="H319" s="271"/>
      <c r="I319" s="271"/>
      <c r="J319" s="271"/>
      <c r="K319" s="4"/>
      <c r="L319" s="4"/>
    </row>
    <row r="320" spans="1:12" ht="30" customHeight="1" thickBot="1">
      <c r="A320" s="4"/>
      <c r="B320" s="692" t="s">
        <v>902</v>
      </c>
      <c r="C320" s="693"/>
      <c r="D320" s="694"/>
      <c r="E320" s="271"/>
      <c r="F320" s="271"/>
      <c r="G320" s="271"/>
      <c r="H320" s="271"/>
      <c r="I320" s="271"/>
      <c r="J320" s="271"/>
      <c r="K320" s="4"/>
      <c r="L320" s="4"/>
    </row>
    <row r="321" spans="1:13" ht="24" customHeight="1" thickTop="1">
      <c r="A321" s="4"/>
      <c r="B321" s="606"/>
      <c r="C321" s="695"/>
      <c r="D321" s="607"/>
      <c r="E321" s="74" t="s">
        <v>118</v>
      </c>
      <c r="F321" s="74" t="s">
        <v>119</v>
      </c>
      <c r="G321" s="74" t="s">
        <v>120</v>
      </c>
      <c r="H321" s="74" t="s">
        <v>121</v>
      </c>
      <c r="I321" s="74" t="s">
        <v>122</v>
      </c>
      <c r="J321" s="74" t="s">
        <v>123</v>
      </c>
      <c r="K321" s="4"/>
      <c r="L321" s="4"/>
    </row>
    <row r="322" spans="1:13" ht="30" customHeight="1">
      <c r="A322" s="4"/>
      <c r="B322" s="723" t="s">
        <v>906</v>
      </c>
      <c r="C322" s="724"/>
      <c r="D322" s="725"/>
      <c r="E322" s="271"/>
      <c r="F322" s="271"/>
      <c r="G322" s="271"/>
      <c r="H322" s="271"/>
      <c r="I322" s="271"/>
      <c r="J322" s="271"/>
      <c r="K322" s="4"/>
      <c r="L322" s="4"/>
    </row>
    <row r="323" spans="1:13" ht="30" customHeight="1">
      <c r="A323" s="4"/>
      <c r="B323" s="692" t="s">
        <v>902</v>
      </c>
      <c r="C323" s="693"/>
      <c r="D323" s="694"/>
      <c r="E323" s="271"/>
      <c r="F323" s="271"/>
      <c r="G323" s="271"/>
      <c r="H323" s="271"/>
      <c r="I323" s="271"/>
      <c r="J323" s="271"/>
      <c r="K323" s="4"/>
      <c r="L323" s="4"/>
    </row>
    <row r="324" spans="1:13" ht="7.5" customHeight="1">
      <c r="A324" s="4"/>
      <c r="B324" s="4"/>
      <c r="C324" s="4"/>
      <c r="D324" s="4"/>
      <c r="E324" s="4"/>
      <c r="F324" s="4"/>
      <c r="G324" s="4"/>
      <c r="H324" s="4"/>
      <c r="I324" s="4"/>
      <c r="J324" s="4"/>
      <c r="K324" s="4"/>
      <c r="L324" s="4"/>
    </row>
    <row r="325" spans="1:13" ht="13.5" customHeight="1">
      <c r="A325" s="4"/>
      <c r="B325" s="107" t="s">
        <v>837</v>
      </c>
      <c r="C325" s="4"/>
      <c r="D325" s="4"/>
      <c r="E325" s="4"/>
      <c r="F325" s="4"/>
      <c r="G325" s="4"/>
      <c r="H325" s="4"/>
      <c r="I325" s="4"/>
      <c r="J325" s="4"/>
      <c r="K325" s="4"/>
      <c r="L325" s="4"/>
    </row>
    <row r="326" spans="1:13">
      <c r="A326" s="4"/>
      <c r="B326" s="4"/>
      <c r="C326" s="4"/>
      <c r="D326" s="4"/>
      <c r="E326" s="4"/>
      <c r="F326" s="4"/>
      <c r="G326" s="4"/>
      <c r="H326" s="4"/>
      <c r="I326" s="4"/>
      <c r="J326" s="4"/>
      <c r="K326" s="4"/>
      <c r="L326" s="4"/>
    </row>
    <row r="327" spans="1:13" ht="18" customHeight="1">
      <c r="A327" s="4"/>
      <c r="B327" s="314" t="s">
        <v>656</v>
      </c>
      <c r="C327" s="314"/>
      <c r="D327" s="314"/>
      <c r="E327" s="314"/>
      <c r="F327" s="314"/>
      <c r="G327" s="314"/>
      <c r="H327" s="575" t="str">
        <f>IF(E319="","",INT(SUM(E319:J319,E322:J322)))</f>
        <v/>
      </c>
      <c r="I327" s="575"/>
      <c r="J327" s="4" t="s">
        <v>618</v>
      </c>
      <c r="K327" s="4"/>
      <c r="M327" s="4"/>
    </row>
    <row r="328" spans="1:13" ht="6" customHeight="1">
      <c r="A328" s="4"/>
      <c r="B328" s="314"/>
      <c r="C328" s="314"/>
      <c r="D328" s="314"/>
      <c r="E328" s="314"/>
      <c r="F328" s="314"/>
      <c r="G328" s="314"/>
      <c r="H328" s="348"/>
      <c r="I328" s="348"/>
      <c r="J328" s="4"/>
      <c r="K328" s="4"/>
      <c r="M328" s="4"/>
    </row>
    <row r="329" spans="1:13" ht="18" customHeight="1">
      <c r="A329" s="4"/>
      <c r="B329" s="457" t="s">
        <v>838</v>
      </c>
      <c r="C329" s="457"/>
      <c r="D329" s="457"/>
      <c r="E329" s="457"/>
      <c r="F329" s="457"/>
      <c r="G329" s="457"/>
      <c r="H329" s="575" t="str">
        <f>IF(E320="","",INT(SUM(E320:J320,E323:J323)))</f>
        <v/>
      </c>
      <c r="I329" s="575"/>
      <c r="J329" s="4" t="s">
        <v>618</v>
      </c>
      <c r="K329" s="4"/>
      <c r="M329" s="611"/>
    </row>
    <row r="330" spans="1:13" ht="6" customHeight="1">
      <c r="A330" s="4"/>
      <c r="B330" s="314"/>
      <c r="C330" s="314"/>
      <c r="D330" s="314"/>
      <c r="E330" s="314"/>
      <c r="F330" s="314"/>
      <c r="G330" s="314"/>
      <c r="H330" s="348"/>
      <c r="I330" s="348"/>
      <c r="J330" s="4"/>
      <c r="K330" s="4"/>
      <c r="M330" s="611"/>
    </row>
    <row r="331" spans="1:13" ht="22.5" customHeight="1">
      <c r="A331" s="4"/>
      <c r="B331" s="457" t="s">
        <v>591</v>
      </c>
      <c r="C331" s="457"/>
      <c r="D331" s="457"/>
      <c r="E331" s="457"/>
      <c r="F331" s="457"/>
      <c r="G331" s="457"/>
      <c r="H331" s="575" t="str">
        <f>IF(H327="","",H327/H329*100)</f>
        <v/>
      </c>
      <c r="I331" s="575"/>
      <c r="J331" s="4" t="s">
        <v>589</v>
      </c>
      <c r="K331" s="4"/>
      <c r="M331" s="611"/>
    </row>
    <row r="332" spans="1:13">
      <c r="A332" s="4"/>
      <c r="B332" s="4"/>
      <c r="C332" s="4"/>
      <c r="D332" s="4"/>
      <c r="E332" s="4"/>
      <c r="F332" s="4"/>
      <c r="G332" s="4"/>
      <c r="H332" s="4"/>
      <c r="I332" s="4"/>
      <c r="J332" s="4"/>
      <c r="K332" s="4"/>
      <c r="L332" s="4"/>
      <c r="M332" s="611"/>
    </row>
    <row r="333" spans="1:13">
      <c r="A333" s="4"/>
      <c r="B333" s="4"/>
      <c r="C333" s="4"/>
      <c r="D333" s="4"/>
      <c r="E333" s="4"/>
      <c r="F333" s="4"/>
      <c r="G333" s="4"/>
      <c r="H333" s="4"/>
      <c r="I333" s="4"/>
      <c r="J333" s="4"/>
      <c r="K333" s="4"/>
      <c r="L333" s="4"/>
    </row>
    <row r="334" spans="1:13" ht="24" customHeight="1">
      <c r="A334" s="4"/>
      <c r="B334" s="696" t="s">
        <v>803</v>
      </c>
      <c r="C334" s="697"/>
      <c r="D334" s="698"/>
      <c r="E334" s="318" t="s">
        <v>112</v>
      </c>
      <c r="F334" s="318" t="s">
        <v>113</v>
      </c>
      <c r="G334" s="318" t="s">
        <v>114</v>
      </c>
      <c r="H334" s="318" t="s">
        <v>115</v>
      </c>
      <c r="I334" s="318" t="s">
        <v>116</v>
      </c>
      <c r="J334" s="318" t="s">
        <v>117</v>
      </c>
      <c r="K334" s="4"/>
      <c r="L334" s="4"/>
    </row>
    <row r="335" spans="1:13" ht="30" customHeight="1">
      <c r="A335" s="4"/>
      <c r="B335" s="723" t="s">
        <v>906</v>
      </c>
      <c r="C335" s="724"/>
      <c r="D335" s="725"/>
      <c r="E335" s="271"/>
      <c r="F335" s="271"/>
      <c r="G335" s="271"/>
      <c r="H335" s="271"/>
      <c r="I335" s="271"/>
      <c r="J335" s="271"/>
      <c r="K335" s="4"/>
      <c r="L335" s="4"/>
    </row>
    <row r="336" spans="1:13" ht="30" customHeight="1" thickBot="1">
      <c r="A336" s="4"/>
      <c r="B336" s="692" t="s">
        <v>902</v>
      </c>
      <c r="C336" s="693"/>
      <c r="D336" s="694"/>
      <c r="E336" s="271"/>
      <c r="F336" s="271"/>
      <c r="G336" s="271"/>
      <c r="H336" s="271"/>
      <c r="I336" s="271"/>
      <c r="J336" s="271"/>
      <c r="K336" s="4"/>
      <c r="L336" s="4"/>
    </row>
    <row r="337" spans="1:13" ht="24" customHeight="1" thickTop="1">
      <c r="A337" s="4"/>
      <c r="B337" s="606"/>
      <c r="C337" s="695"/>
      <c r="D337" s="607"/>
      <c r="E337" s="74" t="s">
        <v>118</v>
      </c>
      <c r="F337" s="74" t="s">
        <v>119</v>
      </c>
      <c r="G337" s="74" t="s">
        <v>120</v>
      </c>
      <c r="H337" s="74" t="s">
        <v>121</v>
      </c>
      <c r="I337" s="74" t="s">
        <v>122</v>
      </c>
      <c r="J337" s="74" t="s">
        <v>123</v>
      </c>
      <c r="K337" s="4"/>
      <c r="L337" s="4"/>
    </row>
    <row r="338" spans="1:13" ht="30" customHeight="1">
      <c r="A338" s="4"/>
      <c r="B338" s="723" t="s">
        <v>906</v>
      </c>
      <c r="C338" s="724"/>
      <c r="D338" s="725"/>
      <c r="E338" s="271"/>
      <c r="F338" s="271"/>
      <c r="G338" s="271"/>
      <c r="H338" s="271"/>
      <c r="I338" s="271"/>
      <c r="J338" s="271"/>
      <c r="K338" s="4"/>
      <c r="L338" s="4"/>
    </row>
    <row r="339" spans="1:13" ht="30" customHeight="1">
      <c r="A339" s="4"/>
      <c r="B339" s="692" t="s">
        <v>902</v>
      </c>
      <c r="C339" s="693"/>
      <c r="D339" s="694"/>
      <c r="E339" s="271"/>
      <c r="F339" s="271"/>
      <c r="G339" s="271"/>
      <c r="H339" s="271"/>
      <c r="I339" s="271"/>
      <c r="J339" s="271"/>
      <c r="K339" s="4"/>
      <c r="L339" s="4"/>
    </row>
    <row r="340" spans="1:13" ht="7.5" customHeight="1">
      <c r="A340" s="4"/>
      <c r="B340" s="4"/>
      <c r="C340" s="4"/>
      <c r="D340" s="4"/>
      <c r="E340" s="4"/>
      <c r="F340" s="4"/>
      <c r="G340" s="4"/>
      <c r="H340" s="4"/>
      <c r="I340" s="4"/>
      <c r="J340" s="4"/>
      <c r="K340" s="4"/>
      <c r="L340" s="4"/>
    </row>
    <row r="341" spans="1:13" ht="13.5" customHeight="1">
      <c r="A341" s="4"/>
      <c r="B341" s="107" t="s">
        <v>837</v>
      </c>
      <c r="C341" s="4"/>
      <c r="D341" s="4"/>
      <c r="E341" s="4"/>
      <c r="F341" s="4"/>
      <c r="G341" s="4"/>
      <c r="H341" s="4"/>
      <c r="I341" s="4"/>
      <c r="J341" s="4"/>
      <c r="K341" s="4"/>
      <c r="L341" s="4"/>
    </row>
    <row r="342" spans="1:13">
      <c r="A342" s="4"/>
      <c r="B342" s="4"/>
      <c r="C342" s="4"/>
      <c r="D342" s="4"/>
      <c r="E342" s="4"/>
      <c r="F342" s="4"/>
      <c r="G342" s="4"/>
      <c r="H342" s="4"/>
      <c r="I342" s="4"/>
      <c r="J342" s="4"/>
      <c r="K342" s="4"/>
      <c r="L342" s="4"/>
    </row>
    <row r="343" spans="1:13" ht="18" customHeight="1">
      <c r="A343" s="4"/>
      <c r="B343" s="314" t="s">
        <v>656</v>
      </c>
      <c r="C343" s="314"/>
      <c r="D343" s="314"/>
      <c r="E343" s="314"/>
      <c r="F343" s="314"/>
      <c r="G343" s="314"/>
      <c r="H343" s="575" t="str">
        <f>IF(E335="","",INT(SUM(E335:J335,E338:J338)))</f>
        <v/>
      </c>
      <c r="I343" s="575"/>
      <c r="J343" s="4" t="s">
        <v>618</v>
      </c>
      <c r="K343" s="4"/>
      <c r="M343" s="4"/>
    </row>
    <row r="344" spans="1:13" ht="6" customHeight="1">
      <c r="A344" s="4"/>
      <c r="B344" s="314"/>
      <c r="C344" s="314"/>
      <c r="D344" s="314"/>
      <c r="E344" s="314"/>
      <c r="F344" s="314"/>
      <c r="G344" s="314"/>
      <c r="H344" s="348"/>
      <c r="I344" s="348"/>
      <c r="J344" s="4"/>
      <c r="K344" s="4"/>
      <c r="M344" s="4"/>
    </row>
    <row r="345" spans="1:13" ht="18" customHeight="1">
      <c r="A345" s="4"/>
      <c r="B345" s="457" t="s">
        <v>838</v>
      </c>
      <c r="C345" s="457"/>
      <c r="D345" s="457"/>
      <c r="E345" s="457"/>
      <c r="F345" s="457"/>
      <c r="G345" s="457"/>
      <c r="H345" s="575" t="str">
        <f>IF(E336="","",INT(SUM(E336:J336,E339:J339)))</f>
        <v/>
      </c>
      <c r="I345" s="575"/>
      <c r="J345" s="4" t="s">
        <v>618</v>
      </c>
      <c r="K345" s="4"/>
      <c r="M345" s="611"/>
    </row>
    <row r="346" spans="1:13" ht="6" customHeight="1">
      <c r="A346" s="4"/>
      <c r="B346" s="314"/>
      <c r="C346" s="314"/>
      <c r="D346" s="314"/>
      <c r="E346" s="314"/>
      <c r="F346" s="314"/>
      <c r="G346" s="314"/>
      <c r="H346" s="348"/>
      <c r="I346" s="348"/>
      <c r="J346" s="4"/>
      <c r="K346" s="4"/>
      <c r="M346" s="611"/>
    </row>
    <row r="347" spans="1:13" ht="22.5" customHeight="1">
      <c r="A347" s="4"/>
      <c r="B347" s="457" t="s">
        <v>591</v>
      </c>
      <c r="C347" s="457"/>
      <c r="D347" s="457"/>
      <c r="E347" s="457"/>
      <c r="F347" s="457"/>
      <c r="G347" s="457"/>
      <c r="H347" s="575" t="str">
        <f>IF(H343="","",H343/H345*100)</f>
        <v/>
      </c>
      <c r="I347" s="575"/>
      <c r="J347" s="4" t="s">
        <v>589</v>
      </c>
      <c r="K347" s="4"/>
      <c r="M347" s="611"/>
    </row>
    <row r="348" spans="1:13">
      <c r="A348" s="4"/>
      <c r="B348" s="4"/>
      <c r="C348" s="4"/>
      <c r="D348" s="4"/>
      <c r="E348" s="4"/>
      <c r="F348" s="4"/>
      <c r="G348" s="4"/>
      <c r="H348" s="4"/>
      <c r="I348" s="4"/>
      <c r="J348" s="4"/>
      <c r="K348" s="4"/>
      <c r="L348" s="4"/>
      <c r="M348" s="611"/>
    </row>
    <row r="349" spans="1:13">
      <c r="A349" s="4"/>
      <c r="B349" s="4"/>
      <c r="C349" s="4"/>
      <c r="D349" s="4"/>
      <c r="E349" s="4"/>
      <c r="F349" s="4"/>
      <c r="G349" s="4"/>
      <c r="H349" s="4"/>
      <c r="I349" s="4"/>
      <c r="J349" s="4"/>
      <c r="K349" s="4"/>
      <c r="L349" s="4"/>
    </row>
    <row r="350" spans="1:13" ht="24" customHeight="1">
      <c r="A350" s="4"/>
      <c r="B350" s="696" t="s">
        <v>804</v>
      </c>
      <c r="C350" s="697"/>
      <c r="D350" s="698"/>
      <c r="E350" s="318" t="s">
        <v>112</v>
      </c>
      <c r="F350" s="318" t="s">
        <v>113</v>
      </c>
      <c r="G350" s="318" t="s">
        <v>114</v>
      </c>
      <c r="H350" s="318" t="s">
        <v>115</v>
      </c>
      <c r="I350" s="318" t="s">
        <v>116</v>
      </c>
      <c r="J350" s="318" t="s">
        <v>117</v>
      </c>
      <c r="K350" s="4"/>
      <c r="L350" s="4"/>
    </row>
    <row r="351" spans="1:13" ht="30" customHeight="1">
      <c r="A351" s="4"/>
      <c r="B351" s="723" t="s">
        <v>906</v>
      </c>
      <c r="C351" s="724"/>
      <c r="D351" s="725"/>
      <c r="E351" s="271"/>
      <c r="F351" s="271"/>
      <c r="G351" s="271"/>
      <c r="H351" s="271"/>
      <c r="I351" s="271"/>
      <c r="J351" s="271"/>
      <c r="K351" s="4"/>
      <c r="L351" s="4"/>
    </row>
    <row r="352" spans="1:13" ht="30" customHeight="1" thickBot="1">
      <c r="A352" s="4"/>
      <c r="B352" s="692" t="s">
        <v>902</v>
      </c>
      <c r="C352" s="693"/>
      <c r="D352" s="694"/>
      <c r="E352" s="271"/>
      <c r="F352" s="271"/>
      <c r="G352" s="271"/>
      <c r="H352" s="271"/>
      <c r="I352" s="271"/>
      <c r="J352" s="271"/>
      <c r="K352" s="4"/>
      <c r="L352" s="4"/>
    </row>
    <row r="353" spans="1:13" ht="24" customHeight="1" thickTop="1">
      <c r="A353" s="4"/>
      <c r="B353" s="606"/>
      <c r="C353" s="695"/>
      <c r="D353" s="607"/>
      <c r="E353" s="74" t="s">
        <v>118</v>
      </c>
      <c r="F353" s="74" t="s">
        <v>119</v>
      </c>
      <c r="G353" s="74" t="s">
        <v>120</v>
      </c>
      <c r="H353" s="74" t="s">
        <v>121</v>
      </c>
      <c r="I353" s="74" t="s">
        <v>122</v>
      </c>
      <c r="J353" s="74" t="s">
        <v>123</v>
      </c>
      <c r="K353" s="4"/>
      <c r="L353" s="4"/>
    </row>
    <row r="354" spans="1:13" ht="30" customHeight="1">
      <c r="A354" s="4"/>
      <c r="B354" s="723" t="s">
        <v>906</v>
      </c>
      <c r="C354" s="724"/>
      <c r="D354" s="725"/>
      <c r="E354" s="271"/>
      <c r="F354" s="271"/>
      <c r="G354" s="271"/>
      <c r="H354" s="271"/>
      <c r="I354" s="271"/>
      <c r="J354" s="271"/>
      <c r="K354" s="4"/>
      <c r="L354" s="4"/>
    </row>
    <row r="355" spans="1:13" ht="30" customHeight="1">
      <c r="A355" s="4"/>
      <c r="B355" s="692" t="s">
        <v>902</v>
      </c>
      <c r="C355" s="693"/>
      <c r="D355" s="694"/>
      <c r="E355" s="271"/>
      <c r="F355" s="271"/>
      <c r="G355" s="271"/>
      <c r="H355" s="271"/>
      <c r="I355" s="271"/>
      <c r="J355" s="271"/>
      <c r="K355" s="4"/>
      <c r="L355" s="4"/>
    </row>
    <row r="356" spans="1:13" ht="7.5" customHeight="1">
      <c r="A356" s="4"/>
      <c r="B356" s="4"/>
      <c r="C356" s="4"/>
      <c r="D356" s="4"/>
      <c r="E356" s="4"/>
      <c r="F356" s="4"/>
      <c r="G356" s="4"/>
      <c r="H356" s="4"/>
      <c r="I356" s="4"/>
      <c r="J356" s="4"/>
      <c r="K356" s="4"/>
      <c r="L356" s="4"/>
    </row>
    <row r="357" spans="1:13" ht="13.5" customHeight="1">
      <c r="A357" s="4"/>
      <c r="B357" s="107" t="s">
        <v>837</v>
      </c>
      <c r="C357" s="4"/>
      <c r="D357" s="4"/>
      <c r="E357" s="4"/>
      <c r="F357" s="4"/>
      <c r="G357" s="4"/>
      <c r="H357" s="4"/>
      <c r="I357" s="4"/>
      <c r="J357" s="4"/>
      <c r="K357" s="4"/>
      <c r="L357" s="4"/>
    </row>
    <row r="358" spans="1:13">
      <c r="A358" s="4"/>
      <c r="B358" s="4"/>
      <c r="C358" s="4"/>
      <c r="D358" s="4"/>
      <c r="E358" s="4"/>
      <c r="F358" s="4"/>
      <c r="G358" s="4"/>
      <c r="H358" s="4"/>
      <c r="I358" s="4"/>
      <c r="J358" s="4"/>
      <c r="K358" s="4"/>
      <c r="L358" s="4"/>
    </row>
    <row r="359" spans="1:13" ht="18" customHeight="1">
      <c r="A359" s="4"/>
      <c r="B359" s="314" t="s">
        <v>656</v>
      </c>
      <c r="C359" s="314"/>
      <c r="D359" s="314"/>
      <c r="E359" s="314"/>
      <c r="F359" s="314"/>
      <c r="G359" s="314"/>
      <c r="H359" s="575" t="str">
        <f>IF(E351="","",INT(SUM(E351:J351,E354:J354)))</f>
        <v/>
      </c>
      <c r="I359" s="575"/>
      <c r="J359" s="4" t="s">
        <v>618</v>
      </c>
      <c r="K359" s="4"/>
      <c r="M359" s="4"/>
    </row>
    <row r="360" spans="1:13" ht="6" customHeight="1">
      <c r="A360" s="4"/>
      <c r="B360" s="314"/>
      <c r="C360" s="314"/>
      <c r="D360" s="314"/>
      <c r="E360" s="314"/>
      <c r="F360" s="314"/>
      <c r="G360" s="314"/>
      <c r="H360" s="348"/>
      <c r="I360" s="348"/>
      <c r="J360" s="4"/>
      <c r="K360" s="4"/>
      <c r="M360" s="4"/>
    </row>
    <row r="361" spans="1:13" ht="18" customHeight="1">
      <c r="A361" s="4"/>
      <c r="B361" s="457" t="s">
        <v>838</v>
      </c>
      <c r="C361" s="457"/>
      <c r="D361" s="457"/>
      <c r="E361" s="457"/>
      <c r="F361" s="457"/>
      <c r="G361" s="457"/>
      <c r="H361" s="575" t="str">
        <f>IF(E352="","",INT(SUM(E352:J352,E355:J355)))</f>
        <v/>
      </c>
      <c r="I361" s="575"/>
      <c r="J361" s="4" t="s">
        <v>618</v>
      </c>
      <c r="K361" s="4"/>
      <c r="M361" s="611"/>
    </row>
    <row r="362" spans="1:13" ht="6" customHeight="1">
      <c r="A362" s="4"/>
      <c r="B362" s="314"/>
      <c r="C362" s="314"/>
      <c r="D362" s="314"/>
      <c r="E362" s="314"/>
      <c r="F362" s="314"/>
      <c r="G362" s="314"/>
      <c r="H362" s="348"/>
      <c r="I362" s="348"/>
      <c r="J362" s="4"/>
      <c r="K362" s="4"/>
      <c r="M362" s="611"/>
    </row>
    <row r="363" spans="1:13" ht="22.5" customHeight="1">
      <c r="A363" s="4"/>
      <c r="B363" s="457" t="s">
        <v>591</v>
      </c>
      <c r="C363" s="457"/>
      <c r="D363" s="457"/>
      <c r="E363" s="457"/>
      <c r="F363" s="457"/>
      <c r="G363" s="457"/>
      <c r="H363" s="575" t="str">
        <f>IF(H359="","",H359/H361*100)</f>
        <v/>
      </c>
      <c r="I363" s="575"/>
      <c r="J363" s="4" t="s">
        <v>589</v>
      </c>
      <c r="K363" s="4"/>
      <c r="M363" s="611"/>
    </row>
    <row r="364" spans="1:13">
      <c r="A364" s="4"/>
      <c r="B364" s="4"/>
      <c r="C364" s="4"/>
      <c r="D364" s="4"/>
      <c r="E364" s="4"/>
      <c r="F364" s="4"/>
      <c r="G364" s="4"/>
      <c r="H364" s="4"/>
      <c r="I364" s="4"/>
      <c r="J364" s="4"/>
      <c r="K364" s="4"/>
      <c r="L364" s="4"/>
      <c r="M364" s="611"/>
    </row>
    <row r="365" spans="1:13">
      <c r="A365" s="4"/>
      <c r="B365" s="4"/>
      <c r="C365" s="4"/>
      <c r="D365" s="4"/>
      <c r="E365" s="4"/>
      <c r="F365" s="4"/>
      <c r="G365" s="4"/>
      <c r="H365" s="4"/>
      <c r="I365" s="4"/>
      <c r="J365" s="4"/>
      <c r="K365" s="4"/>
      <c r="L365" s="4"/>
    </row>
    <row r="366" spans="1:13" ht="24" customHeight="1">
      <c r="A366" s="4"/>
      <c r="B366" s="696" t="s">
        <v>805</v>
      </c>
      <c r="C366" s="697"/>
      <c r="D366" s="698"/>
      <c r="E366" s="318" t="s">
        <v>112</v>
      </c>
      <c r="F366" s="318" t="s">
        <v>113</v>
      </c>
      <c r="G366" s="318" t="s">
        <v>114</v>
      </c>
      <c r="H366" s="318" t="s">
        <v>115</v>
      </c>
      <c r="I366" s="318" t="s">
        <v>116</v>
      </c>
      <c r="J366" s="318" t="s">
        <v>117</v>
      </c>
      <c r="K366" s="4"/>
      <c r="L366" s="4"/>
    </row>
    <row r="367" spans="1:13" ht="30" customHeight="1">
      <c r="A367" s="4"/>
      <c r="B367" s="723" t="s">
        <v>906</v>
      </c>
      <c r="C367" s="724"/>
      <c r="D367" s="725"/>
      <c r="E367" s="271"/>
      <c r="F367" s="271"/>
      <c r="G367" s="271"/>
      <c r="H367" s="271"/>
      <c r="I367" s="271"/>
      <c r="J367" s="271"/>
      <c r="K367" s="4"/>
      <c r="L367" s="4"/>
    </row>
    <row r="368" spans="1:13" ht="30" customHeight="1" thickBot="1">
      <c r="A368" s="4"/>
      <c r="B368" s="692" t="s">
        <v>902</v>
      </c>
      <c r="C368" s="693"/>
      <c r="D368" s="694"/>
      <c r="E368" s="271"/>
      <c r="F368" s="271"/>
      <c r="G368" s="271"/>
      <c r="H368" s="271"/>
      <c r="I368" s="271"/>
      <c r="J368" s="271"/>
      <c r="K368" s="4"/>
      <c r="L368" s="4"/>
    </row>
    <row r="369" spans="1:28" ht="24" customHeight="1" thickTop="1">
      <c r="A369" s="4"/>
      <c r="B369" s="606"/>
      <c r="C369" s="695"/>
      <c r="D369" s="607"/>
      <c r="E369" s="74" t="s">
        <v>118</v>
      </c>
      <c r="F369" s="74" t="s">
        <v>119</v>
      </c>
      <c r="G369" s="74" t="s">
        <v>120</v>
      </c>
      <c r="H369" s="74" t="s">
        <v>121</v>
      </c>
      <c r="I369" s="74" t="s">
        <v>122</v>
      </c>
      <c r="J369" s="74" t="s">
        <v>123</v>
      </c>
      <c r="K369" s="4"/>
      <c r="L369" s="4"/>
    </row>
    <row r="370" spans="1:28" ht="30" customHeight="1">
      <c r="A370" s="4"/>
      <c r="B370" s="723" t="s">
        <v>906</v>
      </c>
      <c r="C370" s="724"/>
      <c r="D370" s="725"/>
      <c r="E370" s="271"/>
      <c r="F370" s="271"/>
      <c r="G370" s="271"/>
      <c r="H370" s="271"/>
      <c r="I370" s="271"/>
      <c r="J370" s="271"/>
      <c r="K370" s="4"/>
      <c r="L370" s="4"/>
    </row>
    <row r="371" spans="1:28" ht="30" customHeight="1">
      <c r="A371" s="4"/>
      <c r="B371" s="692" t="s">
        <v>902</v>
      </c>
      <c r="C371" s="693"/>
      <c r="D371" s="694"/>
      <c r="E371" s="271"/>
      <c r="F371" s="271"/>
      <c r="G371" s="271"/>
      <c r="H371" s="271"/>
      <c r="I371" s="271"/>
      <c r="J371" s="271"/>
      <c r="K371" s="4"/>
      <c r="L371" s="4"/>
    </row>
    <row r="372" spans="1:28" ht="7.5" customHeight="1">
      <c r="A372" s="4"/>
      <c r="B372" s="4"/>
      <c r="C372" s="4"/>
      <c r="D372" s="4"/>
      <c r="E372" s="4"/>
      <c r="F372" s="4"/>
      <c r="G372" s="4"/>
      <c r="H372" s="4"/>
      <c r="I372" s="4"/>
      <c r="J372" s="4"/>
      <c r="K372" s="4"/>
      <c r="L372" s="4"/>
    </row>
    <row r="373" spans="1:28" ht="13.5" customHeight="1">
      <c r="A373" s="4"/>
      <c r="B373" s="107" t="s">
        <v>837</v>
      </c>
      <c r="C373" s="4"/>
      <c r="D373" s="4"/>
      <c r="E373" s="4"/>
      <c r="F373" s="4"/>
      <c r="G373" s="4"/>
      <c r="H373" s="4"/>
      <c r="I373" s="4"/>
      <c r="J373" s="4"/>
      <c r="K373" s="4"/>
      <c r="L373" s="4"/>
    </row>
    <row r="374" spans="1:28">
      <c r="A374" s="4"/>
      <c r="B374" s="4"/>
      <c r="C374" s="4"/>
      <c r="D374" s="4"/>
      <c r="E374" s="4"/>
      <c r="F374" s="4"/>
      <c r="G374" s="4"/>
      <c r="H374" s="4"/>
      <c r="I374" s="4"/>
      <c r="J374" s="4"/>
      <c r="K374" s="4"/>
      <c r="L374" s="4"/>
    </row>
    <row r="375" spans="1:28" ht="18" customHeight="1">
      <c r="A375" s="4"/>
      <c r="B375" s="314" t="s">
        <v>656</v>
      </c>
      <c r="C375" s="314"/>
      <c r="D375" s="314"/>
      <c r="E375" s="314"/>
      <c r="F375" s="314"/>
      <c r="G375" s="314"/>
      <c r="H375" s="575" t="str">
        <f>IF(E367="","",INT(SUM(E367:J367,E370:J370)))</f>
        <v/>
      </c>
      <c r="I375" s="575"/>
      <c r="J375" s="4" t="s">
        <v>618</v>
      </c>
      <c r="K375" s="4"/>
      <c r="M375" s="4"/>
    </row>
    <row r="376" spans="1:28" ht="6" customHeight="1">
      <c r="A376" s="4"/>
      <c r="B376" s="314"/>
      <c r="C376" s="314"/>
      <c r="D376" s="314"/>
      <c r="E376" s="314"/>
      <c r="F376" s="314"/>
      <c r="G376" s="314"/>
      <c r="H376" s="348"/>
      <c r="I376" s="348"/>
      <c r="J376" s="4"/>
      <c r="K376" s="4"/>
      <c r="M376" s="4"/>
    </row>
    <row r="377" spans="1:28" ht="18" customHeight="1">
      <c r="A377" s="4"/>
      <c r="B377" s="457" t="s">
        <v>838</v>
      </c>
      <c r="C377" s="457"/>
      <c r="D377" s="457"/>
      <c r="E377" s="457"/>
      <c r="F377" s="457"/>
      <c r="G377" s="457"/>
      <c r="H377" s="575" t="str">
        <f>IF(E368="","",INT(SUM(E368:J368,E371:J371)))</f>
        <v/>
      </c>
      <c r="I377" s="575"/>
      <c r="J377" s="4" t="s">
        <v>618</v>
      </c>
      <c r="K377" s="4"/>
      <c r="M377" s="611"/>
    </row>
    <row r="378" spans="1:28" ht="6" customHeight="1">
      <c r="A378" s="4"/>
      <c r="B378" s="314"/>
      <c r="C378" s="314"/>
      <c r="D378" s="314"/>
      <c r="E378" s="314"/>
      <c r="F378" s="314"/>
      <c r="G378" s="314"/>
      <c r="H378" s="348"/>
      <c r="I378" s="348"/>
      <c r="J378" s="4"/>
      <c r="K378" s="4"/>
      <c r="M378" s="611"/>
    </row>
    <row r="379" spans="1:28" ht="22.5" customHeight="1">
      <c r="A379" s="4"/>
      <c r="B379" s="457" t="s">
        <v>591</v>
      </c>
      <c r="C379" s="457"/>
      <c r="D379" s="457"/>
      <c r="E379" s="457"/>
      <c r="F379" s="457"/>
      <c r="G379" s="457"/>
      <c r="H379" s="575" t="str">
        <f>IF(H375="","",H375/H377*100)</f>
        <v/>
      </c>
      <c r="I379" s="575"/>
      <c r="J379" s="4" t="s">
        <v>589</v>
      </c>
      <c r="K379" s="4"/>
      <c r="M379" s="611"/>
    </row>
    <row r="380" spans="1:28">
      <c r="A380" s="4"/>
      <c r="B380" s="4"/>
      <c r="C380" s="4"/>
      <c r="D380" s="4"/>
      <c r="E380" s="4"/>
      <c r="F380" s="4"/>
      <c r="G380" s="4"/>
      <c r="H380" s="4"/>
      <c r="I380" s="4"/>
      <c r="J380" s="4"/>
      <c r="K380" s="4"/>
      <c r="L380" s="4"/>
      <c r="M380" s="611"/>
    </row>
    <row r="381" spans="1:28">
      <c r="A381" s="4"/>
      <c r="B381" s="4"/>
      <c r="C381" s="4"/>
      <c r="D381" s="4"/>
      <c r="E381" s="4"/>
      <c r="F381" s="4"/>
      <c r="G381" s="4"/>
      <c r="H381" s="4"/>
      <c r="I381" s="4"/>
      <c r="J381" s="4"/>
      <c r="K381" s="4"/>
      <c r="L381" s="4"/>
    </row>
    <row r="382" spans="1:28" ht="24" customHeight="1">
      <c r="A382" s="4"/>
      <c r="B382" s="349" t="s">
        <v>600</v>
      </c>
      <c r="C382" s="349"/>
      <c r="D382" s="349"/>
      <c r="E382" s="71" t="s">
        <v>133</v>
      </c>
      <c r="F382" s="191" t="str">
        <f>IFERROR(G383/SUM(H327,H343,H359,H375),"")</f>
        <v/>
      </c>
      <c r="G382" s="71" t="s">
        <v>593</v>
      </c>
      <c r="H382" s="71"/>
      <c r="I382" s="71"/>
      <c r="J382" s="71"/>
      <c r="K382" s="71"/>
      <c r="L382" s="71"/>
      <c r="M382" s="72"/>
      <c r="N382" s="72"/>
      <c r="O382" s="72"/>
      <c r="P382" s="72"/>
      <c r="Q382" s="72"/>
      <c r="R382" s="72"/>
      <c r="S382" s="72"/>
      <c r="T382" s="72"/>
    </row>
    <row r="383" spans="1:28" ht="18" customHeight="1">
      <c r="A383" s="4"/>
      <c r="B383" s="4"/>
      <c r="C383" s="71" t="s">
        <v>848</v>
      </c>
      <c r="D383" s="71"/>
      <c r="E383" s="597" t="s">
        <v>851</v>
      </c>
      <c r="F383" s="597"/>
      <c r="G383" s="324"/>
      <c r="H383" s="700" t="s">
        <v>855</v>
      </c>
      <c r="I383" s="700"/>
      <c r="J383" s="700"/>
      <c r="K383" s="71"/>
      <c r="L383" s="71"/>
      <c r="M383" s="299" t="s">
        <v>907</v>
      </c>
      <c r="N383" s="72"/>
      <c r="O383" s="72"/>
      <c r="P383" s="72"/>
      <c r="Q383" s="72"/>
      <c r="R383" s="72"/>
      <c r="S383" s="72"/>
      <c r="T383" s="72"/>
      <c r="U383" s="72"/>
      <c r="V383" s="72"/>
      <c r="W383" s="72"/>
      <c r="X383" s="72"/>
      <c r="Y383" s="72"/>
      <c r="Z383" s="72"/>
      <c r="AA383" s="72"/>
    </row>
    <row r="384" spans="1:28">
      <c r="A384" s="4"/>
      <c r="B384" s="4"/>
      <c r="C384" s="4"/>
      <c r="D384" s="71"/>
      <c r="E384" s="71"/>
      <c r="F384" s="71"/>
      <c r="G384" s="71"/>
      <c r="H384" s="700"/>
      <c r="I384" s="700"/>
      <c r="J384" s="700"/>
      <c r="K384" s="71"/>
      <c r="L384" s="71"/>
      <c r="M384" s="72"/>
      <c r="N384" s="72"/>
      <c r="O384" s="72"/>
      <c r="P384" s="72"/>
      <c r="Q384" s="72"/>
      <c r="R384" s="72"/>
      <c r="S384" s="72"/>
      <c r="T384" s="72"/>
      <c r="U384" s="72"/>
      <c r="V384" s="72"/>
      <c r="W384" s="72"/>
      <c r="X384" s="72"/>
      <c r="Y384" s="72"/>
      <c r="Z384" s="72"/>
      <c r="AA384" s="72"/>
      <c r="AB384" s="72"/>
    </row>
    <row r="385" spans="1:28">
      <c r="A385" s="4"/>
      <c r="B385" s="4"/>
      <c r="C385" s="4"/>
      <c r="D385" s="71"/>
      <c r="E385" s="71"/>
      <c r="F385" s="71"/>
      <c r="G385" s="71"/>
      <c r="H385" s="71"/>
      <c r="I385" s="71"/>
      <c r="J385" s="71"/>
      <c r="K385" s="71"/>
      <c r="L385" s="71"/>
      <c r="M385" s="72"/>
      <c r="N385" s="72"/>
      <c r="O385" s="72"/>
      <c r="P385" s="72"/>
      <c r="Q385" s="72"/>
      <c r="R385" s="72"/>
      <c r="S385" s="72"/>
      <c r="T385" s="72"/>
      <c r="U385" s="72"/>
      <c r="V385" s="72"/>
      <c r="W385" s="72"/>
      <c r="X385" s="72"/>
      <c r="Y385" s="72"/>
      <c r="Z385" s="72"/>
      <c r="AA385" s="72"/>
      <c r="AB385" s="72"/>
    </row>
    <row r="386" spans="1:28" ht="24" customHeight="1">
      <c r="A386" s="4"/>
      <c r="B386" s="349" t="s">
        <v>601</v>
      </c>
      <c r="C386" s="349"/>
      <c r="D386" s="349"/>
      <c r="E386" s="71" t="s">
        <v>133</v>
      </c>
      <c r="F386" s="192" t="str">
        <f>別紙2!$D$24</f>
        <v/>
      </c>
      <c r="G386" s="71" t="s">
        <v>593</v>
      </c>
      <c r="H386" s="71"/>
      <c r="I386" s="71"/>
      <c r="J386" s="71"/>
      <c r="K386" s="71"/>
      <c r="L386" s="71"/>
      <c r="M386" s="72"/>
      <c r="N386" s="72"/>
      <c r="O386" s="72"/>
      <c r="P386" s="72"/>
      <c r="Q386" s="72"/>
      <c r="R386" s="72"/>
      <c r="S386" s="72"/>
      <c r="T386" s="72"/>
    </row>
    <row r="387" spans="1:28" ht="18" customHeight="1">
      <c r="A387" s="4"/>
      <c r="B387" s="349"/>
      <c r="C387" s="350" t="s">
        <v>594</v>
      </c>
      <c r="D387" s="349"/>
      <c r="E387" s="71"/>
      <c r="F387" s="75"/>
      <c r="G387" s="71"/>
      <c r="H387" s="71"/>
      <c r="I387" s="71"/>
      <c r="J387" s="71"/>
      <c r="K387" s="71"/>
      <c r="L387" s="71"/>
      <c r="M387" s="72"/>
      <c r="N387" s="72"/>
      <c r="O387" s="72"/>
      <c r="P387" s="72"/>
      <c r="Q387" s="72"/>
      <c r="R387" s="72"/>
      <c r="S387" s="72"/>
      <c r="T387" s="72"/>
    </row>
    <row r="388" spans="1:28" ht="18" customHeight="1">
      <c r="A388" s="4"/>
      <c r="B388" s="349"/>
      <c r="C388" s="350" t="s">
        <v>657</v>
      </c>
      <c r="D388" s="349"/>
      <c r="E388" s="71"/>
      <c r="F388" s="75"/>
      <c r="G388" s="71"/>
      <c r="H388" s="71"/>
      <c r="I388" s="71"/>
      <c r="J388" s="71"/>
      <c r="K388" s="71"/>
      <c r="L388" s="71"/>
      <c r="M388" s="72"/>
      <c r="N388" s="72"/>
      <c r="O388" s="72"/>
      <c r="P388" s="72"/>
      <c r="Q388" s="72"/>
      <c r="R388" s="72"/>
      <c r="S388" s="72"/>
      <c r="T388" s="72"/>
    </row>
    <row r="389" spans="1:28" ht="13.5" customHeight="1">
      <c r="A389" s="4"/>
      <c r="B389" s="4"/>
      <c r="C389" s="4" t="s">
        <v>856</v>
      </c>
      <c r="D389" s="71"/>
      <c r="E389" s="71"/>
      <c r="F389" s="75"/>
      <c r="G389" s="71"/>
      <c r="H389" s="71"/>
      <c r="I389" s="71"/>
      <c r="J389" s="71"/>
      <c r="K389" s="71"/>
      <c r="L389" s="71"/>
      <c r="M389" s="72"/>
      <c r="N389" s="72"/>
      <c r="O389" s="72"/>
      <c r="P389" s="72"/>
      <c r="Q389" s="72"/>
      <c r="R389" s="72"/>
      <c r="S389" s="72"/>
      <c r="T389" s="72"/>
    </row>
    <row r="390" spans="1:28" ht="13.5" customHeight="1">
      <c r="A390" s="4"/>
      <c r="B390" s="4"/>
      <c r="C390" s="4"/>
      <c r="D390" s="71"/>
      <c r="E390" s="71"/>
      <c r="F390" s="75"/>
      <c r="G390" s="71"/>
      <c r="H390" s="71"/>
      <c r="I390" s="71"/>
      <c r="J390" s="71"/>
      <c r="K390" s="71"/>
      <c r="L390" s="71"/>
      <c r="M390" s="72"/>
      <c r="N390" s="72"/>
      <c r="O390" s="72"/>
      <c r="P390" s="72"/>
      <c r="Q390" s="72"/>
      <c r="R390" s="72"/>
      <c r="S390" s="72"/>
      <c r="T390" s="72"/>
    </row>
    <row r="391" spans="1:28" ht="13.5" customHeight="1">
      <c r="A391" s="4"/>
      <c r="B391" s="4"/>
      <c r="C391" s="4"/>
      <c r="D391" s="71"/>
      <c r="E391" s="71"/>
      <c r="F391" s="75"/>
      <c r="G391" s="71"/>
      <c r="H391" s="71"/>
      <c r="I391" s="71"/>
      <c r="J391" s="71"/>
      <c r="K391" s="71"/>
      <c r="L391" s="71"/>
      <c r="M391" s="72"/>
      <c r="N391" s="72"/>
      <c r="O391" s="72"/>
      <c r="P391" s="72"/>
      <c r="Q391" s="72"/>
      <c r="R391" s="72"/>
      <c r="S391" s="72"/>
      <c r="T391" s="72"/>
    </row>
    <row r="392" spans="1:28" ht="13.5" customHeight="1">
      <c r="A392" s="4"/>
      <c r="B392" s="4" t="s">
        <v>111</v>
      </c>
      <c r="C392" s="71"/>
      <c r="D392" s="71"/>
      <c r="E392" s="75"/>
      <c r="F392" s="71"/>
      <c r="G392" s="71"/>
      <c r="H392" s="71"/>
      <c r="I392" s="71"/>
      <c r="J392" s="71"/>
      <c r="K392" s="71"/>
      <c r="L392" s="72"/>
      <c r="M392" s="72"/>
      <c r="N392" s="72"/>
      <c r="O392" s="72"/>
      <c r="P392" s="72"/>
      <c r="Q392" s="72"/>
      <c r="R392" s="72"/>
      <c r="S392" s="72"/>
    </row>
    <row r="393" spans="1:28" ht="13.5" customHeight="1">
      <c r="A393" s="4"/>
      <c r="B393" s="4"/>
      <c r="C393" s="4" t="s">
        <v>602</v>
      </c>
      <c r="D393" s="71"/>
      <c r="E393" s="71"/>
      <c r="F393" s="75"/>
      <c r="G393" s="71"/>
      <c r="H393" s="71" t="s">
        <v>174</v>
      </c>
      <c r="I393" s="71"/>
      <c r="J393" s="71"/>
      <c r="K393" s="71"/>
      <c r="L393" s="71"/>
      <c r="M393" s="72"/>
      <c r="N393" s="72"/>
      <c r="O393" s="72"/>
      <c r="P393" s="72"/>
      <c r="Q393" s="72"/>
      <c r="R393" s="72"/>
      <c r="S393" s="72"/>
      <c r="T393" s="72"/>
    </row>
    <row r="394" spans="1:28" ht="13.5" customHeight="1">
      <c r="A394" s="4"/>
      <c r="B394" s="4"/>
      <c r="C394" s="4" t="s">
        <v>765</v>
      </c>
      <c r="D394" s="71"/>
      <c r="E394" s="71"/>
      <c r="F394" s="75"/>
      <c r="G394" s="71"/>
      <c r="H394" s="71" t="s">
        <v>175</v>
      </c>
      <c r="I394" s="71"/>
      <c r="J394" s="71"/>
      <c r="K394" s="71"/>
      <c r="L394" s="71"/>
      <c r="M394" s="72"/>
      <c r="N394" s="72"/>
      <c r="O394" s="72"/>
      <c r="P394" s="72"/>
      <c r="Q394" s="72"/>
      <c r="R394" s="72"/>
      <c r="S394" s="72"/>
      <c r="T394" s="72"/>
    </row>
    <row r="395" spans="1:28" ht="13.5" customHeight="1">
      <c r="A395" s="4"/>
      <c r="B395" s="4"/>
      <c r="C395" s="4"/>
      <c r="D395" s="71"/>
      <c r="E395" s="71"/>
      <c r="F395" s="75"/>
      <c r="G395" s="71"/>
      <c r="H395" s="71"/>
      <c r="I395" s="71"/>
      <c r="J395" s="71"/>
      <c r="K395" s="71"/>
      <c r="L395" s="71"/>
      <c r="M395" s="72"/>
      <c r="N395" s="72"/>
      <c r="O395" s="72"/>
      <c r="P395" s="72"/>
      <c r="Q395" s="72"/>
      <c r="R395" s="72"/>
      <c r="S395" s="72"/>
      <c r="T395" s="72"/>
    </row>
    <row r="396" spans="1:28" s="73" customFormat="1">
      <c r="A396" s="213"/>
      <c r="B396" s="213"/>
      <c r="C396" s="322"/>
      <c r="D396" s="71"/>
      <c r="E396" s="71"/>
      <c r="F396" s="71"/>
      <c r="G396" s="71"/>
      <c r="H396" s="213"/>
      <c r="I396" s="213"/>
      <c r="J396" s="213"/>
      <c r="K396" s="213"/>
      <c r="L396" s="213"/>
    </row>
    <row r="397" spans="1:28" s="73" customFormat="1" ht="18" customHeight="1">
      <c r="A397" s="214"/>
      <c r="B397" s="337" t="s">
        <v>787</v>
      </c>
      <c r="C397" s="214"/>
      <c r="D397" s="71"/>
      <c r="E397" s="71"/>
      <c r="F397" s="75"/>
      <c r="G397" s="71"/>
      <c r="H397" s="71"/>
      <c r="I397" s="71"/>
      <c r="J397" s="71"/>
      <c r="K397" s="71"/>
      <c r="L397" s="71"/>
      <c r="M397" s="72"/>
      <c r="N397" s="72"/>
      <c r="O397" s="72"/>
      <c r="P397" s="72"/>
      <c r="Q397" s="72"/>
      <c r="R397" s="72"/>
      <c r="S397" s="72"/>
      <c r="T397" s="72"/>
    </row>
    <row r="398" spans="1:28" s="73" customFormat="1" ht="18" customHeight="1">
      <c r="A398" s="214"/>
      <c r="B398" s="214" t="s">
        <v>673</v>
      </c>
      <c r="C398" s="214"/>
      <c r="D398" s="338"/>
      <c r="E398" s="214"/>
      <c r="F398" s="214"/>
      <c r="G398" s="214"/>
      <c r="H398" s="214"/>
      <c r="I398" s="214"/>
      <c r="J398" s="339"/>
      <c r="K398" s="214"/>
      <c r="L398" s="213"/>
    </row>
    <row r="399" spans="1:28" ht="13.5" customHeight="1">
      <c r="A399" s="4"/>
      <c r="B399" s="4"/>
      <c r="C399" s="4"/>
      <c r="D399" s="296"/>
      <c r="E399" s="4"/>
      <c r="F399" s="4"/>
      <c r="G399" s="4"/>
      <c r="H399" s="340" t="s">
        <v>678</v>
      </c>
      <c r="I399" s="341" t="str">
        <f>IF(G229&lt;&gt;"気体","kg","N㎥")</f>
        <v>kg</v>
      </c>
      <c r="J399" s="342" t="s">
        <v>679</v>
      </c>
      <c r="K399" s="4"/>
      <c r="L399" s="4"/>
    </row>
    <row r="400" spans="1:28" ht="30" customHeight="1">
      <c r="A400" s="4"/>
      <c r="B400" s="685" t="s">
        <v>674</v>
      </c>
      <c r="C400" s="685"/>
      <c r="D400" s="685" t="s">
        <v>675</v>
      </c>
      <c r="E400" s="687" t="s">
        <v>676</v>
      </c>
      <c r="F400" s="688"/>
      <c r="G400" s="688"/>
      <c r="H400" s="688"/>
      <c r="I400" s="688"/>
      <c r="J400" s="689"/>
      <c r="K400" s="4"/>
      <c r="L400" s="4"/>
    </row>
    <row r="401" spans="1:12" ht="30" customHeight="1">
      <c r="A401" s="4"/>
      <c r="B401" s="686"/>
      <c r="C401" s="686"/>
      <c r="D401" s="686"/>
      <c r="E401" s="282"/>
      <c r="F401" s="282"/>
      <c r="G401" s="282"/>
      <c r="H401" s="282"/>
      <c r="I401" s="282"/>
      <c r="J401" s="204" t="s">
        <v>677</v>
      </c>
      <c r="K401" s="4"/>
      <c r="L401" s="4"/>
    </row>
    <row r="402" spans="1:12" ht="30" customHeight="1">
      <c r="A402" s="4"/>
      <c r="B402" s="690" t="s">
        <v>680</v>
      </c>
      <c r="C402" s="691"/>
      <c r="D402" s="284"/>
      <c r="E402" s="284"/>
      <c r="F402" s="284"/>
      <c r="G402" s="284"/>
      <c r="H402" s="284"/>
      <c r="I402" s="284"/>
      <c r="J402" s="285">
        <f t="shared" ref="J402:J416" si="0">SUM(E402:I402)</f>
        <v>0</v>
      </c>
      <c r="K402" s="4"/>
      <c r="L402" s="4"/>
    </row>
    <row r="403" spans="1:12" ht="30" customHeight="1">
      <c r="A403" s="4"/>
      <c r="B403" s="659" t="s">
        <v>681</v>
      </c>
      <c r="C403" s="660"/>
      <c r="D403" s="286"/>
      <c r="E403" s="286"/>
      <c r="F403" s="286"/>
      <c r="G403" s="286"/>
      <c r="H403" s="286"/>
      <c r="I403" s="286"/>
      <c r="J403" s="287">
        <f t="shared" si="0"/>
        <v>0</v>
      </c>
      <c r="K403" s="4"/>
      <c r="L403" s="4"/>
    </row>
    <row r="404" spans="1:12" ht="30" customHeight="1">
      <c r="A404" s="4"/>
      <c r="B404" s="659" t="s">
        <v>682</v>
      </c>
      <c r="C404" s="660"/>
      <c r="D404" s="286"/>
      <c r="E404" s="286"/>
      <c r="F404" s="286"/>
      <c r="G404" s="286"/>
      <c r="H404" s="286"/>
      <c r="I404" s="286"/>
      <c r="J404" s="287">
        <f t="shared" si="0"/>
        <v>0</v>
      </c>
      <c r="K404" s="4"/>
      <c r="L404" s="4"/>
    </row>
    <row r="405" spans="1:12" ht="30" customHeight="1">
      <c r="A405" s="4"/>
      <c r="B405" s="659" t="s">
        <v>683</v>
      </c>
      <c r="C405" s="660"/>
      <c r="D405" s="286"/>
      <c r="E405" s="286"/>
      <c r="F405" s="286"/>
      <c r="G405" s="286"/>
      <c r="H405" s="286"/>
      <c r="I405" s="286"/>
      <c r="J405" s="287">
        <f t="shared" si="0"/>
        <v>0</v>
      </c>
      <c r="K405" s="4"/>
      <c r="L405" s="4"/>
    </row>
    <row r="406" spans="1:12" ht="30" customHeight="1">
      <c r="A406" s="4"/>
      <c r="B406" s="659" t="s">
        <v>684</v>
      </c>
      <c r="C406" s="660"/>
      <c r="D406" s="286"/>
      <c r="E406" s="286"/>
      <c r="F406" s="286"/>
      <c r="G406" s="286"/>
      <c r="H406" s="286"/>
      <c r="I406" s="286"/>
      <c r="J406" s="287">
        <f t="shared" si="0"/>
        <v>0</v>
      </c>
      <c r="K406" s="4"/>
      <c r="L406" s="4"/>
    </row>
    <row r="407" spans="1:12" ht="30" customHeight="1">
      <c r="A407" s="4"/>
      <c r="B407" s="659" t="s">
        <v>685</v>
      </c>
      <c r="C407" s="660"/>
      <c r="D407" s="286"/>
      <c r="E407" s="286"/>
      <c r="F407" s="286"/>
      <c r="G407" s="286"/>
      <c r="H407" s="286"/>
      <c r="I407" s="286"/>
      <c r="J407" s="287">
        <f t="shared" si="0"/>
        <v>0</v>
      </c>
      <c r="K407" s="4"/>
      <c r="L407" s="4"/>
    </row>
    <row r="408" spans="1:12" ht="30" customHeight="1">
      <c r="A408" s="4"/>
      <c r="B408" s="659" t="s">
        <v>686</v>
      </c>
      <c r="C408" s="660"/>
      <c r="D408" s="286"/>
      <c r="E408" s="286"/>
      <c r="F408" s="286"/>
      <c r="G408" s="286"/>
      <c r="H408" s="286"/>
      <c r="I408" s="286"/>
      <c r="J408" s="287">
        <f t="shared" si="0"/>
        <v>0</v>
      </c>
      <c r="K408" s="4"/>
      <c r="L408" s="4"/>
    </row>
    <row r="409" spans="1:12" ht="30" customHeight="1">
      <c r="A409" s="4"/>
      <c r="B409" s="659" t="s">
        <v>687</v>
      </c>
      <c r="C409" s="660"/>
      <c r="D409" s="286"/>
      <c r="E409" s="286"/>
      <c r="F409" s="286"/>
      <c r="G409" s="286"/>
      <c r="H409" s="286"/>
      <c r="I409" s="286"/>
      <c r="J409" s="287">
        <f t="shared" si="0"/>
        <v>0</v>
      </c>
      <c r="K409" s="4"/>
      <c r="L409" s="4"/>
    </row>
    <row r="410" spans="1:12" ht="30" customHeight="1">
      <c r="A410" s="4"/>
      <c r="B410" s="659" t="s">
        <v>688</v>
      </c>
      <c r="C410" s="660"/>
      <c r="D410" s="286"/>
      <c r="E410" s="286"/>
      <c r="F410" s="286"/>
      <c r="G410" s="286"/>
      <c r="H410" s="286"/>
      <c r="I410" s="286"/>
      <c r="J410" s="287">
        <f t="shared" si="0"/>
        <v>0</v>
      </c>
      <c r="K410" s="4"/>
      <c r="L410" s="4"/>
    </row>
    <row r="411" spans="1:12" ht="30" customHeight="1">
      <c r="A411" s="4"/>
      <c r="B411" s="659" t="s">
        <v>689</v>
      </c>
      <c r="C411" s="660"/>
      <c r="D411" s="286"/>
      <c r="E411" s="286"/>
      <c r="F411" s="286"/>
      <c r="G411" s="286"/>
      <c r="H411" s="286"/>
      <c r="I411" s="286"/>
      <c r="J411" s="287">
        <f t="shared" si="0"/>
        <v>0</v>
      </c>
      <c r="K411" s="4"/>
      <c r="L411" s="4"/>
    </row>
    <row r="412" spans="1:12" ht="30" customHeight="1">
      <c r="A412" s="4"/>
      <c r="B412" s="659" t="s">
        <v>690</v>
      </c>
      <c r="C412" s="660"/>
      <c r="D412" s="286"/>
      <c r="E412" s="286"/>
      <c r="F412" s="286"/>
      <c r="G412" s="286"/>
      <c r="H412" s="286"/>
      <c r="I412" s="286"/>
      <c r="J412" s="287">
        <f t="shared" si="0"/>
        <v>0</v>
      </c>
      <c r="K412" s="4"/>
      <c r="L412" s="4"/>
    </row>
    <row r="413" spans="1:12" ht="30" customHeight="1">
      <c r="A413" s="4"/>
      <c r="B413" s="659" t="s">
        <v>691</v>
      </c>
      <c r="C413" s="660"/>
      <c r="D413" s="286"/>
      <c r="E413" s="286"/>
      <c r="F413" s="286"/>
      <c r="G413" s="286"/>
      <c r="H413" s="286"/>
      <c r="I413" s="286"/>
      <c r="J413" s="287">
        <f t="shared" si="0"/>
        <v>0</v>
      </c>
      <c r="K413" s="4"/>
      <c r="L413" s="4"/>
    </row>
    <row r="414" spans="1:12" ht="30" customHeight="1">
      <c r="A414" s="4"/>
      <c r="B414" s="659" t="s">
        <v>692</v>
      </c>
      <c r="C414" s="660"/>
      <c r="D414" s="286"/>
      <c r="E414" s="286"/>
      <c r="F414" s="286"/>
      <c r="G414" s="286"/>
      <c r="H414" s="286"/>
      <c r="I414" s="286"/>
      <c r="J414" s="287">
        <f t="shared" si="0"/>
        <v>0</v>
      </c>
      <c r="K414" s="4"/>
      <c r="L414" s="4"/>
    </row>
    <row r="415" spans="1:12" ht="30" customHeight="1">
      <c r="A415" s="4"/>
      <c r="B415" s="659" t="s">
        <v>693</v>
      </c>
      <c r="C415" s="660"/>
      <c r="D415" s="286"/>
      <c r="E415" s="286"/>
      <c r="F415" s="286"/>
      <c r="G415" s="286"/>
      <c r="H415" s="286"/>
      <c r="I415" s="286"/>
      <c r="J415" s="287">
        <f t="shared" si="0"/>
        <v>0</v>
      </c>
      <c r="K415" s="4"/>
      <c r="L415" s="4"/>
    </row>
    <row r="416" spans="1:12" ht="30" customHeight="1">
      <c r="A416" s="4"/>
      <c r="B416" s="661" t="s">
        <v>694</v>
      </c>
      <c r="C416" s="662"/>
      <c r="D416" s="288"/>
      <c r="E416" s="288"/>
      <c r="F416" s="288"/>
      <c r="G416" s="288"/>
      <c r="H416" s="288"/>
      <c r="I416" s="288"/>
      <c r="J416" s="289">
        <f t="shared" si="0"/>
        <v>0</v>
      </c>
      <c r="K416" s="4"/>
      <c r="L416" s="4"/>
    </row>
    <row r="417" spans="1:20" ht="13.5" customHeight="1">
      <c r="A417" s="4"/>
      <c r="B417" s="4"/>
      <c r="C417" s="4"/>
      <c r="D417" s="4"/>
      <c r="E417" s="4"/>
      <c r="F417" s="4"/>
      <c r="G417" s="4"/>
      <c r="H417" s="4"/>
      <c r="I417" s="4"/>
      <c r="J417" s="4"/>
      <c r="K417" s="4"/>
      <c r="L417" s="4"/>
    </row>
    <row r="418" spans="1:20" ht="18" customHeight="1">
      <c r="A418" s="4"/>
      <c r="B418" s="4"/>
      <c r="C418" s="314" t="s">
        <v>695</v>
      </c>
      <c r="D418" s="314"/>
      <c r="E418" s="343"/>
      <c r="F418" s="657">
        <f>MAX(D402:D416)</f>
        <v>0</v>
      </c>
      <c r="G418" s="657"/>
      <c r="H418" s="344">
        <f>$I$169</f>
        <v>0</v>
      </c>
      <c r="I418" s="4"/>
      <c r="J418" s="4"/>
      <c r="K418" s="4"/>
    </row>
    <row r="419" spans="1:20" ht="13.5" customHeight="1">
      <c r="A419" s="4"/>
      <c r="B419" s="4"/>
      <c r="C419" s="314"/>
      <c r="D419" s="314"/>
      <c r="E419" s="314"/>
      <c r="F419" s="345"/>
      <c r="G419" s="345"/>
      <c r="H419" s="46"/>
      <c r="I419" s="4"/>
      <c r="J419" s="4"/>
      <c r="K419" s="4"/>
    </row>
    <row r="420" spans="1:20" ht="18" customHeight="1">
      <c r="A420" s="4"/>
      <c r="B420" s="4"/>
      <c r="C420" s="314" t="s">
        <v>696</v>
      </c>
      <c r="D420" s="314"/>
      <c r="E420" s="314"/>
      <c r="F420" s="657">
        <f>MAX(J402:J416)</f>
        <v>0</v>
      </c>
      <c r="G420" s="657"/>
      <c r="H420" s="344">
        <f>$I$169</f>
        <v>0</v>
      </c>
      <c r="I420" s="4"/>
      <c r="J420" s="4"/>
      <c r="K420" s="346"/>
    </row>
    <row r="421" spans="1:20" ht="13.5" customHeight="1">
      <c r="A421" s="4"/>
      <c r="B421" s="4"/>
      <c r="C421" s="314"/>
      <c r="D421" s="314"/>
      <c r="E421" s="314"/>
      <c r="F421" s="345"/>
      <c r="G421" s="345"/>
      <c r="H421" s="4"/>
      <c r="I421" s="4"/>
      <c r="J421" s="4"/>
      <c r="K421" s="346"/>
    </row>
    <row r="422" spans="1:20" ht="18" customHeight="1">
      <c r="A422" s="4"/>
      <c r="B422" s="4"/>
      <c r="C422" s="314" t="s">
        <v>697</v>
      </c>
      <c r="D422" s="314"/>
      <c r="E422" s="314"/>
      <c r="F422" s="658" t="str">
        <f>IF(D402="","",F420/F418*100)</f>
        <v/>
      </c>
      <c r="G422" s="658"/>
      <c r="H422" s="4" t="s">
        <v>589</v>
      </c>
      <c r="I422" s="4"/>
      <c r="J422" s="4"/>
      <c r="K422" s="346"/>
    </row>
    <row r="423" spans="1:20" ht="13.5" customHeight="1">
      <c r="A423" s="4"/>
      <c r="B423" s="4"/>
      <c r="C423" s="4"/>
      <c r="D423" s="71"/>
      <c r="E423" s="71"/>
      <c r="F423" s="75"/>
      <c r="G423" s="71"/>
      <c r="H423" s="71"/>
      <c r="I423" s="71"/>
      <c r="J423" s="71"/>
      <c r="K423" s="71"/>
      <c r="L423" s="71"/>
      <c r="M423" s="72"/>
      <c r="N423" s="72"/>
      <c r="O423" s="72"/>
      <c r="P423" s="72"/>
      <c r="Q423" s="72"/>
      <c r="R423" s="72"/>
      <c r="S423" s="72"/>
      <c r="T423" s="72"/>
    </row>
    <row r="424" spans="1:20" ht="13.5" customHeight="1">
      <c r="A424" s="4"/>
      <c r="B424" s="4"/>
      <c r="C424" s="4"/>
      <c r="D424" s="71"/>
      <c r="E424" s="71"/>
      <c r="F424" s="75"/>
      <c r="G424" s="71"/>
      <c r="H424" s="71"/>
      <c r="I424" s="71"/>
      <c r="J424" s="71"/>
      <c r="K424" s="71"/>
      <c r="L424" s="71"/>
      <c r="M424" s="72"/>
      <c r="N424" s="72"/>
      <c r="O424" s="72"/>
      <c r="P424" s="72"/>
      <c r="Q424" s="72"/>
      <c r="R424" s="72"/>
      <c r="S424" s="72"/>
      <c r="T424" s="72"/>
    </row>
    <row r="425" spans="1:20" ht="13.5" customHeight="1">
      <c r="A425" s="4"/>
      <c r="B425" s="4" t="s">
        <v>111</v>
      </c>
      <c r="C425" s="71"/>
      <c r="D425" s="71"/>
      <c r="E425" s="75"/>
      <c r="F425" s="71"/>
      <c r="G425" s="71"/>
      <c r="H425" s="71"/>
      <c r="I425" s="71"/>
      <c r="J425" s="71"/>
      <c r="K425" s="71"/>
      <c r="L425" s="72"/>
      <c r="M425" s="72"/>
      <c r="N425" s="72"/>
      <c r="O425" s="72"/>
      <c r="P425" s="72"/>
      <c r="Q425" s="72"/>
      <c r="R425" s="72"/>
      <c r="S425" s="72"/>
    </row>
    <row r="426" spans="1:20" ht="13.5" customHeight="1">
      <c r="A426" s="4"/>
      <c r="B426" s="4"/>
      <c r="C426" s="4" t="s">
        <v>669</v>
      </c>
      <c r="D426" s="71"/>
      <c r="E426" s="71"/>
      <c r="F426" s="75"/>
      <c r="G426" s="71"/>
      <c r="H426" s="71" t="s">
        <v>672</v>
      </c>
      <c r="I426" s="71"/>
      <c r="J426" s="71"/>
      <c r="K426" s="71"/>
      <c r="L426" s="71"/>
      <c r="M426" s="72"/>
      <c r="N426" s="72"/>
      <c r="O426" s="72"/>
      <c r="P426" s="72"/>
      <c r="Q426" s="72"/>
      <c r="R426" s="72"/>
      <c r="S426" s="72"/>
      <c r="T426" s="72"/>
    </row>
    <row r="427" spans="1:20" ht="13.5" customHeight="1">
      <c r="A427" s="4"/>
      <c r="B427" s="4"/>
      <c r="C427" s="4" t="s">
        <v>670</v>
      </c>
      <c r="D427" s="71"/>
      <c r="E427" s="71"/>
      <c r="F427" s="75"/>
      <c r="G427" s="71"/>
      <c r="H427" s="71" t="s">
        <v>919</v>
      </c>
      <c r="I427" s="71"/>
      <c r="J427" s="71"/>
      <c r="K427" s="71"/>
      <c r="L427" s="71"/>
      <c r="M427" s="72"/>
      <c r="N427" s="72"/>
      <c r="O427" s="72"/>
      <c r="P427" s="72"/>
      <c r="Q427" s="72"/>
      <c r="R427" s="72"/>
      <c r="S427" s="72"/>
      <c r="T427" s="72"/>
    </row>
    <row r="428" spans="1:20" ht="13.5" customHeight="1">
      <c r="A428" s="4"/>
      <c r="B428" s="4"/>
      <c r="C428" s="4"/>
      <c r="D428" s="71"/>
      <c r="E428" s="71"/>
      <c r="F428" s="75"/>
      <c r="G428" s="71"/>
      <c r="H428" s="71"/>
      <c r="I428" s="71"/>
      <c r="J428" s="71"/>
      <c r="K428" s="71"/>
      <c r="L428" s="71"/>
      <c r="M428" s="72"/>
      <c r="N428" s="72"/>
      <c r="O428" s="72"/>
      <c r="P428" s="72"/>
      <c r="Q428" s="72"/>
      <c r="R428" s="72"/>
      <c r="S428" s="72"/>
      <c r="T428" s="72"/>
    </row>
    <row r="429" spans="1:20" ht="13.5" customHeight="1">
      <c r="A429" s="4"/>
      <c r="B429" s="4"/>
      <c r="C429" s="4"/>
      <c r="D429" s="71"/>
      <c r="E429" s="71"/>
      <c r="F429" s="75"/>
      <c r="G429" s="71"/>
      <c r="H429" s="71"/>
      <c r="I429" s="71"/>
      <c r="J429" s="71"/>
      <c r="K429" s="71"/>
      <c r="L429" s="71"/>
      <c r="M429" s="72"/>
      <c r="N429" s="72"/>
      <c r="O429" s="72"/>
      <c r="P429" s="72"/>
      <c r="Q429" s="72"/>
      <c r="R429" s="72"/>
      <c r="S429" s="72"/>
      <c r="T429" s="72"/>
    </row>
    <row r="430" spans="1:20" ht="13.5" customHeight="1">
      <c r="A430" s="4"/>
      <c r="B430" s="4"/>
      <c r="C430" s="4"/>
      <c r="D430" s="71"/>
      <c r="E430" s="71"/>
      <c r="F430" s="75"/>
      <c r="G430" s="71"/>
      <c r="H430" s="71"/>
      <c r="I430" s="71"/>
      <c r="J430" s="71"/>
      <c r="K430" s="71"/>
      <c r="L430" s="71"/>
      <c r="M430" s="72"/>
      <c r="N430" s="72"/>
      <c r="O430" s="72"/>
      <c r="P430" s="72"/>
      <c r="Q430" s="72"/>
      <c r="R430" s="72"/>
      <c r="S430" s="72"/>
      <c r="T430" s="72"/>
    </row>
    <row r="431" spans="1:20" ht="18" customHeight="1">
      <c r="A431" s="4"/>
      <c r="B431" s="4" t="s">
        <v>763</v>
      </c>
      <c r="C431" s="4"/>
      <c r="D431" s="4"/>
      <c r="E431" s="4"/>
      <c r="F431" s="4"/>
      <c r="G431" s="4"/>
      <c r="H431" s="4"/>
      <c r="I431" s="4"/>
      <c r="J431" s="4"/>
      <c r="K431" s="4"/>
      <c r="L431" s="4"/>
    </row>
    <row r="432" spans="1:20">
      <c r="A432" s="4"/>
      <c r="B432" s="4"/>
      <c r="C432" s="4" t="s">
        <v>887</v>
      </c>
      <c r="D432" s="4"/>
      <c r="E432" s="4"/>
      <c r="F432" s="4"/>
      <c r="G432" s="4"/>
      <c r="H432" s="4"/>
      <c r="I432" s="4"/>
      <c r="J432" s="4"/>
      <c r="K432" s="4"/>
      <c r="L432" s="4"/>
    </row>
    <row r="433" spans="1:15">
      <c r="A433" s="4"/>
      <c r="B433" s="4"/>
      <c r="C433" s="4"/>
      <c r="D433" s="4"/>
      <c r="E433" s="4"/>
      <c r="F433" s="4"/>
      <c r="G433" s="4"/>
      <c r="H433" s="4"/>
      <c r="I433" s="4"/>
      <c r="J433" s="4"/>
      <c r="K433" s="4"/>
      <c r="L433" s="4"/>
    </row>
    <row r="434" spans="1:15">
      <c r="A434" s="4"/>
      <c r="B434" s="4"/>
      <c r="C434" s="4"/>
      <c r="D434" s="4"/>
      <c r="E434" s="4"/>
      <c r="F434" s="4"/>
      <c r="G434" s="4"/>
      <c r="H434" s="4"/>
      <c r="I434" s="4"/>
      <c r="J434" s="4"/>
      <c r="K434" s="4"/>
      <c r="L434" s="4"/>
    </row>
    <row r="435" spans="1:15" ht="18" customHeight="1">
      <c r="A435" s="4"/>
      <c r="B435" s="4" t="s">
        <v>138</v>
      </c>
      <c r="C435" s="4"/>
      <c r="D435" s="4"/>
      <c r="E435" s="4"/>
      <c r="F435" s="4"/>
      <c r="G435" s="4"/>
      <c r="H435" s="4"/>
      <c r="I435" s="4"/>
      <c r="J435" s="4"/>
      <c r="K435" s="4"/>
      <c r="L435" s="4"/>
    </row>
    <row r="436" spans="1:15">
      <c r="A436" s="4"/>
      <c r="B436" s="4" t="s">
        <v>139</v>
      </c>
      <c r="C436" s="4"/>
      <c r="D436" s="4"/>
      <c r="E436" s="4"/>
      <c r="F436" s="4"/>
      <c r="G436" s="4"/>
      <c r="H436" s="4"/>
      <c r="I436" s="4"/>
      <c r="J436" s="4"/>
      <c r="K436" s="4"/>
      <c r="L436" s="4"/>
    </row>
    <row r="437" spans="1:15">
      <c r="A437" s="4"/>
      <c r="B437" s="4"/>
      <c r="C437" s="4" t="s">
        <v>882</v>
      </c>
      <c r="D437" s="4"/>
      <c r="E437" s="4"/>
      <c r="F437" s="4"/>
      <c r="G437" s="4"/>
      <c r="H437" s="4"/>
      <c r="I437" s="4"/>
      <c r="J437" s="4"/>
      <c r="K437" s="4"/>
      <c r="L437" s="4"/>
    </row>
    <row r="438" spans="1:15" ht="13.5" customHeight="1">
      <c r="A438" s="4"/>
      <c r="B438" s="4"/>
      <c r="C438" s="4"/>
      <c r="D438" s="4"/>
      <c r="E438" s="4"/>
      <c r="F438" s="4"/>
      <c r="G438" s="4"/>
      <c r="H438" s="4"/>
      <c r="I438" s="4"/>
      <c r="J438" s="4"/>
      <c r="K438" s="4"/>
      <c r="L438" s="4"/>
      <c r="N438" s="181"/>
      <c r="O438" s="181"/>
    </row>
    <row r="439" spans="1:15" ht="13.5" customHeight="1">
      <c r="A439" s="4"/>
      <c r="B439" s="4"/>
      <c r="C439" s="4"/>
      <c r="D439" s="4"/>
      <c r="E439" s="4"/>
      <c r="F439" s="4"/>
      <c r="G439" s="4"/>
      <c r="H439" s="4"/>
      <c r="I439" s="4"/>
      <c r="J439" s="4"/>
      <c r="K439" s="4"/>
      <c r="L439" s="4"/>
      <c r="N439" s="181"/>
      <c r="O439" s="181"/>
    </row>
    <row r="440" spans="1:15" ht="18" customHeight="1">
      <c r="A440" s="4"/>
      <c r="B440" s="4" t="s">
        <v>704</v>
      </c>
      <c r="C440" s="4"/>
      <c r="D440" s="4"/>
      <c r="E440" s="4"/>
      <c r="F440" s="4"/>
      <c r="G440" s="4"/>
      <c r="H440" s="4"/>
      <c r="I440" s="4"/>
      <c r="J440" s="4"/>
      <c r="K440" s="4"/>
      <c r="L440" s="4"/>
      <c r="N440" s="181"/>
      <c r="O440" s="181"/>
    </row>
    <row r="441" spans="1:15">
      <c r="A441" s="4"/>
      <c r="B441" s="4"/>
      <c r="C441" s="4" t="s">
        <v>219</v>
      </c>
      <c r="D441" s="4"/>
      <c r="E441" s="4"/>
      <c r="F441" s="4"/>
      <c r="G441" s="4"/>
      <c r="H441" s="4"/>
      <c r="I441" s="4"/>
      <c r="J441" s="4"/>
      <c r="K441" s="4"/>
      <c r="L441" s="4"/>
      <c r="N441" s="181"/>
      <c r="O441" s="181"/>
    </row>
    <row r="442" spans="1:15">
      <c r="A442" s="4"/>
      <c r="B442" s="4"/>
      <c r="C442" s="4"/>
      <c r="D442" s="4"/>
      <c r="E442" s="4"/>
      <c r="F442" s="4"/>
      <c r="G442" s="4"/>
      <c r="H442" s="4"/>
      <c r="I442" s="4"/>
      <c r="J442" s="4"/>
      <c r="K442" s="4"/>
      <c r="L442" s="4"/>
      <c r="N442" s="181"/>
      <c r="O442" s="181"/>
    </row>
    <row r="443" spans="1:15">
      <c r="A443" s="4"/>
      <c r="B443" s="4"/>
      <c r="C443" s="4"/>
      <c r="D443" s="4"/>
      <c r="E443" s="4"/>
      <c r="F443" s="4"/>
      <c r="G443" s="4"/>
      <c r="H443" s="4"/>
      <c r="I443" s="4"/>
      <c r="J443" s="4"/>
      <c r="K443" s="4"/>
      <c r="M443" s="181"/>
    </row>
    <row r="444" spans="1:15">
      <c r="A444" s="4"/>
      <c r="B444" s="4" t="s">
        <v>254</v>
      </c>
      <c r="C444" s="4"/>
      <c r="D444" s="4"/>
      <c r="E444" s="4"/>
      <c r="F444" s="4"/>
      <c r="G444" s="4"/>
      <c r="H444" s="4"/>
      <c r="I444" s="4"/>
      <c r="J444" s="4"/>
      <c r="K444" s="4"/>
    </row>
    <row r="445" spans="1:15">
      <c r="A445" s="4"/>
      <c r="B445" s="4"/>
      <c r="C445" s="4" t="s">
        <v>882</v>
      </c>
      <c r="D445" s="4"/>
      <c r="E445" s="4"/>
      <c r="F445" s="4"/>
      <c r="G445" s="4"/>
      <c r="H445" s="4"/>
      <c r="I445" s="4"/>
      <c r="J445" s="4"/>
      <c r="K445" s="4"/>
      <c r="L445" s="4"/>
      <c r="N445" s="313"/>
      <c r="O445" s="313"/>
    </row>
    <row r="446" spans="1:15">
      <c r="A446" s="4"/>
      <c r="B446" s="4"/>
      <c r="C446" s="4"/>
      <c r="D446" s="4"/>
      <c r="E446" s="4"/>
      <c r="F446" s="4"/>
      <c r="G446" s="4"/>
      <c r="H446" s="4"/>
      <c r="I446" s="4"/>
      <c r="J446" s="4"/>
      <c r="K446" s="4"/>
      <c r="M446" s="168"/>
    </row>
    <row r="447" spans="1:15">
      <c r="A447" s="4"/>
      <c r="B447" s="4"/>
      <c r="C447" s="4"/>
      <c r="D447" s="4"/>
      <c r="E447" s="4"/>
      <c r="F447" s="4"/>
      <c r="G447" s="4"/>
      <c r="H447" s="4"/>
      <c r="I447" s="4"/>
      <c r="J447" s="4"/>
      <c r="K447" s="4"/>
      <c r="L447" s="4"/>
      <c r="M447" s="181"/>
    </row>
    <row r="448" spans="1:15" s="49" customFormat="1" ht="18" customHeight="1">
      <c r="A448" s="46"/>
      <c r="B448" s="46" t="s">
        <v>148</v>
      </c>
      <c r="C448" s="46"/>
      <c r="D448" s="46"/>
      <c r="E448" s="46"/>
      <c r="F448" s="46"/>
      <c r="G448" s="46"/>
      <c r="H448" s="46"/>
      <c r="I448" s="46"/>
      <c r="J448" s="46"/>
      <c r="K448" s="46"/>
      <c r="L448" s="46"/>
    </row>
    <row r="449" spans="1:12" s="49" customFormat="1" ht="13.5" customHeight="1">
      <c r="A449" s="46"/>
      <c r="B449" s="46"/>
      <c r="C449" s="46"/>
      <c r="D449" s="46"/>
      <c r="E449" s="46"/>
      <c r="F449" s="46"/>
      <c r="G449" s="46"/>
      <c r="H449" s="46"/>
      <c r="I449" s="46"/>
      <c r="J449" s="46"/>
      <c r="K449" s="46"/>
      <c r="L449" s="46"/>
    </row>
    <row r="450" spans="1:12" s="49" customFormat="1" ht="13.5" customHeight="1">
      <c r="A450" s="46"/>
      <c r="B450" s="46" t="s">
        <v>220</v>
      </c>
      <c r="C450" s="46"/>
      <c r="D450" s="46"/>
      <c r="E450" s="46"/>
      <c r="F450" s="46"/>
      <c r="G450" s="46"/>
      <c r="H450" s="46"/>
      <c r="I450" s="46"/>
      <c r="J450" s="46"/>
      <c r="K450" s="46"/>
      <c r="L450" s="46"/>
    </row>
    <row r="451" spans="1:12" s="49" customFormat="1" ht="30" customHeight="1">
      <c r="A451" s="46"/>
      <c r="B451" s="46"/>
      <c r="C451" s="612" t="s">
        <v>724</v>
      </c>
      <c r="D451" s="612"/>
      <c r="E451" s="612"/>
      <c r="F451" s="612"/>
      <c r="G451" s="612"/>
      <c r="H451" s="612"/>
      <c r="I451" s="612"/>
      <c r="J451" s="612"/>
      <c r="K451" s="46"/>
      <c r="L451" s="46"/>
    </row>
    <row r="452" spans="1:12" s="49" customFormat="1" ht="18" customHeight="1">
      <c r="A452" s="46"/>
      <c r="B452" s="46"/>
      <c r="C452" s="612" t="s">
        <v>723</v>
      </c>
      <c r="D452" s="612"/>
      <c r="E452" s="612"/>
      <c r="F452" s="612"/>
      <c r="G452" s="612"/>
      <c r="H452" s="612"/>
      <c r="I452" s="612"/>
      <c r="J452" s="612"/>
      <c r="K452" s="46"/>
      <c r="L452" s="46"/>
    </row>
    <row r="453" spans="1:12" ht="13.5" customHeight="1">
      <c r="A453" s="4"/>
      <c r="B453" s="4"/>
      <c r="C453" s="272"/>
      <c r="D453" s="273"/>
      <c r="E453" s="273"/>
      <c r="F453" s="273"/>
      <c r="G453" s="273"/>
      <c r="H453" s="273"/>
      <c r="I453" s="273"/>
      <c r="J453" s="274"/>
      <c r="K453" s="4"/>
      <c r="L453" s="4"/>
    </row>
    <row r="454" spans="1:12" ht="13.5" customHeight="1">
      <c r="A454" s="4"/>
      <c r="B454" s="4"/>
      <c r="C454" s="275"/>
      <c r="D454" s="276"/>
      <c r="E454" s="276"/>
      <c r="F454" s="276"/>
      <c r="G454" s="276"/>
      <c r="H454" s="276"/>
      <c r="I454" s="276"/>
      <c r="J454" s="277"/>
      <c r="K454" s="4"/>
      <c r="L454" s="4"/>
    </row>
    <row r="455" spans="1:12" ht="13.5" customHeight="1">
      <c r="A455" s="4"/>
      <c r="B455" s="4"/>
      <c r="C455" s="275"/>
      <c r="D455" s="276"/>
      <c r="E455" s="276"/>
      <c r="F455" s="276"/>
      <c r="G455" s="276"/>
      <c r="H455" s="276"/>
      <c r="I455" s="276"/>
      <c r="J455" s="277"/>
      <c r="K455" s="4"/>
      <c r="L455" s="4"/>
    </row>
    <row r="456" spans="1:12" ht="13.5" customHeight="1">
      <c r="A456" s="4"/>
      <c r="B456" s="4"/>
      <c r="C456" s="275"/>
      <c r="D456" s="276"/>
      <c r="E456" s="276"/>
      <c r="F456" s="276"/>
      <c r="G456" s="276"/>
      <c r="H456" s="276"/>
      <c r="I456" s="276"/>
      <c r="J456" s="277"/>
      <c r="K456" s="4"/>
      <c r="L456" s="4"/>
    </row>
    <row r="457" spans="1:12" ht="13.5" customHeight="1">
      <c r="A457" s="4"/>
      <c r="B457" s="4"/>
      <c r="C457" s="275"/>
      <c r="D457" s="276"/>
      <c r="E457" s="276"/>
      <c r="F457" s="276"/>
      <c r="G457" s="276"/>
      <c r="H457" s="276"/>
      <c r="I457" s="276"/>
      <c r="J457" s="277"/>
      <c r="K457" s="4"/>
      <c r="L457" s="4"/>
    </row>
    <row r="458" spans="1:12" ht="13.5" customHeight="1">
      <c r="A458" s="4"/>
      <c r="B458" s="4"/>
      <c r="C458" s="275"/>
      <c r="D458" s="276"/>
      <c r="E458" s="276"/>
      <c r="F458" s="276"/>
      <c r="G458" s="276"/>
      <c r="H458" s="276"/>
      <c r="I458" s="276"/>
      <c r="J458" s="277"/>
      <c r="K458" s="4"/>
      <c r="L458" s="4"/>
    </row>
    <row r="459" spans="1:12" ht="13.5" customHeight="1">
      <c r="A459" s="4"/>
      <c r="B459" s="4"/>
      <c r="C459" s="275"/>
      <c r="D459" s="276"/>
      <c r="E459" s="276"/>
      <c r="F459" s="276"/>
      <c r="G459" s="276"/>
      <c r="H459" s="276"/>
      <c r="I459" s="276"/>
      <c r="J459" s="277"/>
      <c r="K459" s="4"/>
      <c r="L459" s="4"/>
    </row>
    <row r="460" spans="1:12" ht="13.5" customHeight="1">
      <c r="A460" s="4"/>
      <c r="B460" s="4"/>
      <c r="C460" s="275"/>
      <c r="D460" s="276"/>
      <c r="E460" s="276"/>
      <c r="F460" s="276"/>
      <c r="G460" s="276"/>
      <c r="H460" s="276"/>
      <c r="I460" s="276"/>
      <c r="J460" s="277"/>
      <c r="K460" s="4"/>
      <c r="L460" s="4"/>
    </row>
    <row r="461" spans="1:12" ht="13.5" customHeight="1">
      <c r="A461" s="4"/>
      <c r="B461" s="4"/>
      <c r="C461" s="275"/>
      <c r="D461" s="276"/>
      <c r="E461" s="276"/>
      <c r="F461" s="276"/>
      <c r="G461" s="276"/>
      <c r="H461" s="276"/>
      <c r="I461" s="276"/>
      <c r="J461" s="277"/>
      <c r="K461" s="4"/>
      <c r="L461" s="4"/>
    </row>
    <row r="462" spans="1:12" ht="13.5" customHeight="1">
      <c r="A462" s="4"/>
      <c r="B462" s="4"/>
      <c r="C462" s="275"/>
      <c r="D462" s="276"/>
      <c r="E462" s="276"/>
      <c r="F462" s="276"/>
      <c r="G462" s="276"/>
      <c r="H462" s="276"/>
      <c r="I462" s="276"/>
      <c r="J462" s="277"/>
      <c r="K462" s="4"/>
      <c r="L462" s="4"/>
    </row>
    <row r="463" spans="1:12" ht="13.5" customHeight="1">
      <c r="A463" s="4"/>
      <c r="B463" s="4"/>
      <c r="C463" s="275"/>
      <c r="D463" s="276"/>
      <c r="E463" s="276"/>
      <c r="F463" s="276"/>
      <c r="G463" s="276"/>
      <c r="H463" s="276"/>
      <c r="I463" s="276"/>
      <c r="J463" s="277"/>
      <c r="K463" s="4"/>
      <c r="L463" s="4"/>
    </row>
    <row r="464" spans="1:12" ht="13.5" customHeight="1">
      <c r="A464" s="4"/>
      <c r="B464" s="4"/>
      <c r="C464" s="275"/>
      <c r="D464" s="276"/>
      <c r="E464" s="276"/>
      <c r="F464" s="276"/>
      <c r="G464" s="276"/>
      <c r="H464" s="276"/>
      <c r="I464" s="276"/>
      <c r="J464" s="277"/>
      <c r="K464" s="4"/>
      <c r="L464" s="4"/>
    </row>
    <row r="465" spans="1:12" ht="13.5" customHeight="1">
      <c r="A465" s="4"/>
      <c r="B465" s="4"/>
      <c r="C465" s="275"/>
      <c r="D465" s="276"/>
      <c r="E465" s="276"/>
      <c r="F465" s="276"/>
      <c r="G465" s="276"/>
      <c r="H465" s="276"/>
      <c r="I465" s="276"/>
      <c r="J465" s="277"/>
      <c r="K465" s="4"/>
      <c r="L465" s="4"/>
    </row>
    <row r="466" spans="1:12" ht="13.5" customHeight="1">
      <c r="A466" s="4"/>
      <c r="B466" s="4"/>
      <c r="C466" s="275"/>
      <c r="D466" s="276"/>
      <c r="E466" s="276"/>
      <c r="F466" s="276"/>
      <c r="G466" s="276"/>
      <c r="H466" s="276"/>
      <c r="I466" s="276"/>
      <c r="J466" s="277"/>
      <c r="K466" s="4"/>
      <c r="L466" s="4"/>
    </row>
    <row r="467" spans="1:12" ht="13.5" customHeight="1">
      <c r="A467" s="4"/>
      <c r="B467" s="4"/>
      <c r="C467" s="275"/>
      <c r="D467" s="276"/>
      <c r="E467" s="276"/>
      <c r="F467" s="276"/>
      <c r="G467" s="276"/>
      <c r="H467" s="276"/>
      <c r="I467" s="276"/>
      <c r="J467" s="277"/>
      <c r="K467" s="4"/>
      <c r="L467" s="4"/>
    </row>
    <row r="468" spans="1:12" ht="13.5" customHeight="1">
      <c r="A468" s="4"/>
      <c r="B468" s="4"/>
      <c r="C468" s="275"/>
      <c r="D468" s="276"/>
      <c r="E468" s="276"/>
      <c r="F468" s="276"/>
      <c r="G468" s="276"/>
      <c r="H468" s="276"/>
      <c r="I468" s="276"/>
      <c r="J468" s="277"/>
      <c r="K468" s="4"/>
      <c r="L468" s="4"/>
    </row>
    <row r="469" spans="1:12" ht="13.5" customHeight="1">
      <c r="A469" s="4"/>
      <c r="B469" s="4"/>
      <c r="C469" s="275"/>
      <c r="D469" s="276"/>
      <c r="E469" s="276"/>
      <c r="F469" s="276"/>
      <c r="G469" s="276"/>
      <c r="H469" s="276"/>
      <c r="I469" s="276"/>
      <c r="J469" s="277"/>
      <c r="K469" s="4"/>
      <c r="L469" s="4"/>
    </row>
    <row r="470" spans="1:12" ht="13.5" customHeight="1">
      <c r="A470" s="4"/>
      <c r="B470" s="4"/>
      <c r="C470" s="275"/>
      <c r="D470" s="276"/>
      <c r="E470" s="276"/>
      <c r="F470" s="276"/>
      <c r="G470" s="276"/>
      <c r="H470" s="276"/>
      <c r="I470" s="276"/>
      <c r="J470" s="277"/>
      <c r="K470" s="4"/>
      <c r="L470" s="4"/>
    </row>
    <row r="471" spans="1:12" ht="13.5" customHeight="1">
      <c r="A471" s="4"/>
      <c r="B471" s="4"/>
      <c r="C471" s="275"/>
      <c r="D471" s="276"/>
      <c r="E471" s="276"/>
      <c r="F471" s="276"/>
      <c r="G471" s="276"/>
      <c r="H471" s="276"/>
      <c r="I471" s="276"/>
      <c r="J471" s="277"/>
      <c r="K471" s="4"/>
      <c r="L471" s="4"/>
    </row>
    <row r="472" spans="1:12" ht="13.5" customHeight="1">
      <c r="A472" s="4"/>
      <c r="B472" s="4"/>
      <c r="C472" s="275"/>
      <c r="D472" s="276"/>
      <c r="E472" s="276"/>
      <c r="F472" s="276"/>
      <c r="G472" s="276"/>
      <c r="H472" s="276"/>
      <c r="I472" s="276"/>
      <c r="J472" s="277"/>
      <c r="K472" s="4"/>
      <c r="L472" s="4"/>
    </row>
    <row r="473" spans="1:12" ht="13.5" customHeight="1">
      <c r="A473" s="4"/>
      <c r="B473" s="4"/>
      <c r="C473" s="275"/>
      <c r="D473" s="276"/>
      <c r="E473" s="276"/>
      <c r="F473" s="276"/>
      <c r="G473" s="276"/>
      <c r="H473" s="276"/>
      <c r="I473" s="276"/>
      <c r="J473" s="277"/>
      <c r="K473" s="4"/>
      <c r="L473" s="4"/>
    </row>
    <row r="474" spans="1:12" ht="13.5" customHeight="1">
      <c r="A474" s="4"/>
      <c r="B474" s="4"/>
      <c r="C474" s="275"/>
      <c r="D474" s="276"/>
      <c r="E474" s="276"/>
      <c r="F474" s="276"/>
      <c r="G474" s="276"/>
      <c r="H474" s="276"/>
      <c r="I474" s="276"/>
      <c r="J474" s="277"/>
      <c r="K474" s="4"/>
      <c r="L474" s="4"/>
    </row>
    <row r="475" spans="1:12" ht="13.5" customHeight="1">
      <c r="A475" s="4"/>
      <c r="B475" s="4"/>
      <c r="C475" s="275"/>
      <c r="D475" s="276"/>
      <c r="E475" s="276"/>
      <c r="F475" s="276"/>
      <c r="G475" s="276"/>
      <c r="H475" s="276"/>
      <c r="I475" s="276"/>
      <c r="J475" s="277"/>
      <c r="K475" s="4"/>
      <c r="L475" s="4"/>
    </row>
    <row r="476" spans="1:12" ht="13.5" customHeight="1">
      <c r="A476" s="4"/>
      <c r="B476" s="4"/>
      <c r="C476" s="275"/>
      <c r="D476" s="276"/>
      <c r="E476" s="276"/>
      <c r="F476" s="276"/>
      <c r="G476" s="276"/>
      <c r="H476" s="276"/>
      <c r="I476" s="276"/>
      <c r="J476" s="277"/>
      <c r="K476" s="4"/>
      <c r="L476" s="4"/>
    </row>
    <row r="477" spans="1:12" ht="13.5" customHeight="1">
      <c r="A477" s="4"/>
      <c r="B477" s="4"/>
      <c r="C477" s="275"/>
      <c r="D477" s="276"/>
      <c r="E477" s="276"/>
      <c r="F477" s="276"/>
      <c r="G477" s="276"/>
      <c r="H477" s="276"/>
      <c r="I477" s="276"/>
      <c r="J477" s="277"/>
      <c r="K477" s="4"/>
      <c r="L477" s="4"/>
    </row>
    <row r="478" spans="1:12" ht="13.5" customHeight="1">
      <c r="A478" s="4"/>
      <c r="B478" s="4"/>
      <c r="C478" s="275"/>
      <c r="D478" s="276"/>
      <c r="E478" s="276"/>
      <c r="F478" s="276"/>
      <c r="G478" s="276"/>
      <c r="H478" s="276"/>
      <c r="I478" s="276"/>
      <c r="J478" s="277"/>
      <c r="K478" s="4"/>
      <c r="L478" s="4"/>
    </row>
    <row r="479" spans="1:12" ht="13.5" customHeight="1">
      <c r="A479" s="4"/>
      <c r="B479" s="4"/>
      <c r="C479" s="275"/>
      <c r="D479" s="276"/>
      <c r="E479" s="276"/>
      <c r="F479" s="276"/>
      <c r="G479" s="276"/>
      <c r="H479" s="276"/>
      <c r="I479" s="276"/>
      <c r="J479" s="277"/>
      <c r="K479" s="4"/>
      <c r="L479" s="4"/>
    </row>
    <row r="480" spans="1:12" ht="13.5" customHeight="1">
      <c r="A480" s="4"/>
      <c r="B480" s="4"/>
      <c r="C480" s="275"/>
      <c r="D480" s="276"/>
      <c r="E480" s="276"/>
      <c r="F480" s="276"/>
      <c r="G480" s="276"/>
      <c r="H480" s="276"/>
      <c r="I480" s="276"/>
      <c r="J480" s="277"/>
      <c r="K480" s="4"/>
      <c r="L480" s="4"/>
    </row>
    <row r="481" spans="1:12" ht="13.5" customHeight="1">
      <c r="A481" s="4"/>
      <c r="B481" s="4"/>
      <c r="C481" s="275"/>
      <c r="D481" s="276"/>
      <c r="E481" s="276"/>
      <c r="F481" s="276"/>
      <c r="G481" s="276"/>
      <c r="H481" s="276"/>
      <c r="I481" s="276"/>
      <c r="J481" s="277"/>
      <c r="K481" s="4"/>
      <c r="L481" s="4"/>
    </row>
    <row r="482" spans="1:12" ht="13.5" customHeight="1">
      <c r="A482" s="4"/>
      <c r="B482" s="4"/>
      <c r="C482" s="275"/>
      <c r="D482" s="276"/>
      <c r="E482" s="276"/>
      <c r="F482" s="276"/>
      <c r="G482" s="276"/>
      <c r="H482" s="276"/>
      <c r="I482" s="276"/>
      <c r="J482" s="277"/>
      <c r="K482" s="4"/>
      <c r="L482" s="4"/>
    </row>
    <row r="483" spans="1:12" ht="13.5" customHeight="1">
      <c r="A483" s="4"/>
      <c r="B483" s="4"/>
      <c r="C483" s="275"/>
      <c r="D483" s="276"/>
      <c r="E483" s="276"/>
      <c r="F483" s="276"/>
      <c r="G483" s="276"/>
      <c r="H483" s="276"/>
      <c r="I483" s="276"/>
      <c r="J483" s="277"/>
      <c r="K483" s="4"/>
      <c r="L483" s="4"/>
    </row>
    <row r="484" spans="1:12" ht="13.5" customHeight="1">
      <c r="A484" s="4"/>
      <c r="B484" s="4"/>
      <c r="C484" s="275"/>
      <c r="D484" s="276"/>
      <c r="E484" s="276"/>
      <c r="F484" s="276"/>
      <c r="G484" s="276"/>
      <c r="H484" s="276"/>
      <c r="I484" s="276"/>
      <c r="J484" s="277"/>
      <c r="K484" s="4"/>
      <c r="L484" s="4"/>
    </row>
    <row r="485" spans="1:12" ht="13.5" customHeight="1">
      <c r="A485" s="4"/>
      <c r="B485" s="4"/>
      <c r="C485" s="275"/>
      <c r="D485" s="276"/>
      <c r="E485" s="276"/>
      <c r="F485" s="276"/>
      <c r="G485" s="276"/>
      <c r="H485" s="276"/>
      <c r="I485" s="276"/>
      <c r="J485" s="277"/>
      <c r="K485" s="4"/>
      <c r="L485" s="4"/>
    </row>
    <row r="486" spans="1:12" ht="13.5" customHeight="1">
      <c r="A486" s="4"/>
      <c r="B486" s="4"/>
      <c r="C486" s="275"/>
      <c r="D486" s="276"/>
      <c r="E486" s="276"/>
      <c r="F486" s="276"/>
      <c r="G486" s="276"/>
      <c r="H486" s="276"/>
      <c r="I486" s="276"/>
      <c r="J486" s="277"/>
      <c r="K486" s="4"/>
      <c r="L486" s="4"/>
    </row>
    <row r="487" spans="1:12" ht="13.5" customHeight="1">
      <c r="A487" s="4"/>
      <c r="B487" s="4"/>
      <c r="C487" s="275"/>
      <c r="D487" s="276"/>
      <c r="E487" s="276"/>
      <c r="F487" s="276"/>
      <c r="G487" s="276"/>
      <c r="H487" s="276"/>
      <c r="I487" s="276"/>
      <c r="J487" s="277"/>
      <c r="K487" s="4"/>
      <c r="L487" s="4"/>
    </row>
    <row r="488" spans="1:12" ht="13.5" customHeight="1">
      <c r="A488" s="4"/>
      <c r="B488" s="4"/>
      <c r="C488" s="275"/>
      <c r="D488" s="276"/>
      <c r="E488" s="276"/>
      <c r="F488" s="276"/>
      <c r="G488" s="276"/>
      <c r="H488" s="276"/>
      <c r="I488" s="276"/>
      <c r="J488" s="277"/>
      <c r="K488" s="4"/>
      <c r="L488" s="4"/>
    </row>
    <row r="489" spans="1:12" ht="13.5" customHeight="1">
      <c r="A489" s="4"/>
      <c r="B489" s="4"/>
      <c r="C489" s="275"/>
      <c r="D489" s="276"/>
      <c r="E489" s="276"/>
      <c r="F489" s="276"/>
      <c r="G489" s="276"/>
      <c r="H489" s="276"/>
      <c r="I489" s="276"/>
      <c r="J489" s="277"/>
      <c r="K489" s="4"/>
      <c r="L489" s="4"/>
    </row>
    <row r="490" spans="1:12" ht="13.5" customHeight="1">
      <c r="A490" s="4"/>
      <c r="B490" s="4"/>
      <c r="C490" s="278"/>
      <c r="D490" s="279"/>
      <c r="E490" s="279"/>
      <c r="F490" s="279"/>
      <c r="G490" s="279"/>
      <c r="H490" s="279"/>
      <c r="I490" s="279"/>
      <c r="J490" s="280"/>
      <c r="K490" s="4"/>
      <c r="L490" s="4"/>
    </row>
    <row r="491" spans="1:12" ht="13.5" customHeight="1">
      <c r="A491" s="4"/>
      <c r="B491" s="4"/>
      <c r="C491" s="4"/>
      <c r="D491" s="4"/>
      <c r="E491" s="4"/>
      <c r="F491" s="4"/>
      <c r="G491" s="4"/>
      <c r="H491" s="4"/>
      <c r="I491" s="4"/>
      <c r="J491" s="4"/>
      <c r="K491" s="4"/>
      <c r="L491" s="4"/>
    </row>
    <row r="492" spans="1:12" ht="13.5" customHeight="1">
      <c r="A492" s="4"/>
      <c r="B492" s="4"/>
      <c r="C492" s="4"/>
      <c r="D492" s="4"/>
      <c r="E492" s="4"/>
      <c r="F492" s="4"/>
      <c r="G492" s="4"/>
      <c r="H492" s="4"/>
      <c r="I492" s="4"/>
      <c r="J492" s="4"/>
      <c r="K492" s="4"/>
      <c r="L492" s="4"/>
    </row>
    <row r="493" spans="1:12" ht="13.5" customHeight="1">
      <c r="A493" s="4"/>
      <c r="B493" s="4" t="s">
        <v>221</v>
      </c>
      <c r="C493" s="4"/>
      <c r="D493" s="4"/>
      <c r="E493" s="4"/>
      <c r="F493" s="4"/>
      <c r="G493" s="4"/>
      <c r="H493" s="4"/>
      <c r="I493" s="4"/>
      <c r="J493" s="4"/>
      <c r="K493" s="4"/>
      <c r="L493" s="4"/>
    </row>
    <row r="494" spans="1:12" ht="13.5" customHeight="1">
      <c r="A494" s="4"/>
      <c r="B494" s="4"/>
      <c r="C494" s="579"/>
      <c r="D494" s="580"/>
      <c r="E494" s="580"/>
      <c r="F494" s="580"/>
      <c r="G494" s="580"/>
      <c r="H494" s="580"/>
      <c r="I494" s="580"/>
      <c r="J494" s="581"/>
      <c r="K494" s="4"/>
      <c r="L494" s="4"/>
    </row>
    <row r="495" spans="1:12" ht="13.5" customHeight="1">
      <c r="A495" s="4"/>
      <c r="B495" s="4"/>
      <c r="C495" s="582"/>
      <c r="D495" s="583"/>
      <c r="E495" s="583"/>
      <c r="F495" s="583"/>
      <c r="G495" s="583"/>
      <c r="H495" s="583"/>
      <c r="I495" s="583"/>
      <c r="J495" s="584"/>
      <c r="K495" s="4"/>
      <c r="L495" s="4"/>
    </row>
    <row r="496" spans="1:12" ht="13.5" customHeight="1">
      <c r="A496" s="4"/>
      <c r="B496" s="4"/>
      <c r="C496" s="582"/>
      <c r="D496" s="583"/>
      <c r="E496" s="583"/>
      <c r="F496" s="583"/>
      <c r="G496" s="583"/>
      <c r="H496" s="583"/>
      <c r="I496" s="583"/>
      <c r="J496" s="584"/>
      <c r="K496" s="4"/>
      <c r="L496" s="4"/>
    </row>
    <row r="497" spans="1:23" ht="13.5" customHeight="1">
      <c r="A497" s="4"/>
      <c r="B497" s="4"/>
      <c r="C497" s="582"/>
      <c r="D497" s="583"/>
      <c r="E497" s="583"/>
      <c r="F497" s="583"/>
      <c r="G497" s="583"/>
      <c r="H497" s="583"/>
      <c r="I497" s="583"/>
      <c r="J497" s="584"/>
      <c r="K497" s="4"/>
      <c r="L497" s="4"/>
    </row>
    <row r="498" spans="1:23" ht="13.5" customHeight="1">
      <c r="A498" s="4"/>
      <c r="B498" s="4"/>
      <c r="C498" s="582"/>
      <c r="D498" s="583"/>
      <c r="E498" s="583"/>
      <c r="F498" s="583"/>
      <c r="G498" s="583"/>
      <c r="H498" s="583"/>
      <c r="I498" s="583"/>
      <c r="J498" s="584"/>
      <c r="K498" s="4"/>
      <c r="L498" s="4"/>
    </row>
    <row r="499" spans="1:23" ht="13.5" customHeight="1">
      <c r="A499" s="4"/>
      <c r="B499" s="4"/>
      <c r="C499" s="582"/>
      <c r="D499" s="583"/>
      <c r="E499" s="583"/>
      <c r="F499" s="583"/>
      <c r="G499" s="583"/>
      <c r="H499" s="583"/>
      <c r="I499" s="583"/>
      <c r="J499" s="584"/>
      <c r="K499" s="4"/>
      <c r="L499" s="4"/>
    </row>
    <row r="500" spans="1:23" ht="13.5" customHeight="1">
      <c r="A500" s="4"/>
      <c r="B500" s="4"/>
      <c r="C500" s="582"/>
      <c r="D500" s="583"/>
      <c r="E500" s="583"/>
      <c r="F500" s="583"/>
      <c r="G500" s="583"/>
      <c r="H500" s="583"/>
      <c r="I500" s="583"/>
      <c r="J500" s="584"/>
      <c r="K500" s="4"/>
      <c r="L500" s="4"/>
    </row>
    <row r="501" spans="1:23" ht="13.5" customHeight="1">
      <c r="A501" s="4"/>
      <c r="B501" s="4"/>
      <c r="C501" s="582"/>
      <c r="D501" s="583"/>
      <c r="E501" s="583"/>
      <c r="F501" s="583"/>
      <c r="G501" s="583"/>
      <c r="H501" s="583"/>
      <c r="I501" s="583"/>
      <c r="J501" s="584"/>
      <c r="K501" s="4"/>
      <c r="L501" s="4"/>
    </row>
    <row r="502" spans="1:23" ht="13.5" customHeight="1">
      <c r="A502" s="4"/>
      <c r="B502" s="4"/>
      <c r="C502" s="582"/>
      <c r="D502" s="583"/>
      <c r="E502" s="583"/>
      <c r="F502" s="583"/>
      <c r="G502" s="583"/>
      <c r="H502" s="583"/>
      <c r="I502" s="583"/>
      <c r="J502" s="584"/>
      <c r="K502" s="4"/>
      <c r="L502" s="4"/>
    </row>
    <row r="503" spans="1:23" ht="13.5" customHeight="1">
      <c r="A503" s="4"/>
      <c r="B503" s="4"/>
      <c r="C503" s="585"/>
      <c r="D503" s="586"/>
      <c r="E503" s="586"/>
      <c r="F503" s="586"/>
      <c r="G503" s="586"/>
      <c r="H503" s="586"/>
      <c r="I503" s="586"/>
      <c r="J503" s="587"/>
      <c r="K503" s="4"/>
      <c r="L503" s="4"/>
    </row>
    <row r="504" spans="1:23" ht="13.5" customHeight="1">
      <c r="A504" s="4"/>
      <c r="B504" s="4"/>
      <c r="C504" s="4" t="s">
        <v>894</v>
      </c>
      <c r="D504" s="4"/>
      <c r="E504" s="4"/>
      <c r="F504" s="4"/>
      <c r="G504" s="4"/>
      <c r="H504" s="4"/>
      <c r="I504" s="4"/>
      <c r="J504" s="4"/>
      <c r="K504" s="4"/>
      <c r="L504" s="4"/>
    </row>
    <row r="505" spans="1:23" ht="13.5" customHeight="1">
      <c r="A505" s="4"/>
      <c r="B505" s="4"/>
      <c r="C505" s="4"/>
      <c r="D505" s="4"/>
      <c r="E505" s="4"/>
      <c r="F505" s="4"/>
      <c r="G505" s="4"/>
      <c r="H505" s="4"/>
      <c r="I505" s="4"/>
      <c r="J505" s="4"/>
      <c r="K505" s="4"/>
      <c r="L505" s="4"/>
    </row>
    <row r="506" spans="1:23" ht="13.5" customHeight="1">
      <c r="A506" s="4"/>
      <c r="B506" s="4"/>
      <c r="C506" s="4"/>
      <c r="D506" s="4"/>
      <c r="E506" s="4"/>
      <c r="F506" s="4"/>
      <c r="G506" s="4"/>
      <c r="H506" s="4"/>
      <c r="I506" s="4"/>
      <c r="J506" s="4"/>
      <c r="K506" s="4"/>
      <c r="L506" s="4"/>
    </row>
    <row r="507" spans="1:23" ht="18" customHeight="1">
      <c r="A507" s="4"/>
      <c r="B507" s="325" t="s">
        <v>222</v>
      </c>
      <c r="C507" s="5"/>
      <c r="D507" s="314"/>
      <c r="E507" s="314"/>
      <c r="F507" s="314"/>
      <c r="G507" s="314"/>
      <c r="H507" s="314"/>
      <c r="I507" s="314"/>
      <c r="J507" s="314"/>
      <c r="K507" s="314"/>
      <c r="L507" s="201"/>
      <c r="O507" s="4"/>
      <c r="P507" s="4"/>
      <c r="Q507" s="4"/>
      <c r="R507" s="4"/>
      <c r="S507" s="4"/>
      <c r="T507" s="4"/>
      <c r="U507" s="5"/>
      <c r="V507" s="202"/>
      <c r="W507" s="3"/>
    </row>
    <row r="508" spans="1:23" ht="13.5" customHeight="1">
      <c r="A508" s="4"/>
      <c r="B508" s="325"/>
      <c r="C508" s="5"/>
      <c r="D508" s="314"/>
      <c r="E508" s="314"/>
      <c r="F508" s="314"/>
      <c r="G508" s="314"/>
      <c r="H508" s="314"/>
      <c r="I508" s="314"/>
      <c r="J508" s="314"/>
      <c r="K508" s="314"/>
      <c r="L508" s="201"/>
      <c r="M508" s="200"/>
      <c r="O508" s="4"/>
      <c r="P508" s="4"/>
      <c r="Q508" s="4"/>
      <c r="R508" s="4"/>
      <c r="S508" s="4"/>
      <c r="T508" s="4"/>
      <c r="U508" s="5"/>
      <c r="V508" s="202"/>
      <c r="W508" s="3"/>
    </row>
    <row r="509" spans="1:23">
      <c r="A509" s="4"/>
      <c r="B509" s="15" t="s">
        <v>258</v>
      </c>
      <c r="C509" s="4"/>
      <c r="D509" s="4"/>
      <c r="E509" s="4"/>
      <c r="F509" s="4"/>
      <c r="G509" s="4"/>
      <c r="H509" s="4"/>
      <c r="I509" s="4"/>
      <c r="J509" s="4"/>
      <c r="K509" s="4"/>
      <c r="L509" s="4"/>
      <c r="M509" s="200"/>
      <c r="N509" s="201"/>
      <c r="S509" s="3"/>
      <c r="T509" s="3"/>
    </row>
    <row r="510" spans="1:23" ht="15.95" customHeight="1">
      <c r="A510" s="4"/>
      <c r="B510" s="4"/>
      <c r="C510" s="90" t="s">
        <v>262</v>
      </c>
      <c r="D510" s="90"/>
      <c r="E510" s="90"/>
      <c r="F510" s="90"/>
      <c r="G510" s="90"/>
      <c r="H510" s="90"/>
      <c r="I510" s="90"/>
      <c r="J510" s="90"/>
      <c r="K510" s="90"/>
      <c r="L510" s="90"/>
      <c r="N510" s="201"/>
      <c r="O510" s="87"/>
      <c r="P510" s="87"/>
      <c r="Q510" s="87"/>
      <c r="R510" s="87"/>
      <c r="S510" s="3"/>
      <c r="T510" s="3"/>
    </row>
    <row r="511" spans="1:23" ht="15.95" customHeight="1">
      <c r="A511" s="4"/>
      <c r="B511" s="4"/>
      <c r="C511" s="90" t="s">
        <v>261</v>
      </c>
      <c r="D511" s="90"/>
      <c r="E511" s="90"/>
      <c r="F511" s="90"/>
      <c r="G511" s="90"/>
      <c r="H511" s="90"/>
      <c r="I511" s="90"/>
      <c r="J511" s="90"/>
      <c r="K511" s="90"/>
      <c r="L511" s="90"/>
      <c r="M511" s="87"/>
      <c r="O511" s="87"/>
      <c r="P511" s="87"/>
      <c r="Q511" s="87"/>
      <c r="R511" s="87"/>
      <c r="S511" s="3"/>
      <c r="T511" s="3"/>
    </row>
    <row r="512" spans="1:23" ht="15.95" customHeight="1">
      <c r="A512" s="4"/>
      <c r="B512" s="4"/>
      <c r="C512" s="326" t="s">
        <v>169</v>
      </c>
      <c r="D512" s="4"/>
      <c r="E512" s="326"/>
      <c r="F512" s="4"/>
      <c r="G512" s="4"/>
      <c r="H512" s="4"/>
      <c r="I512" s="4"/>
      <c r="J512" s="4"/>
      <c r="K512" s="4"/>
      <c r="L512" s="202"/>
      <c r="M512" s="87"/>
      <c r="N512" s="87"/>
    </row>
    <row r="513" spans="1:14" ht="15.95" customHeight="1">
      <c r="A513" s="4"/>
      <c r="B513" s="4"/>
      <c r="C513" s="326" t="s">
        <v>722</v>
      </c>
      <c r="D513" s="4"/>
      <c r="E513" s="326"/>
      <c r="F513" s="4"/>
      <c r="G513" s="4"/>
      <c r="H513" s="4"/>
      <c r="I513" s="4"/>
      <c r="J513" s="4"/>
      <c r="K513" s="4"/>
      <c r="L513" s="202"/>
      <c r="M513" s="3"/>
      <c r="N513" s="87"/>
    </row>
    <row r="514" spans="1:14" ht="7.5" customHeight="1">
      <c r="A514" s="4"/>
      <c r="B514" s="4"/>
      <c r="C514" s="326"/>
      <c r="D514" s="4"/>
      <c r="E514" s="326"/>
      <c r="F514" s="4"/>
      <c r="G514" s="4"/>
      <c r="H514" s="4"/>
      <c r="I514" s="4"/>
      <c r="J514" s="4"/>
      <c r="K514" s="4"/>
      <c r="L514" s="202"/>
      <c r="M514" s="3"/>
    </row>
    <row r="515" spans="1:14" ht="30" customHeight="1">
      <c r="A515" s="4"/>
      <c r="B515" s="594" t="s">
        <v>166</v>
      </c>
      <c r="C515" s="595"/>
      <c r="D515" s="596"/>
      <c r="E515" s="92" t="s">
        <v>167</v>
      </c>
      <c r="F515" s="591" t="s">
        <v>168</v>
      </c>
      <c r="G515" s="592"/>
      <c r="H515" s="592"/>
      <c r="I515" s="592"/>
      <c r="J515" s="593"/>
      <c r="K515" s="4"/>
      <c r="L515" s="4"/>
      <c r="M515" s="3"/>
    </row>
    <row r="516" spans="1:14" ht="49.5" customHeight="1">
      <c r="A516" s="4"/>
      <c r="B516" s="588" t="s">
        <v>164</v>
      </c>
      <c r="C516" s="589"/>
      <c r="D516" s="590"/>
      <c r="E516" s="281"/>
      <c r="F516" s="576"/>
      <c r="G516" s="577"/>
      <c r="H516" s="577"/>
      <c r="I516" s="577"/>
      <c r="J516" s="578"/>
      <c r="K516" s="4"/>
      <c r="L516" s="4"/>
    </row>
    <row r="517" spans="1:14" ht="50.1" customHeight="1">
      <c r="A517" s="4"/>
      <c r="B517" s="572" t="s">
        <v>161</v>
      </c>
      <c r="C517" s="573"/>
      <c r="D517" s="574"/>
      <c r="E517" s="281"/>
      <c r="F517" s="576"/>
      <c r="G517" s="577"/>
      <c r="H517" s="577"/>
      <c r="I517" s="577"/>
      <c r="J517" s="578"/>
      <c r="K517" s="4"/>
      <c r="L517" s="4"/>
    </row>
    <row r="518" spans="1:14" ht="50.1" customHeight="1">
      <c r="A518" s="4"/>
      <c r="B518" s="572" t="s">
        <v>162</v>
      </c>
      <c r="C518" s="573"/>
      <c r="D518" s="574"/>
      <c r="E518" s="281"/>
      <c r="F518" s="576"/>
      <c r="G518" s="577"/>
      <c r="H518" s="577"/>
      <c r="I518" s="577"/>
      <c r="J518" s="578"/>
      <c r="K518" s="4"/>
      <c r="L518" s="4"/>
    </row>
    <row r="519" spans="1:14" ht="50.1" customHeight="1">
      <c r="A519" s="4"/>
      <c r="B519" s="588" t="s">
        <v>165</v>
      </c>
      <c r="C519" s="589"/>
      <c r="D519" s="590"/>
      <c r="E519" s="281"/>
      <c r="F519" s="576"/>
      <c r="G519" s="577"/>
      <c r="H519" s="577"/>
      <c r="I519" s="577"/>
      <c r="J519" s="578"/>
      <c r="K519" s="4"/>
      <c r="L519" s="4"/>
    </row>
    <row r="520" spans="1:14" ht="50.1" customHeight="1">
      <c r="A520" s="4"/>
      <c r="B520" s="588" t="s">
        <v>163</v>
      </c>
      <c r="C520" s="589"/>
      <c r="D520" s="590"/>
      <c r="E520" s="281"/>
      <c r="F520" s="576"/>
      <c r="G520" s="577"/>
      <c r="H520" s="577"/>
      <c r="I520" s="577"/>
      <c r="J520" s="578"/>
      <c r="K520" s="4"/>
      <c r="L520" s="4"/>
    </row>
    <row r="521" spans="1:14" s="49" customFormat="1" ht="13.5" customHeight="1">
      <c r="A521" s="46"/>
      <c r="B521" s="46"/>
      <c r="C521" s="76"/>
      <c r="D521" s="76"/>
      <c r="E521" s="76"/>
      <c r="F521" s="76"/>
      <c r="G521" s="76"/>
      <c r="H521" s="76"/>
      <c r="I521" s="76"/>
      <c r="J521" s="76"/>
      <c r="K521" s="46"/>
      <c r="L521" s="46"/>
      <c r="M521" s="2"/>
      <c r="N521" s="2"/>
    </row>
    <row r="522" spans="1:14">
      <c r="A522" s="4"/>
      <c r="B522" s="4"/>
      <c r="C522" s="4"/>
      <c r="D522" s="4"/>
      <c r="E522" s="4"/>
      <c r="F522" s="4"/>
      <c r="G522" s="4"/>
      <c r="H522" s="4"/>
      <c r="I522" s="4"/>
      <c r="J522" s="4"/>
      <c r="K522" s="4"/>
      <c r="L522" s="4"/>
      <c r="M522" s="49"/>
    </row>
    <row r="523" spans="1:14">
      <c r="A523" s="4"/>
      <c r="B523" s="4" t="s">
        <v>259</v>
      </c>
      <c r="C523" s="4"/>
      <c r="D523" s="4"/>
      <c r="E523" s="4"/>
      <c r="F523" s="4"/>
      <c r="G523" s="4"/>
      <c r="H523" s="4"/>
      <c r="I523" s="4"/>
      <c r="J523" s="4"/>
      <c r="K523" s="4"/>
      <c r="L523" s="4"/>
      <c r="N523" s="49"/>
    </row>
    <row r="524" spans="1:14" ht="84" customHeight="1">
      <c r="A524" s="4"/>
      <c r="B524" s="4"/>
      <c r="C524" s="576"/>
      <c r="D524" s="577"/>
      <c r="E524" s="577"/>
      <c r="F524" s="577"/>
      <c r="G524" s="577"/>
      <c r="H524" s="577"/>
      <c r="I524" s="577"/>
      <c r="J524" s="578"/>
      <c r="K524" s="4"/>
      <c r="L524" s="4"/>
    </row>
    <row r="525" spans="1:14">
      <c r="A525" s="4"/>
      <c r="B525" s="4"/>
      <c r="C525" s="4"/>
      <c r="D525" s="4"/>
      <c r="E525" s="4"/>
      <c r="F525" s="4"/>
      <c r="G525" s="4"/>
      <c r="H525" s="4"/>
      <c r="I525" s="4"/>
      <c r="J525" s="4"/>
      <c r="K525" s="4"/>
      <c r="L525" s="4"/>
    </row>
    <row r="526" spans="1:14" ht="18" customHeight="1">
      <c r="A526" s="4"/>
      <c r="B526" s="4" t="s">
        <v>260</v>
      </c>
      <c r="C526" s="4"/>
      <c r="D526" s="4"/>
      <c r="E526" s="4"/>
      <c r="F526" s="4"/>
      <c r="G526" s="4"/>
      <c r="H526" s="4"/>
      <c r="I526" s="4"/>
      <c r="J526" s="4"/>
      <c r="K526" s="4"/>
      <c r="L526" s="4"/>
    </row>
    <row r="527" spans="1:14">
      <c r="A527" s="4"/>
      <c r="B527" s="4"/>
      <c r="C527" s="4" t="s">
        <v>181</v>
      </c>
      <c r="D527" s="4"/>
      <c r="E527" s="4"/>
      <c r="F527" s="4"/>
      <c r="G527" s="4"/>
      <c r="H527" s="4"/>
      <c r="I527" s="4"/>
      <c r="J527" s="4"/>
      <c r="K527" s="4"/>
      <c r="L527" s="4"/>
    </row>
    <row r="528" spans="1:14" ht="36" customHeight="1">
      <c r="A528" s="4"/>
      <c r="B528" s="4"/>
      <c r="C528" s="588" t="s">
        <v>182</v>
      </c>
      <c r="D528" s="573"/>
      <c r="E528" s="574"/>
      <c r="F528" s="616"/>
      <c r="G528" s="616"/>
      <c r="H528" s="616"/>
      <c r="I528" s="616"/>
      <c r="J528" s="616"/>
      <c r="K528" s="4"/>
      <c r="L528" s="4"/>
    </row>
    <row r="529" spans="1:12" ht="36" customHeight="1">
      <c r="A529" s="4"/>
      <c r="B529" s="4"/>
      <c r="C529" s="588" t="s">
        <v>183</v>
      </c>
      <c r="D529" s="573"/>
      <c r="E529" s="574"/>
      <c r="F529" s="616"/>
      <c r="G529" s="616"/>
      <c r="H529" s="616"/>
      <c r="I529" s="616"/>
      <c r="J529" s="616"/>
      <c r="K529" s="4"/>
      <c r="L529" s="4"/>
    </row>
    <row r="530" spans="1:12" ht="36" customHeight="1">
      <c r="A530" s="4"/>
      <c r="B530" s="4"/>
      <c r="C530" s="588" t="s">
        <v>184</v>
      </c>
      <c r="D530" s="573"/>
      <c r="E530" s="574"/>
      <c r="F530" s="616"/>
      <c r="G530" s="616"/>
      <c r="H530" s="616"/>
      <c r="I530" s="616"/>
      <c r="J530" s="616"/>
      <c r="K530" s="4"/>
      <c r="L530" s="4"/>
    </row>
    <row r="531" spans="1:12">
      <c r="A531" s="4"/>
      <c r="B531" s="4"/>
      <c r="C531" s="4"/>
      <c r="D531" s="4"/>
      <c r="E531" s="4"/>
      <c r="F531" s="4"/>
      <c r="G531" s="4"/>
      <c r="H531" s="4"/>
      <c r="I531" s="4"/>
      <c r="J531" s="4"/>
      <c r="K531" s="4"/>
      <c r="L531" s="4"/>
    </row>
    <row r="532" spans="1:12">
      <c r="A532" s="4"/>
      <c r="B532" s="4"/>
      <c r="C532" s="4" t="s">
        <v>185</v>
      </c>
      <c r="D532" s="4"/>
      <c r="E532" s="4"/>
      <c r="F532" s="4"/>
      <c r="G532" s="4"/>
      <c r="H532" s="4"/>
      <c r="I532" s="4"/>
      <c r="J532" s="4"/>
      <c r="K532" s="4"/>
      <c r="L532" s="4"/>
    </row>
    <row r="533" spans="1:12" ht="36" customHeight="1">
      <c r="A533" s="4"/>
      <c r="B533" s="4"/>
      <c r="C533" s="588" t="s">
        <v>182</v>
      </c>
      <c r="D533" s="573"/>
      <c r="E533" s="574"/>
      <c r="F533" s="616"/>
      <c r="G533" s="616"/>
      <c r="H533" s="616"/>
      <c r="I533" s="616"/>
      <c r="J533" s="616"/>
      <c r="K533" s="4"/>
      <c r="L533" s="4"/>
    </row>
    <row r="534" spans="1:12" ht="36" customHeight="1">
      <c r="A534" s="4"/>
      <c r="B534" s="4"/>
      <c r="C534" s="588" t="s">
        <v>183</v>
      </c>
      <c r="D534" s="573"/>
      <c r="E534" s="574"/>
      <c r="F534" s="616"/>
      <c r="G534" s="616"/>
      <c r="H534" s="616"/>
      <c r="I534" s="616"/>
      <c r="J534" s="616"/>
      <c r="K534" s="4"/>
      <c r="L534" s="4"/>
    </row>
    <row r="535" spans="1:12" ht="36" customHeight="1">
      <c r="A535" s="4"/>
      <c r="B535" s="4"/>
      <c r="C535" s="588" t="s">
        <v>184</v>
      </c>
      <c r="D535" s="573"/>
      <c r="E535" s="574"/>
      <c r="F535" s="616"/>
      <c r="G535" s="616"/>
      <c r="H535" s="616"/>
      <c r="I535" s="616"/>
      <c r="J535" s="616"/>
      <c r="K535" s="4"/>
      <c r="L535" s="4"/>
    </row>
    <row r="536" spans="1:12">
      <c r="A536" s="4"/>
      <c r="B536" s="4"/>
      <c r="C536" s="4"/>
      <c r="D536" s="4"/>
      <c r="E536" s="4"/>
      <c r="F536" s="4"/>
      <c r="G536" s="4"/>
      <c r="H536" s="4"/>
      <c r="I536" s="4"/>
      <c r="J536" s="4"/>
      <c r="K536" s="4"/>
      <c r="L536" s="4"/>
    </row>
    <row r="537" spans="1:12">
      <c r="K537" s="4"/>
      <c r="L537" s="4"/>
    </row>
  </sheetData>
  <sheetProtection password="E40E" sheet="1" objects="1" scenarios="1" formatCells="0"/>
  <mergeCells count="509">
    <mergeCell ref="B368:D368"/>
    <mergeCell ref="B369:D369"/>
    <mergeCell ref="B370:D370"/>
    <mergeCell ref="M345:M348"/>
    <mergeCell ref="B347:G347"/>
    <mergeCell ref="H347:I347"/>
    <mergeCell ref="B350:D350"/>
    <mergeCell ref="D308:F308"/>
    <mergeCell ref="G308:J308"/>
    <mergeCell ref="B321:D321"/>
    <mergeCell ref="B322:D322"/>
    <mergeCell ref="B323:D323"/>
    <mergeCell ref="H327:I327"/>
    <mergeCell ref="B329:G329"/>
    <mergeCell ref="H329:I329"/>
    <mergeCell ref="B334:D334"/>
    <mergeCell ref="B335:D335"/>
    <mergeCell ref="B336:D336"/>
    <mergeCell ref="B337:D337"/>
    <mergeCell ref="B338:D338"/>
    <mergeCell ref="B339:D339"/>
    <mergeCell ref="H343:I343"/>
    <mergeCell ref="B345:G345"/>
    <mergeCell ref="H345:I345"/>
    <mergeCell ref="B400:C401"/>
    <mergeCell ref="D400:D401"/>
    <mergeCell ref="E400:J400"/>
    <mergeCell ref="B318:D318"/>
    <mergeCell ref="B319:D319"/>
    <mergeCell ref="F517:J517"/>
    <mergeCell ref="M217:M218"/>
    <mergeCell ref="E383:F383"/>
    <mergeCell ref="H383:J384"/>
    <mergeCell ref="B371:D371"/>
    <mergeCell ref="H375:I375"/>
    <mergeCell ref="B377:G377"/>
    <mergeCell ref="H377:I377"/>
    <mergeCell ref="M377:M380"/>
    <mergeCell ref="B379:G379"/>
    <mergeCell ref="H379:I379"/>
    <mergeCell ref="H361:I361"/>
    <mergeCell ref="M361:M364"/>
    <mergeCell ref="B363:G363"/>
    <mergeCell ref="H363:I363"/>
    <mergeCell ref="B366:D366"/>
    <mergeCell ref="B367:D367"/>
    <mergeCell ref="B402:C402"/>
    <mergeCell ref="B403:C403"/>
    <mergeCell ref="H359:I359"/>
    <mergeCell ref="B361:G361"/>
    <mergeCell ref="B351:D351"/>
    <mergeCell ref="B352:D352"/>
    <mergeCell ref="B353:D353"/>
    <mergeCell ref="B354:D354"/>
    <mergeCell ref="B355:D355"/>
    <mergeCell ref="D302:F302"/>
    <mergeCell ref="G302:J302"/>
    <mergeCell ref="D303:F303"/>
    <mergeCell ref="G303:J303"/>
    <mergeCell ref="D305:F305"/>
    <mergeCell ref="G305:J305"/>
    <mergeCell ref="D306:F306"/>
    <mergeCell ref="G306:J306"/>
    <mergeCell ref="D307:F307"/>
    <mergeCell ref="G307:J307"/>
    <mergeCell ref="H314:I314"/>
    <mergeCell ref="D296:F296"/>
    <mergeCell ref="G296:J296"/>
    <mergeCell ref="D297:F297"/>
    <mergeCell ref="G297:J297"/>
    <mergeCell ref="D298:F298"/>
    <mergeCell ref="G298:J298"/>
    <mergeCell ref="D300:F300"/>
    <mergeCell ref="G300:J300"/>
    <mergeCell ref="D301:F301"/>
    <mergeCell ref="G301:J301"/>
    <mergeCell ref="D288:F288"/>
    <mergeCell ref="G288:J288"/>
    <mergeCell ref="D289:F289"/>
    <mergeCell ref="G289:J289"/>
    <mergeCell ref="D290:F290"/>
    <mergeCell ref="G290:J290"/>
    <mergeCell ref="D291:F291"/>
    <mergeCell ref="G291:J291"/>
    <mergeCell ref="D295:F295"/>
    <mergeCell ref="G295:J295"/>
    <mergeCell ref="D281:F281"/>
    <mergeCell ref="G281:J281"/>
    <mergeCell ref="D283:F283"/>
    <mergeCell ref="G283:J283"/>
    <mergeCell ref="D284:F284"/>
    <mergeCell ref="G284:J284"/>
    <mergeCell ref="D285:F285"/>
    <mergeCell ref="G285:J285"/>
    <mergeCell ref="D286:F286"/>
    <mergeCell ref="G286:J286"/>
    <mergeCell ref="D273:F273"/>
    <mergeCell ref="G273:J273"/>
    <mergeCell ref="D274:F274"/>
    <mergeCell ref="G274:J274"/>
    <mergeCell ref="D278:F278"/>
    <mergeCell ref="G278:J278"/>
    <mergeCell ref="D279:F279"/>
    <mergeCell ref="G279:J279"/>
    <mergeCell ref="D280:F280"/>
    <mergeCell ref="G280:J280"/>
    <mergeCell ref="D267:F267"/>
    <mergeCell ref="G267:J267"/>
    <mergeCell ref="D268:F268"/>
    <mergeCell ref="G268:J268"/>
    <mergeCell ref="D269:F269"/>
    <mergeCell ref="G269:J269"/>
    <mergeCell ref="D271:F271"/>
    <mergeCell ref="G271:J271"/>
    <mergeCell ref="D272:F272"/>
    <mergeCell ref="G272:J272"/>
    <mergeCell ref="D261:F261"/>
    <mergeCell ref="G261:J261"/>
    <mergeCell ref="D262:F262"/>
    <mergeCell ref="G262:J262"/>
    <mergeCell ref="D263:F263"/>
    <mergeCell ref="G263:J263"/>
    <mergeCell ref="D264:F264"/>
    <mergeCell ref="G264:J264"/>
    <mergeCell ref="D266:F266"/>
    <mergeCell ref="G266:J266"/>
    <mergeCell ref="D252:F252"/>
    <mergeCell ref="G252:J252"/>
    <mergeCell ref="D254:F254"/>
    <mergeCell ref="G254:J254"/>
    <mergeCell ref="D255:F255"/>
    <mergeCell ref="G255:J255"/>
    <mergeCell ref="D256:F256"/>
    <mergeCell ref="G256:J256"/>
    <mergeCell ref="D257:F257"/>
    <mergeCell ref="G257:J257"/>
    <mergeCell ref="D246:F246"/>
    <mergeCell ref="G246:J246"/>
    <mergeCell ref="D247:F247"/>
    <mergeCell ref="G247:J247"/>
    <mergeCell ref="D249:F249"/>
    <mergeCell ref="G249:J249"/>
    <mergeCell ref="D250:F250"/>
    <mergeCell ref="G250:J250"/>
    <mergeCell ref="D251:F251"/>
    <mergeCell ref="G251:J251"/>
    <mergeCell ref="D238:F238"/>
    <mergeCell ref="G238:J238"/>
    <mergeCell ref="D239:F239"/>
    <mergeCell ref="G239:J239"/>
    <mergeCell ref="D240:F240"/>
    <mergeCell ref="G240:J240"/>
    <mergeCell ref="D244:F244"/>
    <mergeCell ref="G244:J244"/>
    <mergeCell ref="D245:F245"/>
    <mergeCell ref="G245:J245"/>
    <mergeCell ref="N213:P214"/>
    <mergeCell ref="D216:F216"/>
    <mergeCell ref="G216:I216"/>
    <mergeCell ref="D220:F220"/>
    <mergeCell ref="G220:I220"/>
    <mergeCell ref="D221:F221"/>
    <mergeCell ref="G221:I221"/>
    <mergeCell ref="D222:F222"/>
    <mergeCell ref="G222:I222"/>
    <mergeCell ref="C528:E528"/>
    <mergeCell ref="F528:J528"/>
    <mergeCell ref="C529:E529"/>
    <mergeCell ref="F529:J529"/>
    <mergeCell ref="C530:E530"/>
    <mergeCell ref="F530:J530"/>
    <mergeCell ref="C534:E534"/>
    <mergeCell ref="F534:J534"/>
    <mergeCell ref="C535:E535"/>
    <mergeCell ref="F535:J535"/>
    <mergeCell ref="C533:E533"/>
    <mergeCell ref="F533:J533"/>
    <mergeCell ref="D195:F195"/>
    <mergeCell ref="G195:I195"/>
    <mergeCell ref="M188:M189"/>
    <mergeCell ref="M196:M197"/>
    <mergeCell ref="D192:F192"/>
    <mergeCell ref="G192:I192"/>
    <mergeCell ref="D193:F193"/>
    <mergeCell ref="G193:I193"/>
    <mergeCell ref="D194:F194"/>
    <mergeCell ref="G194:I194"/>
    <mergeCell ref="D235:F235"/>
    <mergeCell ref="G235:J235"/>
    <mergeCell ref="D212:E212"/>
    <mergeCell ref="G212:I212"/>
    <mergeCell ref="D223:F223"/>
    <mergeCell ref="G223:I223"/>
    <mergeCell ref="D227:F227"/>
    <mergeCell ref="G227:J227"/>
    <mergeCell ref="D228:F228"/>
    <mergeCell ref="G228:J228"/>
    <mergeCell ref="D229:F229"/>
    <mergeCell ref="G229:J229"/>
    <mergeCell ref="D237:F237"/>
    <mergeCell ref="G237:J237"/>
    <mergeCell ref="G183:I183"/>
    <mergeCell ref="M180:M181"/>
    <mergeCell ref="D189:F189"/>
    <mergeCell ref="G189:I189"/>
    <mergeCell ref="D190:F190"/>
    <mergeCell ref="G190:I190"/>
    <mergeCell ref="D191:F191"/>
    <mergeCell ref="G191:I191"/>
    <mergeCell ref="D185:F185"/>
    <mergeCell ref="G185:I185"/>
    <mergeCell ref="D187:F187"/>
    <mergeCell ref="G187:I187"/>
    <mergeCell ref="D186:F186"/>
    <mergeCell ref="G186:I186"/>
    <mergeCell ref="D230:F230"/>
    <mergeCell ref="G230:J230"/>
    <mergeCell ref="D232:F232"/>
    <mergeCell ref="G232:J232"/>
    <mergeCell ref="D233:F233"/>
    <mergeCell ref="G233:J233"/>
    <mergeCell ref="D234:F234"/>
    <mergeCell ref="G234:J234"/>
    <mergeCell ref="D106:F106"/>
    <mergeCell ref="G106:I106"/>
    <mergeCell ref="D173:F173"/>
    <mergeCell ref="G173:I173"/>
    <mergeCell ref="D174:F174"/>
    <mergeCell ref="G174:I174"/>
    <mergeCell ref="D168:F168"/>
    <mergeCell ref="G168:I168"/>
    <mergeCell ref="D169:F169"/>
    <mergeCell ref="G169:I169"/>
    <mergeCell ref="G159:I159"/>
    <mergeCell ref="D160:F160"/>
    <mergeCell ref="G160:I160"/>
    <mergeCell ref="D161:F161"/>
    <mergeCell ref="G161:I161"/>
    <mergeCell ref="D162:F162"/>
    <mergeCell ref="G162:I162"/>
    <mergeCell ref="D155:F155"/>
    <mergeCell ref="G155:I155"/>
    <mergeCell ref="D157:F157"/>
    <mergeCell ref="G157:I157"/>
    <mergeCell ref="D158:F158"/>
    <mergeCell ref="G158:I158"/>
    <mergeCell ref="D151:F151"/>
    <mergeCell ref="D103:F103"/>
    <mergeCell ref="G103:I103"/>
    <mergeCell ref="D104:F104"/>
    <mergeCell ref="G104:I104"/>
    <mergeCell ref="D105:F105"/>
    <mergeCell ref="G105:I105"/>
    <mergeCell ref="D99:F99"/>
    <mergeCell ref="G99:I99"/>
    <mergeCell ref="D101:F101"/>
    <mergeCell ref="G101:I101"/>
    <mergeCell ref="D102:F102"/>
    <mergeCell ref="G102:I102"/>
    <mergeCell ref="D96:F96"/>
    <mergeCell ref="G96:I96"/>
    <mergeCell ref="D97:F97"/>
    <mergeCell ref="G97:I97"/>
    <mergeCell ref="D98:F98"/>
    <mergeCell ref="G98:I98"/>
    <mergeCell ref="D92:F92"/>
    <mergeCell ref="G92:I92"/>
    <mergeCell ref="D94:F94"/>
    <mergeCell ref="G94:I94"/>
    <mergeCell ref="D95:F95"/>
    <mergeCell ref="G95:I95"/>
    <mergeCell ref="D89:F89"/>
    <mergeCell ref="G89:I89"/>
    <mergeCell ref="D90:F90"/>
    <mergeCell ref="G90:I90"/>
    <mergeCell ref="D91:F91"/>
    <mergeCell ref="G91:I91"/>
    <mergeCell ref="D83:F83"/>
    <mergeCell ref="G83:I83"/>
    <mergeCell ref="D87:F87"/>
    <mergeCell ref="G87:I87"/>
    <mergeCell ref="D88:F88"/>
    <mergeCell ref="G88:I88"/>
    <mergeCell ref="D81:F81"/>
    <mergeCell ref="G81:I81"/>
    <mergeCell ref="D82:F82"/>
    <mergeCell ref="G82:I82"/>
    <mergeCell ref="D76:F76"/>
    <mergeCell ref="G76:I76"/>
    <mergeCell ref="D78:F78"/>
    <mergeCell ref="G78:I78"/>
    <mergeCell ref="D79:F79"/>
    <mergeCell ref="G79:I79"/>
    <mergeCell ref="G75:I75"/>
    <mergeCell ref="D69:F69"/>
    <mergeCell ref="G69:I69"/>
    <mergeCell ref="D71:F71"/>
    <mergeCell ref="G71:I71"/>
    <mergeCell ref="D72:F72"/>
    <mergeCell ref="G72:I72"/>
    <mergeCell ref="D80:F80"/>
    <mergeCell ref="G80:I80"/>
    <mergeCell ref="M45:M46"/>
    <mergeCell ref="D48:F48"/>
    <mergeCell ref="C524:J524"/>
    <mergeCell ref="D44:F44"/>
    <mergeCell ref="G44:I44"/>
    <mergeCell ref="D45:F45"/>
    <mergeCell ref="G45:I45"/>
    <mergeCell ref="D47:F47"/>
    <mergeCell ref="G47:I47"/>
    <mergeCell ref="B517:D517"/>
    <mergeCell ref="B518:D518"/>
    <mergeCell ref="F518:J518"/>
    <mergeCell ref="B519:D519"/>
    <mergeCell ref="F519:J519"/>
    <mergeCell ref="B520:D520"/>
    <mergeCell ref="F520:J520"/>
    <mergeCell ref="M329:M332"/>
    <mergeCell ref="B331:G331"/>
    <mergeCell ref="H331:I331"/>
    <mergeCell ref="B515:D515"/>
    <mergeCell ref="F515:J515"/>
    <mergeCell ref="B516:D516"/>
    <mergeCell ref="F516:J516"/>
    <mergeCell ref="B320:D320"/>
    <mergeCell ref="C451:J451"/>
    <mergeCell ref="C452:J452"/>
    <mergeCell ref="C494:J5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F418:G418"/>
    <mergeCell ref="F420:G420"/>
    <mergeCell ref="F422:G422"/>
    <mergeCell ref="D175:F175"/>
    <mergeCell ref="G175:I175"/>
    <mergeCell ref="D176:F176"/>
    <mergeCell ref="G176:I176"/>
    <mergeCell ref="D184:F184"/>
    <mergeCell ref="G184:I184"/>
    <mergeCell ref="D177:F177"/>
    <mergeCell ref="G177:I177"/>
    <mergeCell ref="D164:F164"/>
    <mergeCell ref="G164:I164"/>
    <mergeCell ref="D165:F165"/>
    <mergeCell ref="G165:I165"/>
    <mergeCell ref="G166:I166"/>
    <mergeCell ref="D167:F167"/>
    <mergeCell ref="G167:I167"/>
    <mergeCell ref="D179:F179"/>
    <mergeCell ref="G179:I179"/>
    <mergeCell ref="D181:F181"/>
    <mergeCell ref="G181:I181"/>
    <mergeCell ref="D182:F182"/>
    <mergeCell ref="G182:I182"/>
    <mergeCell ref="D178:F178"/>
    <mergeCell ref="G178:I178"/>
    <mergeCell ref="D183:F183"/>
    <mergeCell ref="G151:I151"/>
    <mergeCell ref="G152:I152"/>
    <mergeCell ref="D153:F153"/>
    <mergeCell ref="G153:I153"/>
    <mergeCell ref="D154:F154"/>
    <mergeCell ref="G154:I154"/>
    <mergeCell ref="D145:F145"/>
    <mergeCell ref="G145:I145"/>
    <mergeCell ref="D146:F146"/>
    <mergeCell ref="G146:I146"/>
    <mergeCell ref="D150:F150"/>
    <mergeCell ref="G150:I150"/>
    <mergeCell ref="D142:F142"/>
    <mergeCell ref="G142:I142"/>
    <mergeCell ref="D143:F143"/>
    <mergeCell ref="G143:I143"/>
    <mergeCell ref="D144:F144"/>
    <mergeCell ref="G144:I144"/>
    <mergeCell ref="D138:F138"/>
    <mergeCell ref="G138:I138"/>
    <mergeCell ref="D139:F139"/>
    <mergeCell ref="G139:I139"/>
    <mergeCell ref="D140:F140"/>
    <mergeCell ref="G140:I140"/>
    <mergeCell ref="D134:F134"/>
    <mergeCell ref="G134:I134"/>
    <mergeCell ref="D136:F136"/>
    <mergeCell ref="G136:I136"/>
    <mergeCell ref="D137:F137"/>
    <mergeCell ref="G137:I137"/>
    <mergeCell ref="D131:F131"/>
    <mergeCell ref="G131:I131"/>
    <mergeCell ref="D132:F132"/>
    <mergeCell ref="G132:I132"/>
    <mergeCell ref="D133:F133"/>
    <mergeCell ref="G133:I133"/>
    <mergeCell ref="D125:F125"/>
    <mergeCell ref="G125:I125"/>
    <mergeCell ref="D126:F126"/>
    <mergeCell ref="G126:I126"/>
    <mergeCell ref="D130:F130"/>
    <mergeCell ref="G130:I130"/>
    <mergeCell ref="D122:F122"/>
    <mergeCell ref="G122:I122"/>
    <mergeCell ref="D123:F123"/>
    <mergeCell ref="G123:I123"/>
    <mergeCell ref="D124:F124"/>
    <mergeCell ref="G124:I124"/>
    <mergeCell ref="D118:F118"/>
    <mergeCell ref="G118:I118"/>
    <mergeCell ref="D119:F119"/>
    <mergeCell ref="G119:I119"/>
    <mergeCell ref="D120:F120"/>
    <mergeCell ref="G120:I120"/>
    <mergeCell ref="D114:F114"/>
    <mergeCell ref="G114:I114"/>
    <mergeCell ref="D116:F116"/>
    <mergeCell ref="G116:I116"/>
    <mergeCell ref="D117:F117"/>
    <mergeCell ref="G117:I117"/>
    <mergeCell ref="D112:F112"/>
    <mergeCell ref="G112:I112"/>
    <mergeCell ref="D113:F113"/>
    <mergeCell ref="G113:I113"/>
    <mergeCell ref="D110:F110"/>
    <mergeCell ref="G110:I110"/>
    <mergeCell ref="D56:F56"/>
    <mergeCell ref="G56:I56"/>
    <mergeCell ref="D57:F57"/>
    <mergeCell ref="G57:I57"/>
    <mergeCell ref="D64:F64"/>
    <mergeCell ref="G64:I64"/>
    <mergeCell ref="D65:F65"/>
    <mergeCell ref="G65:I65"/>
    <mergeCell ref="D66:F66"/>
    <mergeCell ref="G66:I66"/>
    <mergeCell ref="D67:F67"/>
    <mergeCell ref="G67:I67"/>
    <mergeCell ref="D68:F68"/>
    <mergeCell ref="G68:I68"/>
    <mergeCell ref="D59:F59"/>
    <mergeCell ref="G59:I59"/>
    <mergeCell ref="D60:F60"/>
    <mergeCell ref="G60:I60"/>
    <mergeCell ref="C30:E30"/>
    <mergeCell ref="F30:G30"/>
    <mergeCell ref="C26:E26"/>
    <mergeCell ref="F26:J26"/>
    <mergeCell ref="B27:B28"/>
    <mergeCell ref="C27:D28"/>
    <mergeCell ref="F27:J27"/>
    <mergeCell ref="F28:J28"/>
    <mergeCell ref="D111:F111"/>
    <mergeCell ref="G111:I111"/>
    <mergeCell ref="D41:E41"/>
    <mergeCell ref="G41:I41"/>
    <mergeCell ref="G48:I48"/>
    <mergeCell ref="D46:F46"/>
    <mergeCell ref="G46:I46"/>
    <mergeCell ref="D51:F51"/>
    <mergeCell ref="G51:I51"/>
    <mergeCell ref="D52:F52"/>
    <mergeCell ref="G52:I52"/>
    <mergeCell ref="D73:F73"/>
    <mergeCell ref="G73:I73"/>
    <mergeCell ref="D74:F74"/>
    <mergeCell ref="G74:I74"/>
    <mergeCell ref="D75:F75"/>
    <mergeCell ref="C17:E17"/>
    <mergeCell ref="F17:G17"/>
    <mergeCell ref="H17:J17"/>
    <mergeCell ref="C21:E21"/>
    <mergeCell ref="F21:J21"/>
    <mergeCell ref="C29:E29"/>
    <mergeCell ref="F29:G29"/>
    <mergeCell ref="C25:D25"/>
    <mergeCell ref="F25:J25"/>
    <mergeCell ref="C22:E22"/>
    <mergeCell ref="F22:J22"/>
    <mergeCell ref="C23:E23"/>
    <mergeCell ref="F23:J23"/>
    <mergeCell ref="C24:E24"/>
    <mergeCell ref="F24:G24"/>
    <mergeCell ref="H24:J24"/>
    <mergeCell ref="C10:E10"/>
    <mergeCell ref="F10:G10"/>
    <mergeCell ref="B15:B16"/>
    <mergeCell ref="C15:E16"/>
    <mergeCell ref="F15:J15"/>
    <mergeCell ref="F16:J16"/>
    <mergeCell ref="B3:J3"/>
    <mergeCell ref="C7:E7"/>
    <mergeCell ref="F7:J7"/>
    <mergeCell ref="C8:E8"/>
    <mergeCell ref="F8:J8"/>
    <mergeCell ref="C9:E9"/>
    <mergeCell ref="F9:J9"/>
    <mergeCell ref="I10:J10"/>
    <mergeCell ref="C14:E14"/>
    <mergeCell ref="F14:J14"/>
  </mergeCells>
  <phoneticPr fontId="30"/>
  <conditionalFormatting sqref="F516:J519">
    <cfRule type="expression" dxfId="1" priority="2" stopIfTrue="1">
      <formula>$E516="無"</formula>
    </cfRule>
  </conditionalFormatting>
  <conditionalFormatting sqref="F520:J520">
    <cfRule type="expression" dxfId="0" priority="1" stopIfTrue="1">
      <formula>$E520="無"</formula>
    </cfRule>
  </conditionalFormatting>
  <dataValidations count="6">
    <dataValidation type="list" allowBlank="1" showInputMessage="1" showErrorMessage="1" sqref="E516:E520">
      <formula1>"有,無"</formula1>
    </dataValidation>
    <dataValidation type="list" allowBlank="1" showInputMessage="1" showErrorMessage="1" sqref="G41:I41">
      <formula1>"バイオマスコージェネレーション,熱供給設備"</formula1>
    </dataValidation>
    <dataValidation type="list" allowBlank="1" showInputMessage="1" showErrorMessage="1" sqref="G175:I175 G183:I183 G191:I191">
      <formula1>"蒸気タービン方式,ガスタービン方式"</formula1>
    </dataValidation>
    <dataValidation type="list" allowBlank="1" showInputMessage="1" showErrorMessage="1" sqref="G179:I179 G187:I187 G195:I195">
      <formula1>"無,有"</formula1>
    </dataValidation>
    <dataValidation type="list" allowBlank="1" showInputMessage="1" showErrorMessage="1" sqref="G212:I212">
      <formula1>"メタン発酵方式,メタン発酵方式以外"</formula1>
    </dataValidation>
    <dataValidation type="list" allowBlank="1" showInputMessage="1" showErrorMessage="1" sqref="G221:I221">
      <formula1>"固形,液体,気体"</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Footer>&amp;R&amp;"ＭＳ Ｐ明朝,標準"（日本産業規格Ａ列４番）</oddFooter>
  </headerFooter>
  <rowBreaks count="12" manualBreakCount="12">
    <brk id="36" max="10" man="1"/>
    <brk id="85" max="10" man="1"/>
    <brk id="126" max="10" man="1"/>
    <brk id="171" max="10" man="1"/>
    <brk id="225" max="10" man="1"/>
    <brk id="276" max="10" man="1"/>
    <brk id="310" max="10" man="1"/>
    <brk id="349" max="10" man="1"/>
    <brk id="394" max="10" man="1"/>
    <brk id="430" max="10" man="1"/>
    <brk id="447" max="10" man="1"/>
    <brk id="50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9</xdr:col>
                    <xdr:colOff>685800</xdr:colOff>
                    <xdr:row>104</xdr:row>
                    <xdr:rowOff>76200</xdr:rowOff>
                  </from>
                  <to>
                    <xdr:col>9</xdr:col>
                    <xdr:colOff>714375</xdr:colOff>
                    <xdr:row>108</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9</xdr:col>
                    <xdr:colOff>685800</xdr:colOff>
                    <xdr:row>104</xdr:row>
                    <xdr:rowOff>76200</xdr:rowOff>
                  </from>
                  <to>
                    <xdr:col>9</xdr:col>
                    <xdr:colOff>714375</xdr:colOff>
                    <xdr:row>107</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9</xdr:col>
                    <xdr:colOff>685800</xdr:colOff>
                    <xdr:row>104</xdr:row>
                    <xdr:rowOff>76200</xdr:rowOff>
                  </from>
                  <to>
                    <xdr:col>9</xdr:col>
                    <xdr:colOff>714375</xdr:colOff>
                    <xdr:row>107</xdr:row>
                    <xdr:rowOff>114300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9</xdr:col>
                    <xdr:colOff>685800</xdr:colOff>
                    <xdr:row>104</xdr:row>
                    <xdr:rowOff>76200</xdr:rowOff>
                  </from>
                  <to>
                    <xdr:col>9</xdr:col>
                    <xdr:colOff>714375</xdr:colOff>
                    <xdr:row>105</xdr:row>
                    <xdr:rowOff>66675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9</xdr:col>
                    <xdr:colOff>685800</xdr:colOff>
                    <xdr:row>107</xdr:row>
                    <xdr:rowOff>66675</xdr:rowOff>
                  </from>
                  <to>
                    <xdr:col>9</xdr:col>
                    <xdr:colOff>714375</xdr:colOff>
                    <xdr:row>110</xdr:row>
                    <xdr:rowOff>161925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9</xdr:col>
                    <xdr:colOff>685800</xdr:colOff>
                    <xdr:row>107</xdr:row>
                    <xdr:rowOff>66675</xdr:rowOff>
                  </from>
                  <to>
                    <xdr:col>9</xdr:col>
                    <xdr:colOff>714375</xdr:colOff>
                    <xdr:row>110</xdr:row>
                    <xdr:rowOff>9525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9</xdr:col>
                    <xdr:colOff>685800</xdr:colOff>
                    <xdr:row>107</xdr:row>
                    <xdr:rowOff>66675</xdr:rowOff>
                  </from>
                  <to>
                    <xdr:col>9</xdr:col>
                    <xdr:colOff>714375</xdr:colOff>
                    <xdr:row>110</xdr:row>
                    <xdr:rowOff>104775</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9</xdr:col>
                    <xdr:colOff>685800</xdr:colOff>
                    <xdr:row>107</xdr:row>
                    <xdr:rowOff>66675</xdr:rowOff>
                  </from>
                  <to>
                    <xdr:col>9</xdr:col>
                    <xdr:colOff>714375</xdr:colOff>
                    <xdr:row>108</xdr:row>
                    <xdr:rowOff>104775</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9</xdr:col>
                    <xdr:colOff>685800</xdr:colOff>
                    <xdr:row>126</xdr:row>
                    <xdr:rowOff>152400</xdr:rowOff>
                  </from>
                  <to>
                    <xdr:col>9</xdr:col>
                    <xdr:colOff>714375</xdr:colOff>
                    <xdr:row>130</xdr:row>
                    <xdr:rowOff>76200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9</xdr:col>
                    <xdr:colOff>685800</xdr:colOff>
                    <xdr:row>126</xdr:row>
                    <xdr:rowOff>152400</xdr:rowOff>
                  </from>
                  <to>
                    <xdr:col>9</xdr:col>
                    <xdr:colOff>714375</xdr:colOff>
                    <xdr:row>129</xdr:row>
                    <xdr:rowOff>142875</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9</xdr:col>
                    <xdr:colOff>685800</xdr:colOff>
                    <xdr:row>126</xdr:row>
                    <xdr:rowOff>152400</xdr:rowOff>
                  </from>
                  <to>
                    <xdr:col>9</xdr:col>
                    <xdr:colOff>714375</xdr:colOff>
                    <xdr:row>130</xdr:row>
                    <xdr:rowOff>19050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9</xdr:col>
                    <xdr:colOff>685800</xdr:colOff>
                    <xdr:row>126</xdr:row>
                    <xdr:rowOff>152400</xdr:rowOff>
                  </from>
                  <to>
                    <xdr:col>9</xdr:col>
                    <xdr:colOff>714375</xdr:colOff>
                    <xdr:row>128</xdr:row>
                    <xdr:rowOff>19050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9</xdr:col>
                    <xdr:colOff>685800</xdr:colOff>
                    <xdr:row>128</xdr:row>
                    <xdr:rowOff>19050</xdr:rowOff>
                  </from>
                  <to>
                    <xdr:col>9</xdr:col>
                    <xdr:colOff>714375</xdr:colOff>
                    <xdr:row>129</xdr:row>
                    <xdr:rowOff>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9</xdr:col>
                    <xdr:colOff>685800</xdr:colOff>
                    <xdr:row>132</xdr:row>
                    <xdr:rowOff>152400</xdr:rowOff>
                  </from>
                  <to>
                    <xdr:col>9</xdr:col>
                    <xdr:colOff>714375</xdr:colOff>
                    <xdr:row>136</xdr:row>
                    <xdr:rowOff>38100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9</xdr:col>
                    <xdr:colOff>685800</xdr:colOff>
                    <xdr:row>132</xdr:row>
                    <xdr:rowOff>152400</xdr:rowOff>
                  </from>
                  <to>
                    <xdr:col>9</xdr:col>
                    <xdr:colOff>714375</xdr:colOff>
                    <xdr:row>135</xdr:row>
                    <xdr:rowOff>114300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9</xdr:col>
                    <xdr:colOff>685800</xdr:colOff>
                    <xdr:row>132</xdr:row>
                    <xdr:rowOff>152400</xdr:rowOff>
                  </from>
                  <to>
                    <xdr:col>9</xdr:col>
                    <xdr:colOff>714375</xdr:colOff>
                    <xdr:row>135</xdr:row>
                    <xdr:rowOff>200025</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9</xdr:col>
                    <xdr:colOff>685800</xdr:colOff>
                    <xdr:row>132</xdr:row>
                    <xdr:rowOff>152400</xdr:rowOff>
                  </from>
                  <to>
                    <xdr:col>9</xdr:col>
                    <xdr:colOff>714375</xdr:colOff>
                    <xdr:row>133</xdr:row>
                    <xdr:rowOff>152400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9</xdr:col>
                    <xdr:colOff>685800</xdr:colOff>
                    <xdr:row>133</xdr:row>
                    <xdr:rowOff>152400</xdr:rowOff>
                  </from>
                  <to>
                    <xdr:col>9</xdr:col>
                    <xdr:colOff>714375</xdr:colOff>
                    <xdr:row>134</xdr:row>
                    <xdr:rowOff>152400</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9</xdr:col>
                    <xdr:colOff>685800</xdr:colOff>
                    <xdr:row>138</xdr:row>
                    <xdr:rowOff>123825</xdr:rowOff>
                  </from>
                  <to>
                    <xdr:col>9</xdr:col>
                    <xdr:colOff>714375</xdr:colOff>
                    <xdr:row>142</xdr:row>
                    <xdr:rowOff>9525</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9</xdr:col>
                    <xdr:colOff>685800</xdr:colOff>
                    <xdr:row>138</xdr:row>
                    <xdr:rowOff>123825</xdr:rowOff>
                  </from>
                  <to>
                    <xdr:col>9</xdr:col>
                    <xdr:colOff>714375</xdr:colOff>
                    <xdr:row>141</xdr:row>
                    <xdr:rowOff>85725</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9</xdr:col>
                    <xdr:colOff>685800</xdr:colOff>
                    <xdr:row>138</xdr:row>
                    <xdr:rowOff>123825</xdr:rowOff>
                  </from>
                  <to>
                    <xdr:col>9</xdr:col>
                    <xdr:colOff>714375</xdr:colOff>
                    <xdr:row>141</xdr:row>
                    <xdr:rowOff>171450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9</xdr:col>
                    <xdr:colOff>685800</xdr:colOff>
                    <xdr:row>138</xdr:row>
                    <xdr:rowOff>123825</xdr:rowOff>
                  </from>
                  <to>
                    <xdr:col>9</xdr:col>
                    <xdr:colOff>714375</xdr:colOff>
                    <xdr:row>139</xdr:row>
                    <xdr:rowOff>123825</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9</xdr:col>
                    <xdr:colOff>685800</xdr:colOff>
                    <xdr:row>139</xdr:row>
                    <xdr:rowOff>123825</xdr:rowOff>
                  </from>
                  <to>
                    <xdr:col>9</xdr:col>
                    <xdr:colOff>714375</xdr:colOff>
                    <xdr:row>140</xdr:row>
                    <xdr:rowOff>123825</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9</xdr:col>
                    <xdr:colOff>685800</xdr:colOff>
                    <xdr:row>146</xdr:row>
                    <xdr:rowOff>57150</xdr:rowOff>
                  </from>
                  <to>
                    <xdr:col>9</xdr:col>
                    <xdr:colOff>714375</xdr:colOff>
                    <xdr:row>149</xdr:row>
                    <xdr:rowOff>190500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9</xdr:col>
                    <xdr:colOff>685800</xdr:colOff>
                    <xdr:row>146</xdr:row>
                    <xdr:rowOff>57150</xdr:rowOff>
                  </from>
                  <to>
                    <xdr:col>9</xdr:col>
                    <xdr:colOff>714375</xdr:colOff>
                    <xdr:row>149</xdr:row>
                    <xdr:rowOff>47625</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9</xdr:col>
                    <xdr:colOff>685800</xdr:colOff>
                    <xdr:row>146</xdr:row>
                    <xdr:rowOff>57150</xdr:rowOff>
                  </from>
                  <to>
                    <xdr:col>9</xdr:col>
                    <xdr:colOff>714375</xdr:colOff>
                    <xdr:row>149</xdr:row>
                    <xdr:rowOff>142875</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9</xdr:col>
                    <xdr:colOff>685800</xdr:colOff>
                    <xdr:row>146</xdr:row>
                    <xdr:rowOff>57150</xdr:rowOff>
                  </from>
                  <to>
                    <xdr:col>9</xdr:col>
                    <xdr:colOff>714375</xdr:colOff>
                    <xdr:row>147</xdr:row>
                    <xdr:rowOff>95250</xdr:rowOff>
                  </to>
                </anchor>
              </controlPr>
            </control>
          </mc:Choice>
        </mc:AlternateContent>
        <mc:AlternateContent xmlns:mc="http://schemas.openxmlformats.org/markup-compatibility/2006">
          <mc:Choice Requires="x14">
            <control shapeId="35869" r:id="rId31" name="Check Box 29">
              <controlPr defaultSize="0" autoFill="0" autoLine="0" autoPict="0">
                <anchor moveWithCells="1">
                  <from>
                    <xdr:col>5</xdr:col>
                    <xdr:colOff>76200</xdr:colOff>
                    <xdr:row>312</xdr:row>
                    <xdr:rowOff>219075</xdr:rowOff>
                  </from>
                  <to>
                    <xdr:col>5</xdr:col>
                    <xdr:colOff>342900</xdr:colOff>
                    <xdr:row>314</xdr:row>
                    <xdr:rowOff>9525</xdr:rowOff>
                  </to>
                </anchor>
              </controlPr>
            </control>
          </mc:Choice>
        </mc:AlternateContent>
        <mc:AlternateContent xmlns:mc="http://schemas.openxmlformats.org/markup-compatibility/2006">
          <mc:Choice Requires="x14">
            <control shapeId="35870" r:id="rId32" name="Check Box 30">
              <controlPr defaultSize="0" autoFill="0" autoLine="0" autoPict="0">
                <anchor moveWithCells="1">
                  <from>
                    <xdr:col>4</xdr:col>
                    <xdr:colOff>85725</xdr:colOff>
                    <xdr:row>313</xdr:row>
                    <xdr:rowOff>0</xdr:rowOff>
                  </from>
                  <to>
                    <xdr:col>4</xdr:col>
                    <xdr:colOff>352425</xdr:colOff>
                    <xdr:row>314</xdr:row>
                    <xdr:rowOff>19050</xdr:rowOff>
                  </to>
                </anchor>
              </controlPr>
            </control>
          </mc:Choice>
        </mc:AlternateContent>
        <mc:AlternateContent xmlns:mc="http://schemas.openxmlformats.org/markup-compatibility/2006">
          <mc:Choice Requires="x14">
            <control shapeId="35871" r:id="rId33" name="Check Box 31">
              <controlPr defaultSize="0" autoFill="0" autoLine="0" autoPict="0">
                <anchor moveWithCells="1">
                  <from>
                    <xdr:col>6</xdr:col>
                    <xdr:colOff>57150</xdr:colOff>
                    <xdr:row>312</xdr:row>
                    <xdr:rowOff>209550</xdr:rowOff>
                  </from>
                  <to>
                    <xdr:col>6</xdr:col>
                    <xdr:colOff>323850</xdr:colOff>
                    <xdr:row>314</xdr:row>
                    <xdr:rowOff>0</xdr:rowOff>
                  </to>
                </anchor>
              </controlPr>
            </control>
          </mc:Choice>
        </mc:AlternateContent>
        <mc:AlternateContent xmlns:mc="http://schemas.openxmlformats.org/markup-compatibility/2006">
          <mc:Choice Requires="x14">
            <control shapeId="35872" r:id="rId34" name="Check Box 32">
              <controlPr defaultSize="0" autoFill="0" autoLine="0" autoPict="0">
                <anchor moveWithCells="1">
                  <from>
                    <xdr:col>9</xdr:col>
                    <xdr:colOff>685800</xdr:colOff>
                    <xdr:row>104</xdr:row>
                    <xdr:rowOff>76200</xdr:rowOff>
                  </from>
                  <to>
                    <xdr:col>9</xdr:col>
                    <xdr:colOff>714375</xdr:colOff>
                    <xdr:row>107</xdr:row>
                    <xdr:rowOff>19050</xdr:rowOff>
                  </to>
                </anchor>
              </controlPr>
            </control>
          </mc:Choice>
        </mc:AlternateContent>
        <mc:AlternateContent xmlns:mc="http://schemas.openxmlformats.org/markup-compatibility/2006">
          <mc:Choice Requires="x14">
            <control shapeId="35873" r:id="rId35" name="Check Box 33">
              <controlPr defaultSize="0" autoFill="0" autoLine="0" autoPict="0">
                <anchor moveWithCells="1">
                  <from>
                    <xdr:col>9</xdr:col>
                    <xdr:colOff>685800</xdr:colOff>
                    <xdr:row>104</xdr:row>
                    <xdr:rowOff>76200</xdr:rowOff>
                  </from>
                  <to>
                    <xdr:col>9</xdr:col>
                    <xdr:colOff>714375</xdr:colOff>
                    <xdr:row>108</xdr:row>
                    <xdr:rowOff>0</xdr:rowOff>
                  </to>
                </anchor>
              </controlPr>
            </control>
          </mc:Choice>
        </mc:AlternateContent>
        <mc:AlternateContent xmlns:mc="http://schemas.openxmlformats.org/markup-compatibility/2006">
          <mc:Choice Requires="x14">
            <control shapeId="35874" r:id="rId36" name="Check Box 34">
              <controlPr defaultSize="0" autoFill="0" autoLine="0" autoPict="0">
                <anchor moveWithCells="1">
                  <from>
                    <xdr:col>9</xdr:col>
                    <xdr:colOff>685800</xdr:colOff>
                    <xdr:row>104</xdr:row>
                    <xdr:rowOff>76200</xdr:rowOff>
                  </from>
                  <to>
                    <xdr:col>9</xdr:col>
                    <xdr:colOff>714375</xdr:colOff>
                    <xdr:row>107</xdr:row>
                    <xdr:rowOff>19050</xdr:rowOff>
                  </to>
                </anchor>
              </controlPr>
            </control>
          </mc:Choice>
        </mc:AlternateContent>
        <mc:AlternateContent xmlns:mc="http://schemas.openxmlformats.org/markup-compatibility/2006">
          <mc:Choice Requires="x14">
            <control shapeId="35875" r:id="rId37" name="Check Box 35">
              <controlPr defaultSize="0" autoFill="0" autoLine="0" autoPict="0">
                <anchor moveWithCells="1">
                  <from>
                    <xdr:col>9</xdr:col>
                    <xdr:colOff>685800</xdr:colOff>
                    <xdr:row>104</xdr:row>
                    <xdr:rowOff>76200</xdr:rowOff>
                  </from>
                  <to>
                    <xdr:col>9</xdr:col>
                    <xdr:colOff>714375</xdr:colOff>
                    <xdr:row>107</xdr:row>
                    <xdr:rowOff>114300</xdr:rowOff>
                  </to>
                </anchor>
              </controlPr>
            </control>
          </mc:Choice>
        </mc:AlternateContent>
        <mc:AlternateContent xmlns:mc="http://schemas.openxmlformats.org/markup-compatibility/2006">
          <mc:Choice Requires="x14">
            <control shapeId="35876" r:id="rId38" name="Check Box 36">
              <controlPr defaultSize="0" autoFill="0" autoLine="0" autoPict="0">
                <anchor moveWithCells="1">
                  <from>
                    <xdr:col>9</xdr:col>
                    <xdr:colOff>685800</xdr:colOff>
                    <xdr:row>104</xdr:row>
                    <xdr:rowOff>76200</xdr:rowOff>
                  </from>
                  <to>
                    <xdr:col>9</xdr:col>
                    <xdr:colOff>714375</xdr:colOff>
                    <xdr:row>105</xdr:row>
                    <xdr:rowOff>66675</xdr:rowOff>
                  </to>
                </anchor>
              </controlPr>
            </control>
          </mc:Choice>
        </mc:AlternateContent>
        <mc:AlternateContent xmlns:mc="http://schemas.openxmlformats.org/markup-compatibility/2006">
          <mc:Choice Requires="x14">
            <control shapeId="35877" r:id="rId39" name="Check Box 37">
              <controlPr defaultSize="0" autoFill="0" autoLine="0" autoPict="0">
                <anchor moveWithCells="1">
                  <from>
                    <xdr:col>9</xdr:col>
                    <xdr:colOff>685800</xdr:colOff>
                    <xdr:row>104</xdr:row>
                    <xdr:rowOff>76200</xdr:rowOff>
                  </from>
                  <to>
                    <xdr:col>9</xdr:col>
                    <xdr:colOff>714375</xdr:colOff>
                    <xdr:row>107</xdr:row>
                    <xdr:rowOff>19050</xdr:rowOff>
                  </to>
                </anchor>
              </controlPr>
            </control>
          </mc:Choice>
        </mc:AlternateContent>
        <mc:AlternateContent xmlns:mc="http://schemas.openxmlformats.org/markup-compatibility/2006">
          <mc:Choice Requires="x14">
            <control shapeId="35878" r:id="rId40" name="Check Box 38">
              <controlPr defaultSize="0" autoFill="0" autoLine="0" autoPict="0">
                <anchor moveWithCells="1">
                  <from>
                    <xdr:col>9</xdr:col>
                    <xdr:colOff>685800</xdr:colOff>
                    <xdr:row>104</xdr:row>
                    <xdr:rowOff>76200</xdr:rowOff>
                  </from>
                  <to>
                    <xdr:col>9</xdr:col>
                    <xdr:colOff>714375</xdr:colOff>
                    <xdr:row>108</xdr:row>
                    <xdr:rowOff>0</xdr:rowOff>
                  </to>
                </anchor>
              </controlPr>
            </control>
          </mc:Choice>
        </mc:AlternateContent>
        <mc:AlternateContent xmlns:mc="http://schemas.openxmlformats.org/markup-compatibility/2006">
          <mc:Choice Requires="x14">
            <control shapeId="35879" r:id="rId41" name="Check Box 39">
              <controlPr defaultSize="0" autoFill="0" autoLine="0" autoPict="0">
                <anchor moveWithCells="1">
                  <from>
                    <xdr:col>9</xdr:col>
                    <xdr:colOff>685800</xdr:colOff>
                    <xdr:row>104</xdr:row>
                    <xdr:rowOff>76200</xdr:rowOff>
                  </from>
                  <to>
                    <xdr:col>9</xdr:col>
                    <xdr:colOff>714375</xdr:colOff>
                    <xdr:row>107</xdr:row>
                    <xdr:rowOff>19050</xdr:rowOff>
                  </to>
                </anchor>
              </controlPr>
            </control>
          </mc:Choice>
        </mc:AlternateContent>
        <mc:AlternateContent xmlns:mc="http://schemas.openxmlformats.org/markup-compatibility/2006">
          <mc:Choice Requires="x14">
            <control shapeId="35880" r:id="rId42" name="Check Box 40">
              <controlPr defaultSize="0" autoFill="0" autoLine="0" autoPict="0">
                <anchor moveWithCells="1">
                  <from>
                    <xdr:col>9</xdr:col>
                    <xdr:colOff>685800</xdr:colOff>
                    <xdr:row>104</xdr:row>
                    <xdr:rowOff>76200</xdr:rowOff>
                  </from>
                  <to>
                    <xdr:col>9</xdr:col>
                    <xdr:colOff>714375</xdr:colOff>
                    <xdr:row>107</xdr:row>
                    <xdr:rowOff>114300</xdr:rowOff>
                  </to>
                </anchor>
              </controlPr>
            </control>
          </mc:Choice>
        </mc:AlternateContent>
        <mc:AlternateContent xmlns:mc="http://schemas.openxmlformats.org/markup-compatibility/2006">
          <mc:Choice Requires="x14">
            <control shapeId="35881" r:id="rId43" name="Check Box 41">
              <controlPr defaultSize="0" autoFill="0" autoLine="0" autoPict="0">
                <anchor moveWithCells="1">
                  <from>
                    <xdr:col>9</xdr:col>
                    <xdr:colOff>685800</xdr:colOff>
                    <xdr:row>104</xdr:row>
                    <xdr:rowOff>76200</xdr:rowOff>
                  </from>
                  <to>
                    <xdr:col>9</xdr:col>
                    <xdr:colOff>714375</xdr:colOff>
                    <xdr:row>105</xdr:row>
                    <xdr:rowOff>66675</xdr:rowOff>
                  </to>
                </anchor>
              </controlPr>
            </control>
          </mc:Choice>
        </mc:AlternateContent>
        <mc:AlternateContent xmlns:mc="http://schemas.openxmlformats.org/markup-compatibility/2006">
          <mc:Choice Requires="x14">
            <control shapeId="35882" r:id="rId44" name="Check Box 42">
              <controlPr defaultSize="0" autoFill="0" autoLine="0" autoPict="0">
                <anchor moveWithCells="1">
                  <from>
                    <xdr:col>9</xdr:col>
                    <xdr:colOff>685800</xdr:colOff>
                    <xdr:row>104</xdr:row>
                    <xdr:rowOff>76200</xdr:rowOff>
                  </from>
                  <to>
                    <xdr:col>9</xdr:col>
                    <xdr:colOff>714375</xdr:colOff>
                    <xdr:row>107</xdr:row>
                    <xdr:rowOff>19050</xdr:rowOff>
                  </to>
                </anchor>
              </controlPr>
            </control>
          </mc:Choice>
        </mc:AlternateContent>
        <mc:AlternateContent xmlns:mc="http://schemas.openxmlformats.org/markup-compatibility/2006">
          <mc:Choice Requires="x14">
            <control shapeId="35883" r:id="rId45" name="Check Box 43">
              <controlPr defaultSize="0" autoFill="0" autoLine="0" autoPict="0">
                <anchor moveWithCells="1">
                  <from>
                    <xdr:col>9</xdr:col>
                    <xdr:colOff>685800</xdr:colOff>
                    <xdr:row>42</xdr:row>
                    <xdr:rowOff>209550</xdr:rowOff>
                  </from>
                  <to>
                    <xdr:col>9</xdr:col>
                    <xdr:colOff>714375</xdr:colOff>
                    <xdr:row>45</xdr:row>
                    <xdr:rowOff>171450</xdr:rowOff>
                  </to>
                </anchor>
              </controlPr>
            </control>
          </mc:Choice>
        </mc:AlternateContent>
        <mc:AlternateContent xmlns:mc="http://schemas.openxmlformats.org/markup-compatibility/2006">
          <mc:Choice Requires="x14">
            <control shapeId="35884" r:id="rId46" name="Check Box 44">
              <controlPr defaultSize="0" autoFill="0" autoLine="0" autoPict="0">
                <anchor moveWithCells="1">
                  <from>
                    <xdr:col>9</xdr:col>
                    <xdr:colOff>685800</xdr:colOff>
                    <xdr:row>42</xdr:row>
                    <xdr:rowOff>209550</xdr:rowOff>
                  </from>
                  <to>
                    <xdr:col>9</xdr:col>
                    <xdr:colOff>714375</xdr:colOff>
                    <xdr:row>45</xdr:row>
                    <xdr:rowOff>9525</xdr:rowOff>
                  </to>
                </anchor>
              </controlPr>
            </control>
          </mc:Choice>
        </mc:AlternateContent>
        <mc:AlternateContent xmlns:mc="http://schemas.openxmlformats.org/markup-compatibility/2006">
          <mc:Choice Requires="x14">
            <control shapeId="35885" r:id="rId47" name="Check Box 45">
              <controlPr defaultSize="0" autoFill="0" autoLine="0" autoPict="0">
                <anchor moveWithCells="1">
                  <from>
                    <xdr:col>9</xdr:col>
                    <xdr:colOff>685800</xdr:colOff>
                    <xdr:row>42</xdr:row>
                    <xdr:rowOff>209550</xdr:rowOff>
                  </from>
                  <to>
                    <xdr:col>9</xdr:col>
                    <xdr:colOff>714375</xdr:colOff>
                    <xdr:row>45</xdr:row>
                    <xdr:rowOff>114300</xdr:rowOff>
                  </to>
                </anchor>
              </controlPr>
            </control>
          </mc:Choice>
        </mc:AlternateContent>
        <mc:AlternateContent xmlns:mc="http://schemas.openxmlformats.org/markup-compatibility/2006">
          <mc:Choice Requires="x14">
            <control shapeId="35886" r:id="rId48" name="Check Box 46">
              <controlPr defaultSize="0" autoFill="0" autoLine="0" autoPict="0">
                <anchor moveWithCells="1">
                  <from>
                    <xdr:col>9</xdr:col>
                    <xdr:colOff>685800</xdr:colOff>
                    <xdr:row>42</xdr:row>
                    <xdr:rowOff>209550</xdr:rowOff>
                  </from>
                  <to>
                    <xdr:col>9</xdr:col>
                    <xdr:colOff>714375</xdr:colOff>
                    <xdr:row>43</xdr:row>
                    <xdr:rowOff>190500</xdr:rowOff>
                  </to>
                </anchor>
              </controlPr>
            </control>
          </mc:Choice>
        </mc:AlternateContent>
        <mc:AlternateContent xmlns:mc="http://schemas.openxmlformats.org/markup-compatibility/2006">
          <mc:Choice Requires="x14">
            <control shapeId="35887" r:id="rId49" name="Check Box 47">
              <controlPr defaultSize="0" autoFill="0" autoLine="0" autoPict="0">
                <anchor moveWithCells="1">
                  <from>
                    <xdr:col>9</xdr:col>
                    <xdr:colOff>685800</xdr:colOff>
                    <xdr:row>44</xdr:row>
                    <xdr:rowOff>190500</xdr:rowOff>
                  </from>
                  <to>
                    <xdr:col>9</xdr:col>
                    <xdr:colOff>714375</xdr:colOff>
                    <xdr:row>45</xdr:row>
                    <xdr:rowOff>114300</xdr:rowOff>
                  </to>
                </anchor>
              </controlPr>
            </control>
          </mc:Choice>
        </mc:AlternateContent>
        <mc:AlternateContent xmlns:mc="http://schemas.openxmlformats.org/markup-compatibility/2006">
          <mc:Choice Requires="x14">
            <control shapeId="35889" r:id="rId50" name="Check Box 49">
              <controlPr defaultSize="0" autoFill="0" autoLine="0" autoPict="0">
                <anchor moveWithCells="1">
                  <from>
                    <xdr:col>9</xdr:col>
                    <xdr:colOff>685800</xdr:colOff>
                    <xdr:row>43</xdr:row>
                    <xdr:rowOff>190500</xdr:rowOff>
                  </from>
                  <to>
                    <xdr:col>9</xdr:col>
                    <xdr:colOff>714375</xdr:colOff>
                    <xdr:row>44</xdr:row>
                    <xdr:rowOff>114300</xdr:rowOff>
                  </to>
                </anchor>
              </controlPr>
            </control>
          </mc:Choice>
        </mc:AlternateContent>
        <mc:AlternateContent xmlns:mc="http://schemas.openxmlformats.org/markup-compatibility/2006">
          <mc:Choice Requires="x14">
            <control shapeId="35890" r:id="rId51" name="Check Box 50">
              <controlPr defaultSize="0" autoFill="0" autoLine="0" autoPict="0">
                <anchor moveWithCells="1">
                  <from>
                    <xdr:col>9</xdr:col>
                    <xdr:colOff>685800</xdr:colOff>
                    <xdr:row>48</xdr:row>
                    <xdr:rowOff>104775</xdr:rowOff>
                  </from>
                  <to>
                    <xdr:col>9</xdr:col>
                    <xdr:colOff>714375</xdr:colOff>
                    <xdr:row>52</xdr:row>
                    <xdr:rowOff>19050</xdr:rowOff>
                  </to>
                </anchor>
              </controlPr>
            </control>
          </mc:Choice>
        </mc:AlternateContent>
        <mc:AlternateContent xmlns:mc="http://schemas.openxmlformats.org/markup-compatibility/2006">
          <mc:Choice Requires="x14">
            <control shapeId="35891" r:id="rId52" name="Check Box 51">
              <controlPr defaultSize="0" autoFill="0" autoLine="0" autoPict="0">
                <anchor moveWithCells="1">
                  <from>
                    <xdr:col>9</xdr:col>
                    <xdr:colOff>685800</xdr:colOff>
                    <xdr:row>48</xdr:row>
                    <xdr:rowOff>104775</xdr:rowOff>
                  </from>
                  <to>
                    <xdr:col>9</xdr:col>
                    <xdr:colOff>714375</xdr:colOff>
                    <xdr:row>50</xdr:row>
                    <xdr:rowOff>9525</xdr:rowOff>
                  </to>
                </anchor>
              </controlPr>
            </control>
          </mc:Choice>
        </mc:AlternateContent>
        <mc:AlternateContent xmlns:mc="http://schemas.openxmlformats.org/markup-compatibility/2006">
          <mc:Choice Requires="x14">
            <control shapeId="35892" r:id="rId53" name="Check Box 52">
              <controlPr defaultSize="0" autoFill="0" autoLine="0" autoPict="0">
                <anchor moveWithCells="1">
                  <from>
                    <xdr:col>9</xdr:col>
                    <xdr:colOff>685800</xdr:colOff>
                    <xdr:row>49</xdr:row>
                    <xdr:rowOff>171450</xdr:rowOff>
                  </from>
                  <to>
                    <xdr:col>9</xdr:col>
                    <xdr:colOff>714375</xdr:colOff>
                    <xdr:row>51</xdr:row>
                    <xdr:rowOff>0</xdr:rowOff>
                  </to>
                </anchor>
              </controlPr>
            </control>
          </mc:Choice>
        </mc:AlternateContent>
        <mc:AlternateContent xmlns:mc="http://schemas.openxmlformats.org/markup-compatibility/2006">
          <mc:Choice Requires="x14">
            <control shapeId="35893" r:id="rId54" name="Check Box 53">
              <controlPr defaultSize="0" autoFill="0" autoLine="0" autoPict="0">
                <anchor moveWithCells="1">
                  <from>
                    <xdr:col>9</xdr:col>
                    <xdr:colOff>685800</xdr:colOff>
                    <xdr:row>53</xdr:row>
                    <xdr:rowOff>152400</xdr:rowOff>
                  </from>
                  <to>
                    <xdr:col>9</xdr:col>
                    <xdr:colOff>714375</xdr:colOff>
                    <xdr:row>57</xdr:row>
                    <xdr:rowOff>38100</xdr:rowOff>
                  </to>
                </anchor>
              </controlPr>
            </control>
          </mc:Choice>
        </mc:AlternateContent>
        <mc:AlternateContent xmlns:mc="http://schemas.openxmlformats.org/markup-compatibility/2006">
          <mc:Choice Requires="x14">
            <control shapeId="35894" r:id="rId55" name="Check Box 54">
              <controlPr defaultSize="0" autoFill="0" autoLine="0" autoPict="0">
                <anchor moveWithCells="1">
                  <from>
                    <xdr:col>9</xdr:col>
                    <xdr:colOff>685800</xdr:colOff>
                    <xdr:row>53</xdr:row>
                    <xdr:rowOff>152400</xdr:rowOff>
                  </from>
                  <to>
                    <xdr:col>9</xdr:col>
                    <xdr:colOff>714375</xdr:colOff>
                    <xdr:row>56</xdr:row>
                    <xdr:rowOff>66675</xdr:rowOff>
                  </to>
                </anchor>
              </controlPr>
            </control>
          </mc:Choice>
        </mc:AlternateContent>
        <mc:AlternateContent xmlns:mc="http://schemas.openxmlformats.org/markup-compatibility/2006">
          <mc:Choice Requires="x14">
            <control shapeId="35895" r:id="rId56" name="Check Box 55">
              <controlPr defaultSize="0" autoFill="0" autoLine="0" autoPict="0">
                <anchor moveWithCells="1">
                  <from>
                    <xdr:col>9</xdr:col>
                    <xdr:colOff>685800</xdr:colOff>
                    <xdr:row>53</xdr:row>
                    <xdr:rowOff>152400</xdr:rowOff>
                  </from>
                  <to>
                    <xdr:col>9</xdr:col>
                    <xdr:colOff>714375</xdr:colOff>
                    <xdr:row>56</xdr:row>
                    <xdr:rowOff>200025</xdr:rowOff>
                  </to>
                </anchor>
              </controlPr>
            </control>
          </mc:Choice>
        </mc:AlternateContent>
        <mc:AlternateContent xmlns:mc="http://schemas.openxmlformats.org/markup-compatibility/2006">
          <mc:Choice Requires="x14">
            <control shapeId="35896" r:id="rId57" name="Check Box 56">
              <controlPr defaultSize="0" autoFill="0" autoLine="0" autoPict="0">
                <anchor moveWithCells="1">
                  <from>
                    <xdr:col>9</xdr:col>
                    <xdr:colOff>685800</xdr:colOff>
                    <xdr:row>53</xdr:row>
                    <xdr:rowOff>152400</xdr:rowOff>
                  </from>
                  <to>
                    <xdr:col>9</xdr:col>
                    <xdr:colOff>714375</xdr:colOff>
                    <xdr:row>54</xdr:row>
                    <xdr:rowOff>133350</xdr:rowOff>
                  </to>
                </anchor>
              </controlPr>
            </control>
          </mc:Choice>
        </mc:AlternateContent>
        <mc:AlternateContent xmlns:mc="http://schemas.openxmlformats.org/markup-compatibility/2006">
          <mc:Choice Requires="x14">
            <control shapeId="35897" r:id="rId58" name="Check Box 57">
              <controlPr defaultSize="0" autoFill="0" autoLine="0" autoPict="0">
                <anchor moveWithCells="1">
                  <from>
                    <xdr:col>9</xdr:col>
                    <xdr:colOff>685800</xdr:colOff>
                    <xdr:row>54</xdr:row>
                    <xdr:rowOff>133350</xdr:rowOff>
                  </from>
                  <to>
                    <xdr:col>9</xdr:col>
                    <xdr:colOff>714375</xdr:colOff>
                    <xdr:row>55</xdr:row>
                    <xdr:rowOff>133350</xdr:rowOff>
                  </to>
                </anchor>
              </controlPr>
            </control>
          </mc:Choice>
        </mc:AlternateContent>
        <mc:AlternateContent xmlns:mc="http://schemas.openxmlformats.org/markup-compatibility/2006">
          <mc:Choice Requires="x14">
            <control shapeId="35898" r:id="rId59" name="Check Box 58">
              <controlPr defaultSize="0" autoFill="0" autoLine="0" autoPict="0">
                <anchor moveWithCells="1">
                  <from>
                    <xdr:col>9</xdr:col>
                    <xdr:colOff>685800</xdr:colOff>
                    <xdr:row>56</xdr:row>
                    <xdr:rowOff>123825</xdr:rowOff>
                  </from>
                  <to>
                    <xdr:col>9</xdr:col>
                    <xdr:colOff>714375</xdr:colOff>
                    <xdr:row>60</xdr:row>
                    <xdr:rowOff>76200</xdr:rowOff>
                  </to>
                </anchor>
              </controlPr>
            </control>
          </mc:Choice>
        </mc:AlternateContent>
        <mc:AlternateContent xmlns:mc="http://schemas.openxmlformats.org/markup-compatibility/2006">
          <mc:Choice Requires="x14">
            <control shapeId="35899" r:id="rId60" name="Check Box 59">
              <controlPr defaultSize="0" autoFill="0" autoLine="0" autoPict="0">
                <anchor moveWithCells="1">
                  <from>
                    <xdr:col>9</xdr:col>
                    <xdr:colOff>685800</xdr:colOff>
                    <xdr:row>56</xdr:row>
                    <xdr:rowOff>123825</xdr:rowOff>
                  </from>
                  <to>
                    <xdr:col>9</xdr:col>
                    <xdr:colOff>714375</xdr:colOff>
                    <xdr:row>59</xdr:row>
                    <xdr:rowOff>123825</xdr:rowOff>
                  </to>
                </anchor>
              </controlPr>
            </control>
          </mc:Choice>
        </mc:AlternateContent>
        <mc:AlternateContent xmlns:mc="http://schemas.openxmlformats.org/markup-compatibility/2006">
          <mc:Choice Requires="x14">
            <control shapeId="35900" r:id="rId61" name="Check Box 60">
              <controlPr defaultSize="0" autoFill="0" autoLine="0" autoPict="0">
                <anchor moveWithCells="1">
                  <from>
                    <xdr:col>9</xdr:col>
                    <xdr:colOff>685800</xdr:colOff>
                    <xdr:row>56</xdr:row>
                    <xdr:rowOff>123825</xdr:rowOff>
                  </from>
                  <to>
                    <xdr:col>9</xdr:col>
                    <xdr:colOff>714375</xdr:colOff>
                    <xdr:row>60</xdr:row>
                    <xdr:rowOff>28575</xdr:rowOff>
                  </to>
                </anchor>
              </controlPr>
            </control>
          </mc:Choice>
        </mc:AlternateContent>
        <mc:AlternateContent xmlns:mc="http://schemas.openxmlformats.org/markup-compatibility/2006">
          <mc:Choice Requires="x14">
            <control shapeId="35901" r:id="rId62" name="Check Box 61">
              <controlPr defaultSize="0" autoFill="0" autoLine="0" autoPict="0">
                <anchor moveWithCells="1">
                  <from>
                    <xdr:col>9</xdr:col>
                    <xdr:colOff>685800</xdr:colOff>
                    <xdr:row>56</xdr:row>
                    <xdr:rowOff>123825</xdr:rowOff>
                  </from>
                  <to>
                    <xdr:col>9</xdr:col>
                    <xdr:colOff>714375</xdr:colOff>
                    <xdr:row>57</xdr:row>
                    <xdr:rowOff>161925</xdr:rowOff>
                  </to>
                </anchor>
              </controlPr>
            </control>
          </mc:Choice>
        </mc:AlternateContent>
        <mc:AlternateContent xmlns:mc="http://schemas.openxmlformats.org/markup-compatibility/2006">
          <mc:Choice Requires="x14">
            <control shapeId="35902" r:id="rId63" name="Check Box 62">
              <controlPr defaultSize="0" autoFill="0" autoLine="0" autoPict="0">
                <anchor moveWithCells="1">
                  <from>
                    <xdr:col>9</xdr:col>
                    <xdr:colOff>685800</xdr:colOff>
                    <xdr:row>57</xdr:row>
                    <xdr:rowOff>123825</xdr:rowOff>
                  </from>
                  <to>
                    <xdr:col>9</xdr:col>
                    <xdr:colOff>714375</xdr:colOff>
                    <xdr:row>58</xdr:row>
                    <xdr:rowOff>161925</xdr:rowOff>
                  </to>
                </anchor>
              </controlPr>
            </control>
          </mc:Choice>
        </mc:AlternateContent>
        <mc:AlternateContent xmlns:mc="http://schemas.openxmlformats.org/markup-compatibility/2006">
          <mc:Choice Requires="x14">
            <control shapeId="35903" r:id="rId64" name="Check Box 63">
              <controlPr defaultSize="0" autoFill="0" autoLine="0" autoPict="0">
                <anchor moveWithCells="1">
                  <from>
                    <xdr:col>9</xdr:col>
                    <xdr:colOff>685800</xdr:colOff>
                    <xdr:row>58</xdr:row>
                    <xdr:rowOff>123825</xdr:rowOff>
                  </from>
                  <to>
                    <xdr:col>9</xdr:col>
                    <xdr:colOff>714375</xdr:colOff>
                    <xdr:row>59</xdr:row>
                    <xdr:rowOff>152400</xdr:rowOff>
                  </to>
                </anchor>
              </controlPr>
            </control>
          </mc:Choice>
        </mc:AlternateContent>
        <mc:AlternateContent xmlns:mc="http://schemas.openxmlformats.org/markup-compatibility/2006">
          <mc:Choice Requires="x14">
            <control shapeId="35904" r:id="rId65" name="Check Box 64">
              <controlPr defaultSize="0" autoFill="0" autoLine="0" autoPict="0">
                <anchor moveWithCells="1">
                  <from>
                    <xdr:col>9</xdr:col>
                    <xdr:colOff>685800</xdr:colOff>
                    <xdr:row>58</xdr:row>
                    <xdr:rowOff>123825</xdr:rowOff>
                  </from>
                  <to>
                    <xdr:col>9</xdr:col>
                    <xdr:colOff>714375</xdr:colOff>
                    <xdr:row>59</xdr:row>
                    <xdr:rowOff>152400</xdr:rowOff>
                  </to>
                </anchor>
              </controlPr>
            </control>
          </mc:Choice>
        </mc:AlternateContent>
        <mc:AlternateContent xmlns:mc="http://schemas.openxmlformats.org/markup-compatibility/2006">
          <mc:Choice Requires="x14">
            <control shapeId="35905" r:id="rId66" name="Check Box 65">
              <controlPr defaultSize="0" autoFill="0" autoLine="0" autoPict="0">
                <anchor moveWithCells="1">
                  <from>
                    <xdr:col>9</xdr:col>
                    <xdr:colOff>685800</xdr:colOff>
                    <xdr:row>58</xdr:row>
                    <xdr:rowOff>123825</xdr:rowOff>
                  </from>
                  <to>
                    <xdr:col>9</xdr:col>
                    <xdr:colOff>714375</xdr:colOff>
                    <xdr:row>59</xdr:row>
                    <xdr:rowOff>152400</xdr:rowOff>
                  </to>
                </anchor>
              </controlPr>
            </control>
          </mc:Choice>
        </mc:AlternateContent>
        <mc:AlternateContent xmlns:mc="http://schemas.openxmlformats.org/markup-compatibility/2006">
          <mc:Choice Requires="x14">
            <control shapeId="35906" r:id="rId67" name="Check Box 66">
              <controlPr defaultSize="0" autoFill="0" autoLine="0" autoPict="0">
                <anchor moveWithCells="1">
                  <from>
                    <xdr:col>9</xdr:col>
                    <xdr:colOff>685800</xdr:colOff>
                    <xdr:row>58</xdr:row>
                    <xdr:rowOff>123825</xdr:rowOff>
                  </from>
                  <to>
                    <xdr:col>9</xdr:col>
                    <xdr:colOff>714375</xdr:colOff>
                    <xdr:row>59</xdr:row>
                    <xdr:rowOff>152400</xdr:rowOff>
                  </to>
                </anchor>
              </controlPr>
            </control>
          </mc:Choice>
        </mc:AlternateContent>
        <mc:AlternateContent xmlns:mc="http://schemas.openxmlformats.org/markup-compatibility/2006">
          <mc:Choice Requires="x14">
            <control shapeId="35907" r:id="rId68" name="Check Box 67">
              <controlPr defaultSize="0" autoFill="0" autoLine="0" autoPict="0">
                <anchor moveWithCells="1">
                  <from>
                    <xdr:col>9</xdr:col>
                    <xdr:colOff>685800</xdr:colOff>
                    <xdr:row>58</xdr:row>
                    <xdr:rowOff>123825</xdr:rowOff>
                  </from>
                  <to>
                    <xdr:col>9</xdr:col>
                    <xdr:colOff>714375</xdr:colOff>
                    <xdr:row>59</xdr:row>
                    <xdr:rowOff>152400</xdr:rowOff>
                  </to>
                </anchor>
              </controlPr>
            </control>
          </mc:Choice>
        </mc:AlternateContent>
        <mc:AlternateContent xmlns:mc="http://schemas.openxmlformats.org/markup-compatibility/2006">
          <mc:Choice Requires="x14">
            <control shapeId="35908" r:id="rId69" name="Check Box 68">
              <controlPr defaultSize="0" autoFill="0" autoLine="0" autoPict="0">
                <anchor moveWithCells="1">
                  <from>
                    <xdr:col>9</xdr:col>
                    <xdr:colOff>685800</xdr:colOff>
                    <xdr:row>58</xdr:row>
                    <xdr:rowOff>123825</xdr:rowOff>
                  </from>
                  <to>
                    <xdr:col>9</xdr:col>
                    <xdr:colOff>714375</xdr:colOff>
                    <xdr:row>59</xdr:row>
                    <xdr:rowOff>152400</xdr:rowOff>
                  </to>
                </anchor>
              </controlPr>
            </control>
          </mc:Choice>
        </mc:AlternateContent>
        <mc:AlternateContent xmlns:mc="http://schemas.openxmlformats.org/markup-compatibility/2006">
          <mc:Choice Requires="x14">
            <control shapeId="35909" r:id="rId70" name="Check Box 69">
              <controlPr defaultSize="0" autoFill="0" autoLine="0" autoPict="0">
                <anchor moveWithCells="1">
                  <from>
                    <xdr:col>9</xdr:col>
                    <xdr:colOff>685800</xdr:colOff>
                    <xdr:row>58</xdr:row>
                    <xdr:rowOff>123825</xdr:rowOff>
                  </from>
                  <to>
                    <xdr:col>9</xdr:col>
                    <xdr:colOff>714375</xdr:colOff>
                    <xdr:row>59</xdr:row>
                    <xdr:rowOff>152400</xdr:rowOff>
                  </to>
                </anchor>
              </controlPr>
            </control>
          </mc:Choice>
        </mc:AlternateContent>
        <mc:AlternateContent xmlns:mc="http://schemas.openxmlformats.org/markup-compatibility/2006">
          <mc:Choice Requires="x14">
            <control shapeId="35910" r:id="rId71" name="Check Box 70">
              <controlPr defaultSize="0" autoFill="0" autoLine="0" autoPict="0">
                <anchor moveWithCells="1">
                  <from>
                    <xdr:col>9</xdr:col>
                    <xdr:colOff>685800</xdr:colOff>
                    <xdr:row>58</xdr:row>
                    <xdr:rowOff>123825</xdr:rowOff>
                  </from>
                  <to>
                    <xdr:col>9</xdr:col>
                    <xdr:colOff>714375</xdr:colOff>
                    <xdr:row>59</xdr:row>
                    <xdr:rowOff>152400</xdr:rowOff>
                  </to>
                </anchor>
              </controlPr>
            </control>
          </mc:Choice>
        </mc:AlternateContent>
        <mc:AlternateContent xmlns:mc="http://schemas.openxmlformats.org/markup-compatibility/2006">
          <mc:Choice Requires="x14">
            <control shapeId="35912" r:id="rId72" name="Check Box 72">
              <controlPr defaultSize="0" autoFill="0" autoLine="0" autoPict="0">
                <anchor moveWithCells="1">
                  <from>
                    <xdr:col>9</xdr:col>
                    <xdr:colOff>685800</xdr:colOff>
                    <xdr:row>81</xdr:row>
                    <xdr:rowOff>9525</xdr:rowOff>
                  </from>
                  <to>
                    <xdr:col>9</xdr:col>
                    <xdr:colOff>714375</xdr:colOff>
                    <xdr:row>85</xdr:row>
                    <xdr:rowOff>57150</xdr:rowOff>
                  </to>
                </anchor>
              </controlPr>
            </control>
          </mc:Choice>
        </mc:AlternateContent>
        <mc:AlternateContent xmlns:mc="http://schemas.openxmlformats.org/markup-compatibility/2006">
          <mc:Choice Requires="x14">
            <control shapeId="35913" r:id="rId73" name="Check Box 73">
              <controlPr defaultSize="0" autoFill="0" autoLine="0" autoPict="0">
                <anchor moveWithCells="1">
                  <from>
                    <xdr:col>9</xdr:col>
                    <xdr:colOff>685800</xdr:colOff>
                    <xdr:row>81</xdr:row>
                    <xdr:rowOff>9525</xdr:rowOff>
                  </from>
                  <to>
                    <xdr:col>9</xdr:col>
                    <xdr:colOff>714375</xdr:colOff>
                    <xdr:row>84</xdr:row>
                    <xdr:rowOff>57150</xdr:rowOff>
                  </to>
                </anchor>
              </controlPr>
            </control>
          </mc:Choice>
        </mc:AlternateContent>
        <mc:AlternateContent xmlns:mc="http://schemas.openxmlformats.org/markup-compatibility/2006">
          <mc:Choice Requires="x14">
            <control shapeId="35914" r:id="rId74" name="Check Box 74">
              <controlPr defaultSize="0" autoFill="0" autoLine="0" autoPict="0">
                <anchor moveWithCells="1">
                  <from>
                    <xdr:col>9</xdr:col>
                    <xdr:colOff>685800</xdr:colOff>
                    <xdr:row>81</xdr:row>
                    <xdr:rowOff>9525</xdr:rowOff>
                  </from>
                  <to>
                    <xdr:col>9</xdr:col>
                    <xdr:colOff>714375</xdr:colOff>
                    <xdr:row>85</xdr:row>
                    <xdr:rowOff>9525</xdr:rowOff>
                  </to>
                </anchor>
              </controlPr>
            </control>
          </mc:Choice>
        </mc:AlternateContent>
        <mc:AlternateContent xmlns:mc="http://schemas.openxmlformats.org/markup-compatibility/2006">
          <mc:Choice Requires="x14">
            <control shapeId="35915" r:id="rId75" name="Check Box 75">
              <controlPr defaultSize="0" autoFill="0" autoLine="0" autoPict="0">
                <anchor moveWithCells="1">
                  <from>
                    <xdr:col>9</xdr:col>
                    <xdr:colOff>685800</xdr:colOff>
                    <xdr:row>81</xdr:row>
                    <xdr:rowOff>9525</xdr:rowOff>
                  </from>
                  <to>
                    <xdr:col>9</xdr:col>
                    <xdr:colOff>714375</xdr:colOff>
                    <xdr:row>82</xdr:row>
                    <xdr:rowOff>0</xdr:rowOff>
                  </to>
                </anchor>
              </controlPr>
            </control>
          </mc:Choice>
        </mc:AlternateContent>
        <mc:AlternateContent xmlns:mc="http://schemas.openxmlformats.org/markup-compatibility/2006">
          <mc:Choice Requires="x14">
            <control shapeId="35916" r:id="rId76" name="Check Box 76">
              <controlPr defaultSize="0" autoFill="0" autoLine="0" autoPict="0">
                <anchor moveWithCells="1">
                  <from>
                    <xdr:col>9</xdr:col>
                    <xdr:colOff>685800</xdr:colOff>
                    <xdr:row>62</xdr:row>
                    <xdr:rowOff>114300</xdr:rowOff>
                  </from>
                  <to>
                    <xdr:col>9</xdr:col>
                    <xdr:colOff>714375</xdr:colOff>
                    <xdr:row>65</xdr:row>
                    <xdr:rowOff>161925</xdr:rowOff>
                  </to>
                </anchor>
              </controlPr>
            </control>
          </mc:Choice>
        </mc:AlternateContent>
        <mc:AlternateContent xmlns:mc="http://schemas.openxmlformats.org/markup-compatibility/2006">
          <mc:Choice Requires="x14">
            <control shapeId="35917" r:id="rId77" name="Check Box 77">
              <controlPr defaultSize="0" autoFill="0" autoLine="0" autoPict="0">
                <anchor moveWithCells="1">
                  <from>
                    <xdr:col>9</xdr:col>
                    <xdr:colOff>685800</xdr:colOff>
                    <xdr:row>62</xdr:row>
                    <xdr:rowOff>114300</xdr:rowOff>
                  </from>
                  <to>
                    <xdr:col>9</xdr:col>
                    <xdr:colOff>714375</xdr:colOff>
                    <xdr:row>65</xdr:row>
                    <xdr:rowOff>19050</xdr:rowOff>
                  </to>
                </anchor>
              </controlPr>
            </control>
          </mc:Choice>
        </mc:AlternateContent>
        <mc:AlternateContent xmlns:mc="http://schemas.openxmlformats.org/markup-compatibility/2006">
          <mc:Choice Requires="x14">
            <control shapeId="35918" r:id="rId78" name="Check Box 78">
              <controlPr defaultSize="0" autoFill="0" autoLine="0" autoPict="0">
                <anchor moveWithCells="1">
                  <from>
                    <xdr:col>9</xdr:col>
                    <xdr:colOff>685800</xdr:colOff>
                    <xdr:row>62</xdr:row>
                    <xdr:rowOff>114300</xdr:rowOff>
                  </from>
                  <to>
                    <xdr:col>9</xdr:col>
                    <xdr:colOff>714375</xdr:colOff>
                    <xdr:row>65</xdr:row>
                    <xdr:rowOff>104775</xdr:rowOff>
                  </to>
                </anchor>
              </controlPr>
            </control>
          </mc:Choice>
        </mc:AlternateContent>
        <mc:AlternateContent xmlns:mc="http://schemas.openxmlformats.org/markup-compatibility/2006">
          <mc:Choice Requires="x14">
            <control shapeId="35919" r:id="rId79" name="Check Box 79">
              <controlPr defaultSize="0" autoFill="0" autoLine="0" autoPict="0">
                <anchor moveWithCells="1">
                  <from>
                    <xdr:col>9</xdr:col>
                    <xdr:colOff>685800</xdr:colOff>
                    <xdr:row>62</xdr:row>
                    <xdr:rowOff>114300</xdr:rowOff>
                  </from>
                  <to>
                    <xdr:col>9</xdr:col>
                    <xdr:colOff>714375</xdr:colOff>
                    <xdr:row>63</xdr:row>
                    <xdr:rowOff>95250</xdr:rowOff>
                  </to>
                </anchor>
              </controlPr>
            </control>
          </mc:Choice>
        </mc:AlternateContent>
        <mc:AlternateContent xmlns:mc="http://schemas.openxmlformats.org/markup-compatibility/2006">
          <mc:Choice Requires="x14">
            <control shapeId="35920" r:id="rId80" name="Check Box 80">
              <controlPr defaultSize="0" autoFill="0" autoLine="0" autoPict="0">
                <anchor moveWithCells="1">
                  <from>
                    <xdr:col>9</xdr:col>
                    <xdr:colOff>685800</xdr:colOff>
                    <xdr:row>63</xdr:row>
                    <xdr:rowOff>104775</xdr:rowOff>
                  </from>
                  <to>
                    <xdr:col>9</xdr:col>
                    <xdr:colOff>714375</xdr:colOff>
                    <xdr:row>64</xdr:row>
                    <xdr:rowOff>95250</xdr:rowOff>
                  </to>
                </anchor>
              </controlPr>
            </control>
          </mc:Choice>
        </mc:AlternateContent>
        <mc:AlternateContent xmlns:mc="http://schemas.openxmlformats.org/markup-compatibility/2006">
          <mc:Choice Requires="x14">
            <control shapeId="35921" r:id="rId81" name="Check Box 81">
              <controlPr defaultSize="0" autoFill="0" autoLine="0" autoPict="0">
                <anchor moveWithCells="1">
                  <from>
                    <xdr:col>9</xdr:col>
                    <xdr:colOff>685800</xdr:colOff>
                    <xdr:row>69</xdr:row>
                    <xdr:rowOff>28575</xdr:rowOff>
                  </from>
                  <to>
                    <xdr:col>9</xdr:col>
                    <xdr:colOff>714375</xdr:colOff>
                    <xdr:row>72</xdr:row>
                    <xdr:rowOff>133350</xdr:rowOff>
                  </to>
                </anchor>
              </controlPr>
            </control>
          </mc:Choice>
        </mc:AlternateContent>
        <mc:AlternateContent xmlns:mc="http://schemas.openxmlformats.org/markup-compatibility/2006">
          <mc:Choice Requires="x14">
            <control shapeId="35922" r:id="rId82" name="Check Box 82">
              <controlPr defaultSize="0" autoFill="0" autoLine="0" autoPict="0">
                <anchor moveWithCells="1">
                  <from>
                    <xdr:col>9</xdr:col>
                    <xdr:colOff>685800</xdr:colOff>
                    <xdr:row>69</xdr:row>
                    <xdr:rowOff>28575</xdr:rowOff>
                  </from>
                  <to>
                    <xdr:col>9</xdr:col>
                    <xdr:colOff>714375</xdr:colOff>
                    <xdr:row>71</xdr:row>
                    <xdr:rowOff>200025</xdr:rowOff>
                  </to>
                </anchor>
              </controlPr>
            </control>
          </mc:Choice>
        </mc:AlternateContent>
        <mc:AlternateContent xmlns:mc="http://schemas.openxmlformats.org/markup-compatibility/2006">
          <mc:Choice Requires="x14">
            <control shapeId="35923" r:id="rId83" name="Check Box 83">
              <controlPr defaultSize="0" autoFill="0" autoLine="0" autoPict="0">
                <anchor moveWithCells="1">
                  <from>
                    <xdr:col>9</xdr:col>
                    <xdr:colOff>685800</xdr:colOff>
                    <xdr:row>69</xdr:row>
                    <xdr:rowOff>28575</xdr:rowOff>
                  </from>
                  <to>
                    <xdr:col>9</xdr:col>
                    <xdr:colOff>714375</xdr:colOff>
                    <xdr:row>72</xdr:row>
                    <xdr:rowOff>76200</xdr:rowOff>
                  </to>
                </anchor>
              </controlPr>
            </control>
          </mc:Choice>
        </mc:AlternateContent>
        <mc:AlternateContent xmlns:mc="http://schemas.openxmlformats.org/markup-compatibility/2006">
          <mc:Choice Requires="x14">
            <control shapeId="35924" r:id="rId84" name="Check Box 84">
              <controlPr defaultSize="0" autoFill="0" autoLine="0" autoPict="0">
                <anchor moveWithCells="1">
                  <from>
                    <xdr:col>9</xdr:col>
                    <xdr:colOff>685800</xdr:colOff>
                    <xdr:row>69</xdr:row>
                    <xdr:rowOff>28575</xdr:rowOff>
                  </from>
                  <to>
                    <xdr:col>9</xdr:col>
                    <xdr:colOff>714375</xdr:colOff>
                    <xdr:row>70</xdr:row>
                    <xdr:rowOff>66675</xdr:rowOff>
                  </to>
                </anchor>
              </controlPr>
            </control>
          </mc:Choice>
        </mc:AlternateContent>
        <mc:AlternateContent xmlns:mc="http://schemas.openxmlformats.org/markup-compatibility/2006">
          <mc:Choice Requires="x14">
            <control shapeId="35925" r:id="rId85" name="Check Box 85">
              <controlPr defaultSize="0" autoFill="0" autoLine="0" autoPict="0">
                <anchor moveWithCells="1">
                  <from>
                    <xdr:col>9</xdr:col>
                    <xdr:colOff>685800</xdr:colOff>
                    <xdr:row>70</xdr:row>
                    <xdr:rowOff>66675</xdr:rowOff>
                  </from>
                  <to>
                    <xdr:col>9</xdr:col>
                    <xdr:colOff>714375</xdr:colOff>
                    <xdr:row>71</xdr:row>
                    <xdr:rowOff>66675</xdr:rowOff>
                  </to>
                </anchor>
              </controlPr>
            </control>
          </mc:Choice>
        </mc:AlternateContent>
        <mc:AlternateContent xmlns:mc="http://schemas.openxmlformats.org/markup-compatibility/2006">
          <mc:Choice Requires="x14">
            <control shapeId="35926" r:id="rId86" name="Check Box 86">
              <controlPr defaultSize="0" autoFill="0" autoLine="0" autoPict="0">
                <anchor moveWithCells="1">
                  <from>
                    <xdr:col>9</xdr:col>
                    <xdr:colOff>685800</xdr:colOff>
                    <xdr:row>76</xdr:row>
                    <xdr:rowOff>0</xdr:rowOff>
                  </from>
                  <to>
                    <xdr:col>9</xdr:col>
                    <xdr:colOff>714375</xdr:colOff>
                    <xdr:row>79</xdr:row>
                    <xdr:rowOff>95250</xdr:rowOff>
                  </to>
                </anchor>
              </controlPr>
            </control>
          </mc:Choice>
        </mc:AlternateContent>
        <mc:AlternateContent xmlns:mc="http://schemas.openxmlformats.org/markup-compatibility/2006">
          <mc:Choice Requires="x14">
            <control shapeId="35927" r:id="rId87" name="Check Box 87">
              <controlPr defaultSize="0" autoFill="0" autoLine="0" autoPict="0">
                <anchor moveWithCells="1">
                  <from>
                    <xdr:col>9</xdr:col>
                    <xdr:colOff>685800</xdr:colOff>
                    <xdr:row>76</xdr:row>
                    <xdr:rowOff>0</xdr:rowOff>
                  </from>
                  <to>
                    <xdr:col>9</xdr:col>
                    <xdr:colOff>714375</xdr:colOff>
                    <xdr:row>78</xdr:row>
                    <xdr:rowOff>171450</xdr:rowOff>
                  </to>
                </anchor>
              </controlPr>
            </control>
          </mc:Choice>
        </mc:AlternateContent>
        <mc:AlternateContent xmlns:mc="http://schemas.openxmlformats.org/markup-compatibility/2006">
          <mc:Choice Requires="x14">
            <control shapeId="35928" r:id="rId88" name="Check Box 88">
              <controlPr defaultSize="0" autoFill="0" autoLine="0" autoPict="0">
                <anchor moveWithCells="1">
                  <from>
                    <xdr:col>9</xdr:col>
                    <xdr:colOff>685800</xdr:colOff>
                    <xdr:row>76</xdr:row>
                    <xdr:rowOff>0</xdr:rowOff>
                  </from>
                  <to>
                    <xdr:col>9</xdr:col>
                    <xdr:colOff>714375</xdr:colOff>
                    <xdr:row>79</xdr:row>
                    <xdr:rowOff>38100</xdr:rowOff>
                  </to>
                </anchor>
              </controlPr>
            </control>
          </mc:Choice>
        </mc:AlternateContent>
        <mc:AlternateContent xmlns:mc="http://schemas.openxmlformats.org/markup-compatibility/2006">
          <mc:Choice Requires="x14">
            <control shapeId="35929" r:id="rId89" name="Check Box 89">
              <controlPr defaultSize="0" autoFill="0" autoLine="0" autoPict="0">
                <anchor moveWithCells="1">
                  <from>
                    <xdr:col>9</xdr:col>
                    <xdr:colOff>685800</xdr:colOff>
                    <xdr:row>76</xdr:row>
                    <xdr:rowOff>0</xdr:rowOff>
                  </from>
                  <to>
                    <xdr:col>9</xdr:col>
                    <xdr:colOff>714375</xdr:colOff>
                    <xdr:row>77</xdr:row>
                    <xdr:rowOff>38100</xdr:rowOff>
                  </to>
                </anchor>
              </controlPr>
            </control>
          </mc:Choice>
        </mc:AlternateContent>
        <mc:AlternateContent xmlns:mc="http://schemas.openxmlformats.org/markup-compatibility/2006">
          <mc:Choice Requires="x14">
            <control shapeId="35930" r:id="rId90" name="Check Box 90">
              <controlPr defaultSize="0" autoFill="0" autoLine="0" autoPict="0">
                <anchor moveWithCells="1">
                  <from>
                    <xdr:col>9</xdr:col>
                    <xdr:colOff>685800</xdr:colOff>
                    <xdr:row>77</xdr:row>
                    <xdr:rowOff>38100</xdr:rowOff>
                  </from>
                  <to>
                    <xdr:col>9</xdr:col>
                    <xdr:colOff>714375</xdr:colOff>
                    <xdr:row>78</xdr:row>
                    <xdr:rowOff>38100</xdr:rowOff>
                  </to>
                </anchor>
              </controlPr>
            </control>
          </mc:Choice>
        </mc:AlternateContent>
        <mc:AlternateContent xmlns:mc="http://schemas.openxmlformats.org/markup-compatibility/2006">
          <mc:Choice Requires="x14">
            <control shapeId="35931" r:id="rId91" name="Check Box 91">
              <controlPr defaultSize="0" autoFill="0" autoLine="0" autoPict="0">
                <anchor moveWithCells="1">
                  <from>
                    <xdr:col>9</xdr:col>
                    <xdr:colOff>685800</xdr:colOff>
                    <xdr:row>85</xdr:row>
                    <xdr:rowOff>9525</xdr:rowOff>
                  </from>
                  <to>
                    <xdr:col>9</xdr:col>
                    <xdr:colOff>714375</xdr:colOff>
                    <xdr:row>89</xdr:row>
                    <xdr:rowOff>0</xdr:rowOff>
                  </to>
                </anchor>
              </controlPr>
            </control>
          </mc:Choice>
        </mc:AlternateContent>
        <mc:AlternateContent xmlns:mc="http://schemas.openxmlformats.org/markup-compatibility/2006">
          <mc:Choice Requires="x14">
            <control shapeId="35932" r:id="rId92" name="Check Box 92">
              <controlPr defaultSize="0" autoFill="0" autoLine="0" autoPict="0">
                <anchor moveWithCells="1">
                  <from>
                    <xdr:col>9</xdr:col>
                    <xdr:colOff>685800</xdr:colOff>
                    <xdr:row>85</xdr:row>
                    <xdr:rowOff>9525</xdr:rowOff>
                  </from>
                  <to>
                    <xdr:col>9</xdr:col>
                    <xdr:colOff>714375</xdr:colOff>
                    <xdr:row>88</xdr:row>
                    <xdr:rowOff>28575</xdr:rowOff>
                  </to>
                </anchor>
              </controlPr>
            </control>
          </mc:Choice>
        </mc:AlternateContent>
        <mc:AlternateContent xmlns:mc="http://schemas.openxmlformats.org/markup-compatibility/2006">
          <mc:Choice Requires="x14">
            <control shapeId="35933" r:id="rId93" name="Check Box 93">
              <controlPr defaultSize="0" autoFill="0" autoLine="0" autoPict="0">
                <anchor moveWithCells="1">
                  <from>
                    <xdr:col>9</xdr:col>
                    <xdr:colOff>685800</xdr:colOff>
                    <xdr:row>85</xdr:row>
                    <xdr:rowOff>9525</xdr:rowOff>
                  </from>
                  <to>
                    <xdr:col>9</xdr:col>
                    <xdr:colOff>714375</xdr:colOff>
                    <xdr:row>88</xdr:row>
                    <xdr:rowOff>114300</xdr:rowOff>
                  </to>
                </anchor>
              </controlPr>
            </control>
          </mc:Choice>
        </mc:AlternateContent>
        <mc:AlternateContent xmlns:mc="http://schemas.openxmlformats.org/markup-compatibility/2006">
          <mc:Choice Requires="x14">
            <control shapeId="35934" r:id="rId94" name="Check Box 94">
              <controlPr defaultSize="0" autoFill="0" autoLine="0" autoPict="0">
                <anchor moveWithCells="1">
                  <from>
                    <xdr:col>9</xdr:col>
                    <xdr:colOff>685800</xdr:colOff>
                    <xdr:row>85</xdr:row>
                    <xdr:rowOff>9525</xdr:rowOff>
                  </from>
                  <to>
                    <xdr:col>9</xdr:col>
                    <xdr:colOff>714375</xdr:colOff>
                    <xdr:row>86</xdr:row>
                    <xdr:rowOff>28575</xdr:rowOff>
                  </to>
                </anchor>
              </controlPr>
            </control>
          </mc:Choice>
        </mc:AlternateContent>
        <mc:AlternateContent xmlns:mc="http://schemas.openxmlformats.org/markup-compatibility/2006">
          <mc:Choice Requires="x14">
            <control shapeId="35935" r:id="rId95" name="Check Box 95">
              <controlPr defaultSize="0" autoFill="0" autoLine="0" autoPict="0">
                <anchor moveWithCells="1">
                  <from>
                    <xdr:col>9</xdr:col>
                    <xdr:colOff>685800</xdr:colOff>
                    <xdr:row>85</xdr:row>
                    <xdr:rowOff>219075</xdr:rowOff>
                  </from>
                  <to>
                    <xdr:col>9</xdr:col>
                    <xdr:colOff>714375</xdr:colOff>
                    <xdr:row>87</xdr:row>
                    <xdr:rowOff>19050</xdr:rowOff>
                  </to>
                </anchor>
              </controlPr>
            </control>
          </mc:Choice>
        </mc:AlternateContent>
        <mc:AlternateContent xmlns:mc="http://schemas.openxmlformats.org/markup-compatibility/2006">
          <mc:Choice Requires="x14">
            <control shapeId="35936" r:id="rId96" name="Check Box 96">
              <controlPr defaultSize="0" autoFill="0" autoLine="0" autoPict="0">
                <anchor moveWithCells="1">
                  <from>
                    <xdr:col>9</xdr:col>
                    <xdr:colOff>685800</xdr:colOff>
                    <xdr:row>91</xdr:row>
                    <xdr:rowOff>133350</xdr:rowOff>
                  </from>
                  <to>
                    <xdr:col>9</xdr:col>
                    <xdr:colOff>714375</xdr:colOff>
                    <xdr:row>95</xdr:row>
                    <xdr:rowOff>180975</xdr:rowOff>
                  </to>
                </anchor>
              </controlPr>
            </control>
          </mc:Choice>
        </mc:AlternateContent>
        <mc:AlternateContent xmlns:mc="http://schemas.openxmlformats.org/markup-compatibility/2006">
          <mc:Choice Requires="x14">
            <control shapeId="35937" r:id="rId97" name="Check Box 97">
              <controlPr defaultSize="0" autoFill="0" autoLine="0" autoPict="0">
                <anchor moveWithCells="1">
                  <from>
                    <xdr:col>9</xdr:col>
                    <xdr:colOff>685800</xdr:colOff>
                    <xdr:row>91</xdr:row>
                    <xdr:rowOff>133350</xdr:rowOff>
                  </from>
                  <to>
                    <xdr:col>9</xdr:col>
                    <xdr:colOff>714375</xdr:colOff>
                    <xdr:row>95</xdr:row>
                    <xdr:rowOff>0</xdr:rowOff>
                  </to>
                </anchor>
              </controlPr>
            </control>
          </mc:Choice>
        </mc:AlternateContent>
        <mc:AlternateContent xmlns:mc="http://schemas.openxmlformats.org/markup-compatibility/2006">
          <mc:Choice Requires="x14">
            <control shapeId="35938" r:id="rId98" name="Check Box 98">
              <controlPr defaultSize="0" autoFill="0" autoLine="0" autoPict="0">
                <anchor moveWithCells="1">
                  <from>
                    <xdr:col>9</xdr:col>
                    <xdr:colOff>685800</xdr:colOff>
                    <xdr:row>91</xdr:row>
                    <xdr:rowOff>133350</xdr:rowOff>
                  </from>
                  <to>
                    <xdr:col>9</xdr:col>
                    <xdr:colOff>714375</xdr:colOff>
                    <xdr:row>95</xdr:row>
                    <xdr:rowOff>76200</xdr:rowOff>
                  </to>
                </anchor>
              </controlPr>
            </control>
          </mc:Choice>
        </mc:AlternateContent>
        <mc:AlternateContent xmlns:mc="http://schemas.openxmlformats.org/markup-compatibility/2006">
          <mc:Choice Requires="x14">
            <control shapeId="35939" r:id="rId99" name="Check Box 99">
              <controlPr defaultSize="0" autoFill="0" autoLine="0" autoPict="0">
                <anchor moveWithCells="1">
                  <from>
                    <xdr:col>9</xdr:col>
                    <xdr:colOff>685800</xdr:colOff>
                    <xdr:row>91</xdr:row>
                    <xdr:rowOff>133350</xdr:rowOff>
                  </from>
                  <to>
                    <xdr:col>9</xdr:col>
                    <xdr:colOff>714375</xdr:colOff>
                    <xdr:row>92</xdr:row>
                    <xdr:rowOff>161925</xdr:rowOff>
                  </to>
                </anchor>
              </controlPr>
            </control>
          </mc:Choice>
        </mc:AlternateContent>
        <mc:AlternateContent xmlns:mc="http://schemas.openxmlformats.org/markup-compatibility/2006">
          <mc:Choice Requires="x14">
            <control shapeId="35940" r:id="rId100" name="Check Box 100">
              <controlPr defaultSize="0" autoFill="0" autoLine="0" autoPict="0">
                <anchor moveWithCells="1">
                  <from>
                    <xdr:col>9</xdr:col>
                    <xdr:colOff>685800</xdr:colOff>
                    <xdr:row>92</xdr:row>
                    <xdr:rowOff>133350</xdr:rowOff>
                  </from>
                  <to>
                    <xdr:col>9</xdr:col>
                    <xdr:colOff>714375</xdr:colOff>
                    <xdr:row>94</xdr:row>
                    <xdr:rowOff>0</xdr:rowOff>
                  </to>
                </anchor>
              </controlPr>
            </control>
          </mc:Choice>
        </mc:AlternateContent>
        <mc:AlternateContent xmlns:mc="http://schemas.openxmlformats.org/markup-compatibility/2006">
          <mc:Choice Requires="x14">
            <control shapeId="35941" r:id="rId101" name="Check Box 101">
              <controlPr defaultSize="0" autoFill="0" autoLine="0" autoPict="0">
                <anchor moveWithCells="1">
                  <from>
                    <xdr:col>9</xdr:col>
                    <xdr:colOff>685800</xdr:colOff>
                    <xdr:row>98</xdr:row>
                    <xdr:rowOff>104775</xdr:rowOff>
                  </from>
                  <to>
                    <xdr:col>9</xdr:col>
                    <xdr:colOff>714375</xdr:colOff>
                    <xdr:row>102</xdr:row>
                    <xdr:rowOff>152400</xdr:rowOff>
                  </to>
                </anchor>
              </controlPr>
            </control>
          </mc:Choice>
        </mc:AlternateContent>
        <mc:AlternateContent xmlns:mc="http://schemas.openxmlformats.org/markup-compatibility/2006">
          <mc:Choice Requires="x14">
            <control shapeId="35942" r:id="rId102" name="Check Box 102">
              <controlPr defaultSize="0" autoFill="0" autoLine="0" autoPict="0">
                <anchor moveWithCells="1">
                  <from>
                    <xdr:col>9</xdr:col>
                    <xdr:colOff>685800</xdr:colOff>
                    <xdr:row>98</xdr:row>
                    <xdr:rowOff>104775</xdr:rowOff>
                  </from>
                  <to>
                    <xdr:col>9</xdr:col>
                    <xdr:colOff>714375</xdr:colOff>
                    <xdr:row>101</xdr:row>
                    <xdr:rowOff>180975</xdr:rowOff>
                  </to>
                </anchor>
              </controlPr>
            </control>
          </mc:Choice>
        </mc:AlternateContent>
        <mc:AlternateContent xmlns:mc="http://schemas.openxmlformats.org/markup-compatibility/2006">
          <mc:Choice Requires="x14">
            <control shapeId="35943" r:id="rId103" name="Check Box 103">
              <controlPr defaultSize="0" autoFill="0" autoLine="0" autoPict="0">
                <anchor moveWithCells="1">
                  <from>
                    <xdr:col>9</xdr:col>
                    <xdr:colOff>685800</xdr:colOff>
                    <xdr:row>98</xdr:row>
                    <xdr:rowOff>104775</xdr:rowOff>
                  </from>
                  <to>
                    <xdr:col>9</xdr:col>
                    <xdr:colOff>714375</xdr:colOff>
                    <xdr:row>102</xdr:row>
                    <xdr:rowOff>47625</xdr:rowOff>
                  </to>
                </anchor>
              </controlPr>
            </control>
          </mc:Choice>
        </mc:AlternateContent>
        <mc:AlternateContent xmlns:mc="http://schemas.openxmlformats.org/markup-compatibility/2006">
          <mc:Choice Requires="x14">
            <control shapeId="35944" r:id="rId104" name="Check Box 104">
              <controlPr defaultSize="0" autoFill="0" autoLine="0" autoPict="0">
                <anchor moveWithCells="1">
                  <from>
                    <xdr:col>9</xdr:col>
                    <xdr:colOff>685800</xdr:colOff>
                    <xdr:row>98</xdr:row>
                    <xdr:rowOff>104775</xdr:rowOff>
                  </from>
                  <to>
                    <xdr:col>9</xdr:col>
                    <xdr:colOff>714375</xdr:colOff>
                    <xdr:row>99</xdr:row>
                    <xdr:rowOff>133350</xdr:rowOff>
                  </to>
                </anchor>
              </controlPr>
            </control>
          </mc:Choice>
        </mc:AlternateContent>
        <mc:AlternateContent xmlns:mc="http://schemas.openxmlformats.org/markup-compatibility/2006">
          <mc:Choice Requires="x14">
            <control shapeId="35945" r:id="rId105" name="Check Box 105">
              <controlPr defaultSize="0" autoFill="0" autoLine="0" autoPict="0">
                <anchor moveWithCells="1">
                  <from>
                    <xdr:col>9</xdr:col>
                    <xdr:colOff>685800</xdr:colOff>
                    <xdr:row>99</xdr:row>
                    <xdr:rowOff>95250</xdr:rowOff>
                  </from>
                  <to>
                    <xdr:col>9</xdr:col>
                    <xdr:colOff>714375</xdr:colOff>
                    <xdr:row>100</xdr:row>
                    <xdr:rowOff>171450</xdr:rowOff>
                  </to>
                </anchor>
              </controlPr>
            </control>
          </mc:Choice>
        </mc:AlternateContent>
        <mc:AlternateContent xmlns:mc="http://schemas.openxmlformats.org/markup-compatibility/2006">
          <mc:Choice Requires="x14">
            <control shapeId="35946" r:id="rId106" name="Check Box 106">
              <controlPr defaultSize="0" autoFill="0" autoLine="0" autoPict="0">
                <anchor moveWithCells="1">
                  <from>
                    <xdr:col>9</xdr:col>
                    <xdr:colOff>685800</xdr:colOff>
                    <xdr:row>168</xdr:row>
                    <xdr:rowOff>161925</xdr:rowOff>
                  </from>
                  <to>
                    <xdr:col>9</xdr:col>
                    <xdr:colOff>714375</xdr:colOff>
                    <xdr:row>173</xdr:row>
                    <xdr:rowOff>19050</xdr:rowOff>
                  </to>
                </anchor>
              </controlPr>
            </control>
          </mc:Choice>
        </mc:AlternateContent>
        <mc:AlternateContent xmlns:mc="http://schemas.openxmlformats.org/markup-compatibility/2006">
          <mc:Choice Requires="x14">
            <control shapeId="35947" r:id="rId107" name="Check Box 107">
              <controlPr defaultSize="0" autoFill="0" autoLine="0" autoPict="0">
                <anchor moveWithCells="1">
                  <from>
                    <xdr:col>9</xdr:col>
                    <xdr:colOff>685800</xdr:colOff>
                    <xdr:row>168</xdr:row>
                    <xdr:rowOff>161925</xdr:rowOff>
                  </from>
                  <to>
                    <xdr:col>9</xdr:col>
                    <xdr:colOff>714375</xdr:colOff>
                    <xdr:row>172</xdr:row>
                    <xdr:rowOff>57150</xdr:rowOff>
                  </to>
                </anchor>
              </controlPr>
            </control>
          </mc:Choice>
        </mc:AlternateContent>
        <mc:AlternateContent xmlns:mc="http://schemas.openxmlformats.org/markup-compatibility/2006">
          <mc:Choice Requires="x14">
            <control shapeId="35948" r:id="rId108" name="Check Box 108">
              <controlPr defaultSize="0" autoFill="0" autoLine="0" autoPict="0">
                <anchor moveWithCells="1">
                  <from>
                    <xdr:col>9</xdr:col>
                    <xdr:colOff>685800</xdr:colOff>
                    <xdr:row>168</xdr:row>
                    <xdr:rowOff>161925</xdr:rowOff>
                  </from>
                  <to>
                    <xdr:col>9</xdr:col>
                    <xdr:colOff>714375</xdr:colOff>
                    <xdr:row>172</xdr:row>
                    <xdr:rowOff>133350</xdr:rowOff>
                  </to>
                </anchor>
              </controlPr>
            </control>
          </mc:Choice>
        </mc:AlternateContent>
        <mc:AlternateContent xmlns:mc="http://schemas.openxmlformats.org/markup-compatibility/2006">
          <mc:Choice Requires="x14">
            <control shapeId="35949" r:id="rId109" name="Check Box 109">
              <controlPr defaultSize="0" autoFill="0" autoLine="0" autoPict="0">
                <anchor moveWithCells="1">
                  <from>
                    <xdr:col>9</xdr:col>
                    <xdr:colOff>685800</xdr:colOff>
                    <xdr:row>168</xdr:row>
                    <xdr:rowOff>161925</xdr:rowOff>
                  </from>
                  <to>
                    <xdr:col>9</xdr:col>
                    <xdr:colOff>714375</xdr:colOff>
                    <xdr:row>170</xdr:row>
                    <xdr:rowOff>19050</xdr:rowOff>
                  </to>
                </anchor>
              </controlPr>
            </control>
          </mc:Choice>
        </mc:AlternateContent>
        <mc:AlternateContent xmlns:mc="http://schemas.openxmlformats.org/markup-compatibility/2006">
          <mc:Choice Requires="x14">
            <control shapeId="35950" r:id="rId110" name="Check Box 110">
              <controlPr defaultSize="0" autoFill="0" autoLine="0" autoPict="0">
                <anchor moveWithCells="1">
                  <from>
                    <xdr:col>9</xdr:col>
                    <xdr:colOff>685800</xdr:colOff>
                    <xdr:row>169</xdr:row>
                    <xdr:rowOff>152400</xdr:rowOff>
                  </from>
                  <to>
                    <xdr:col>9</xdr:col>
                    <xdr:colOff>714375</xdr:colOff>
                    <xdr:row>171</xdr:row>
                    <xdr:rowOff>57150</xdr:rowOff>
                  </to>
                </anchor>
              </controlPr>
            </control>
          </mc:Choice>
        </mc:AlternateContent>
        <mc:AlternateContent xmlns:mc="http://schemas.openxmlformats.org/markup-compatibility/2006">
          <mc:Choice Requires="x14">
            <control shapeId="35951" r:id="rId111" name="Check Box 111">
              <controlPr defaultSize="0" autoFill="0" autoLine="0" autoPict="0">
                <anchor moveWithCells="1">
                  <from>
                    <xdr:col>9</xdr:col>
                    <xdr:colOff>685800</xdr:colOff>
                    <xdr:row>190</xdr:row>
                    <xdr:rowOff>133350</xdr:rowOff>
                  </from>
                  <to>
                    <xdr:col>9</xdr:col>
                    <xdr:colOff>714375</xdr:colOff>
                    <xdr:row>193</xdr:row>
                    <xdr:rowOff>142875</xdr:rowOff>
                  </to>
                </anchor>
              </controlPr>
            </control>
          </mc:Choice>
        </mc:AlternateContent>
        <mc:AlternateContent xmlns:mc="http://schemas.openxmlformats.org/markup-compatibility/2006">
          <mc:Choice Requires="x14">
            <control shapeId="35952" r:id="rId112" name="Check Box 112">
              <controlPr defaultSize="0" autoFill="0" autoLine="0" autoPict="0">
                <anchor moveWithCells="1">
                  <from>
                    <xdr:col>9</xdr:col>
                    <xdr:colOff>685800</xdr:colOff>
                    <xdr:row>190</xdr:row>
                    <xdr:rowOff>133350</xdr:rowOff>
                  </from>
                  <to>
                    <xdr:col>9</xdr:col>
                    <xdr:colOff>714375</xdr:colOff>
                    <xdr:row>191</xdr:row>
                    <xdr:rowOff>161925</xdr:rowOff>
                  </to>
                </anchor>
              </controlPr>
            </control>
          </mc:Choice>
        </mc:AlternateContent>
        <mc:AlternateContent xmlns:mc="http://schemas.openxmlformats.org/markup-compatibility/2006">
          <mc:Choice Requires="x14">
            <control shapeId="35953" r:id="rId113" name="Check Box 113">
              <controlPr defaultSize="0" autoFill="0" autoLine="0" autoPict="0">
                <anchor moveWithCells="1">
                  <from>
                    <xdr:col>9</xdr:col>
                    <xdr:colOff>685800</xdr:colOff>
                    <xdr:row>190</xdr:row>
                    <xdr:rowOff>133350</xdr:rowOff>
                  </from>
                  <to>
                    <xdr:col>9</xdr:col>
                    <xdr:colOff>714375</xdr:colOff>
                    <xdr:row>193</xdr:row>
                    <xdr:rowOff>142875</xdr:rowOff>
                  </to>
                </anchor>
              </controlPr>
            </control>
          </mc:Choice>
        </mc:AlternateContent>
        <mc:AlternateContent xmlns:mc="http://schemas.openxmlformats.org/markup-compatibility/2006">
          <mc:Choice Requires="x14">
            <control shapeId="35954" r:id="rId114" name="Check Box 114">
              <controlPr defaultSize="0" autoFill="0" autoLine="0" autoPict="0">
                <anchor moveWithCells="1">
                  <from>
                    <xdr:col>9</xdr:col>
                    <xdr:colOff>685800</xdr:colOff>
                    <xdr:row>190</xdr:row>
                    <xdr:rowOff>133350</xdr:rowOff>
                  </from>
                  <to>
                    <xdr:col>9</xdr:col>
                    <xdr:colOff>714375</xdr:colOff>
                    <xdr:row>191</xdr:row>
                    <xdr:rowOff>161925</xdr:rowOff>
                  </to>
                </anchor>
              </controlPr>
            </control>
          </mc:Choice>
        </mc:AlternateContent>
        <mc:AlternateContent xmlns:mc="http://schemas.openxmlformats.org/markup-compatibility/2006">
          <mc:Choice Requires="x14">
            <control shapeId="35955" r:id="rId115" name="Check Box 115">
              <controlPr defaultSize="0" autoFill="0" autoLine="0" autoPict="0">
                <anchor moveWithCells="1">
                  <from>
                    <xdr:col>9</xdr:col>
                    <xdr:colOff>685800</xdr:colOff>
                    <xdr:row>166</xdr:row>
                    <xdr:rowOff>0</xdr:rowOff>
                  </from>
                  <to>
                    <xdr:col>9</xdr:col>
                    <xdr:colOff>714375</xdr:colOff>
                    <xdr:row>170</xdr:row>
                    <xdr:rowOff>9525</xdr:rowOff>
                  </to>
                </anchor>
              </controlPr>
            </control>
          </mc:Choice>
        </mc:AlternateContent>
        <mc:AlternateContent xmlns:mc="http://schemas.openxmlformats.org/markup-compatibility/2006">
          <mc:Choice Requires="x14">
            <control shapeId="35956" r:id="rId116" name="Check Box 116">
              <controlPr defaultSize="0" autoFill="0" autoLine="0" autoPict="0">
                <anchor moveWithCells="1">
                  <from>
                    <xdr:col>9</xdr:col>
                    <xdr:colOff>685800</xdr:colOff>
                    <xdr:row>166</xdr:row>
                    <xdr:rowOff>0</xdr:rowOff>
                  </from>
                  <to>
                    <xdr:col>9</xdr:col>
                    <xdr:colOff>714375</xdr:colOff>
                    <xdr:row>169</xdr:row>
                    <xdr:rowOff>0</xdr:rowOff>
                  </to>
                </anchor>
              </controlPr>
            </control>
          </mc:Choice>
        </mc:AlternateContent>
        <mc:AlternateContent xmlns:mc="http://schemas.openxmlformats.org/markup-compatibility/2006">
          <mc:Choice Requires="x14">
            <control shapeId="35957" r:id="rId117" name="Check Box 117">
              <controlPr defaultSize="0" autoFill="0" autoLine="0" autoPict="0">
                <anchor moveWithCells="1">
                  <from>
                    <xdr:col>9</xdr:col>
                    <xdr:colOff>685800</xdr:colOff>
                    <xdr:row>166</xdr:row>
                    <xdr:rowOff>0</xdr:rowOff>
                  </from>
                  <to>
                    <xdr:col>9</xdr:col>
                    <xdr:colOff>714375</xdr:colOff>
                    <xdr:row>169</xdr:row>
                    <xdr:rowOff>114300</xdr:rowOff>
                  </to>
                </anchor>
              </controlPr>
            </control>
          </mc:Choice>
        </mc:AlternateContent>
        <mc:AlternateContent xmlns:mc="http://schemas.openxmlformats.org/markup-compatibility/2006">
          <mc:Choice Requires="x14">
            <control shapeId="35958" r:id="rId118" name="Check Box 118">
              <controlPr defaultSize="0" autoFill="0" autoLine="0" autoPict="0">
                <anchor moveWithCells="1">
                  <from>
                    <xdr:col>9</xdr:col>
                    <xdr:colOff>685800</xdr:colOff>
                    <xdr:row>166</xdr:row>
                    <xdr:rowOff>0</xdr:rowOff>
                  </from>
                  <to>
                    <xdr:col>9</xdr:col>
                    <xdr:colOff>714375</xdr:colOff>
                    <xdr:row>166</xdr:row>
                    <xdr:rowOff>200025</xdr:rowOff>
                  </to>
                </anchor>
              </controlPr>
            </control>
          </mc:Choice>
        </mc:AlternateContent>
        <mc:AlternateContent xmlns:mc="http://schemas.openxmlformats.org/markup-compatibility/2006">
          <mc:Choice Requires="x14">
            <control shapeId="35959" r:id="rId119" name="Check Box 119">
              <controlPr defaultSize="0" autoFill="0" autoLine="0" autoPict="0">
                <anchor moveWithCells="1">
                  <from>
                    <xdr:col>9</xdr:col>
                    <xdr:colOff>685800</xdr:colOff>
                    <xdr:row>166</xdr:row>
                    <xdr:rowOff>0</xdr:rowOff>
                  </from>
                  <to>
                    <xdr:col>9</xdr:col>
                    <xdr:colOff>714375</xdr:colOff>
                    <xdr:row>166</xdr:row>
                    <xdr:rowOff>200025</xdr:rowOff>
                  </to>
                </anchor>
              </controlPr>
            </control>
          </mc:Choice>
        </mc:AlternateContent>
        <mc:AlternateContent xmlns:mc="http://schemas.openxmlformats.org/markup-compatibility/2006">
          <mc:Choice Requires="x14">
            <control shapeId="35960" r:id="rId120" name="Check Box 120">
              <controlPr defaultSize="0" autoFill="0" autoLine="0" autoPict="0">
                <anchor moveWithCells="1">
                  <from>
                    <xdr:col>9</xdr:col>
                    <xdr:colOff>685800</xdr:colOff>
                    <xdr:row>166</xdr:row>
                    <xdr:rowOff>0</xdr:rowOff>
                  </from>
                  <to>
                    <xdr:col>9</xdr:col>
                    <xdr:colOff>714375</xdr:colOff>
                    <xdr:row>170</xdr:row>
                    <xdr:rowOff>9525</xdr:rowOff>
                  </to>
                </anchor>
              </controlPr>
            </control>
          </mc:Choice>
        </mc:AlternateContent>
        <mc:AlternateContent xmlns:mc="http://schemas.openxmlformats.org/markup-compatibility/2006">
          <mc:Choice Requires="x14">
            <control shapeId="35961" r:id="rId121" name="Check Box 121">
              <controlPr defaultSize="0" autoFill="0" autoLine="0" autoPict="0">
                <anchor moveWithCells="1">
                  <from>
                    <xdr:col>9</xdr:col>
                    <xdr:colOff>685800</xdr:colOff>
                    <xdr:row>166</xdr:row>
                    <xdr:rowOff>0</xdr:rowOff>
                  </from>
                  <to>
                    <xdr:col>9</xdr:col>
                    <xdr:colOff>714375</xdr:colOff>
                    <xdr:row>169</xdr:row>
                    <xdr:rowOff>0</xdr:rowOff>
                  </to>
                </anchor>
              </controlPr>
            </control>
          </mc:Choice>
        </mc:AlternateContent>
        <mc:AlternateContent xmlns:mc="http://schemas.openxmlformats.org/markup-compatibility/2006">
          <mc:Choice Requires="x14">
            <control shapeId="35962" r:id="rId122" name="Check Box 122">
              <controlPr defaultSize="0" autoFill="0" autoLine="0" autoPict="0">
                <anchor moveWithCells="1">
                  <from>
                    <xdr:col>9</xdr:col>
                    <xdr:colOff>685800</xdr:colOff>
                    <xdr:row>166</xdr:row>
                    <xdr:rowOff>0</xdr:rowOff>
                  </from>
                  <to>
                    <xdr:col>9</xdr:col>
                    <xdr:colOff>714375</xdr:colOff>
                    <xdr:row>169</xdr:row>
                    <xdr:rowOff>114300</xdr:rowOff>
                  </to>
                </anchor>
              </controlPr>
            </control>
          </mc:Choice>
        </mc:AlternateContent>
        <mc:AlternateContent xmlns:mc="http://schemas.openxmlformats.org/markup-compatibility/2006">
          <mc:Choice Requires="x14">
            <control shapeId="35963" r:id="rId123" name="Check Box 123">
              <controlPr defaultSize="0" autoFill="0" autoLine="0" autoPict="0">
                <anchor moveWithCells="1">
                  <from>
                    <xdr:col>9</xdr:col>
                    <xdr:colOff>685800</xdr:colOff>
                    <xdr:row>166</xdr:row>
                    <xdr:rowOff>0</xdr:rowOff>
                  </from>
                  <to>
                    <xdr:col>9</xdr:col>
                    <xdr:colOff>714375</xdr:colOff>
                    <xdr:row>166</xdr:row>
                    <xdr:rowOff>200025</xdr:rowOff>
                  </to>
                </anchor>
              </controlPr>
            </control>
          </mc:Choice>
        </mc:AlternateContent>
        <mc:AlternateContent xmlns:mc="http://schemas.openxmlformats.org/markup-compatibility/2006">
          <mc:Choice Requires="x14">
            <control shapeId="35964" r:id="rId124" name="Check Box 124">
              <controlPr defaultSize="0" autoFill="0" autoLine="0" autoPict="0">
                <anchor moveWithCells="1">
                  <from>
                    <xdr:col>9</xdr:col>
                    <xdr:colOff>685800</xdr:colOff>
                    <xdr:row>166</xdr:row>
                    <xdr:rowOff>0</xdr:rowOff>
                  </from>
                  <to>
                    <xdr:col>9</xdr:col>
                    <xdr:colOff>714375</xdr:colOff>
                    <xdr:row>166</xdr:row>
                    <xdr:rowOff>200025</xdr:rowOff>
                  </to>
                </anchor>
              </controlPr>
            </control>
          </mc:Choice>
        </mc:AlternateContent>
        <mc:AlternateContent xmlns:mc="http://schemas.openxmlformats.org/markup-compatibility/2006">
          <mc:Choice Requires="x14">
            <control shapeId="35965" r:id="rId125" name="Check Box 125">
              <controlPr defaultSize="0" autoFill="0" autoLine="0" autoPict="0">
                <anchor moveWithCells="1">
                  <from>
                    <xdr:col>9</xdr:col>
                    <xdr:colOff>685800</xdr:colOff>
                    <xdr:row>166</xdr:row>
                    <xdr:rowOff>0</xdr:rowOff>
                  </from>
                  <to>
                    <xdr:col>9</xdr:col>
                    <xdr:colOff>714375</xdr:colOff>
                    <xdr:row>170</xdr:row>
                    <xdr:rowOff>9525</xdr:rowOff>
                  </to>
                </anchor>
              </controlPr>
            </control>
          </mc:Choice>
        </mc:AlternateContent>
        <mc:AlternateContent xmlns:mc="http://schemas.openxmlformats.org/markup-compatibility/2006">
          <mc:Choice Requires="x14">
            <control shapeId="35966" r:id="rId126" name="Check Box 126">
              <controlPr defaultSize="0" autoFill="0" autoLine="0" autoPict="0">
                <anchor moveWithCells="1">
                  <from>
                    <xdr:col>9</xdr:col>
                    <xdr:colOff>685800</xdr:colOff>
                    <xdr:row>166</xdr:row>
                    <xdr:rowOff>0</xdr:rowOff>
                  </from>
                  <to>
                    <xdr:col>9</xdr:col>
                    <xdr:colOff>714375</xdr:colOff>
                    <xdr:row>169</xdr:row>
                    <xdr:rowOff>0</xdr:rowOff>
                  </to>
                </anchor>
              </controlPr>
            </control>
          </mc:Choice>
        </mc:AlternateContent>
        <mc:AlternateContent xmlns:mc="http://schemas.openxmlformats.org/markup-compatibility/2006">
          <mc:Choice Requires="x14">
            <control shapeId="35967" r:id="rId127" name="Check Box 127">
              <controlPr defaultSize="0" autoFill="0" autoLine="0" autoPict="0">
                <anchor moveWithCells="1">
                  <from>
                    <xdr:col>9</xdr:col>
                    <xdr:colOff>685800</xdr:colOff>
                    <xdr:row>166</xdr:row>
                    <xdr:rowOff>0</xdr:rowOff>
                  </from>
                  <to>
                    <xdr:col>9</xdr:col>
                    <xdr:colOff>714375</xdr:colOff>
                    <xdr:row>169</xdr:row>
                    <xdr:rowOff>114300</xdr:rowOff>
                  </to>
                </anchor>
              </controlPr>
            </control>
          </mc:Choice>
        </mc:AlternateContent>
        <mc:AlternateContent xmlns:mc="http://schemas.openxmlformats.org/markup-compatibility/2006">
          <mc:Choice Requires="x14">
            <control shapeId="35968" r:id="rId128" name="Check Box 128">
              <controlPr defaultSize="0" autoFill="0" autoLine="0" autoPict="0">
                <anchor moveWithCells="1">
                  <from>
                    <xdr:col>9</xdr:col>
                    <xdr:colOff>685800</xdr:colOff>
                    <xdr:row>166</xdr:row>
                    <xdr:rowOff>0</xdr:rowOff>
                  </from>
                  <to>
                    <xdr:col>9</xdr:col>
                    <xdr:colOff>714375</xdr:colOff>
                    <xdr:row>166</xdr:row>
                    <xdr:rowOff>200025</xdr:rowOff>
                  </to>
                </anchor>
              </controlPr>
            </control>
          </mc:Choice>
        </mc:AlternateContent>
        <mc:AlternateContent xmlns:mc="http://schemas.openxmlformats.org/markup-compatibility/2006">
          <mc:Choice Requires="x14">
            <control shapeId="35969" r:id="rId129" name="Check Box 129">
              <controlPr defaultSize="0" autoFill="0" autoLine="0" autoPict="0">
                <anchor moveWithCells="1">
                  <from>
                    <xdr:col>9</xdr:col>
                    <xdr:colOff>685800</xdr:colOff>
                    <xdr:row>166</xdr:row>
                    <xdr:rowOff>0</xdr:rowOff>
                  </from>
                  <to>
                    <xdr:col>9</xdr:col>
                    <xdr:colOff>714375</xdr:colOff>
                    <xdr:row>166</xdr:row>
                    <xdr:rowOff>200025</xdr:rowOff>
                  </to>
                </anchor>
              </controlPr>
            </control>
          </mc:Choice>
        </mc:AlternateContent>
        <mc:AlternateContent xmlns:mc="http://schemas.openxmlformats.org/markup-compatibility/2006">
          <mc:Choice Requires="x14">
            <control shapeId="35970" r:id="rId130" name="Check Box 130">
              <controlPr defaultSize="0" autoFill="0" autoLine="0" autoPict="0">
                <anchor moveWithCells="1">
                  <from>
                    <xdr:col>9</xdr:col>
                    <xdr:colOff>685800</xdr:colOff>
                    <xdr:row>166</xdr:row>
                    <xdr:rowOff>0</xdr:rowOff>
                  </from>
                  <to>
                    <xdr:col>9</xdr:col>
                    <xdr:colOff>714375</xdr:colOff>
                    <xdr:row>169</xdr:row>
                    <xdr:rowOff>0</xdr:rowOff>
                  </to>
                </anchor>
              </controlPr>
            </control>
          </mc:Choice>
        </mc:AlternateContent>
        <mc:AlternateContent xmlns:mc="http://schemas.openxmlformats.org/markup-compatibility/2006">
          <mc:Choice Requires="x14">
            <control shapeId="35971" r:id="rId131" name="Check Box 131">
              <controlPr defaultSize="0" autoFill="0" autoLine="0" autoPict="0">
                <anchor moveWithCells="1">
                  <from>
                    <xdr:col>9</xdr:col>
                    <xdr:colOff>685800</xdr:colOff>
                    <xdr:row>166</xdr:row>
                    <xdr:rowOff>0</xdr:rowOff>
                  </from>
                  <to>
                    <xdr:col>9</xdr:col>
                    <xdr:colOff>714375</xdr:colOff>
                    <xdr:row>166</xdr:row>
                    <xdr:rowOff>200025</xdr:rowOff>
                  </to>
                </anchor>
              </controlPr>
            </control>
          </mc:Choice>
        </mc:AlternateContent>
        <mc:AlternateContent xmlns:mc="http://schemas.openxmlformats.org/markup-compatibility/2006">
          <mc:Choice Requires="x14">
            <control shapeId="35972" r:id="rId132" name="Check Box 132">
              <controlPr defaultSize="0" autoFill="0" autoLine="0" autoPict="0">
                <anchor moveWithCells="1">
                  <from>
                    <xdr:col>9</xdr:col>
                    <xdr:colOff>685800</xdr:colOff>
                    <xdr:row>166</xdr:row>
                    <xdr:rowOff>0</xdr:rowOff>
                  </from>
                  <to>
                    <xdr:col>9</xdr:col>
                    <xdr:colOff>714375</xdr:colOff>
                    <xdr:row>166</xdr:row>
                    <xdr:rowOff>200025</xdr:rowOff>
                  </to>
                </anchor>
              </controlPr>
            </control>
          </mc:Choice>
        </mc:AlternateContent>
        <mc:AlternateContent xmlns:mc="http://schemas.openxmlformats.org/markup-compatibility/2006">
          <mc:Choice Requires="x14">
            <control shapeId="35973" r:id="rId133" name="Check Box 133">
              <controlPr defaultSize="0" autoFill="0" autoLine="0" autoPict="0">
                <anchor moveWithCells="1">
                  <from>
                    <xdr:col>9</xdr:col>
                    <xdr:colOff>685800</xdr:colOff>
                    <xdr:row>174</xdr:row>
                    <xdr:rowOff>0</xdr:rowOff>
                  </from>
                  <to>
                    <xdr:col>9</xdr:col>
                    <xdr:colOff>714375</xdr:colOff>
                    <xdr:row>175</xdr:row>
                    <xdr:rowOff>38100</xdr:rowOff>
                  </to>
                </anchor>
              </controlPr>
            </control>
          </mc:Choice>
        </mc:AlternateContent>
        <mc:AlternateContent xmlns:mc="http://schemas.openxmlformats.org/markup-compatibility/2006">
          <mc:Choice Requires="x14">
            <control shapeId="35974" r:id="rId134" name="Check Box 134">
              <controlPr defaultSize="0" autoFill="0" autoLine="0" autoPict="0">
                <anchor moveWithCells="1">
                  <from>
                    <xdr:col>9</xdr:col>
                    <xdr:colOff>685800</xdr:colOff>
                    <xdr:row>176</xdr:row>
                    <xdr:rowOff>152400</xdr:rowOff>
                  </from>
                  <to>
                    <xdr:col>9</xdr:col>
                    <xdr:colOff>714375</xdr:colOff>
                    <xdr:row>180</xdr:row>
                    <xdr:rowOff>200025</xdr:rowOff>
                  </to>
                </anchor>
              </controlPr>
            </control>
          </mc:Choice>
        </mc:AlternateContent>
        <mc:AlternateContent xmlns:mc="http://schemas.openxmlformats.org/markup-compatibility/2006">
          <mc:Choice Requires="x14">
            <control shapeId="35975" r:id="rId135" name="Check Box 135">
              <controlPr defaultSize="0" autoFill="0" autoLine="0" autoPict="0">
                <anchor moveWithCells="1">
                  <from>
                    <xdr:col>9</xdr:col>
                    <xdr:colOff>685800</xdr:colOff>
                    <xdr:row>176</xdr:row>
                    <xdr:rowOff>152400</xdr:rowOff>
                  </from>
                  <to>
                    <xdr:col>9</xdr:col>
                    <xdr:colOff>714375</xdr:colOff>
                    <xdr:row>180</xdr:row>
                    <xdr:rowOff>9525</xdr:rowOff>
                  </to>
                </anchor>
              </controlPr>
            </control>
          </mc:Choice>
        </mc:AlternateContent>
        <mc:AlternateContent xmlns:mc="http://schemas.openxmlformats.org/markup-compatibility/2006">
          <mc:Choice Requires="x14">
            <control shapeId="35976" r:id="rId136" name="Check Box 136">
              <controlPr defaultSize="0" autoFill="0" autoLine="0" autoPict="0">
                <anchor moveWithCells="1">
                  <from>
                    <xdr:col>9</xdr:col>
                    <xdr:colOff>685800</xdr:colOff>
                    <xdr:row>176</xdr:row>
                    <xdr:rowOff>152400</xdr:rowOff>
                  </from>
                  <to>
                    <xdr:col>9</xdr:col>
                    <xdr:colOff>714375</xdr:colOff>
                    <xdr:row>180</xdr:row>
                    <xdr:rowOff>95250</xdr:rowOff>
                  </to>
                </anchor>
              </controlPr>
            </control>
          </mc:Choice>
        </mc:AlternateContent>
        <mc:AlternateContent xmlns:mc="http://schemas.openxmlformats.org/markup-compatibility/2006">
          <mc:Choice Requires="x14">
            <control shapeId="35977" r:id="rId137" name="Check Box 137">
              <controlPr defaultSize="0" autoFill="0" autoLine="0" autoPict="0">
                <anchor moveWithCells="1">
                  <from>
                    <xdr:col>9</xdr:col>
                    <xdr:colOff>685800</xdr:colOff>
                    <xdr:row>176</xdr:row>
                    <xdr:rowOff>152400</xdr:rowOff>
                  </from>
                  <to>
                    <xdr:col>9</xdr:col>
                    <xdr:colOff>714375</xdr:colOff>
                    <xdr:row>177</xdr:row>
                    <xdr:rowOff>190500</xdr:rowOff>
                  </to>
                </anchor>
              </controlPr>
            </control>
          </mc:Choice>
        </mc:AlternateContent>
        <mc:AlternateContent xmlns:mc="http://schemas.openxmlformats.org/markup-compatibility/2006">
          <mc:Choice Requires="x14">
            <control shapeId="35978" r:id="rId138" name="Check Box 138">
              <controlPr defaultSize="0" autoFill="0" autoLine="0" autoPict="0">
                <anchor moveWithCells="1">
                  <from>
                    <xdr:col>9</xdr:col>
                    <xdr:colOff>685800</xdr:colOff>
                    <xdr:row>177</xdr:row>
                    <xdr:rowOff>152400</xdr:rowOff>
                  </from>
                  <to>
                    <xdr:col>9</xdr:col>
                    <xdr:colOff>714375</xdr:colOff>
                    <xdr:row>178</xdr:row>
                    <xdr:rowOff>190500</xdr:rowOff>
                  </to>
                </anchor>
              </controlPr>
            </control>
          </mc:Choice>
        </mc:AlternateContent>
        <mc:AlternateContent xmlns:mc="http://schemas.openxmlformats.org/markup-compatibility/2006">
          <mc:Choice Requires="x14">
            <control shapeId="35979" r:id="rId139" name="Check Box 139">
              <controlPr defaultSize="0" autoFill="0" autoLine="0" autoPict="0">
                <anchor moveWithCells="1">
                  <from>
                    <xdr:col>9</xdr:col>
                    <xdr:colOff>685800</xdr:colOff>
                    <xdr:row>181</xdr:row>
                    <xdr:rowOff>180975</xdr:rowOff>
                  </from>
                  <to>
                    <xdr:col>9</xdr:col>
                    <xdr:colOff>714375</xdr:colOff>
                    <xdr:row>183</xdr:row>
                    <xdr:rowOff>0</xdr:rowOff>
                  </to>
                </anchor>
              </controlPr>
            </control>
          </mc:Choice>
        </mc:AlternateContent>
        <mc:AlternateContent xmlns:mc="http://schemas.openxmlformats.org/markup-compatibility/2006">
          <mc:Choice Requires="x14">
            <control shapeId="35980" r:id="rId140" name="Check Box 140">
              <controlPr defaultSize="0" autoFill="0" autoLine="0" autoPict="0">
                <anchor moveWithCells="1">
                  <from>
                    <xdr:col>9</xdr:col>
                    <xdr:colOff>685800</xdr:colOff>
                    <xdr:row>184</xdr:row>
                    <xdr:rowOff>114300</xdr:rowOff>
                  </from>
                  <to>
                    <xdr:col>9</xdr:col>
                    <xdr:colOff>714375</xdr:colOff>
                    <xdr:row>188</xdr:row>
                    <xdr:rowOff>161925</xdr:rowOff>
                  </to>
                </anchor>
              </controlPr>
            </control>
          </mc:Choice>
        </mc:AlternateContent>
        <mc:AlternateContent xmlns:mc="http://schemas.openxmlformats.org/markup-compatibility/2006">
          <mc:Choice Requires="x14">
            <control shapeId="35981" r:id="rId141" name="Check Box 141">
              <controlPr defaultSize="0" autoFill="0" autoLine="0" autoPict="0">
                <anchor moveWithCells="1">
                  <from>
                    <xdr:col>9</xdr:col>
                    <xdr:colOff>685800</xdr:colOff>
                    <xdr:row>184</xdr:row>
                    <xdr:rowOff>114300</xdr:rowOff>
                  </from>
                  <to>
                    <xdr:col>9</xdr:col>
                    <xdr:colOff>714375</xdr:colOff>
                    <xdr:row>187</xdr:row>
                    <xdr:rowOff>142875</xdr:rowOff>
                  </to>
                </anchor>
              </controlPr>
            </control>
          </mc:Choice>
        </mc:AlternateContent>
        <mc:AlternateContent xmlns:mc="http://schemas.openxmlformats.org/markup-compatibility/2006">
          <mc:Choice Requires="x14">
            <control shapeId="35982" r:id="rId142" name="Check Box 142">
              <controlPr defaultSize="0" autoFill="0" autoLine="0" autoPict="0">
                <anchor moveWithCells="1">
                  <from>
                    <xdr:col>9</xdr:col>
                    <xdr:colOff>685800</xdr:colOff>
                    <xdr:row>184</xdr:row>
                    <xdr:rowOff>114300</xdr:rowOff>
                  </from>
                  <to>
                    <xdr:col>9</xdr:col>
                    <xdr:colOff>714375</xdr:colOff>
                    <xdr:row>188</xdr:row>
                    <xdr:rowOff>57150</xdr:rowOff>
                  </to>
                </anchor>
              </controlPr>
            </control>
          </mc:Choice>
        </mc:AlternateContent>
        <mc:AlternateContent xmlns:mc="http://schemas.openxmlformats.org/markup-compatibility/2006">
          <mc:Choice Requires="x14">
            <control shapeId="35983" r:id="rId143" name="Check Box 143">
              <controlPr defaultSize="0" autoFill="0" autoLine="0" autoPict="0">
                <anchor moveWithCells="1">
                  <from>
                    <xdr:col>9</xdr:col>
                    <xdr:colOff>685800</xdr:colOff>
                    <xdr:row>184</xdr:row>
                    <xdr:rowOff>114300</xdr:rowOff>
                  </from>
                  <to>
                    <xdr:col>9</xdr:col>
                    <xdr:colOff>714375</xdr:colOff>
                    <xdr:row>185</xdr:row>
                    <xdr:rowOff>152400</xdr:rowOff>
                  </to>
                </anchor>
              </controlPr>
            </control>
          </mc:Choice>
        </mc:AlternateContent>
        <mc:AlternateContent xmlns:mc="http://schemas.openxmlformats.org/markup-compatibility/2006">
          <mc:Choice Requires="x14">
            <control shapeId="35984" r:id="rId144" name="Check Box 144">
              <controlPr defaultSize="0" autoFill="0" autoLine="0" autoPict="0">
                <anchor moveWithCells="1">
                  <from>
                    <xdr:col>9</xdr:col>
                    <xdr:colOff>685800</xdr:colOff>
                    <xdr:row>185</xdr:row>
                    <xdr:rowOff>114300</xdr:rowOff>
                  </from>
                  <to>
                    <xdr:col>9</xdr:col>
                    <xdr:colOff>714375</xdr:colOff>
                    <xdr:row>186</xdr:row>
                    <xdr:rowOff>152400</xdr:rowOff>
                  </to>
                </anchor>
              </controlPr>
            </control>
          </mc:Choice>
        </mc:AlternateContent>
        <mc:AlternateContent xmlns:mc="http://schemas.openxmlformats.org/markup-compatibility/2006">
          <mc:Choice Requires="x14">
            <control shapeId="35985" r:id="rId145" name="Check Box 145">
              <controlPr defaultSize="0" autoFill="0" autoLine="0" autoPict="0">
                <anchor moveWithCells="1">
                  <from>
                    <xdr:col>9</xdr:col>
                    <xdr:colOff>685800</xdr:colOff>
                    <xdr:row>189</xdr:row>
                    <xdr:rowOff>133350</xdr:rowOff>
                  </from>
                  <to>
                    <xdr:col>9</xdr:col>
                    <xdr:colOff>714375</xdr:colOff>
                    <xdr:row>190</xdr:row>
                    <xdr:rowOff>161925</xdr:rowOff>
                  </to>
                </anchor>
              </controlPr>
            </control>
          </mc:Choice>
        </mc:AlternateContent>
        <mc:AlternateContent xmlns:mc="http://schemas.openxmlformats.org/markup-compatibility/2006">
          <mc:Choice Requires="x14">
            <control shapeId="35986" r:id="rId146" name="Check Box 146">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5987" r:id="rId147" name="Check Box 147">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5988" r:id="rId148" name="Check Box 148">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5989" r:id="rId149" name="Check Box 149">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5990" r:id="rId150" name="Check Box 150">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5991" r:id="rId151" name="Check Box 151">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5992" r:id="rId152" name="Check Box 152">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5993" r:id="rId153" name="Check Box 153">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5994" r:id="rId154" name="Check Box 154">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5995" r:id="rId155" name="Check Box 155">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5996" r:id="rId156" name="Check Box 156">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5997" r:id="rId157" name="Check Box 157">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5998" r:id="rId158" name="Check Box 158">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5999" r:id="rId159" name="Check Box 159">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6000" r:id="rId160" name="Check Box 160">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001" r:id="rId161" name="Check Box 161">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6002" r:id="rId162" name="Check Box 162">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003" r:id="rId163" name="Check Box 163">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004" r:id="rId164" name="Check Box 164">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6005" r:id="rId165" name="Check Box 165">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006" r:id="rId166" name="Check Box 166">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6007" r:id="rId167" name="Check Box 167">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008" r:id="rId168" name="Check Box 168">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009" r:id="rId169" name="Check Box 169">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6010" r:id="rId170" name="Check Box 170">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011" r:id="rId171" name="Check Box 171">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6012" r:id="rId172" name="Check Box 172">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013" r:id="rId173" name="Check Box 173">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014" r:id="rId174" name="Check Box 174">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6015" r:id="rId175" name="Check Box 175">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016" r:id="rId176" name="Check Box 176">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6017" r:id="rId177" name="Check Box 177">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018" r:id="rId178" name="Check Box 178">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019" r:id="rId179" name="Check Box 179">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6020" r:id="rId180" name="Check Box 180">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021" r:id="rId181" name="Check Box 181">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6022" r:id="rId182" name="Check Box 182">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023" r:id="rId183" name="Check Box 183">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024" r:id="rId184" name="Check Box 184">
              <controlPr defaultSize="0" autoFill="0" autoLine="0" autoPict="0">
                <anchor moveWithCells="1">
                  <from>
                    <xdr:col>9</xdr:col>
                    <xdr:colOff>685800</xdr:colOff>
                    <xdr:row>207</xdr:row>
                    <xdr:rowOff>142875</xdr:rowOff>
                  </from>
                  <to>
                    <xdr:col>9</xdr:col>
                    <xdr:colOff>714375</xdr:colOff>
                    <xdr:row>210</xdr:row>
                    <xdr:rowOff>200025</xdr:rowOff>
                  </to>
                </anchor>
              </controlPr>
            </control>
          </mc:Choice>
        </mc:AlternateContent>
        <mc:AlternateContent xmlns:mc="http://schemas.openxmlformats.org/markup-compatibility/2006">
          <mc:Choice Requires="x14">
            <control shapeId="36025" r:id="rId185" name="Check Box 185">
              <controlPr defaultSize="0" autoFill="0" autoLine="0" autoPict="0">
                <anchor moveWithCells="1">
                  <from>
                    <xdr:col>9</xdr:col>
                    <xdr:colOff>685800</xdr:colOff>
                    <xdr:row>207</xdr:row>
                    <xdr:rowOff>142875</xdr:rowOff>
                  </from>
                  <to>
                    <xdr:col>9</xdr:col>
                    <xdr:colOff>714375</xdr:colOff>
                    <xdr:row>210</xdr:row>
                    <xdr:rowOff>66675</xdr:rowOff>
                  </to>
                </anchor>
              </controlPr>
            </control>
          </mc:Choice>
        </mc:AlternateContent>
        <mc:AlternateContent xmlns:mc="http://schemas.openxmlformats.org/markup-compatibility/2006">
          <mc:Choice Requires="x14">
            <control shapeId="36026" r:id="rId186" name="Check Box 186">
              <controlPr defaultSize="0" autoFill="0" autoLine="0" autoPict="0">
                <anchor moveWithCells="1">
                  <from>
                    <xdr:col>9</xdr:col>
                    <xdr:colOff>685800</xdr:colOff>
                    <xdr:row>207</xdr:row>
                    <xdr:rowOff>142875</xdr:rowOff>
                  </from>
                  <to>
                    <xdr:col>9</xdr:col>
                    <xdr:colOff>714375</xdr:colOff>
                    <xdr:row>210</xdr:row>
                    <xdr:rowOff>152400</xdr:rowOff>
                  </to>
                </anchor>
              </controlPr>
            </control>
          </mc:Choice>
        </mc:AlternateContent>
        <mc:AlternateContent xmlns:mc="http://schemas.openxmlformats.org/markup-compatibility/2006">
          <mc:Choice Requires="x14">
            <control shapeId="36027" r:id="rId187" name="Check Box 187">
              <controlPr defaultSize="0" autoFill="0" autoLine="0" autoPict="0">
                <anchor moveWithCells="1">
                  <from>
                    <xdr:col>9</xdr:col>
                    <xdr:colOff>685800</xdr:colOff>
                    <xdr:row>207</xdr:row>
                    <xdr:rowOff>142875</xdr:rowOff>
                  </from>
                  <to>
                    <xdr:col>9</xdr:col>
                    <xdr:colOff>714375</xdr:colOff>
                    <xdr:row>209</xdr:row>
                    <xdr:rowOff>19050</xdr:rowOff>
                  </to>
                </anchor>
              </controlPr>
            </control>
          </mc:Choice>
        </mc:AlternateContent>
        <mc:AlternateContent xmlns:mc="http://schemas.openxmlformats.org/markup-compatibility/2006">
          <mc:Choice Requires="x14">
            <control shapeId="36028" r:id="rId188" name="Check Box 188">
              <controlPr defaultSize="0" autoFill="0" autoLine="0" autoPict="0">
                <anchor moveWithCells="1">
                  <from>
                    <xdr:col>9</xdr:col>
                    <xdr:colOff>685800</xdr:colOff>
                    <xdr:row>207</xdr:row>
                    <xdr:rowOff>142875</xdr:rowOff>
                  </from>
                  <to>
                    <xdr:col>9</xdr:col>
                    <xdr:colOff>714375</xdr:colOff>
                    <xdr:row>208</xdr:row>
                    <xdr:rowOff>114300</xdr:rowOff>
                  </to>
                </anchor>
              </controlPr>
            </control>
          </mc:Choice>
        </mc:AlternateContent>
        <mc:AlternateContent xmlns:mc="http://schemas.openxmlformats.org/markup-compatibility/2006">
          <mc:Choice Requires="x14">
            <control shapeId="36029" r:id="rId189" name="Check Box 189">
              <controlPr defaultSize="0" autoFill="0" autoLine="0" autoPict="0">
                <anchor moveWithCells="1">
                  <from>
                    <xdr:col>9</xdr:col>
                    <xdr:colOff>685800</xdr:colOff>
                    <xdr:row>207</xdr:row>
                    <xdr:rowOff>142875</xdr:rowOff>
                  </from>
                  <to>
                    <xdr:col>9</xdr:col>
                    <xdr:colOff>714375</xdr:colOff>
                    <xdr:row>208</xdr:row>
                    <xdr:rowOff>114300</xdr:rowOff>
                  </to>
                </anchor>
              </controlPr>
            </control>
          </mc:Choice>
        </mc:AlternateContent>
        <mc:AlternateContent xmlns:mc="http://schemas.openxmlformats.org/markup-compatibility/2006">
          <mc:Choice Requires="x14">
            <control shapeId="36030" r:id="rId190" name="Check Box 190">
              <controlPr defaultSize="0" autoFill="0" autoLine="0" autoPict="0">
                <anchor moveWithCells="1">
                  <from>
                    <xdr:col>9</xdr:col>
                    <xdr:colOff>685800</xdr:colOff>
                    <xdr:row>209</xdr:row>
                    <xdr:rowOff>28575</xdr:rowOff>
                  </from>
                  <to>
                    <xdr:col>9</xdr:col>
                    <xdr:colOff>714375</xdr:colOff>
                    <xdr:row>212</xdr:row>
                    <xdr:rowOff>38100</xdr:rowOff>
                  </to>
                </anchor>
              </controlPr>
            </control>
          </mc:Choice>
        </mc:AlternateContent>
        <mc:AlternateContent xmlns:mc="http://schemas.openxmlformats.org/markup-compatibility/2006">
          <mc:Choice Requires="x14">
            <control shapeId="36031" r:id="rId191" name="Check Box 191">
              <controlPr defaultSize="0" autoFill="0" autoLine="0" autoPict="0">
                <anchor moveWithCells="1">
                  <from>
                    <xdr:col>9</xdr:col>
                    <xdr:colOff>685800</xdr:colOff>
                    <xdr:row>209</xdr:row>
                    <xdr:rowOff>28575</xdr:rowOff>
                  </from>
                  <to>
                    <xdr:col>9</xdr:col>
                    <xdr:colOff>714375</xdr:colOff>
                    <xdr:row>210</xdr:row>
                    <xdr:rowOff>114300</xdr:rowOff>
                  </to>
                </anchor>
              </controlPr>
            </control>
          </mc:Choice>
        </mc:AlternateContent>
        <mc:AlternateContent xmlns:mc="http://schemas.openxmlformats.org/markup-compatibility/2006">
          <mc:Choice Requires="x14">
            <control shapeId="36032" r:id="rId192" name="Check Box 192">
              <controlPr defaultSize="0" autoFill="0" autoLine="0" autoPict="0">
                <anchor moveWithCells="1">
                  <from>
                    <xdr:col>9</xdr:col>
                    <xdr:colOff>685800</xdr:colOff>
                    <xdr:row>209</xdr:row>
                    <xdr:rowOff>28575</xdr:rowOff>
                  </from>
                  <to>
                    <xdr:col>9</xdr:col>
                    <xdr:colOff>714375</xdr:colOff>
                    <xdr:row>210</xdr:row>
                    <xdr:rowOff>114300</xdr:rowOff>
                  </to>
                </anchor>
              </controlPr>
            </control>
          </mc:Choice>
        </mc:AlternateContent>
        <mc:AlternateContent xmlns:mc="http://schemas.openxmlformats.org/markup-compatibility/2006">
          <mc:Choice Requires="x14">
            <control shapeId="36033" r:id="rId193" name="Check Box 193">
              <controlPr defaultSize="0" autoFill="0" autoLine="0" autoPict="0">
                <anchor moveWithCells="1">
                  <from>
                    <xdr:col>9</xdr:col>
                    <xdr:colOff>685800</xdr:colOff>
                    <xdr:row>211</xdr:row>
                    <xdr:rowOff>19050</xdr:rowOff>
                  </from>
                  <to>
                    <xdr:col>9</xdr:col>
                    <xdr:colOff>714375</xdr:colOff>
                    <xdr:row>215</xdr:row>
                    <xdr:rowOff>19050</xdr:rowOff>
                  </to>
                </anchor>
              </controlPr>
            </control>
          </mc:Choice>
        </mc:AlternateContent>
        <mc:AlternateContent xmlns:mc="http://schemas.openxmlformats.org/markup-compatibility/2006">
          <mc:Choice Requires="x14">
            <control shapeId="36034" r:id="rId194" name="Check Box 194">
              <controlPr defaultSize="0" autoFill="0" autoLine="0" autoPict="0">
                <anchor moveWithCells="1">
                  <from>
                    <xdr:col>9</xdr:col>
                    <xdr:colOff>685800</xdr:colOff>
                    <xdr:row>211</xdr:row>
                    <xdr:rowOff>19050</xdr:rowOff>
                  </from>
                  <to>
                    <xdr:col>9</xdr:col>
                    <xdr:colOff>714375</xdr:colOff>
                    <xdr:row>214</xdr:row>
                    <xdr:rowOff>85725</xdr:rowOff>
                  </to>
                </anchor>
              </controlPr>
            </control>
          </mc:Choice>
        </mc:AlternateContent>
        <mc:AlternateContent xmlns:mc="http://schemas.openxmlformats.org/markup-compatibility/2006">
          <mc:Choice Requires="x14">
            <control shapeId="36035" r:id="rId195" name="Check Box 195">
              <controlPr defaultSize="0" autoFill="0" autoLine="0" autoPict="0">
                <anchor moveWithCells="1">
                  <from>
                    <xdr:col>9</xdr:col>
                    <xdr:colOff>685800</xdr:colOff>
                    <xdr:row>211</xdr:row>
                    <xdr:rowOff>19050</xdr:rowOff>
                  </from>
                  <to>
                    <xdr:col>9</xdr:col>
                    <xdr:colOff>714375</xdr:colOff>
                    <xdr:row>214</xdr:row>
                    <xdr:rowOff>190500</xdr:rowOff>
                  </to>
                </anchor>
              </controlPr>
            </control>
          </mc:Choice>
        </mc:AlternateContent>
        <mc:AlternateContent xmlns:mc="http://schemas.openxmlformats.org/markup-compatibility/2006">
          <mc:Choice Requires="x14">
            <control shapeId="36036" r:id="rId196" name="Check Box 196">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37" r:id="rId197" name="Check Box 197">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38" r:id="rId198" name="Check Box 198">
              <controlPr defaultSize="0" autoFill="0" autoLine="0" autoPict="0">
                <anchor moveWithCells="1">
                  <from>
                    <xdr:col>9</xdr:col>
                    <xdr:colOff>685800</xdr:colOff>
                    <xdr:row>211</xdr:row>
                    <xdr:rowOff>19050</xdr:rowOff>
                  </from>
                  <to>
                    <xdr:col>9</xdr:col>
                    <xdr:colOff>714375</xdr:colOff>
                    <xdr:row>215</xdr:row>
                    <xdr:rowOff>57150</xdr:rowOff>
                  </to>
                </anchor>
              </controlPr>
            </control>
          </mc:Choice>
        </mc:AlternateContent>
        <mc:AlternateContent xmlns:mc="http://schemas.openxmlformats.org/markup-compatibility/2006">
          <mc:Choice Requires="x14">
            <control shapeId="36039" r:id="rId199" name="Check Box 199">
              <controlPr defaultSize="0" autoFill="0" autoLine="0" autoPict="0">
                <anchor moveWithCells="1">
                  <from>
                    <xdr:col>9</xdr:col>
                    <xdr:colOff>685800</xdr:colOff>
                    <xdr:row>211</xdr:row>
                    <xdr:rowOff>19050</xdr:rowOff>
                  </from>
                  <to>
                    <xdr:col>9</xdr:col>
                    <xdr:colOff>714375</xdr:colOff>
                    <xdr:row>214</xdr:row>
                    <xdr:rowOff>133350</xdr:rowOff>
                  </to>
                </anchor>
              </controlPr>
            </control>
          </mc:Choice>
        </mc:AlternateContent>
        <mc:AlternateContent xmlns:mc="http://schemas.openxmlformats.org/markup-compatibility/2006">
          <mc:Choice Requires="x14">
            <control shapeId="36040" r:id="rId200" name="Check Box 200">
              <controlPr defaultSize="0" autoFill="0" autoLine="0" autoPict="0">
                <anchor moveWithCells="1">
                  <from>
                    <xdr:col>9</xdr:col>
                    <xdr:colOff>685800</xdr:colOff>
                    <xdr:row>211</xdr:row>
                    <xdr:rowOff>19050</xdr:rowOff>
                  </from>
                  <to>
                    <xdr:col>9</xdr:col>
                    <xdr:colOff>714375</xdr:colOff>
                    <xdr:row>215</xdr:row>
                    <xdr:rowOff>19050</xdr:rowOff>
                  </to>
                </anchor>
              </controlPr>
            </control>
          </mc:Choice>
        </mc:AlternateContent>
        <mc:AlternateContent xmlns:mc="http://schemas.openxmlformats.org/markup-compatibility/2006">
          <mc:Choice Requires="x14">
            <control shapeId="36041" r:id="rId201" name="Check Box 201">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42" r:id="rId202" name="Check Box 202">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43" r:id="rId203" name="Check Box 203">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44" r:id="rId204" name="Check Box 204">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45" r:id="rId205" name="Check Box 205">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46" r:id="rId206" name="Check Box 206">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47" r:id="rId207" name="Check Box 207">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48" r:id="rId208" name="Check Box 208">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49" r:id="rId209" name="Check Box 209">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50" r:id="rId210" name="Check Box 210">
              <controlPr defaultSize="0" autoFill="0" autoLine="0" autoPict="0">
                <anchor moveWithCells="1">
                  <from>
                    <xdr:col>9</xdr:col>
                    <xdr:colOff>685800</xdr:colOff>
                    <xdr:row>211</xdr:row>
                    <xdr:rowOff>19050</xdr:rowOff>
                  </from>
                  <to>
                    <xdr:col>9</xdr:col>
                    <xdr:colOff>714375</xdr:colOff>
                    <xdr:row>212</xdr:row>
                    <xdr:rowOff>9525</xdr:rowOff>
                  </to>
                </anchor>
              </controlPr>
            </control>
          </mc:Choice>
        </mc:AlternateContent>
        <mc:AlternateContent xmlns:mc="http://schemas.openxmlformats.org/markup-compatibility/2006">
          <mc:Choice Requires="x14">
            <control shapeId="36051" r:id="rId211" name="Check Box 211">
              <controlPr defaultSize="0" autoFill="0" autoLine="0" autoPict="0">
                <anchor moveWithCells="1">
                  <from>
                    <xdr:col>9</xdr:col>
                    <xdr:colOff>685800</xdr:colOff>
                    <xdr:row>218</xdr:row>
                    <xdr:rowOff>133350</xdr:rowOff>
                  </from>
                  <to>
                    <xdr:col>9</xdr:col>
                    <xdr:colOff>714375</xdr:colOff>
                    <xdr:row>221</xdr:row>
                    <xdr:rowOff>142875</xdr:rowOff>
                  </to>
                </anchor>
              </controlPr>
            </control>
          </mc:Choice>
        </mc:AlternateContent>
        <mc:AlternateContent xmlns:mc="http://schemas.openxmlformats.org/markup-compatibility/2006">
          <mc:Choice Requires="x14">
            <control shapeId="36052" r:id="rId212" name="Check Box 212">
              <controlPr defaultSize="0" autoFill="0" autoLine="0" autoPict="0">
                <anchor moveWithCells="1">
                  <from>
                    <xdr:col>9</xdr:col>
                    <xdr:colOff>685800</xdr:colOff>
                    <xdr:row>218</xdr:row>
                    <xdr:rowOff>133350</xdr:rowOff>
                  </from>
                  <to>
                    <xdr:col>9</xdr:col>
                    <xdr:colOff>714375</xdr:colOff>
                    <xdr:row>221</xdr:row>
                    <xdr:rowOff>0</xdr:rowOff>
                  </to>
                </anchor>
              </controlPr>
            </control>
          </mc:Choice>
        </mc:AlternateContent>
        <mc:AlternateContent xmlns:mc="http://schemas.openxmlformats.org/markup-compatibility/2006">
          <mc:Choice Requires="x14">
            <control shapeId="36053" r:id="rId213" name="Check Box 213">
              <controlPr defaultSize="0" autoFill="0" autoLine="0" autoPict="0">
                <anchor moveWithCells="1">
                  <from>
                    <xdr:col>9</xdr:col>
                    <xdr:colOff>685800</xdr:colOff>
                    <xdr:row>218</xdr:row>
                    <xdr:rowOff>133350</xdr:rowOff>
                  </from>
                  <to>
                    <xdr:col>9</xdr:col>
                    <xdr:colOff>714375</xdr:colOff>
                    <xdr:row>221</xdr:row>
                    <xdr:rowOff>85725</xdr:rowOff>
                  </to>
                </anchor>
              </controlPr>
            </control>
          </mc:Choice>
        </mc:AlternateContent>
        <mc:AlternateContent xmlns:mc="http://schemas.openxmlformats.org/markup-compatibility/2006">
          <mc:Choice Requires="x14">
            <control shapeId="36054" r:id="rId214" name="Check Box 214">
              <controlPr defaultSize="0" autoFill="0" autoLine="0" autoPict="0">
                <anchor moveWithCells="1">
                  <from>
                    <xdr:col>9</xdr:col>
                    <xdr:colOff>685800</xdr:colOff>
                    <xdr:row>218</xdr:row>
                    <xdr:rowOff>133350</xdr:rowOff>
                  </from>
                  <to>
                    <xdr:col>9</xdr:col>
                    <xdr:colOff>714375</xdr:colOff>
                    <xdr:row>219</xdr:row>
                    <xdr:rowOff>47625</xdr:rowOff>
                  </to>
                </anchor>
              </controlPr>
            </control>
          </mc:Choice>
        </mc:AlternateContent>
        <mc:AlternateContent xmlns:mc="http://schemas.openxmlformats.org/markup-compatibility/2006">
          <mc:Choice Requires="x14">
            <control shapeId="36055" r:id="rId215" name="Check Box 215">
              <controlPr defaultSize="0" autoFill="0" autoLine="0" autoPict="0">
                <anchor moveWithCells="1">
                  <from>
                    <xdr:col>9</xdr:col>
                    <xdr:colOff>685800</xdr:colOff>
                    <xdr:row>214</xdr:row>
                    <xdr:rowOff>38100</xdr:rowOff>
                  </from>
                  <to>
                    <xdr:col>9</xdr:col>
                    <xdr:colOff>714375</xdr:colOff>
                    <xdr:row>217</xdr:row>
                    <xdr:rowOff>66675</xdr:rowOff>
                  </to>
                </anchor>
              </controlPr>
            </control>
          </mc:Choice>
        </mc:AlternateContent>
        <mc:AlternateContent xmlns:mc="http://schemas.openxmlformats.org/markup-compatibility/2006">
          <mc:Choice Requires="x14">
            <control shapeId="36056" r:id="rId216" name="Check Box 216">
              <controlPr defaultSize="0" autoFill="0" autoLine="0" autoPict="0">
                <anchor moveWithCells="1">
                  <from>
                    <xdr:col>9</xdr:col>
                    <xdr:colOff>685800</xdr:colOff>
                    <xdr:row>214</xdr:row>
                    <xdr:rowOff>38100</xdr:rowOff>
                  </from>
                  <to>
                    <xdr:col>9</xdr:col>
                    <xdr:colOff>714375</xdr:colOff>
                    <xdr:row>217</xdr:row>
                    <xdr:rowOff>9525</xdr:rowOff>
                  </to>
                </anchor>
              </controlPr>
            </control>
          </mc:Choice>
        </mc:AlternateContent>
        <mc:AlternateContent xmlns:mc="http://schemas.openxmlformats.org/markup-compatibility/2006">
          <mc:Choice Requires="x14">
            <control shapeId="36057" r:id="rId217" name="Check Box 217">
              <controlPr defaultSize="0" autoFill="0" autoLine="0" autoPict="0">
                <anchor moveWithCells="1">
                  <from>
                    <xdr:col>9</xdr:col>
                    <xdr:colOff>685800</xdr:colOff>
                    <xdr:row>214</xdr:row>
                    <xdr:rowOff>38100</xdr:rowOff>
                  </from>
                  <to>
                    <xdr:col>9</xdr:col>
                    <xdr:colOff>714375</xdr:colOff>
                    <xdr:row>217</xdr:row>
                    <xdr:rowOff>66675</xdr:rowOff>
                  </to>
                </anchor>
              </controlPr>
            </control>
          </mc:Choice>
        </mc:AlternateContent>
        <mc:AlternateContent xmlns:mc="http://schemas.openxmlformats.org/markup-compatibility/2006">
          <mc:Choice Requires="x14">
            <control shapeId="36058" r:id="rId218" name="Check Box 218">
              <controlPr defaultSize="0" autoFill="0" autoLine="0" autoPict="0">
                <anchor moveWithCells="1">
                  <from>
                    <xdr:col>9</xdr:col>
                    <xdr:colOff>685800</xdr:colOff>
                    <xdr:row>214</xdr:row>
                    <xdr:rowOff>38100</xdr:rowOff>
                  </from>
                  <to>
                    <xdr:col>9</xdr:col>
                    <xdr:colOff>714375</xdr:colOff>
                    <xdr:row>215</xdr:row>
                    <xdr:rowOff>19050</xdr:rowOff>
                  </to>
                </anchor>
              </controlPr>
            </control>
          </mc:Choice>
        </mc:AlternateContent>
        <mc:AlternateContent xmlns:mc="http://schemas.openxmlformats.org/markup-compatibility/2006">
          <mc:Choice Requires="x14">
            <control shapeId="36059" r:id="rId219" name="Check Box 219">
              <controlPr defaultSize="0" autoFill="0" autoLine="0" autoPict="0">
                <anchor moveWithCells="1">
                  <from>
                    <xdr:col>9</xdr:col>
                    <xdr:colOff>685800</xdr:colOff>
                    <xdr:row>214</xdr:row>
                    <xdr:rowOff>38100</xdr:rowOff>
                  </from>
                  <to>
                    <xdr:col>9</xdr:col>
                    <xdr:colOff>714375</xdr:colOff>
                    <xdr:row>215</xdr:row>
                    <xdr:rowOff>19050</xdr:rowOff>
                  </to>
                </anchor>
              </controlPr>
            </control>
          </mc:Choice>
        </mc:AlternateContent>
        <mc:AlternateContent xmlns:mc="http://schemas.openxmlformats.org/markup-compatibility/2006">
          <mc:Choice Requires="x14">
            <control shapeId="36060" r:id="rId220" name="Check Box 220">
              <controlPr defaultSize="0" autoFill="0" autoLine="0" autoPict="0">
                <anchor moveWithCells="1">
                  <from>
                    <xdr:col>9</xdr:col>
                    <xdr:colOff>685800</xdr:colOff>
                    <xdr:row>218</xdr:row>
                    <xdr:rowOff>133350</xdr:rowOff>
                  </from>
                  <to>
                    <xdr:col>9</xdr:col>
                    <xdr:colOff>714375</xdr:colOff>
                    <xdr:row>221</xdr:row>
                    <xdr:rowOff>0</xdr:rowOff>
                  </to>
                </anchor>
              </controlPr>
            </control>
          </mc:Choice>
        </mc:AlternateContent>
        <mc:AlternateContent xmlns:mc="http://schemas.openxmlformats.org/markup-compatibility/2006">
          <mc:Choice Requires="x14">
            <control shapeId="36061" r:id="rId221" name="Check Box 221">
              <controlPr defaultSize="0" autoFill="0" autoLine="0" autoPict="0">
                <anchor moveWithCells="1">
                  <from>
                    <xdr:col>9</xdr:col>
                    <xdr:colOff>685800</xdr:colOff>
                    <xdr:row>218</xdr:row>
                    <xdr:rowOff>133350</xdr:rowOff>
                  </from>
                  <to>
                    <xdr:col>9</xdr:col>
                    <xdr:colOff>714375</xdr:colOff>
                    <xdr:row>220</xdr:row>
                    <xdr:rowOff>85725</xdr:rowOff>
                  </to>
                </anchor>
              </controlPr>
            </control>
          </mc:Choice>
        </mc:AlternateContent>
        <mc:AlternateContent xmlns:mc="http://schemas.openxmlformats.org/markup-compatibility/2006">
          <mc:Choice Requires="x14">
            <control shapeId="36062" r:id="rId222" name="Check Box 222">
              <controlPr defaultSize="0" autoFill="0" autoLine="0" autoPict="0">
                <anchor moveWithCells="1">
                  <from>
                    <xdr:col>9</xdr:col>
                    <xdr:colOff>685800</xdr:colOff>
                    <xdr:row>218</xdr:row>
                    <xdr:rowOff>133350</xdr:rowOff>
                  </from>
                  <to>
                    <xdr:col>9</xdr:col>
                    <xdr:colOff>714375</xdr:colOff>
                    <xdr:row>221</xdr:row>
                    <xdr:rowOff>0</xdr:rowOff>
                  </to>
                </anchor>
              </controlPr>
            </control>
          </mc:Choice>
        </mc:AlternateContent>
        <mc:AlternateContent xmlns:mc="http://schemas.openxmlformats.org/markup-compatibility/2006">
          <mc:Choice Requires="x14">
            <control shapeId="36063" r:id="rId223" name="Check Box 223">
              <controlPr defaultSize="0" autoFill="0" autoLine="0" autoPict="0">
                <anchor moveWithCells="1">
                  <from>
                    <xdr:col>9</xdr:col>
                    <xdr:colOff>685800</xdr:colOff>
                    <xdr:row>218</xdr:row>
                    <xdr:rowOff>133350</xdr:rowOff>
                  </from>
                  <to>
                    <xdr:col>9</xdr:col>
                    <xdr:colOff>714375</xdr:colOff>
                    <xdr:row>219</xdr:row>
                    <xdr:rowOff>47625</xdr:rowOff>
                  </to>
                </anchor>
              </controlPr>
            </control>
          </mc:Choice>
        </mc:AlternateContent>
        <mc:AlternateContent xmlns:mc="http://schemas.openxmlformats.org/markup-compatibility/2006">
          <mc:Choice Requires="x14">
            <control shapeId="36064" r:id="rId224" name="Check Box 224">
              <controlPr defaultSize="0" autoFill="0" autoLine="0" autoPict="0">
                <anchor moveWithCells="1">
                  <from>
                    <xdr:col>9</xdr:col>
                    <xdr:colOff>685800</xdr:colOff>
                    <xdr:row>218</xdr:row>
                    <xdr:rowOff>133350</xdr:rowOff>
                  </from>
                  <to>
                    <xdr:col>9</xdr:col>
                    <xdr:colOff>714375</xdr:colOff>
                    <xdr:row>219</xdr:row>
                    <xdr:rowOff>47625</xdr:rowOff>
                  </to>
                </anchor>
              </controlPr>
            </control>
          </mc:Choice>
        </mc:AlternateContent>
        <mc:AlternateContent xmlns:mc="http://schemas.openxmlformats.org/markup-compatibility/2006">
          <mc:Choice Requires="x14">
            <control shapeId="36065" r:id="rId225" name="Check Box 225">
              <controlPr defaultSize="0" autoFill="0" autoLine="0" autoPict="0">
                <anchor moveWithCells="1">
                  <from>
                    <xdr:col>9</xdr:col>
                    <xdr:colOff>685800</xdr:colOff>
                    <xdr:row>218</xdr:row>
                    <xdr:rowOff>133350</xdr:rowOff>
                  </from>
                  <to>
                    <xdr:col>9</xdr:col>
                    <xdr:colOff>714375</xdr:colOff>
                    <xdr:row>221</xdr:row>
                    <xdr:rowOff>0</xdr:rowOff>
                  </to>
                </anchor>
              </controlPr>
            </control>
          </mc:Choice>
        </mc:AlternateContent>
        <mc:AlternateContent xmlns:mc="http://schemas.openxmlformats.org/markup-compatibility/2006">
          <mc:Choice Requires="x14">
            <control shapeId="36066" r:id="rId226" name="Check Box 226">
              <controlPr defaultSize="0" autoFill="0" autoLine="0" autoPict="0">
                <anchor moveWithCells="1">
                  <from>
                    <xdr:col>9</xdr:col>
                    <xdr:colOff>685800</xdr:colOff>
                    <xdr:row>218</xdr:row>
                    <xdr:rowOff>133350</xdr:rowOff>
                  </from>
                  <to>
                    <xdr:col>9</xdr:col>
                    <xdr:colOff>714375</xdr:colOff>
                    <xdr:row>220</xdr:row>
                    <xdr:rowOff>85725</xdr:rowOff>
                  </to>
                </anchor>
              </controlPr>
            </control>
          </mc:Choice>
        </mc:AlternateContent>
        <mc:AlternateContent xmlns:mc="http://schemas.openxmlformats.org/markup-compatibility/2006">
          <mc:Choice Requires="x14">
            <control shapeId="36067" r:id="rId227" name="Check Box 227">
              <controlPr defaultSize="0" autoFill="0" autoLine="0" autoPict="0">
                <anchor moveWithCells="1">
                  <from>
                    <xdr:col>9</xdr:col>
                    <xdr:colOff>685800</xdr:colOff>
                    <xdr:row>218</xdr:row>
                    <xdr:rowOff>133350</xdr:rowOff>
                  </from>
                  <to>
                    <xdr:col>9</xdr:col>
                    <xdr:colOff>714375</xdr:colOff>
                    <xdr:row>221</xdr:row>
                    <xdr:rowOff>0</xdr:rowOff>
                  </to>
                </anchor>
              </controlPr>
            </control>
          </mc:Choice>
        </mc:AlternateContent>
        <mc:AlternateContent xmlns:mc="http://schemas.openxmlformats.org/markup-compatibility/2006">
          <mc:Choice Requires="x14">
            <control shapeId="36068" r:id="rId228" name="Check Box 228">
              <controlPr defaultSize="0" autoFill="0" autoLine="0" autoPict="0">
                <anchor moveWithCells="1">
                  <from>
                    <xdr:col>9</xdr:col>
                    <xdr:colOff>685800</xdr:colOff>
                    <xdr:row>218</xdr:row>
                    <xdr:rowOff>133350</xdr:rowOff>
                  </from>
                  <to>
                    <xdr:col>9</xdr:col>
                    <xdr:colOff>714375</xdr:colOff>
                    <xdr:row>219</xdr:row>
                    <xdr:rowOff>47625</xdr:rowOff>
                  </to>
                </anchor>
              </controlPr>
            </control>
          </mc:Choice>
        </mc:AlternateContent>
        <mc:AlternateContent xmlns:mc="http://schemas.openxmlformats.org/markup-compatibility/2006">
          <mc:Choice Requires="x14">
            <control shapeId="36069" r:id="rId229" name="Check Box 229">
              <controlPr defaultSize="0" autoFill="0" autoLine="0" autoPict="0">
                <anchor moveWithCells="1">
                  <from>
                    <xdr:col>9</xdr:col>
                    <xdr:colOff>685800</xdr:colOff>
                    <xdr:row>218</xdr:row>
                    <xdr:rowOff>133350</xdr:rowOff>
                  </from>
                  <to>
                    <xdr:col>9</xdr:col>
                    <xdr:colOff>714375</xdr:colOff>
                    <xdr:row>219</xdr:row>
                    <xdr:rowOff>47625</xdr:rowOff>
                  </to>
                </anchor>
              </controlPr>
            </control>
          </mc:Choice>
        </mc:AlternateContent>
        <mc:AlternateContent xmlns:mc="http://schemas.openxmlformats.org/markup-compatibility/2006">
          <mc:Choice Requires="x14">
            <control shapeId="36070" r:id="rId230" name="Check Box 230">
              <controlPr defaultSize="0" autoFill="0" autoLine="0" autoPict="0">
                <anchor moveWithCells="1">
                  <from>
                    <xdr:col>9</xdr:col>
                    <xdr:colOff>685800</xdr:colOff>
                    <xdr:row>221</xdr:row>
                    <xdr:rowOff>0</xdr:rowOff>
                  </from>
                  <to>
                    <xdr:col>9</xdr:col>
                    <xdr:colOff>714375</xdr:colOff>
                    <xdr:row>225</xdr:row>
                    <xdr:rowOff>171450</xdr:rowOff>
                  </to>
                </anchor>
              </controlPr>
            </control>
          </mc:Choice>
        </mc:AlternateContent>
        <mc:AlternateContent xmlns:mc="http://schemas.openxmlformats.org/markup-compatibility/2006">
          <mc:Choice Requires="x14">
            <control shapeId="36071" r:id="rId231" name="Check Box 231">
              <controlPr defaultSize="0" autoFill="0" autoLine="0" autoPict="0">
                <anchor moveWithCells="1">
                  <from>
                    <xdr:col>9</xdr:col>
                    <xdr:colOff>685800</xdr:colOff>
                    <xdr:row>221</xdr:row>
                    <xdr:rowOff>0</xdr:rowOff>
                  </from>
                  <to>
                    <xdr:col>9</xdr:col>
                    <xdr:colOff>714375</xdr:colOff>
                    <xdr:row>225</xdr:row>
                    <xdr:rowOff>0</xdr:rowOff>
                  </to>
                </anchor>
              </controlPr>
            </control>
          </mc:Choice>
        </mc:AlternateContent>
        <mc:AlternateContent xmlns:mc="http://schemas.openxmlformats.org/markup-compatibility/2006">
          <mc:Choice Requires="x14">
            <control shapeId="36072" r:id="rId232" name="Check Box 232">
              <controlPr defaultSize="0" autoFill="0" autoLine="0" autoPict="0">
                <anchor moveWithCells="1">
                  <from>
                    <xdr:col>9</xdr:col>
                    <xdr:colOff>685800</xdr:colOff>
                    <xdr:row>221</xdr:row>
                    <xdr:rowOff>0</xdr:rowOff>
                  </from>
                  <to>
                    <xdr:col>9</xdr:col>
                    <xdr:colOff>714375</xdr:colOff>
                    <xdr:row>225</xdr:row>
                    <xdr:rowOff>76200</xdr:rowOff>
                  </to>
                </anchor>
              </controlPr>
            </control>
          </mc:Choice>
        </mc:AlternateContent>
        <mc:AlternateContent xmlns:mc="http://schemas.openxmlformats.org/markup-compatibility/2006">
          <mc:Choice Requires="x14">
            <control shapeId="36073" r:id="rId233" name="Check Box 233">
              <controlPr defaultSize="0" autoFill="0" autoLine="0" autoPict="0">
                <anchor moveWithCells="1">
                  <from>
                    <xdr:col>9</xdr:col>
                    <xdr:colOff>685800</xdr:colOff>
                    <xdr:row>221</xdr:row>
                    <xdr:rowOff>0</xdr:rowOff>
                  </from>
                  <to>
                    <xdr:col>9</xdr:col>
                    <xdr:colOff>714375</xdr:colOff>
                    <xdr:row>222</xdr:row>
                    <xdr:rowOff>19050</xdr:rowOff>
                  </to>
                </anchor>
              </controlPr>
            </control>
          </mc:Choice>
        </mc:AlternateContent>
        <mc:AlternateContent xmlns:mc="http://schemas.openxmlformats.org/markup-compatibility/2006">
          <mc:Choice Requires="x14">
            <control shapeId="36074" r:id="rId234" name="Check Box 234">
              <controlPr defaultSize="0" autoFill="0" autoLine="0" autoPict="0">
                <anchor moveWithCells="1">
                  <from>
                    <xdr:col>9</xdr:col>
                    <xdr:colOff>685800</xdr:colOff>
                    <xdr:row>221</xdr:row>
                    <xdr:rowOff>200025</xdr:rowOff>
                  </from>
                  <to>
                    <xdr:col>9</xdr:col>
                    <xdr:colOff>714375</xdr:colOff>
                    <xdr:row>223</xdr:row>
                    <xdr:rowOff>0</xdr:rowOff>
                  </to>
                </anchor>
              </controlPr>
            </control>
          </mc:Choice>
        </mc:AlternateContent>
        <mc:AlternateContent xmlns:mc="http://schemas.openxmlformats.org/markup-compatibility/2006">
          <mc:Choice Requires="x14">
            <control shapeId="36075" r:id="rId235" name="Check Box 235">
              <controlPr defaultSize="0" autoFill="0" autoLine="0" autoPict="0">
                <anchor moveWithCells="1">
                  <from>
                    <xdr:col>9</xdr:col>
                    <xdr:colOff>685800</xdr:colOff>
                    <xdr:row>234</xdr:row>
                    <xdr:rowOff>28575</xdr:rowOff>
                  </from>
                  <to>
                    <xdr:col>9</xdr:col>
                    <xdr:colOff>714375</xdr:colOff>
                    <xdr:row>238</xdr:row>
                    <xdr:rowOff>38100</xdr:rowOff>
                  </to>
                </anchor>
              </controlPr>
            </control>
          </mc:Choice>
        </mc:AlternateContent>
        <mc:AlternateContent xmlns:mc="http://schemas.openxmlformats.org/markup-compatibility/2006">
          <mc:Choice Requires="x14">
            <control shapeId="36076" r:id="rId236" name="Check Box 236">
              <controlPr defaultSize="0" autoFill="0" autoLine="0" autoPict="0">
                <anchor moveWithCells="1">
                  <from>
                    <xdr:col>9</xdr:col>
                    <xdr:colOff>685800</xdr:colOff>
                    <xdr:row>234</xdr:row>
                    <xdr:rowOff>28575</xdr:rowOff>
                  </from>
                  <to>
                    <xdr:col>9</xdr:col>
                    <xdr:colOff>714375</xdr:colOff>
                    <xdr:row>237</xdr:row>
                    <xdr:rowOff>85725</xdr:rowOff>
                  </to>
                </anchor>
              </controlPr>
            </control>
          </mc:Choice>
        </mc:AlternateContent>
        <mc:AlternateContent xmlns:mc="http://schemas.openxmlformats.org/markup-compatibility/2006">
          <mc:Choice Requires="x14">
            <control shapeId="36077" r:id="rId237" name="Check Box 237">
              <controlPr defaultSize="0" autoFill="0" autoLine="0" autoPict="0">
                <anchor moveWithCells="1">
                  <from>
                    <xdr:col>9</xdr:col>
                    <xdr:colOff>685800</xdr:colOff>
                    <xdr:row>234</xdr:row>
                    <xdr:rowOff>28575</xdr:rowOff>
                  </from>
                  <to>
                    <xdr:col>9</xdr:col>
                    <xdr:colOff>714375</xdr:colOff>
                    <xdr:row>237</xdr:row>
                    <xdr:rowOff>152400</xdr:rowOff>
                  </to>
                </anchor>
              </controlPr>
            </control>
          </mc:Choice>
        </mc:AlternateContent>
        <mc:AlternateContent xmlns:mc="http://schemas.openxmlformats.org/markup-compatibility/2006">
          <mc:Choice Requires="x14">
            <control shapeId="36078" r:id="rId238" name="Check Box 238">
              <controlPr defaultSize="0" autoFill="0" autoLine="0" autoPict="0">
                <anchor moveWithCells="1">
                  <from>
                    <xdr:col>9</xdr:col>
                    <xdr:colOff>685800</xdr:colOff>
                    <xdr:row>234</xdr:row>
                    <xdr:rowOff>28575</xdr:rowOff>
                  </from>
                  <to>
                    <xdr:col>9</xdr:col>
                    <xdr:colOff>714375</xdr:colOff>
                    <xdr:row>235</xdr:row>
                    <xdr:rowOff>9525</xdr:rowOff>
                  </to>
                </anchor>
              </controlPr>
            </control>
          </mc:Choice>
        </mc:AlternateContent>
        <mc:AlternateContent xmlns:mc="http://schemas.openxmlformats.org/markup-compatibility/2006">
          <mc:Choice Requires="x14">
            <control shapeId="36079" r:id="rId239" name="Check Box 239">
              <controlPr defaultSize="0" autoFill="0" autoLine="0" autoPict="0">
                <anchor moveWithCells="1">
                  <from>
                    <xdr:col>9</xdr:col>
                    <xdr:colOff>685800</xdr:colOff>
                    <xdr:row>234</xdr:row>
                    <xdr:rowOff>28575</xdr:rowOff>
                  </from>
                  <to>
                    <xdr:col>9</xdr:col>
                    <xdr:colOff>714375</xdr:colOff>
                    <xdr:row>235</xdr:row>
                    <xdr:rowOff>9525</xdr:rowOff>
                  </to>
                </anchor>
              </controlPr>
            </control>
          </mc:Choice>
        </mc:AlternateContent>
        <mc:AlternateContent xmlns:mc="http://schemas.openxmlformats.org/markup-compatibility/2006">
          <mc:Choice Requires="x14">
            <control shapeId="36080" r:id="rId240" name="Check Box 240">
              <controlPr defaultSize="0" autoFill="0" autoLine="0" autoPict="0">
                <anchor moveWithCells="1">
                  <from>
                    <xdr:col>9</xdr:col>
                    <xdr:colOff>685800</xdr:colOff>
                    <xdr:row>234</xdr:row>
                    <xdr:rowOff>28575</xdr:rowOff>
                  </from>
                  <to>
                    <xdr:col>9</xdr:col>
                    <xdr:colOff>714375</xdr:colOff>
                    <xdr:row>238</xdr:row>
                    <xdr:rowOff>38100</xdr:rowOff>
                  </to>
                </anchor>
              </controlPr>
            </control>
          </mc:Choice>
        </mc:AlternateContent>
        <mc:AlternateContent xmlns:mc="http://schemas.openxmlformats.org/markup-compatibility/2006">
          <mc:Choice Requires="x14">
            <control shapeId="36081" r:id="rId241" name="Check Box 241">
              <controlPr defaultSize="0" autoFill="0" autoLine="0" autoPict="0">
                <anchor moveWithCells="1">
                  <from>
                    <xdr:col>9</xdr:col>
                    <xdr:colOff>685800</xdr:colOff>
                    <xdr:row>234</xdr:row>
                    <xdr:rowOff>28575</xdr:rowOff>
                  </from>
                  <to>
                    <xdr:col>9</xdr:col>
                    <xdr:colOff>714375</xdr:colOff>
                    <xdr:row>237</xdr:row>
                    <xdr:rowOff>85725</xdr:rowOff>
                  </to>
                </anchor>
              </controlPr>
            </control>
          </mc:Choice>
        </mc:AlternateContent>
        <mc:AlternateContent xmlns:mc="http://schemas.openxmlformats.org/markup-compatibility/2006">
          <mc:Choice Requires="x14">
            <control shapeId="36082" r:id="rId242" name="Check Box 242">
              <controlPr defaultSize="0" autoFill="0" autoLine="0" autoPict="0">
                <anchor moveWithCells="1">
                  <from>
                    <xdr:col>9</xdr:col>
                    <xdr:colOff>685800</xdr:colOff>
                    <xdr:row>234</xdr:row>
                    <xdr:rowOff>28575</xdr:rowOff>
                  </from>
                  <to>
                    <xdr:col>9</xdr:col>
                    <xdr:colOff>714375</xdr:colOff>
                    <xdr:row>237</xdr:row>
                    <xdr:rowOff>152400</xdr:rowOff>
                  </to>
                </anchor>
              </controlPr>
            </control>
          </mc:Choice>
        </mc:AlternateContent>
        <mc:AlternateContent xmlns:mc="http://schemas.openxmlformats.org/markup-compatibility/2006">
          <mc:Choice Requires="x14">
            <control shapeId="36083" r:id="rId243" name="Check Box 243">
              <controlPr defaultSize="0" autoFill="0" autoLine="0" autoPict="0">
                <anchor moveWithCells="1">
                  <from>
                    <xdr:col>9</xdr:col>
                    <xdr:colOff>685800</xdr:colOff>
                    <xdr:row>234</xdr:row>
                    <xdr:rowOff>28575</xdr:rowOff>
                  </from>
                  <to>
                    <xdr:col>9</xdr:col>
                    <xdr:colOff>714375</xdr:colOff>
                    <xdr:row>235</xdr:row>
                    <xdr:rowOff>9525</xdr:rowOff>
                  </to>
                </anchor>
              </controlPr>
            </control>
          </mc:Choice>
        </mc:AlternateContent>
        <mc:AlternateContent xmlns:mc="http://schemas.openxmlformats.org/markup-compatibility/2006">
          <mc:Choice Requires="x14">
            <control shapeId="36084" r:id="rId244" name="Check Box 244">
              <controlPr defaultSize="0" autoFill="0" autoLine="0" autoPict="0">
                <anchor moveWithCells="1">
                  <from>
                    <xdr:col>9</xdr:col>
                    <xdr:colOff>685800</xdr:colOff>
                    <xdr:row>234</xdr:row>
                    <xdr:rowOff>28575</xdr:rowOff>
                  </from>
                  <to>
                    <xdr:col>9</xdr:col>
                    <xdr:colOff>714375</xdr:colOff>
                    <xdr:row>235</xdr:row>
                    <xdr:rowOff>9525</xdr:rowOff>
                  </to>
                </anchor>
              </controlPr>
            </control>
          </mc:Choice>
        </mc:AlternateContent>
        <mc:AlternateContent xmlns:mc="http://schemas.openxmlformats.org/markup-compatibility/2006">
          <mc:Choice Requires="x14">
            <control shapeId="36085" r:id="rId245" name="Check Box 245">
              <controlPr defaultSize="0" autoFill="0" autoLine="0" autoPict="0">
                <anchor moveWithCells="1">
                  <from>
                    <xdr:col>9</xdr:col>
                    <xdr:colOff>685800</xdr:colOff>
                    <xdr:row>234</xdr:row>
                    <xdr:rowOff>123825</xdr:rowOff>
                  </from>
                  <to>
                    <xdr:col>9</xdr:col>
                    <xdr:colOff>714375</xdr:colOff>
                    <xdr:row>238</xdr:row>
                    <xdr:rowOff>171450</xdr:rowOff>
                  </to>
                </anchor>
              </controlPr>
            </control>
          </mc:Choice>
        </mc:AlternateContent>
        <mc:AlternateContent xmlns:mc="http://schemas.openxmlformats.org/markup-compatibility/2006">
          <mc:Choice Requires="x14">
            <control shapeId="36086" r:id="rId246" name="Check Box 246">
              <controlPr defaultSize="0" autoFill="0" autoLine="0" autoPict="0">
                <anchor moveWithCells="1">
                  <from>
                    <xdr:col>9</xdr:col>
                    <xdr:colOff>685800</xdr:colOff>
                    <xdr:row>234</xdr:row>
                    <xdr:rowOff>123825</xdr:rowOff>
                  </from>
                  <to>
                    <xdr:col>9</xdr:col>
                    <xdr:colOff>714375</xdr:colOff>
                    <xdr:row>238</xdr:row>
                    <xdr:rowOff>9525</xdr:rowOff>
                  </to>
                </anchor>
              </controlPr>
            </control>
          </mc:Choice>
        </mc:AlternateContent>
        <mc:AlternateContent xmlns:mc="http://schemas.openxmlformats.org/markup-compatibility/2006">
          <mc:Choice Requires="x14">
            <control shapeId="36087" r:id="rId247" name="Check Box 247">
              <controlPr defaultSize="0" autoFill="0" autoLine="0" autoPict="0">
                <anchor moveWithCells="1">
                  <from>
                    <xdr:col>9</xdr:col>
                    <xdr:colOff>685800</xdr:colOff>
                    <xdr:row>234</xdr:row>
                    <xdr:rowOff>123825</xdr:rowOff>
                  </from>
                  <to>
                    <xdr:col>9</xdr:col>
                    <xdr:colOff>714375</xdr:colOff>
                    <xdr:row>238</xdr:row>
                    <xdr:rowOff>133350</xdr:rowOff>
                  </to>
                </anchor>
              </controlPr>
            </control>
          </mc:Choice>
        </mc:AlternateContent>
        <mc:AlternateContent xmlns:mc="http://schemas.openxmlformats.org/markup-compatibility/2006">
          <mc:Choice Requires="x14">
            <control shapeId="36088" r:id="rId248" name="Check Box 248">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089" r:id="rId249" name="Check Box 249">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090" r:id="rId250" name="Check Box 250">
              <controlPr defaultSize="0" autoFill="0" autoLine="0" autoPict="0">
                <anchor moveWithCells="1">
                  <from>
                    <xdr:col>9</xdr:col>
                    <xdr:colOff>685800</xdr:colOff>
                    <xdr:row>234</xdr:row>
                    <xdr:rowOff>123825</xdr:rowOff>
                  </from>
                  <to>
                    <xdr:col>9</xdr:col>
                    <xdr:colOff>714375</xdr:colOff>
                    <xdr:row>238</xdr:row>
                    <xdr:rowOff>9525</xdr:rowOff>
                  </to>
                </anchor>
              </controlPr>
            </control>
          </mc:Choice>
        </mc:AlternateContent>
        <mc:AlternateContent xmlns:mc="http://schemas.openxmlformats.org/markup-compatibility/2006">
          <mc:Choice Requires="x14">
            <control shapeId="36091" r:id="rId251" name="Check Box 251">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092" r:id="rId252" name="Check Box 252">
              <controlPr defaultSize="0" autoFill="0" autoLine="0" autoPict="0">
                <anchor moveWithCells="1">
                  <from>
                    <xdr:col>9</xdr:col>
                    <xdr:colOff>685800</xdr:colOff>
                    <xdr:row>234</xdr:row>
                    <xdr:rowOff>123825</xdr:rowOff>
                  </from>
                  <to>
                    <xdr:col>9</xdr:col>
                    <xdr:colOff>714375</xdr:colOff>
                    <xdr:row>238</xdr:row>
                    <xdr:rowOff>9525</xdr:rowOff>
                  </to>
                </anchor>
              </controlPr>
            </control>
          </mc:Choice>
        </mc:AlternateContent>
        <mc:AlternateContent xmlns:mc="http://schemas.openxmlformats.org/markup-compatibility/2006">
          <mc:Choice Requires="x14">
            <control shapeId="36093" r:id="rId253" name="Check Box 253">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094" r:id="rId254" name="Check Box 254">
              <controlPr defaultSize="0" autoFill="0" autoLine="0" autoPict="0">
                <anchor moveWithCells="1">
                  <from>
                    <xdr:col>9</xdr:col>
                    <xdr:colOff>685800</xdr:colOff>
                    <xdr:row>234</xdr:row>
                    <xdr:rowOff>123825</xdr:rowOff>
                  </from>
                  <to>
                    <xdr:col>9</xdr:col>
                    <xdr:colOff>714375</xdr:colOff>
                    <xdr:row>238</xdr:row>
                    <xdr:rowOff>152400</xdr:rowOff>
                  </to>
                </anchor>
              </controlPr>
            </control>
          </mc:Choice>
        </mc:AlternateContent>
        <mc:AlternateContent xmlns:mc="http://schemas.openxmlformats.org/markup-compatibility/2006">
          <mc:Choice Requires="x14">
            <control shapeId="36095" r:id="rId255" name="Check Box 255">
              <controlPr defaultSize="0" autoFill="0" autoLine="0" autoPict="0">
                <anchor moveWithCells="1">
                  <from>
                    <xdr:col>9</xdr:col>
                    <xdr:colOff>685800</xdr:colOff>
                    <xdr:row>234</xdr:row>
                    <xdr:rowOff>123825</xdr:rowOff>
                  </from>
                  <to>
                    <xdr:col>9</xdr:col>
                    <xdr:colOff>714375</xdr:colOff>
                    <xdr:row>238</xdr:row>
                    <xdr:rowOff>0</xdr:rowOff>
                  </to>
                </anchor>
              </controlPr>
            </control>
          </mc:Choice>
        </mc:AlternateContent>
        <mc:AlternateContent xmlns:mc="http://schemas.openxmlformats.org/markup-compatibility/2006">
          <mc:Choice Requires="x14">
            <control shapeId="36096" r:id="rId256" name="Check Box 256">
              <controlPr defaultSize="0" autoFill="0" autoLine="0" autoPict="0">
                <anchor moveWithCells="1">
                  <from>
                    <xdr:col>9</xdr:col>
                    <xdr:colOff>685800</xdr:colOff>
                    <xdr:row>234</xdr:row>
                    <xdr:rowOff>123825</xdr:rowOff>
                  </from>
                  <to>
                    <xdr:col>9</xdr:col>
                    <xdr:colOff>714375</xdr:colOff>
                    <xdr:row>238</xdr:row>
                    <xdr:rowOff>133350</xdr:rowOff>
                  </to>
                </anchor>
              </controlPr>
            </control>
          </mc:Choice>
        </mc:AlternateContent>
        <mc:AlternateContent xmlns:mc="http://schemas.openxmlformats.org/markup-compatibility/2006">
          <mc:Choice Requires="x14">
            <control shapeId="36097" r:id="rId257" name="Check Box 257">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098" r:id="rId258" name="Check Box 258">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099" r:id="rId259" name="Check Box 259">
              <controlPr defaultSize="0" autoFill="0" autoLine="0" autoPict="0">
                <anchor moveWithCells="1">
                  <from>
                    <xdr:col>9</xdr:col>
                    <xdr:colOff>685800</xdr:colOff>
                    <xdr:row>234</xdr:row>
                    <xdr:rowOff>123825</xdr:rowOff>
                  </from>
                  <to>
                    <xdr:col>9</xdr:col>
                    <xdr:colOff>714375</xdr:colOff>
                    <xdr:row>238</xdr:row>
                    <xdr:rowOff>152400</xdr:rowOff>
                  </to>
                </anchor>
              </controlPr>
            </control>
          </mc:Choice>
        </mc:AlternateContent>
        <mc:AlternateContent xmlns:mc="http://schemas.openxmlformats.org/markup-compatibility/2006">
          <mc:Choice Requires="x14">
            <control shapeId="36100" r:id="rId260" name="Check Box 260">
              <controlPr defaultSize="0" autoFill="0" autoLine="0" autoPict="0">
                <anchor moveWithCells="1">
                  <from>
                    <xdr:col>9</xdr:col>
                    <xdr:colOff>685800</xdr:colOff>
                    <xdr:row>234</xdr:row>
                    <xdr:rowOff>123825</xdr:rowOff>
                  </from>
                  <to>
                    <xdr:col>9</xdr:col>
                    <xdr:colOff>714375</xdr:colOff>
                    <xdr:row>238</xdr:row>
                    <xdr:rowOff>0</xdr:rowOff>
                  </to>
                </anchor>
              </controlPr>
            </control>
          </mc:Choice>
        </mc:AlternateContent>
        <mc:AlternateContent xmlns:mc="http://schemas.openxmlformats.org/markup-compatibility/2006">
          <mc:Choice Requires="x14">
            <control shapeId="36101" r:id="rId261" name="Check Box 261">
              <controlPr defaultSize="0" autoFill="0" autoLine="0" autoPict="0">
                <anchor moveWithCells="1">
                  <from>
                    <xdr:col>9</xdr:col>
                    <xdr:colOff>685800</xdr:colOff>
                    <xdr:row>234</xdr:row>
                    <xdr:rowOff>123825</xdr:rowOff>
                  </from>
                  <to>
                    <xdr:col>9</xdr:col>
                    <xdr:colOff>714375</xdr:colOff>
                    <xdr:row>238</xdr:row>
                    <xdr:rowOff>133350</xdr:rowOff>
                  </to>
                </anchor>
              </controlPr>
            </control>
          </mc:Choice>
        </mc:AlternateContent>
        <mc:AlternateContent xmlns:mc="http://schemas.openxmlformats.org/markup-compatibility/2006">
          <mc:Choice Requires="x14">
            <control shapeId="36102" r:id="rId262" name="Check Box 262">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03" r:id="rId263" name="Check Box 263">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04" r:id="rId264" name="Check Box 264">
              <controlPr defaultSize="0" autoFill="0" autoLine="0" autoPict="0">
                <anchor moveWithCells="1">
                  <from>
                    <xdr:col>9</xdr:col>
                    <xdr:colOff>685800</xdr:colOff>
                    <xdr:row>234</xdr:row>
                    <xdr:rowOff>123825</xdr:rowOff>
                  </from>
                  <to>
                    <xdr:col>9</xdr:col>
                    <xdr:colOff>714375</xdr:colOff>
                    <xdr:row>238</xdr:row>
                    <xdr:rowOff>152400</xdr:rowOff>
                  </to>
                </anchor>
              </controlPr>
            </control>
          </mc:Choice>
        </mc:AlternateContent>
        <mc:AlternateContent xmlns:mc="http://schemas.openxmlformats.org/markup-compatibility/2006">
          <mc:Choice Requires="x14">
            <control shapeId="36105" r:id="rId265" name="Check Box 265">
              <controlPr defaultSize="0" autoFill="0" autoLine="0" autoPict="0">
                <anchor moveWithCells="1">
                  <from>
                    <xdr:col>9</xdr:col>
                    <xdr:colOff>685800</xdr:colOff>
                    <xdr:row>234</xdr:row>
                    <xdr:rowOff>123825</xdr:rowOff>
                  </from>
                  <to>
                    <xdr:col>9</xdr:col>
                    <xdr:colOff>714375</xdr:colOff>
                    <xdr:row>238</xdr:row>
                    <xdr:rowOff>0</xdr:rowOff>
                  </to>
                </anchor>
              </controlPr>
            </control>
          </mc:Choice>
        </mc:AlternateContent>
        <mc:AlternateContent xmlns:mc="http://schemas.openxmlformats.org/markup-compatibility/2006">
          <mc:Choice Requires="x14">
            <control shapeId="36106" r:id="rId266" name="Check Box 266">
              <controlPr defaultSize="0" autoFill="0" autoLine="0" autoPict="0">
                <anchor moveWithCells="1">
                  <from>
                    <xdr:col>9</xdr:col>
                    <xdr:colOff>685800</xdr:colOff>
                    <xdr:row>234</xdr:row>
                    <xdr:rowOff>123825</xdr:rowOff>
                  </from>
                  <to>
                    <xdr:col>9</xdr:col>
                    <xdr:colOff>714375</xdr:colOff>
                    <xdr:row>238</xdr:row>
                    <xdr:rowOff>133350</xdr:rowOff>
                  </to>
                </anchor>
              </controlPr>
            </control>
          </mc:Choice>
        </mc:AlternateContent>
        <mc:AlternateContent xmlns:mc="http://schemas.openxmlformats.org/markup-compatibility/2006">
          <mc:Choice Requires="x14">
            <control shapeId="36107" r:id="rId267" name="Check Box 267">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08" r:id="rId268" name="Check Box 268">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09" r:id="rId269" name="Check Box 269">
              <controlPr defaultSize="0" autoFill="0" autoLine="0" autoPict="0">
                <anchor moveWithCells="1">
                  <from>
                    <xdr:col>9</xdr:col>
                    <xdr:colOff>685800</xdr:colOff>
                    <xdr:row>234</xdr:row>
                    <xdr:rowOff>123825</xdr:rowOff>
                  </from>
                  <to>
                    <xdr:col>9</xdr:col>
                    <xdr:colOff>714375</xdr:colOff>
                    <xdr:row>238</xdr:row>
                    <xdr:rowOff>0</xdr:rowOff>
                  </to>
                </anchor>
              </controlPr>
            </control>
          </mc:Choice>
        </mc:AlternateContent>
        <mc:AlternateContent xmlns:mc="http://schemas.openxmlformats.org/markup-compatibility/2006">
          <mc:Choice Requires="x14">
            <control shapeId="36110" r:id="rId270" name="Check Box 270">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11" r:id="rId271" name="Check Box 271">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12" r:id="rId272" name="Check Box 272">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113" r:id="rId273" name="Check Box 273">
              <controlPr defaultSize="0" autoFill="0" autoLine="0" autoPict="0">
                <anchor moveWithCells="1">
                  <from>
                    <xdr:col>9</xdr:col>
                    <xdr:colOff>685800</xdr:colOff>
                    <xdr:row>234</xdr:row>
                    <xdr:rowOff>123825</xdr:rowOff>
                  </from>
                  <to>
                    <xdr:col>9</xdr:col>
                    <xdr:colOff>714375</xdr:colOff>
                    <xdr:row>238</xdr:row>
                    <xdr:rowOff>171450</xdr:rowOff>
                  </to>
                </anchor>
              </controlPr>
            </control>
          </mc:Choice>
        </mc:AlternateContent>
        <mc:AlternateContent xmlns:mc="http://schemas.openxmlformats.org/markup-compatibility/2006">
          <mc:Choice Requires="x14">
            <control shapeId="36114" r:id="rId274" name="Check Box 274">
              <controlPr defaultSize="0" autoFill="0" autoLine="0" autoPict="0">
                <anchor moveWithCells="1">
                  <from>
                    <xdr:col>9</xdr:col>
                    <xdr:colOff>685800</xdr:colOff>
                    <xdr:row>234</xdr:row>
                    <xdr:rowOff>123825</xdr:rowOff>
                  </from>
                  <to>
                    <xdr:col>9</xdr:col>
                    <xdr:colOff>714375</xdr:colOff>
                    <xdr:row>238</xdr:row>
                    <xdr:rowOff>9525</xdr:rowOff>
                  </to>
                </anchor>
              </controlPr>
            </control>
          </mc:Choice>
        </mc:AlternateContent>
        <mc:AlternateContent xmlns:mc="http://schemas.openxmlformats.org/markup-compatibility/2006">
          <mc:Choice Requires="x14">
            <control shapeId="36115" r:id="rId275" name="Check Box 275">
              <controlPr defaultSize="0" autoFill="0" autoLine="0" autoPict="0">
                <anchor moveWithCells="1">
                  <from>
                    <xdr:col>9</xdr:col>
                    <xdr:colOff>685800</xdr:colOff>
                    <xdr:row>234</xdr:row>
                    <xdr:rowOff>123825</xdr:rowOff>
                  </from>
                  <to>
                    <xdr:col>9</xdr:col>
                    <xdr:colOff>714375</xdr:colOff>
                    <xdr:row>238</xdr:row>
                    <xdr:rowOff>133350</xdr:rowOff>
                  </to>
                </anchor>
              </controlPr>
            </control>
          </mc:Choice>
        </mc:AlternateContent>
        <mc:AlternateContent xmlns:mc="http://schemas.openxmlformats.org/markup-compatibility/2006">
          <mc:Choice Requires="x14">
            <control shapeId="36116" r:id="rId276" name="Check Box 276">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117" r:id="rId277" name="Check Box 277">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118" r:id="rId278" name="Check Box 278">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119" r:id="rId279" name="Check Box 279">
              <controlPr defaultSize="0" autoFill="0" autoLine="0" autoPict="0">
                <anchor moveWithCells="1">
                  <from>
                    <xdr:col>9</xdr:col>
                    <xdr:colOff>685800</xdr:colOff>
                    <xdr:row>234</xdr:row>
                    <xdr:rowOff>123825</xdr:rowOff>
                  </from>
                  <to>
                    <xdr:col>9</xdr:col>
                    <xdr:colOff>714375</xdr:colOff>
                    <xdr:row>238</xdr:row>
                    <xdr:rowOff>171450</xdr:rowOff>
                  </to>
                </anchor>
              </controlPr>
            </control>
          </mc:Choice>
        </mc:AlternateContent>
        <mc:AlternateContent xmlns:mc="http://schemas.openxmlformats.org/markup-compatibility/2006">
          <mc:Choice Requires="x14">
            <control shapeId="36120" r:id="rId280" name="Check Box 280">
              <controlPr defaultSize="0" autoFill="0" autoLine="0" autoPict="0">
                <anchor moveWithCells="1">
                  <from>
                    <xdr:col>9</xdr:col>
                    <xdr:colOff>685800</xdr:colOff>
                    <xdr:row>234</xdr:row>
                    <xdr:rowOff>123825</xdr:rowOff>
                  </from>
                  <to>
                    <xdr:col>9</xdr:col>
                    <xdr:colOff>714375</xdr:colOff>
                    <xdr:row>238</xdr:row>
                    <xdr:rowOff>9525</xdr:rowOff>
                  </to>
                </anchor>
              </controlPr>
            </control>
          </mc:Choice>
        </mc:AlternateContent>
        <mc:AlternateContent xmlns:mc="http://schemas.openxmlformats.org/markup-compatibility/2006">
          <mc:Choice Requires="x14">
            <control shapeId="36121" r:id="rId281" name="Check Box 281">
              <controlPr defaultSize="0" autoFill="0" autoLine="0" autoPict="0">
                <anchor moveWithCells="1">
                  <from>
                    <xdr:col>9</xdr:col>
                    <xdr:colOff>685800</xdr:colOff>
                    <xdr:row>234</xdr:row>
                    <xdr:rowOff>123825</xdr:rowOff>
                  </from>
                  <to>
                    <xdr:col>9</xdr:col>
                    <xdr:colOff>714375</xdr:colOff>
                    <xdr:row>238</xdr:row>
                    <xdr:rowOff>133350</xdr:rowOff>
                  </to>
                </anchor>
              </controlPr>
            </control>
          </mc:Choice>
        </mc:AlternateContent>
        <mc:AlternateContent xmlns:mc="http://schemas.openxmlformats.org/markup-compatibility/2006">
          <mc:Choice Requires="x14">
            <control shapeId="36122" r:id="rId282" name="Check Box 282">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123" r:id="rId283" name="Check Box 283">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124" r:id="rId284" name="Check Box 284">
              <controlPr defaultSize="0" autoFill="0" autoLine="0" autoPict="0">
                <anchor moveWithCells="1">
                  <from>
                    <xdr:col>9</xdr:col>
                    <xdr:colOff>685800</xdr:colOff>
                    <xdr:row>234</xdr:row>
                    <xdr:rowOff>123825</xdr:rowOff>
                  </from>
                  <to>
                    <xdr:col>9</xdr:col>
                    <xdr:colOff>714375</xdr:colOff>
                    <xdr:row>236</xdr:row>
                    <xdr:rowOff>47625</xdr:rowOff>
                  </to>
                </anchor>
              </controlPr>
            </control>
          </mc:Choice>
        </mc:AlternateContent>
        <mc:AlternateContent xmlns:mc="http://schemas.openxmlformats.org/markup-compatibility/2006">
          <mc:Choice Requires="x14">
            <control shapeId="36125" r:id="rId285" name="Check Box 285">
              <controlPr defaultSize="0" autoFill="0" autoLine="0" autoPict="0">
                <anchor moveWithCells="1">
                  <from>
                    <xdr:col>9</xdr:col>
                    <xdr:colOff>685800</xdr:colOff>
                    <xdr:row>226</xdr:row>
                    <xdr:rowOff>57150</xdr:rowOff>
                  </from>
                  <to>
                    <xdr:col>9</xdr:col>
                    <xdr:colOff>714375</xdr:colOff>
                    <xdr:row>229</xdr:row>
                    <xdr:rowOff>180975</xdr:rowOff>
                  </to>
                </anchor>
              </controlPr>
            </control>
          </mc:Choice>
        </mc:AlternateContent>
        <mc:AlternateContent xmlns:mc="http://schemas.openxmlformats.org/markup-compatibility/2006">
          <mc:Choice Requires="x14">
            <control shapeId="36126" r:id="rId286" name="Check Box 286">
              <controlPr defaultSize="0" autoFill="0" autoLine="0" autoPict="0">
                <anchor moveWithCells="1">
                  <from>
                    <xdr:col>9</xdr:col>
                    <xdr:colOff>685800</xdr:colOff>
                    <xdr:row>226</xdr:row>
                    <xdr:rowOff>57150</xdr:rowOff>
                  </from>
                  <to>
                    <xdr:col>9</xdr:col>
                    <xdr:colOff>714375</xdr:colOff>
                    <xdr:row>229</xdr:row>
                    <xdr:rowOff>47625</xdr:rowOff>
                  </to>
                </anchor>
              </controlPr>
            </control>
          </mc:Choice>
        </mc:AlternateContent>
        <mc:AlternateContent xmlns:mc="http://schemas.openxmlformats.org/markup-compatibility/2006">
          <mc:Choice Requires="x14">
            <control shapeId="36127" r:id="rId287" name="Check Box 287">
              <controlPr defaultSize="0" autoFill="0" autoLine="0" autoPict="0">
                <anchor moveWithCells="1">
                  <from>
                    <xdr:col>9</xdr:col>
                    <xdr:colOff>685800</xdr:colOff>
                    <xdr:row>226</xdr:row>
                    <xdr:rowOff>57150</xdr:rowOff>
                  </from>
                  <to>
                    <xdr:col>9</xdr:col>
                    <xdr:colOff>714375</xdr:colOff>
                    <xdr:row>229</xdr:row>
                    <xdr:rowOff>47625</xdr:rowOff>
                  </to>
                </anchor>
              </controlPr>
            </control>
          </mc:Choice>
        </mc:AlternateContent>
        <mc:AlternateContent xmlns:mc="http://schemas.openxmlformats.org/markup-compatibility/2006">
          <mc:Choice Requires="x14">
            <control shapeId="36128" r:id="rId288" name="Check Box 288">
              <controlPr defaultSize="0" autoFill="0" autoLine="0" autoPict="0">
                <anchor moveWithCells="1">
                  <from>
                    <xdr:col>9</xdr:col>
                    <xdr:colOff>685800</xdr:colOff>
                    <xdr:row>226</xdr:row>
                    <xdr:rowOff>57150</xdr:rowOff>
                  </from>
                  <to>
                    <xdr:col>9</xdr:col>
                    <xdr:colOff>714375</xdr:colOff>
                    <xdr:row>227</xdr:row>
                    <xdr:rowOff>76200</xdr:rowOff>
                  </to>
                </anchor>
              </controlPr>
            </control>
          </mc:Choice>
        </mc:AlternateContent>
        <mc:AlternateContent xmlns:mc="http://schemas.openxmlformats.org/markup-compatibility/2006">
          <mc:Choice Requires="x14">
            <control shapeId="36129" r:id="rId289" name="Check Box 289">
              <controlPr defaultSize="0" autoFill="0" autoLine="0" autoPict="0">
                <anchor moveWithCells="1">
                  <from>
                    <xdr:col>9</xdr:col>
                    <xdr:colOff>685800</xdr:colOff>
                    <xdr:row>227</xdr:row>
                    <xdr:rowOff>47625</xdr:rowOff>
                  </from>
                  <to>
                    <xdr:col>9</xdr:col>
                    <xdr:colOff>714375</xdr:colOff>
                    <xdr:row>228</xdr:row>
                    <xdr:rowOff>47625</xdr:rowOff>
                  </to>
                </anchor>
              </controlPr>
            </control>
          </mc:Choice>
        </mc:AlternateContent>
        <mc:AlternateContent xmlns:mc="http://schemas.openxmlformats.org/markup-compatibility/2006">
          <mc:Choice Requires="x14">
            <control shapeId="36130" r:id="rId290" name="Check Box 290">
              <controlPr defaultSize="0" autoFill="0" autoLine="0" autoPict="0">
                <anchor moveWithCells="1">
                  <from>
                    <xdr:col>9</xdr:col>
                    <xdr:colOff>685800</xdr:colOff>
                    <xdr:row>231</xdr:row>
                    <xdr:rowOff>38100</xdr:rowOff>
                  </from>
                  <to>
                    <xdr:col>9</xdr:col>
                    <xdr:colOff>714375</xdr:colOff>
                    <xdr:row>234</xdr:row>
                    <xdr:rowOff>180975</xdr:rowOff>
                  </to>
                </anchor>
              </controlPr>
            </control>
          </mc:Choice>
        </mc:AlternateContent>
        <mc:AlternateContent xmlns:mc="http://schemas.openxmlformats.org/markup-compatibility/2006">
          <mc:Choice Requires="x14">
            <control shapeId="36131" r:id="rId291" name="Check Box 291">
              <controlPr defaultSize="0" autoFill="0" autoLine="0" autoPict="0">
                <anchor moveWithCells="1">
                  <from>
                    <xdr:col>9</xdr:col>
                    <xdr:colOff>685800</xdr:colOff>
                    <xdr:row>231</xdr:row>
                    <xdr:rowOff>38100</xdr:rowOff>
                  </from>
                  <to>
                    <xdr:col>9</xdr:col>
                    <xdr:colOff>714375</xdr:colOff>
                    <xdr:row>234</xdr:row>
                    <xdr:rowOff>28575</xdr:rowOff>
                  </to>
                </anchor>
              </controlPr>
            </control>
          </mc:Choice>
        </mc:AlternateContent>
        <mc:AlternateContent xmlns:mc="http://schemas.openxmlformats.org/markup-compatibility/2006">
          <mc:Choice Requires="x14">
            <control shapeId="36132" r:id="rId292" name="Check Box 292">
              <controlPr defaultSize="0" autoFill="0" autoLine="0" autoPict="0">
                <anchor moveWithCells="1">
                  <from>
                    <xdr:col>9</xdr:col>
                    <xdr:colOff>685800</xdr:colOff>
                    <xdr:row>231</xdr:row>
                    <xdr:rowOff>38100</xdr:rowOff>
                  </from>
                  <to>
                    <xdr:col>9</xdr:col>
                    <xdr:colOff>714375</xdr:colOff>
                    <xdr:row>234</xdr:row>
                    <xdr:rowOff>104775</xdr:rowOff>
                  </to>
                </anchor>
              </controlPr>
            </control>
          </mc:Choice>
        </mc:AlternateContent>
        <mc:AlternateContent xmlns:mc="http://schemas.openxmlformats.org/markup-compatibility/2006">
          <mc:Choice Requires="x14">
            <control shapeId="36133" r:id="rId293" name="Check Box 293">
              <controlPr defaultSize="0" autoFill="0" autoLine="0" autoPict="0">
                <anchor moveWithCells="1">
                  <from>
                    <xdr:col>9</xdr:col>
                    <xdr:colOff>685800</xdr:colOff>
                    <xdr:row>231</xdr:row>
                    <xdr:rowOff>38100</xdr:rowOff>
                  </from>
                  <to>
                    <xdr:col>9</xdr:col>
                    <xdr:colOff>714375</xdr:colOff>
                    <xdr:row>232</xdr:row>
                    <xdr:rowOff>57150</xdr:rowOff>
                  </to>
                </anchor>
              </controlPr>
            </control>
          </mc:Choice>
        </mc:AlternateContent>
        <mc:AlternateContent xmlns:mc="http://schemas.openxmlformats.org/markup-compatibility/2006">
          <mc:Choice Requires="x14">
            <control shapeId="36134" r:id="rId294" name="Check Box 294">
              <controlPr defaultSize="0" autoFill="0" autoLine="0" autoPict="0">
                <anchor moveWithCells="1">
                  <from>
                    <xdr:col>9</xdr:col>
                    <xdr:colOff>685800</xdr:colOff>
                    <xdr:row>232</xdr:row>
                    <xdr:rowOff>38100</xdr:rowOff>
                  </from>
                  <to>
                    <xdr:col>9</xdr:col>
                    <xdr:colOff>714375</xdr:colOff>
                    <xdr:row>233</xdr:row>
                    <xdr:rowOff>57150</xdr:rowOff>
                  </to>
                </anchor>
              </controlPr>
            </control>
          </mc:Choice>
        </mc:AlternateContent>
        <mc:AlternateContent xmlns:mc="http://schemas.openxmlformats.org/markup-compatibility/2006">
          <mc:Choice Requires="x14">
            <control shapeId="36135" r:id="rId295" name="Check Box 295">
              <controlPr defaultSize="0" autoFill="0" autoLine="0" autoPict="0">
                <anchor moveWithCells="1">
                  <from>
                    <xdr:col>9</xdr:col>
                    <xdr:colOff>685800</xdr:colOff>
                    <xdr:row>234</xdr:row>
                    <xdr:rowOff>123825</xdr:rowOff>
                  </from>
                  <to>
                    <xdr:col>9</xdr:col>
                    <xdr:colOff>714375</xdr:colOff>
                    <xdr:row>238</xdr:row>
                    <xdr:rowOff>152400</xdr:rowOff>
                  </to>
                </anchor>
              </controlPr>
            </control>
          </mc:Choice>
        </mc:AlternateContent>
        <mc:AlternateContent xmlns:mc="http://schemas.openxmlformats.org/markup-compatibility/2006">
          <mc:Choice Requires="x14">
            <control shapeId="36136" r:id="rId296" name="Check Box 296">
              <controlPr defaultSize="0" autoFill="0" autoLine="0" autoPict="0">
                <anchor moveWithCells="1">
                  <from>
                    <xdr:col>9</xdr:col>
                    <xdr:colOff>685800</xdr:colOff>
                    <xdr:row>234</xdr:row>
                    <xdr:rowOff>123825</xdr:rowOff>
                  </from>
                  <to>
                    <xdr:col>9</xdr:col>
                    <xdr:colOff>714375</xdr:colOff>
                    <xdr:row>238</xdr:row>
                    <xdr:rowOff>0</xdr:rowOff>
                  </to>
                </anchor>
              </controlPr>
            </control>
          </mc:Choice>
        </mc:AlternateContent>
        <mc:AlternateContent xmlns:mc="http://schemas.openxmlformats.org/markup-compatibility/2006">
          <mc:Choice Requires="x14">
            <control shapeId="36137" r:id="rId297" name="Check Box 297">
              <controlPr defaultSize="0" autoFill="0" autoLine="0" autoPict="0">
                <anchor moveWithCells="1">
                  <from>
                    <xdr:col>9</xdr:col>
                    <xdr:colOff>685800</xdr:colOff>
                    <xdr:row>234</xdr:row>
                    <xdr:rowOff>123825</xdr:rowOff>
                  </from>
                  <to>
                    <xdr:col>9</xdr:col>
                    <xdr:colOff>714375</xdr:colOff>
                    <xdr:row>238</xdr:row>
                    <xdr:rowOff>133350</xdr:rowOff>
                  </to>
                </anchor>
              </controlPr>
            </control>
          </mc:Choice>
        </mc:AlternateContent>
        <mc:AlternateContent xmlns:mc="http://schemas.openxmlformats.org/markup-compatibility/2006">
          <mc:Choice Requires="x14">
            <control shapeId="36138" r:id="rId298" name="Check Box 298">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39" r:id="rId299" name="Check Box 299">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6140" r:id="rId300" name="Check Box 300">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141" r:id="rId301" name="Check Box 301">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6142" r:id="rId302" name="Check Box 302">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43" r:id="rId303" name="Check Box 303">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44" r:id="rId304" name="Check Box 304">
              <controlPr defaultSize="0" autoFill="0" autoLine="0" autoPict="0">
                <anchor moveWithCells="1">
                  <from>
                    <xdr:col>9</xdr:col>
                    <xdr:colOff>685800</xdr:colOff>
                    <xdr:row>234</xdr:row>
                    <xdr:rowOff>123825</xdr:rowOff>
                  </from>
                  <to>
                    <xdr:col>9</xdr:col>
                    <xdr:colOff>714375</xdr:colOff>
                    <xdr:row>238</xdr:row>
                    <xdr:rowOff>38100</xdr:rowOff>
                  </to>
                </anchor>
              </controlPr>
            </control>
          </mc:Choice>
        </mc:AlternateContent>
        <mc:AlternateContent xmlns:mc="http://schemas.openxmlformats.org/markup-compatibility/2006">
          <mc:Choice Requires="x14">
            <control shapeId="36145" r:id="rId305" name="Check Box 305">
              <controlPr defaultSize="0" autoFill="0" autoLine="0" autoPict="0">
                <anchor moveWithCells="1">
                  <from>
                    <xdr:col>9</xdr:col>
                    <xdr:colOff>685800</xdr:colOff>
                    <xdr:row>234</xdr:row>
                    <xdr:rowOff>123825</xdr:rowOff>
                  </from>
                  <to>
                    <xdr:col>9</xdr:col>
                    <xdr:colOff>714375</xdr:colOff>
                    <xdr:row>237</xdr:row>
                    <xdr:rowOff>133350</xdr:rowOff>
                  </to>
                </anchor>
              </controlPr>
            </control>
          </mc:Choice>
        </mc:AlternateContent>
        <mc:AlternateContent xmlns:mc="http://schemas.openxmlformats.org/markup-compatibility/2006">
          <mc:Choice Requires="x14">
            <control shapeId="36146" r:id="rId306" name="Check Box 306">
              <controlPr defaultSize="0" autoFill="0" autoLine="0" autoPict="0">
                <anchor moveWithCells="1">
                  <from>
                    <xdr:col>9</xdr:col>
                    <xdr:colOff>685800</xdr:colOff>
                    <xdr:row>234</xdr:row>
                    <xdr:rowOff>123825</xdr:rowOff>
                  </from>
                  <to>
                    <xdr:col>9</xdr:col>
                    <xdr:colOff>714375</xdr:colOff>
                    <xdr:row>237</xdr:row>
                    <xdr:rowOff>190500</xdr:rowOff>
                  </to>
                </anchor>
              </controlPr>
            </control>
          </mc:Choice>
        </mc:AlternateContent>
        <mc:AlternateContent xmlns:mc="http://schemas.openxmlformats.org/markup-compatibility/2006">
          <mc:Choice Requires="x14">
            <control shapeId="36147" r:id="rId307" name="Check Box 307">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48" r:id="rId308" name="Check Box 308">
              <controlPr defaultSize="0" autoFill="0" autoLine="0" autoPict="0">
                <anchor moveWithCells="1">
                  <from>
                    <xdr:col>9</xdr:col>
                    <xdr:colOff>685800</xdr:colOff>
                    <xdr:row>234</xdr:row>
                    <xdr:rowOff>123825</xdr:rowOff>
                  </from>
                  <to>
                    <xdr:col>9</xdr:col>
                    <xdr:colOff>714375</xdr:colOff>
                    <xdr:row>236</xdr:row>
                    <xdr:rowOff>9525</xdr:rowOff>
                  </to>
                </anchor>
              </controlPr>
            </control>
          </mc:Choice>
        </mc:AlternateContent>
        <mc:AlternateContent xmlns:mc="http://schemas.openxmlformats.org/markup-compatibility/2006">
          <mc:Choice Requires="x14">
            <control shapeId="36149" r:id="rId309" name="Check Box 309">
              <controlPr defaultSize="0" autoFill="0" autoLine="0" autoPict="0">
                <anchor moveWithCells="1">
                  <from>
                    <xdr:col>9</xdr:col>
                    <xdr:colOff>685800</xdr:colOff>
                    <xdr:row>237</xdr:row>
                    <xdr:rowOff>133350</xdr:rowOff>
                  </from>
                  <to>
                    <xdr:col>9</xdr:col>
                    <xdr:colOff>714375</xdr:colOff>
                    <xdr:row>242</xdr:row>
                    <xdr:rowOff>85725</xdr:rowOff>
                  </to>
                </anchor>
              </controlPr>
            </control>
          </mc:Choice>
        </mc:AlternateContent>
        <mc:AlternateContent xmlns:mc="http://schemas.openxmlformats.org/markup-compatibility/2006">
          <mc:Choice Requires="x14">
            <control shapeId="36150" r:id="rId310" name="Check Box 310">
              <controlPr defaultSize="0" autoFill="0" autoLine="0" autoPict="0">
                <anchor moveWithCells="1">
                  <from>
                    <xdr:col>9</xdr:col>
                    <xdr:colOff>685800</xdr:colOff>
                    <xdr:row>237</xdr:row>
                    <xdr:rowOff>133350</xdr:rowOff>
                  </from>
                  <to>
                    <xdr:col>9</xdr:col>
                    <xdr:colOff>714375</xdr:colOff>
                    <xdr:row>241</xdr:row>
                    <xdr:rowOff>28575</xdr:rowOff>
                  </to>
                </anchor>
              </controlPr>
            </control>
          </mc:Choice>
        </mc:AlternateContent>
        <mc:AlternateContent xmlns:mc="http://schemas.openxmlformats.org/markup-compatibility/2006">
          <mc:Choice Requires="x14">
            <control shapeId="36151" r:id="rId311" name="Check Box 311">
              <controlPr defaultSize="0" autoFill="0" autoLine="0" autoPict="0">
                <anchor moveWithCells="1">
                  <from>
                    <xdr:col>9</xdr:col>
                    <xdr:colOff>685800</xdr:colOff>
                    <xdr:row>237</xdr:row>
                    <xdr:rowOff>133350</xdr:rowOff>
                  </from>
                  <to>
                    <xdr:col>9</xdr:col>
                    <xdr:colOff>714375</xdr:colOff>
                    <xdr:row>242</xdr:row>
                    <xdr:rowOff>9525</xdr:rowOff>
                  </to>
                </anchor>
              </controlPr>
            </control>
          </mc:Choice>
        </mc:AlternateContent>
        <mc:AlternateContent xmlns:mc="http://schemas.openxmlformats.org/markup-compatibility/2006">
          <mc:Choice Requires="x14">
            <control shapeId="36152" r:id="rId312" name="Check Box 312">
              <controlPr defaultSize="0" autoFill="0" autoLine="0" autoPict="0">
                <anchor moveWithCells="1">
                  <from>
                    <xdr:col>9</xdr:col>
                    <xdr:colOff>685800</xdr:colOff>
                    <xdr:row>237</xdr:row>
                    <xdr:rowOff>133350</xdr:rowOff>
                  </from>
                  <to>
                    <xdr:col>9</xdr:col>
                    <xdr:colOff>714375</xdr:colOff>
                    <xdr:row>238</xdr:row>
                    <xdr:rowOff>152400</xdr:rowOff>
                  </to>
                </anchor>
              </controlPr>
            </control>
          </mc:Choice>
        </mc:AlternateContent>
        <mc:AlternateContent xmlns:mc="http://schemas.openxmlformats.org/markup-compatibility/2006">
          <mc:Choice Requires="x14">
            <control shapeId="36153" r:id="rId313" name="Check Box 313">
              <controlPr defaultSize="0" autoFill="0" autoLine="0" autoPict="0">
                <anchor moveWithCells="1">
                  <from>
                    <xdr:col>9</xdr:col>
                    <xdr:colOff>685800</xdr:colOff>
                    <xdr:row>238</xdr:row>
                    <xdr:rowOff>133350</xdr:rowOff>
                  </from>
                  <to>
                    <xdr:col>9</xdr:col>
                    <xdr:colOff>714375</xdr:colOff>
                    <xdr:row>239</xdr:row>
                    <xdr:rowOff>152400</xdr:rowOff>
                  </to>
                </anchor>
              </controlPr>
            </control>
          </mc:Choice>
        </mc:AlternateContent>
        <mc:AlternateContent xmlns:mc="http://schemas.openxmlformats.org/markup-compatibility/2006">
          <mc:Choice Requires="x14">
            <control shapeId="36154" r:id="rId314" name="Check Box 31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55" r:id="rId315" name="Check Box 315">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56" r:id="rId316" name="Check Box 316">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57" r:id="rId317" name="Check Box 317">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58" r:id="rId318" name="Check Box 318">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59" r:id="rId319" name="Check Box 31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60" r:id="rId320" name="Check Box 320">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61" r:id="rId321" name="Check Box 321">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62" r:id="rId322" name="Check Box 322">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63" r:id="rId323" name="Check Box 323">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64" r:id="rId324" name="Check Box 32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65" r:id="rId325" name="Check Box 325">
              <controlPr defaultSize="0" autoFill="0" autoLine="0" autoPict="0">
                <anchor moveWithCells="1">
                  <from>
                    <xdr:col>9</xdr:col>
                    <xdr:colOff>685800</xdr:colOff>
                    <xdr:row>251</xdr:row>
                    <xdr:rowOff>66675</xdr:rowOff>
                  </from>
                  <to>
                    <xdr:col>9</xdr:col>
                    <xdr:colOff>714375</xdr:colOff>
                    <xdr:row>252</xdr:row>
                    <xdr:rowOff>66675</xdr:rowOff>
                  </to>
                </anchor>
              </controlPr>
            </control>
          </mc:Choice>
        </mc:AlternateContent>
        <mc:AlternateContent xmlns:mc="http://schemas.openxmlformats.org/markup-compatibility/2006">
          <mc:Choice Requires="x14">
            <control shapeId="36166" r:id="rId326" name="Check Box 326">
              <controlPr defaultSize="0" autoFill="0" autoLine="0" autoPict="0">
                <anchor moveWithCells="1">
                  <from>
                    <xdr:col>9</xdr:col>
                    <xdr:colOff>685800</xdr:colOff>
                    <xdr:row>251</xdr:row>
                    <xdr:rowOff>66675</xdr:rowOff>
                  </from>
                  <to>
                    <xdr:col>9</xdr:col>
                    <xdr:colOff>714375</xdr:colOff>
                    <xdr:row>252</xdr:row>
                    <xdr:rowOff>66675</xdr:rowOff>
                  </to>
                </anchor>
              </controlPr>
            </control>
          </mc:Choice>
        </mc:AlternateContent>
        <mc:AlternateContent xmlns:mc="http://schemas.openxmlformats.org/markup-compatibility/2006">
          <mc:Choice Requires="x14">
            <control shapeId="36167" r:id="rId327" name="Check Box 327">
              <controlPr defaultSize="0" autoFill="0" autoLine="0" autoPict="0">
                <anchor moveWithCells="1">
                  <from>
                    <xdr:col>9</xdr:col>
                    <xdr:colOff>685800</xdr:colOff>
                    <xdr:row>251</xdr:row>
                    <xdr:rowOff>66675</xdr:rowOff>
                  </from>
                  <to>
                    <xdr:col>9</xdr:col>
                    <xdr:colOff>714375</xdr:colOff>
                    <xdr:row>252</xdr:row>
                    <xdr:rowOff>66675</xdr:rowOff>
                  </to>
                </anchor>
              </controlPr>
            </control>
          </mc:Choice>
        </mc:AlternateContent>
        <mc:AlternateContent xmlns:mc="http://schemas.openxmlformats.org/markup-compatibility/2006">
          <mc:Choice Requires="x14">
            <control shapeId="36168" r:id="rId328" name="Check Box 328">
              <controlPr defaultSize="0" autoFill="0" autoLine="0" autoPict="0">
                <anchor moveWithCells="1">
                  <from>
                    <xdr:col>9</xdr:col>
                    <xdr:colOff>685800</xdr:colOff>
                    <xdr:row>251</xdr:row>
                    <xdr:rowOff>66675</xdr:rowOff>
                  </from>
                  <to>
                    <xdr:col>9</xdr:col>
                    <xdr:colOff>714375</xdr:colOff>
                    <xdr:row>252</xdr:row>
                    <xdr:rowOff>66675</xdr:rowOff>
                  </to>
                </anchor>
              </controlPr>
            </control>
          </mc:Choice>
        </mc:AlternateContent>
        <mc:AlternateContent xmlns:mc="http://schemas.openxmlformats.org/markup-compatibility/2006">
          <mc:Choice Requires="x14">
            <control shapeId="36169" r:id="rId329" name="Check Box 329">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70" r:id="rId330" name="Check Box 330">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71" r:id="rId331" name="Check Box 331">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72" r:id="rId332" name="Check Box 332">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73" r:id="rId333" name="Check Box 333">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74" r:id="rId334" name="Check Box 33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75" r:id="rId335" name="Check Box 335">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76" r:id="rId336" name="Check Box 336">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77" r:id="rId337" name="Check Box 337">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78" r:id="rId338" name="Check Box 338">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79" r:id="rId339" name="Check Box 33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80" r:id="rId340" name="Check Box 340">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81" r:id="rId341" name="Check Box 341">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82" r:id="rId342" name="Check Box 342">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83" r:id="rId343" name="Check Box 343">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84" r:id="rId344" name="Check Box 344">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85" r:id="rId345" name="Check Box 345">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86" r:id="rId346" name="Check Box 346">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87" r:id="rId347" name="Check Box 347">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188" r:id="rId348" name="Check Box 348">
              <controlPr defaultSize="0" autoFill="0" autoLine="0" autoPict="0">
                <anchor moveWithCells="1">
                  <from>
                    <xdr:col>9</xdr:col>
                    <xdr:colOff>685800</xdr:colOff>
                    <xdr:row>243</xdr:row>
                    <xdr:rowOff>0</xdr:rowOff>
                  </from>
                  <to>
                    <xdr:col>9</xdr:col>
                    <xdr:colOff>714375</xdr:colOff>
                    <xdr:row>246</xdr:row>
                    <xdr:rowOff>133350</xdr:rowOff>
                  </to>
                </anchor>
              </controlPr>
            </control>
          </mc:Choice>
        </mc:AlternateContent>
        <mc:AlternateContent xmlns:mc="http://schemas.openxmlformats.org/markup-compatibility/2006">
          <mc:Choice Requires="x14">
            <control shapeId="36189" r:id="rId349" name="Check Box 349">
              <controlPr defaultSize="0" autoFill="0" autoLine="0" autoPict="0">
                <anchor moveWithCells="1">
                  <from>
                    <xdr:col>9</xdr:col>
                    <xdr:colOff>685800</xdr:colOff>
                    <xdr:row>243</xdr:row>
                    <xdr:rowOff>0</xdr:rowOff>
                  </from>
                  <to>
                    <xdr:col>9</xdr:col>
                    <xdr:colOff>714375</xdr:colOff>
                    <xdr:row>245</xdr:row>
                    <xdr:rowOff>200025</xdr:rowOff>
                  </to>
                </anchor>
              </controlPr>
            </control>
          </mc:Choice>
        </mc:AlternateContent>
        <mc:AlternateContent xmlns:mc="http://schemas.openxmlformats.org/markup-compatibility/2006">
          <mc:Choice Requires="x14">
            <control shapeId="36190" r:id="rId350" name="Check Box 350">
              <controlPr defaultSize="0" autoFill="0" autoLine="0" autoPict="0">
                <anchor moveWithCells="1">
                  <from>
                    <xdr:col>9</xdr:col>
                    <xdr:colOff>685800</xdr:colOff>
                    <xdr:row>243</xdr:row>
                    <xdr:rowOff>0</xdr:rowOff>
                  </from>
                  <to>
                    <xdr:col>9</xdr:col>
                    <xdr:colOff>714375</xdr:colOff>
                    <xdr:row>246</xdr:row>
                    <xdr:rowOff>66675</xdr:rowOff>
                  </to>
                </anchor>
              </controlPr>
            </control>
          </mc:Choice>
        </mc:AlternateContent>
        <mc:AlternateContent xmlns:mc="http://schemas.openxmlformats.org/markup-compatibility/2006">
          <mc:Choice Requires="x14">
            <control shapeId="36191" r:id="rId351" name="Check Box 351">
              <controlPr defaultSize="0" autoFill="0" autoLine="0" autoPict="0">
                <anchor moveWithCells="1">
                  <from>
                    <xdr:col>9</xdr:col>
                    <xdr:colOff>685800</xdr:colOff>
                    <xdr:row>243</xdr:row>
                    <xdr:rowOff>0</xdr:rowOff>
                  </from>
                  <to>
                    <xdr:col>9</xdr:col>
                    <xdr:colOff>714375</xdr:colOff>
                    <xdr:row>244</xdr:row>
                    <xdr:rowOff>19050</xdr:rowOff>
                  </to>
                </anchor>
              </controlPr>
            </control>
          </mc:Choice>
        </mc:AlternateContent>
        <mc:AlternateContent xmlns:mc="http://schemas.openxmlformats.org/markup-compatibility/2006">
          <mc:Choice Requires="x14">
            <control shapeId="36192" r:id="rId352" name="Check Box 352">
              <controlPr defaultSize="0" autoFill="0" autoLine="0" autoPict="0">
                <anchor moveWithCells="1">
                  <from>
                    <xdr:col>9</xdr:col>
                    <xdr:colOff>685800</xdr:colOff>
                    <xdr:row>244</xdr:row>
                    <xdr:rowOff>0</xdr:rowOff>
                  </from>
                  <to>
                    <xdr:col>9</xdr:col>
                    <xdr:colOff>714375</xdr:colOff>
                    <xdr:row>245</xdr:row>
                    <xdr:rowOff>19050</xdr:rowOff>
                  </to>
                </anchor>
              </controlPr>
            </control>
          </mc:Choice>
        </mc:AlternateContent>
        <mc:AlternateContent xmlns:mc="http://schemas.openxmlformats.org/markup-compatibility/2006">
          <mc:Choice Requires="x14">
            <control shapeId="36193" r:id="rId353" name="Check Box 353">
              <controlPr defaultSize="0" autoFill="0" autoLine="0" autoPict="0">
                <anchor moveWithCells="1">
                  <from>
                    <xdr:col>9</xdr:col>
                    <xdr:colOff>685800</xdr:colOff>
                    <xdr:row>248</xdr:row>
                    <xdr:rowOff>190500</xdr:rowOff>
                  </from>
                  <to>
                    <xdr:col>9</xdr:col>
                    <xdr:colOff>714375</xdr:colOff>
                    <xdr:row>253</xdr:row>
                    <xdr:rowOff>76200</xdr:rowOff>
                  </to>
                </anchor>
              </controlPr>
            </control>
          </mc:Choice>
        </mc:AlternateContent>
        <mc:AlternateContent xmlns:mc="http://schemas.openxmlformats.org/markup-compatibility/2006">
          <mc:Choice Requires="x14">
            <control shapeId="36194" r:id="rId354" name="Check Box 354">
              <controlPr defaultSize="0" autoFill="0" autoLine="0" autoPict="0">
                <anchor moveWithCells="1">
                  <from>
                    <xdr:col>9</xdr:col>
                    <xdr:colOff>685800</xdr:colOff>
                    <xdr:row>248</xdr:row>
                    <xdr:rowOff>190500</xdr:rowOff>
                  </from>
                  <to>
                    <xdr:col>9</xdr:col>
                    <xdr:colOff>714375</xdr:colOff>
                    <xdr:row>251</xdr:row>
                    <xdr:rowOff>190500</xdr:rowOff>
                  </to>
                </anchor>
              </controlPr>
            </control>
          </mc:Choice>
        </mc:AlternateContent>
        <mc:AlternateContent xmlns:mc="http://schemas.openxmlformats.org/markup-compatibility/2006">
          <mc:Choice Requires="x14">
            <control shapeId="36195" r:id="rId355" name="Check Box 355">
              <controlPr defaultSize="0" autoFill="0" autoLine="0" autoPict="0">
                <anchor moveWithCells="1">
                  <from>
                    <xdr:col>9</xdr:col>
                    <xdr:colOff>685800</xdr:colOff>
                    <xdr:row>248</xdr:row>
                    <xdr:rowOff>190500</xdr:rowOff>
                  </from>
                  <to>
                    <xdr:col>9</xdr:col>
                    <xdr:colOff>714375</xdr:colOff>
                    <xdr:row>252</xdr:row>
                    <xdr:rowOff>66675</xdr:rowOff>
                  </to>
                </anchor>
              </controlPr>
            </control>
          </mc:Choice>
        </mc:AlternateContent>
        <mc:AlternateContent xmlns:mc="http://schemas.openxmlformats.org/markup-compatibility/2006">
          <mc:Choice Requires="x14">
            <control shapeId="36196" r:id="rId356" name="Check Box 356">
              <controlPr defaultSize="0" autoFill="0" autoLine="0" autoPict="0">
                <anchor moveWithCells="1">
                  <from>
                    <xdr:col>9</xdr:col>
                    <xdr:colOff>685800</xdr:colOff>
                    <xdr:row>248</xdr:row>
                    <xdr:rowOff>190500</xdr:rowOff>
                  </from>
                  <to>
                    <xdr:col>9</xdr:col>
                    <xdr:colOff>714375</xdr:colOff>
                    <xdr:row>250</xdr:row>
                    <xdr:rowOff>19050</xdr:rowOff>
                  </to>
                </anchor>
              </controlPr>
            </control>
          </mc:Choice>
        </mc:AlternateContent>
        <mc:AlternateContent xmlns:mc="http://schemas.openxmlformats.org/markup-compatibility/2006">
          <mc:Choice Requires="x14">
            <control shapeId="36197" r:id="rId357" name="Check Box 357">
              <controlPr defaultSize="0" autoFill="0" autoLine="0" autoPict="0">
                <anchor moveWithCells="1">
                  <from>
                    <xdr:col>9</xdr:col>
                    <xdr:colOff>685800</xdr:colOff>
                    <xdr:row>249</xdr:row>
                    <xdr:rowOff>190500</xdr:rowOff>
                  </from>
                  <to>
                    <xdr:col>9</xdr:col>
                    <xdr:colOff>714375</xdr:colOff>
                    <xdr:row>251</xdr:row>
                    <xdr:rowOff>0</xdr:rowOff>
                  </to>
                </anchor>
              </controlPr>
            </control>
          </mc:Choice>
        </mc:AlternateContent>
        <mc:AlternateContent xmlns:mc="http://schemas.openxmlformats.org/markup-compatibility/2006">
          <mc:Choice Requires="x14">
            <control shapeId="36198" r:id="rId358" name="Check Box 358">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199" r:id="rId359" name="Check Box 35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00" r:id="rId360" name="Check Box 360">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01" r:id="rId361" name="Check Box 361">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02" r:id="rId362" name="Check Box 362">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03" r:id="rId363" name="Check Box 363">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04" r:id="rId364" name="Check Box 364">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05" r:id="rId365" name="Check Box 365">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06" r:id="rId366" name="Check Box 366">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07" r:id="rId367" name="Check Box 367">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08" r:id="rId368" name="Check Box 368">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09" r:id="rId369" name="Check Box 369">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10" r:id="rId370" name="Check Box 370">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11" r:id="rId371" name="Check Box 371">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12" r:id="rId372" name="Check Box 372">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13" r:id="rId373" name="Check Box 373">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14" r:id="rId374" name="Check Box 37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15" r:id="rId375" name="Check Box 375">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16" r:id="rId376" name="Check Box 376">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17" r:id="rId377" name="Check Box 377">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18" r:id="rId378" name="Check Box 378">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19" r:id="rId379" name="Check Box 37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20" r:id="rId380" name="Check Box 380">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21" r:id="rId381" name="Check Box 381">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22" r:id="rId382" name="Check Box 382">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23" r:id="rId383" name="Check Box 383">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24" r:id="rId384" name="Check Box 38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25" r:id="rId385" name="Check Box 385">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26" r:id="rId386" name="Check Box 386">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27" r:id="rId387" name="Check Box 387">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28" r:id="rId388" name="Check Box 388">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29" r:id="rId389" name="Check Box 38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30" r:id="rId390" name="Check Box 390">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31" r:id="rId391" name="Check Box 391">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32" r:id="rId392" name="Check Box 392">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33" r:id="rId393" name="Check Box 393">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34" r:id="rId394" name="Check Box 39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35" r:id="rId395" name="Check Box 395">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36" r:id="rId396" name="Check Box 396">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37" r:id="rId397" name="Check Box 397">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38" r:id="rId398" name="Check Box 398">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39" r:id="rId399" name="Check Box 39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40" r:id="rId400" name="Check Box 400">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41" r:id="rId401" name="Check Box 401">
              <controlPr defaultSize="0" autoFill="0" autoLine="0" autoPict="0">
                <anchor moveWithCells="1">
                  <from>
                    <xdr:col>9</xdr:col>
                    <xdr:colOff>685800</xdr:colOff>
                    <xdr:row>251</xdr:row>
                    <xdr:rowOff>66675</xdr:rowOff>
                  </from>
                  <to>
                    <xdr:col>9</xdr:col>
                    <xdr:colOff>714375</xdr:colOff>
                    <xdr:row>255</xdr:row>
                    <xdr:rowOff>76200</xdr:rowOff>
                  </to>
                </anchor>
              </controlPr>
            </control>
          </mc:Choice>
        </mc:AlternateContent>
        <mc:AlternateContent xmlns:mc="http://schemas.openxmlformats.org/markup-compatibility/2006">
          <mc:Choice Requires="x14">
            <control shapeId="36242" r:id="rId402" name="Check Box 402">
              <controlPr defaultSize="0" autoFill="0" autoLine="0" autoPict="0">
                <anchor moveWithCells="1">
                  <from>
                    <xdr:col>9</xdr:col>
                    <xdr:colOff>685800</xdr:colOff>
                    <xdr:row>251</xdr:row>
                    <xdr:rowOff>66675</xdr:rowOff>
                  </from>
                  <to>
                    <xdr:col>9</xdr:col>
                    <xdr:colOff>714375</xdr:colOff>
                    <xdr:row>254</xdr:row>
                    <xdr:rowOff>123825</xdr:rowOff>
                  </to>
                </anchor>
              </controlPr>
            </control>
          </mc:Choice>
        </mc:AlternateContent>
        <mc:AlternateContent xmlns:mc="http://schemas.openxmlformats.org/markup-compatibility/2006">
          <mc:Choice Requires="x14">
            <control shapeId="36243" r:id="rId403" name="Check Box 403">
              <controlPr defaultSize="0" autoFill="0" autoLine="0" autoPict="0">
                <anchor moveWithCells="1">
                  <from>
                    <xdr:col>9</xdr:col>
                    <xdr:colOff>685800</xdr:colOff>
                    <xdr:row>251</xdr:row>
                    <xdr:rowOff>66675</xdr:rowOff>
                  </from>
                  <to>
                    <xdr:col>9</xdr:col>
                    <xdr:colOff>714375</xdr:colOff>
                    <xdr:row>255</xdr:row>
                    <xdr:rowOff>0</xdr:rowOff>
                  </to>
                </anchor>
              </controlPr>
            </control>
          </mc:Choice>
        </mc:AlternateContent>
        <mc:AlternateContent xmlns:mc="http://schemas.openxmlformats.org/markup-compatibility/2006">
          <mc:Choice Requires="x14">
            <control shapeId="36244" r:id="rId404" name="Check Box 404">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45" r:id="rId405" name="Check Box 405">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46" r:id="rId406" name="Check Box 406">
              <controlPr defaultSize="0" autoFill="0" autoLine="0" autoPict="0">
                <anchor moveWithCells="1">
                  <from>
                    <xdr:col>9</xdr:col>
                    <xdr:colOff>685800</xdr:colOff>
                    <xdr:row>251</xdr:row>
                    <xdr:rowOff>66675</xdr:rowOff>
                  </from>
                  <to>
                    <xdr:col>9</xdr:col>
                    <xdr:colOff>714375</xdr:colOff>
                    <xdr:row>254</xdr:row>
                    <xdr:rowOff>123825</xdr:rowOff>
                  </to>
                </anchor>
              </controlPr>
            </control>
          </mc:Choice>
        </mc:AlternateContent>
        <mc:AlternateContent xmlns:mc="http://schemas.openxmlformats.org/markup-compatibility/2006">
          <mc:Choice Requires="x14">
            <control shapeId="36247" r:id="rId407" name="Check Box 407">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48" r:id="rId408" name="Check Box 408">
              <controlPr defaultSize="0" autoFill="0" autoLine="0" autoPict="0">
                <anchor moveWithCells="1">
                  <from>
                    <xdr:col>9</xdr:col>
                    <xdr:colOff>685800</xdr:colOff>
                    <xdr:row>251</xdr:row>
                    <xdr:rowOff>66675</xdr:rowOff>
                  </from>
                  <to>
                    <xdr:col>9</xdr:col>
                    <xdr:colOff>714375</xdr:colOff>
                    <xdr:row>254</xdr:row>
                    <xdr:rowOff>123825</xdr:rowOff>
                  </to>
                </anchor>
              </controlPr>
            </control>
          </mc:Choice>
        </mc:AlternateContent>
        <mc:AlternateContent xmlns:mc="http://schemas.openxmlformats.org/markup-compatibility/2006">
          <mc:Choice Requires="x14">
            <control shapeId="36249" r:id="rId409" name="Check Box 409">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50" r:id="rId410" name="Check Box 410">
              <controlPr defaultSize="0" autoFill="0" autoLine="0" autoPict="0">
                <anchor moveWithCells="1">
                  <from>
                    <xdr:col>9</xdr:col>
                    <xdr:colOff>685800</xdr:colOff>
                    <xdr:row>251</xdr:row>
                    <xdr:rowOff>66675</xdr:rowOff>
                  </from>
                  <to>
                    <xdr:col>9</xdr:col>
                    <xdr:colOff>714375</xdr:colOff>
                    <xdr:row>255</xdr:row>
                    <xdr:rowOff>76200</xdr:rowOff>
                  </to>
                </anchor>
              </controlPr>
            </control>
          </mc:Choice>
        </mc:AlternateContent>
        <mc:AlternateContent xmlns:mc="http://schemas.openxmlformats.org/markup-compatibility/2006">
          <mc:Choice Requires="x14">
            <control shapeId="36251" r:id="rId411" name="Check Box 411">
              <controlPr defaultSize="0" autoFill="0" autoLine="0" autoPict="0">
                <anchor moveWithCells="1">
                  <from>
                    <xdr:col>9</xdr:col>
                    <xdr:colOff>685800</xdr:colOff>
                    <xdr:row>251</xdr:row>
                    <xdr:rowOff>66675</xdr:rowOff>
                  </from>
                  <to>
                    <xdr:col>9</xdr:col>
                    <xdr:colOff>714375</xdr:colOff>
                    <xdr:row>254</xdr:row>
                    <xdr:rowOff>114300</xdr:rowOff>
                  </to>
                </anchor>
              </controlPr>
            </control>
          </mc:Choice>
        </mc:AlternateContent>
        <mc:AlternateContent xmlns:mc="http://schemas.openxmlformats.org/markup-compatibility/2006">
          <mc:Choice Requires="x14">
            <control shapeId="36252" r:id="rId412" name="Check Box 412">
              <controlPr defaultSize="0" autoFill="0" autoLine="0" autoPict="0">
                <anchor moveWithCells="1">
                  <from>
                    <xdr:col>9</xdr:col>
                    <xdr:colOff>685800</xdr:colOff>
                    <xdr:row>251</xdr:row>
                    <xdr:rowOff>66675</xdr:rowOff>
                  </from>
                  <to>
                    <xdr:col>9</xdr:col>
                    <xdr:colOff>714375</xdr:colOff>
                    <xdr:row>255</xdr:row>
                    <xdr:rowOff>19050</xdr:rowOff>
                  </to>
                </anchor>
              </controlPr>
            </control>
          </mc:Choice>
        </mc:AlternateContent>
        <mc:AlternateContent xmlns:mc="http://schemas.openxmlformats.org/markup-compatibility/2006">
          <mc:Choice Requires="x14">
            <control shapeId="36253" r:id="rId413" name="Check Box 413">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54" r:id="rId414" name="Check Box 41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55" r:id="rId415" name="Check Box 415">
              <controlPr defaultSize="0" autoFill="0" autoLine="0" autoPict="0">
                <anchor moveWithCells="1">
                  <from>
                    <xdr:col>9</xdr:col>
                    <xdr:colOff>685800</xdr:colOff>
                    <xdr:row>251</xdr:row>
                    <xdr:rowOff>66675</xdr:rowOff>
                  </from>
                  <to>
                    <xdr:col>9</xdr:col>
                    <xdr:colOff>714375</xdr:colOff>
                    <xdr:row>255</xdr:row>
                    <xdr:rowOff>76200</xdr:rowOff>
                  </to>
                </anchor>
              </controlPr>
            </control>
          </mc:Choice>
        </mc:AlternateContent>
        <mc:AlternateContent xmlns:mc="http://schemas.openxmlformats.org/markup-compatibility/2006">
          <mc:Choice Requires="x14">
            <control shapeId="36256" r:id="rId416" name="Check Box 416">
              <controlPr defaultSize="0" autoFill="0" autoLine="0" autoPict="0">
                <anchor moveWithCells="1">
                  <from>
                    <xdr:col>9</xdr:col>
                    <xdr:colOff>685800</xdr:colOff>
                    <xdr:row>251</xdr:row>
                    <xdr:rowOff>66675</xdr:rowOff>
                  </from>
                  <to>
                    <xdr:col>9</xdr:col>
                    <xdr:colOff>714375</xdr:colOff>
                    <xdr:row>254</xdr:row>
                    <xdr:rowOff>114300</xdr:rowOff>
                  </to>
                </anchor>
              </controlPr>
            </control>
          </mc:Choice>
        </mc:AlternateContent>
        <mc:AlternateContent xmlns:mc="http://schemas.openxmlformats.org/markup-compatibility/2006">
          <mc:Choice Requires="x14">
            <control shapeId="36257" r:id="rId417" name="Check Box 417">
              <controlPr defaultSize="0" autoFill="0" autoLine="0" autoPict="0">
                <anchor moveWithCells="1">
                  <from>
                    <xdr:col>9</xdr:col>
                    <xdr:colOff>685800</xdr:colOff>
                    <xdr:row>251</xdr:row>
                    <xdr:rowOff>66675</xdr:rowOff>
                  </from>
                  <to>
                    <xdr:col>9</xdr:col>
                    <xdr:colOff>714375</xdr:colOff>
                    <xdr:row>255</xdr:row>
                    <xdr:rowOff>19050</xdr:rowOff>
                  </to>
                </anchor>
              </controlPr>
            </control>
          </mc:Choice>
        </mc:AlternateContent>
        <mc:AlternateContent xmlns:mc="http://schemas.openxmlformats.org/markup-compatibility/2006">
          <mc:Choice Requires="x14">
            <control shapeId="36258" r:id="rId418" name="Check Box 418">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59" r:id="rId419" name="Check Box 41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60" r:id="rId420" name="Check Box 420">
              <controlPr defaultSize="0" autoFill="0" autoLine="0" autoPict="0">
                <anchor moveWithCells="1">
                  <from>
                    <xdr:col>9</xdr:col>
                    <xdr:colOff>685800</xdr:colOff>
                    <xdr:row>251</xdr:row>
                    <xdr:rowOff>66675</xdr:rowOff>
                  </from>
                  <to>
                    <xdr:col>9</xdr:col>
                    <xdr:colOff>714375</xdr:colOff>
                    <xdr:row>255</xdr:row>
                    <xdr:rowOff>76200</xdr:rowOff>
                  </to>
                </anchor>
              </controlPr>
            </control>
          </mc:Choice>
        </mc:AlternateContent>
        <mc:AlternateContent xmlns:mc="http://schemas.openxmlformats.org/markup-compatibility/2006">
          <mc:Choice Requires="x14">
            <control shapeId="36261" r:id="rId421" name="Check Box 421">
              <controlPr defaultSize="0" autoFill="0" autoLine="0" autoPict="0">
                <anchor moveWithCells="1">
                  <from>
                    <xdr:col>9</xdr:col>
                    <xdr:colOff>685800</xdr:colOff>
                    <xdr:row>251</xdr:row>
                    <xdr:rowOff>66675</xdr:rowOff>
                  </from>
                  <to>
                    <xdr:col>9</xdr:col>
                    <xdr:colOff>714375</xdr:colOff>
                    <xdr:row>254</xdr:row>
                    <xdr:rowOff>114300</xdr:rowOff>
                  </to>
                </anchor>
              </controlPr>
            </control>
          </mc:Choice>
        </mc:AlternateContent>
        <mc:AlternateContent xmlns:mc="http://schemas.openxmlformats.org/markup-compatibility/2006">
          <mc:Choice Requires="x14">
            <control shapeId="36262" r:id="rId422" name="Check Box 422">
              <controlPr defaultSize="0" autoFill="0" autoLine="0" autoPict="0">
                <anchor moveWithCells="1">
                  <from>
                    <xdr:col>9</xdr:col>
                    <xdr:colOff>685800</xdr:colOff>
                    <xdr:row>251</xdr:row>
                    <xdr:rowOff>66675</xdr:rowOff>
                  </from>
                  <to>
                    <xdr:col>9</xdr:col>
                    <xdr:colOff>714375</xdr:colOff>
                    <xdr:row>255</xdr:row>
                    <xdr:rowOff>19050</xdr:rowOff>
                  </to>
                </anchor>
              </controlPr>
            </control>
          </mc:Choice>
        </mc:AlternateContent>
        <mc:AlternateContent xmlns:mc="http://schemas.openxmlformats.org/markup-compatibility/2006">
          <mc:Choice Requires="x14">
            <control shapeId="36263" r:id="rId423" name="Check Box 423">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64" r:id="rId424" name="Check Box 42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65" r:id="rId425" name="Check Box 425">
              <controlPr defaultSize="0" autoFill="0" autoLine="0" autoPict="0">
                <anchor moveWithCells="1">
                  <from>
                    <xdr:col>9</xdr:col>
                    <xdr:colOff>685800</xdr:colOff>
                    <xdr:row>251</xdr:row>
                    <xdr:rowOff>66675</xdr:rowOff>
                  </from>
                  <to>
                    <xdr:col>9</xdr:col>
                    <xdr:colOff>714375</xdr:colOff>
                    <xdr:row>254</xdr:row>
                    <xdr:rowOff>114300</xdr:rowOff>
                  </to>
                </anchor>
              </controlPr>
            </control>
          </mc:Choice>
        </mc:AlternateContent>
        <mc:AlternateContent xmlns:mc="http://schemas.openxmlformats.org/markup-compatibility/2006">
          <mc:Choice Requires="x14">
            <control shapeId="36266" r:id="rId426" name="Check Box 426">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67" r:id="rId427" name="Check Box 427">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68" r:id="rId428" name="Check Box 428">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69" r:id="rId429" name="Check Box 429">
              <controlPr defaultSize="0" autoFill="0" autoLine="0" autoPict="0">
                <anchor moveWithCells="1">
                  <from>
                    <xdr:col>9</xdr:col>
                    <xdr:colOff>685800</xdr:colOff>
                    <xdr:row>251</xdr:row>
                    <xdr:rowOff>66675</xdr:rowOff>
                  </from>
                  <to>
                    <xdr:col>9</xdr:col>
                    <xdr:colOff>714375</xdr:colOff>
                    <xdr:row>255</xdr:row>
                    <xdr:rowOff>76200</xdr:rowOff>
                  </to>
                </anchor>
              </controlPr>
            </control>
          </mc:Choice>
        </mc:AlternateContent>
        <mc:AlternateContent xmlns:mc="http://schemas.openxmlformats.org/markup-compatibility/2006">
          <mc:Choice Requires="x14">
            <control shapeId="36270" r:id="rId430" name="Check Box 430">
              <controlPr defaultSize="0" autoFill="0" autoLine="0" autoPict="0">
                <anchor moveWithCells="1">
                  <from>
                    <xdr:col>9</xdr:col>
                    <xdr:colOff>685800</xdr:colOff>
                    <xdr:row>251</xdr:row>
                    <xdr:rowOff>66675</xdr:rowOff>
                  </from>
                  <to>
                    <xdr:col>9</xdr:col>
                    <xdr:colOff>714375</xdr:colOff>
                    <xdr:row>254</xdr:row>
                    <xdr:rowOff>123825</xdr:rowOff>
                  </to>
                </anchor>
              </controlPr>
            </control>
          </mc:Choice>
        </mc:AlternateContent>
        <mc:AlternateContent xmlns:mc="http://schemas.openxmlformats.org/markup-compatibility/2006">
          <mc:Choice Requires="x14">
            <control shapeId="36271" r:id="rId431" name="Check Box 431">
              <controlPr defaultSize="0" autoFill="0" autoLine="0" autoPict="0">
                <anchor moveWithCells="1">
                  <from>
                    <xdr:col>9</xdr:col>
                    <xdr:colOff>685800</xdr:colOff>
                    <xdr:row>251</xdr:row>
                    <xdr:rowOff>66675</xdr:rowOff>
                  </from>
                  <to>
                    <xdr:col>9</xdr:col>
                    <xdr:colOff>714375</xdr:colOff>
                    <xdr:row>255</xdr:row>
                    <xdr:rowOff>0</xdr:rowOff>
                  </to>
                </anchor>
              </controlPr>
            </control>
          </mc:Choice>
        </mc:AlternateContent>
        <mc:AlternateContent xmlns:mc="http://schemas.openxmlformats.org/markup-compatibility/2006">
          <mc:Choice Requires="x14">
            <control shapeId="36272" r:id="rId432" name="Check Box 432">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73" r:id="rId433" name="Check Box 433">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74" r:id="rId434" name="Check Box 434">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75" r:id="rId435" name="Check Box 435">
              <controlPr defaultSize="0" autoFill="0" autoLine="0" autoPict="0">
                <anchor moveWithCells="1">
                  <from>
                    <xdr:col>9</xdr:col>
                    <xdr:colOff>685800</xdr:colOff>
                    <xdr:row>251</xdr:row>
                    <xdr:rowOff>66675</xdr:rowOff>
                  </from>
                  <to>
                    <xdr:col>9</xdr:col>
                    <xdr:colOff>714375</xdr:colOff>
                    <xdr:row>255</xdr:row>
                    <xdr:rowOff>76200</xdr:rowOff>
                  </to>
                </anchor>
              </controlPr>
            </control>
          </mc:Choice>
        </mc:AlternateContent>
        <mc:AlternateContent xmlns:mc="http://schemas.openxmlformats.org/markup-compatibility/2006">
          <mc:Choice Requires="x14">
            <control shapeId="36276" r:id="rId436" name="Check Box 436">
              <controlPr defaultSize="0" autoFill="0" autoLine="0" autoPict="0">
                <anchor moveWithCells="1">
                  <from>
                    <xdr:col>9</xdr:col>
                    <xdr:colOff>685800</xdr:colOff>
                    <xdr:row>251</xdr:row>
                    <xdr:rowOff>66675</xdr:rowOff>
                  </from>
                  <to>
                    <xdr:col>9</xdr:col>
                    <xdr:colOff>714375</xdr:colOff>
                    <xdr:row>254</xdr:row>
                    <xdr:rowOff>123825</xdr:rowOff>
                  </to>
                </anchor>
              </controlPr>
            </control>
          </mc:Choice>
        </mc:AlternateContent>
        <mc:AlternateContent xmlns:mc="http://schemas.openxmlformats.org/markup-compatibility/2006">
          <mc:Choice Requires="x14">
            <control shapeId="36277" r:id="rId437" name="Check Box 437">
              <controlPr defaultSize="0" autoFill="0" autoLine="0" autoPict="0">
                <anchor moveWithCells="1">
                  <from>
                    <xdr:col>9</xdr:col>
                    <xdr:colOff>685800</xdr:colOff>
                    <xdr:row>251</xdr:row>
                    <xdr:rowOff>66675</xdr:rowOff>
                  </from>
                  <to>
                    <xdr:col>9</xdr:col>
                    <xdr:colOff>714375</xdr:colOff>
                    <xdr:row>255</xdr:row>
                    <xdr:rowOff>0</xdr:rowOff>
                  </to>
                </anchor>
              </controlPr>
            </control>
          </mc:Choice>
        </mc:AlternateContent>
        <mc:AlternateContent xmlns:mc="http://schemas.openxmlformats.org/markup-compatibility/2006">
          <mc:Choice Requires="x14">
            <control shapeId="36278" r:id="rId438" name="Check Box 438">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79" r:id="rId439" name="Check Box 439">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80" r:id="rId440" name="Check Box 440">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281" r:id="rId441" name="Check Box 441">
              <controlPr defaultSize="0" autoFill="0" autoLine="0" autoPict="0">
                <anchor moveWithCells="1">
                  <from>
                    <xdr:col>9</xdr:col>
                    <xdr:colOff>685800</xdr:colOff>
                    <xdr:row>251</xdr:row>
                    <xdr:rowOff>66675</xdr:rowOff>
                  </from>
                  <to>
                    <xdr:col>9</xdr:col>
                    <xdr:colOff>714375</xdr:colOff>
                    <xdr:row>255</xdr:row>
                    <xdr:rowOff>76200</xdr:rowOff>
                  </to>
                </anchor>
              </controlPr>
            </control>
          </mc:Choice>
        </mc:AlternateContent>
        <mc:AlternateContent xmlns:mc="http://schemas.openxmlformats.org/markup-compatibility/2006">
          <mc:Choice Requires="x14">
            <control shapeId="36282" r:id="rId442" name="Check Box 442">
              <controlPr defaultSize="0" autoFill="0" autoLine="0" autoPict="0">
                <anchor moveWithCells="1">
                  <from>
                    <xdr:col>9</xdr:col>
                    <xdr:colOff>685800</xdr:colOff>
                    <xdr:row>251</xdr:row>
                    <xdr:rowOff>66675</xdr:rowOff>
                  </from>
                  <to>
                    <xdr:col>9</xdr:col>
                    <xdr:colOff>714375</xdr:colOff>
                    <xdr:row>254</xdr:row>
                    <xdr:rowOff>114300</xdr:rowOff>
                  </to>
                </anchor>
              </controlPr>
            </control>
          </mc:Choice>
        </mc:AlternateContent>
        <mc:AlternateContent xmlns:mc="http://schemas.openxmlformats.org/markup-compatibility/2006">
          <mc:Choice Requires="x14">
            <control shapeId="36283" r:id="rId443" name="Check Box 443">
              <controlPr defaultSize="0" autoFill="0" autoLine="0" autoPict="0">
                <anchor moveWithCells="1">
                  <from>
                    <xdr:col>9</xdr:col>
                    <xdr:colOff>685800</xdr:colOff>
                    <xdr:row>251</xdr:row>
                    <xdr:rowOff>66675</xdr:rowOff>
                  </from>
                  <to>
                    <xdr:col>9</xdr:col>
                    <xdr:colOff>714375</xdr:colOff>
                    <xdr:row>255</xdr:row>
                    <xdr:rowOff>19050</xdr:rowOff>
                  </to>
                </anchor>
              </controlPr>
            </control>
          </mc:Choice>
        </mc:AlternateContent>
        <mc:AlternateContent xmlns:mc="http://schemas.openxmlformats.org/markup-compatibility/2006">
          <mc:Choice Requires="x14">
            <control shapeId="36284" r:id="rId444" name="Check Box 44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85" r:id="rId445" name="Check Box 445">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86" r:id="rId446" name="Check Box 446">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87" r:id="rId447" name="Check Box 447">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88" r:id="rId448" name="Check Box 448">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89" r:id="rId449" name="Check Box 44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90" r:id="rId450" name="Check Box 450">
              <controlPr defaultSize="0" autoFill="0" autoLine="0" autoPict="0">
                <anchor moveWithCells="1">
                  <from>
                    <xdr:col>9</xdr:col>
                    <xdr:colOff>685800</xdr:colOff>
                    <xdr:row>251</xdr:row>
                    <xdr:rowOff>66675</xdr:rowOff>
                  </from>
                  <to>
                    <xdr:col>9</xdr:col>
                    <xdr:colOff>714375</xdr:colOff>
                    <xdr:row>254</xdr:row>
                    <xdr:rowOff>152400</xdr:rowOff>
                  </to>
                </anchor>
              </controlPr>
            </control>
          </mc:Choice>
        </mc:AlternateContent>
        <mc:AlternateContent xmlns:mc="http://schemas.openxmlformats.org/markup-compatibility/2006">
          <mc:Choice Requires="x14">
            <control shapeId="36291" r:id="rId451" name="Check Box 451">
              <controlPr defaultSize="0" autoFill="0" autoLine="0" autoPict="0">
                <anchor moveWithCells="1">
                  <from>
                    <xdr:col>9</xdr:col>
                    <xdr:colOff>685800</xdr:colOff>
                    <xdr:row>251</xdr:row>
                    <xdr:rowOff>66675</xdr:rowOff>
                  </from>
                  <to>
                    <xdr:col>9</xdr:col>
                    <xdr:colOff>714375</xdr:colOff>
                    <xdr:row>254</xdr:row>
                    <xdr:rowOff>28575</xdr:rowOff>
                  </to>
                </anchor>
              </controlPr>
            </control>
          </mc:Choice>
        </mc:AlternateContent>
        <mc:AlternateContent xmlns:mc="http://schemas.openxmlformats.org/markup-compatibility/2006">
          <mc:Choice Requires="x14">
            <control shapeId="36292" r:id="rId452" name="Check Box 452">
              <controlPr defaultSize="0" autoFill="0" autoLine="0" autoPict="0">
                <anchor moveWithCells="1">
                  <from>
                    <xdr:col>9</xdr:col>
                    <xdr:colOff>685800</xdr:colOff>
                    <xdr:row>251</xdr:row>
                    <xdr:rowOff>66675</xdr:rowOff>
                  </from>
                  <to>
                    <xdr:col>9</xdr:col>
                    <xdr:colOff>714375</xdr:colOff>
                    <xdr:row>254</xdr:row>
                    <xdr:rowOff>95250</xdr:rowOff>
                  </to>
                </anchor>
              </controlPr>
            </control>
          </mc:Choice>
        </mc:AlternateContent>
        <mc:AlternateContent xmlns:mc="http://schemas.openxmlformats.org/markup-compatibility/2006">
          <mc:Choice Requires="x14">
            <control shapeId="36293" r:id="rId453" name="Check Box 453">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94" r:id="rId454" name="Check Box 45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295" r:id="rId455" name="Check Box 455">
              <controlPr defaultSize="0" autoFill="0" autoLine="0" autoPict="0">
                <anchor moveWithCells="1">
                  <from>
                    <xdr:col>9</xdr:col>
                    <xdr:colOff>685800</xdr:colOff>
                    <xdr:row>254</xdr:row>
                    <xdr:rowOff>76200</xdr:rowOff>
                  </from>
                  <to>
                    <xdr:col>9</xdr:col>
                    <xdr:colOff>714375</xdr:colOff>
                    <xdr:row>259</xdr:row>
                    <xdr:rowOff>28575</xdr:rowOff>
                  </to>
                </anchor>
              </controlPr>
            </control>
          </mc:Choice>
        </mc:AlternateContent>
        <mc:AlternateContent xmlns:mc="http://schemas.openxmlformats.org/markup-compatibility/2006">
          <mc:Choice Requires="x14">
            <control shapeId="36296" r:id="rId456" name="Check Box 456">
              <controlPr defaultSize="0" autoFill="0" autoLine="0" autoPict="0">
                <anchor moveWithCells="1">
                  <from>
                    <xdr:col>9</xdr:col>
                    <xdr:colOff>685800</xdr:colOff>
                    <xdr:row>254</xdr:row>
                    <xdr:rowOff>76200</xdr:rowOff>
                  </from>
                  <to>
                    <xdr:col>9</xdr:col>
                    <xdr:colOff>714375</xdr:colOff>
                    <xdr:row>257</xdr:row>
                    <xdr:rowOff>66675</xdr:rowOff>
                  </to>
                </anchor>
              </controlPr>
            </control>
          </mc:Choice>
        </mc:AlternateContent>
        <mc:AlternateContent xmlns:mc="http://schemas.openxmlformats.org/markup-compatibility/2006">
          <mc:Choice Requires="x14">
            <control shapeId="36297" r:id="rId457" name="Check Box 457">
              <controlPr defaultSize="0" autoFill="0" autoLine="0" autoPict="0">
                <anchor moveWithCells="1">
                  <from>
                    <xdr:col>9</xdr:col>
                    <xdr:colOff>685800</xdr:colOff>
                    <xdr:row>254</xdr:row>
                    <xdr:rowOff>76200</xdr:rowOff>
                  </from>
                  <to>
                    <xdr:col>9</xdr:col>
                    <xdr:colOff>714375</xdr:colOff>
                    <xdr:row>258</xdr:row>
                    <xdr:rowOff>47625</xdr:rowOff>
                  </to>
                </anchor>
              </controlPr>
            </control>
          </mc:Choice>
        </mc:AlternateContent>
        <mc:AlternateContent xmlns:mc="http://schemas.openxmlformats.org/markup-compatibility/2006">
          <mc:Choice Requires="x14">
            <control shapeId="36298" r:id="rId458" name="Check Box 458">
              <controlPr defaultSize="0" autoFill="0" autoLine="0" autoPict="0">
                <anchor moveWithCells="1">
                  <from>
                    <xdr:col>9</xdr:col>
                    <xdr:colOff>685800</xdr:colOff>
                    <xdr:row>254</xdr:row>
                    <xdr:rowOff>76200</xdr:rowOff>
                  </from>
                  <to>
                    <xdr:col>9</xdr:col>
                    <xdr:colOff>714375</xdr:colOff>
                    <xdr:row>255</xdr:row>
                    <xdr:rowOff>95250</xdr:rowOff>
                  </to>
                </anchor>
              </controlPr>
            </control>
          </mc:Choice>
        </mc:AlternateContent>
        <mc:AlternateContent xmlns:mc="http://schemas.openxmlformats.org/markup-compatibility/2006">
          <mc:Choice Requires="x14">
            <control shapeId="36299" r:id="rId459" name="Check Box 459">
              <controlPr defaultSize="0" autoFill="0" autoLine="0" autoPict="0">
                <anchor moveWithCells="1">
                  <from>
                    <xdr:col>9</xdr:col>
                    <xdr:colOff>685800</xdr:colOff>
                    <xdr:row>255</xdr:row>
                    <xdr:rowOff>76200</xdr:rowOff>
                  </from>
                  <to>
                    <xdr:col>9</xdr:col>
                    <xdr:colOff>714375</xdr:colOff>
                    <xdr:row>256</xdr:row>
                    <xdr:rowOff>95250</xdr:rowOff>
                  </to>
                </anchor>
              </controlPr>
            </control>
          </mc:Choice>
        </mc:AlternateContent>
        <mc:AlternateContent xmlns:mc="http://schemas.openxmlformats.org/markup-compatibility/2006">
          <mc:Choice Requires="x14">
            <control shapeId="36300" r:id="rId460" name="Check Box 460">
              <controlPr defaultSize="0" autoFill="0" autoLine="0" autoPict="0">
                <anchor moveWithCells="1">
                  <from>
                    <xdr:col>9</xdr:col>
                    <xdr:colOff>685800</xdr:colOff>
                    <xdr:row>260</xdr:row>
                    <xdr:rowOff>152400</xdr:rowOff>
                  </from>
                  <to>
                    <xdr:col>9</xdr:col>
                    <xdr:colOff>714375</xdr:colOff>
                    <xdr:row>264</xdr:row>
                    <xdr:rowOff>85725</xdr:rowOff>
                  </to>
                </anchor>
              </controlPr>
            </control>
          </mc:Choice>
        </mc:AlternateContent>
        <mc:AlternateContent xmlns:mc="http://schemas.openxmlformats.org/markup-compatibility/2006">
          <mc:Choice Requires="x14">
            <control shapeId="36301" r:id="rId461" name="Check Box 461">
              <controlPr defaultSize="0" autoFill="0" autoLine="0" autoPict="0">
                <anchor moveWithCells="1">
                  <from>
                    <xdr:col>9</xdr:col>
                    <xdr:colOff>685800</xdr:colOff>
                    <xdr:row>260</xdr:row>
                    <xdr:rowOff>152400</xdr:rowOff>
                  </from>
                  <to>
                    <xdr:col>9</xdr:col>
                    <xdr:colOff>714375</xdr:colOff>
                    <xdr:row>263</xdr:row>
                    <xdr:rowOff>114300</xdr:rowOff>
                  </to>
                </anchor>
              </controlPr>
            </control>
          </mc:Choice>
        </mc:AlternateContent>
        <mc:AlternateContent xmlns:mc="http://schemas.openxmlformats.org/markup-compatibility/2006">
          <mc:Choice Requires="x14">
            <control shapeId="36302" r:id="rId462" name="Check Box 462">
              <controlPr defaultSize="0" autoFill="0" autoLine="0" autoPict="0">
                <anchor moveWithCells="1">
                  <from>
                    <xdr:col>9</xdr:col>
                    <xdr:colOff>685800</xdr:colOff>
                    <xdr:row>260</xdr:row>
                    <xdr:rowOff>152400</xdr:rowOff>
                  </from>
                  <to>
                    <xdr:col>9</xdr:col>
                    <xdr:colOff>714375</xdr:colOff>
                    <xdr:row>263</xdr:row>
                    <xdr:rowOff>180975</xdr:rowOff>
                  </to>
                </anchor>
              </controlPr>
            </control>
          </mc:Choice>
        </mc:AlternateContent>
        <mc:AlternateContent xmlns:mc="http://schemas.openxmlformats.org/markup-compatibility/2006">
          <mc:Choice Requires="x14">
            <control shapeId="36303" r:id="rId463" name="Check Box 463">
              <controlPr defaultSize="0" autoFill="0" autoLine="0" autoPict="0">
                <anchor moveWithCells="1">
                  <from>
                    <xdr:col>9</xdr:col>
                    <xdr:colOff>685800</xdr:colOff>
                    <xdr:row>260</xdr:row>
                    <xdr:rowOff>152400</xdr:rowOff>
                  </from>
                  <to>
                    <xdr:col>9</xdr:col>
                    <xdr:colOff>714375</xdr:colOff>
                    <xdr:row>261</xdr:row>
                    <xdr:rowOff>152400</xdr:rowOff>
                  </to>
                </anchor>
              </controlPr>
            </control>
          </mc:Choice>
        </mc:AlternateContent>
        <mc:AlternateContent xmlns:mc="http://schemas.openxmlformats.org/markup-compatibility/2006">
          <mc:Choice Requires="x14">
            <control shapeId="36304" r:id="rId464" name="Check Box 464">
              <controlPr defaultSize="0" autoFill="0" autoLine="0" autoPict="0">
                <anchor moveWithCells="1">
                  <from>
                    <xdr:col>9</xdr:col>
                    <xdr:colOff>685800</xdr:colOff>
                    <xdr:row>261</xdr:row>
                    <xdr:rowOff>152400</xdr:rowOff>
                  </from>
                  <to>
                    <xdr:col>9</xdr:col>
                    <xdr:colOff>714375</xdr:colOff>
                    <xdr:row>262</xdr:row>
                    <xdr:rowOff>171450</xdr:rowOff>
                  </to>
                </anchor>
              </controlPr>
            </control>
          </mc:Choice>
        </mc:AlternateContent>
        <mc:AlternateContent xmlns:mc="http://schemas.openxmlformats.org/markup-compatibility/2006">
          <mc:Choice Requires="x14">
            <control shapeId="36305" r:id="rId465" name="Check Box 465">
              <controlPr defaultSize="0" autoFill="0" autoLine="0" autoPict="0">
                <anchor moveWithCells="1">
                  <from>
                    <xdr:col>9</xdr:col>
                    <xdr:colOff>685800</xdr:colOff>
                    <xdr:row>266</xdr:row>
                    <xdr:rowOff>133350</xdr:rowOff>
                  </from>
                  <to>
                    <xdr:col>9</xdr:col>
                    <xdr:colOff>714375</xdr:colOff>
                    <xdr:row>270</xdr:row>
                    <xdr:rowOff>161925</xdr:rowOff>
                  </to>
                </anchor>
              </controlPr>
            </control>
          </mc:Choice>
        </mc:AlternateContent>
        <mc:AlternateContent xmlns:mc="http://schemas.openxmlformats.org/markup-compatibility/2006">
          <mc:Choice Requires="x14">
            <control shapeId="36306" r:id="rId466" name="Check Box 466">
              <controlPr defaultSize="0" autoFill="0" autoLine="0" autoPict="0">
                <anchor moveWithCells="1">
                  <from>
                    <xdr:col>9</xdr:col>
                    <xdr:colOff>685800</xdr:colOff>
                    <xdr:row>266</xdr:row>
                    <xdr:rowOff>133350</xdr:rowOff>
                  </from>
                  <to>
                    <xdr:col>9</xdr:col>
                    <xdr:colOff>714375</xdr:colOff>
                    <xdr:row>270</xdr:row>
                    <xdr:rowOff>28575</xdr:rowOff>
                  </to>
                </anchor>
              </controlPr>
            </control>
          </mc:Choice>
        </mc:AlternateContent>
        <mc:AlternateContent xmlns:mc="http://schemas.openxmlformats.org/markup-compatibility/2006">
          <mc:Choice Requires="x14">
            <control shapeId="36307" r:id="rId467" name="Check Box 467">
              <controlPr defaultSize="0" autoFill="0" autoLine="0" autoPict="0">
                <anchor moveWithCells="1">
                  <from>
                    <xdr:col>9</xdr:col>
                    <xdr:colOff>685800</xdr:colOff>
                    <xdr:row>266</xdr:row>
                    <xdr:rowOff>133350</xdr:rowOff>
                  </from>
                  <to>
                    <xdr:col>9</xdr:col>
                    <xdr:colOff>714375</xdr:colOff>
                    <xdr:row>270</xdr:row>
                    <xdr:rowOff>28575</xdr:rowOff>
                  </to>
                </anchor>
              </controlPr>
            </control>
          </mc:Choice>
        </mc:AlternateContent>
        <mc:AlternateContent xmlns:mc="http://schemas.openxmlformats.org/markup-compatibility/2006">
          <mc:Choice Requires="x14">
            <control shapeId="36308" r:id="rId468" name="Check Box 468">
              <controlPr defaultSize="0" autoFill="0" autoLine="0" autoPict="0">
                <anchor moveWithCells="1">
                  <from>
                    <xdr:col>9</xdr:col>
                    <xdr:colOff>685800</xdr:colOff>
                    <xdr:row>266</xdr:row>
                    <xdr:rowOff>133350</xdr:rowOff>
                  </from>
                  <to>
                    <xdr:col>9</xdr:col>
                    <xdr:colOff>714375</xdr:colOff>
                    <xdr:row>267</xdr:row>
                    <xdr:rowOff>152400</xdr:rowOff>
                  </to>
                </anchor>
              </controlPr>
            </control>
          </mc:Choice>
        </mc:AlternateContent>
        <mc:AlternateContent xmlns:mc="http://schemas.openxmlformats.org/markup-compatibility/2006">
          <mc:Choice Requires="x14">
            <control shapeId="36309" r:id="rId469" name="Check Box 469">
              <controlPr defaultSize="0" autoFill="0" autoLine="0" autoPict="0">
                <anchor moveWithCells="1">
                  <from>
                    <xdr:col>9</xdr:col>
                    <xdr:colOff>685800</xdr:colOff>
                    <xdr:row>267</xdr:row>
                    <xdr:rowOff>133350</xdr:rowOff>
                  </from>
                  <to>
                    <xdr:col>9</xdr:col>
                    <xdr:colOff>714375</xdr:colOff>
                    <xdr:row>268</xdr:row>
                    <xdr:rowOff>123825</xdr:rowOff>
                  </to>
                </anchor>
              </controlPr>
            </control>
          </mc:Choice>
        </mc:AlternateContent>
        <mc:AlternateContent xmlns:mc="http://schemas.openxmlformats.org/markup-compatibility/2006">
          <mc:Choice Requires="x14">
            <control shapeId="36310" r:id="rId470" name="Check Box 47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11" r:id="rId471" name="Check Box 47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12" r:id="rId472" name="Check Box 47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13" r:id="rId473" name="Check Box 47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14" r:id="rId474" name="Check Box 47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15" r:id="rId475" name="Check Box 47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16" r:id="rId476" name="Check Box 47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17" r:id="rId477" name="Check Box 47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18" r:id="rId478" name="Check Box 478">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19" r:id="rId479" name="Check Box 47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20" r:id="rId480" name="Check Box 48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21" r:id="rId481" name="Check Box 481">
              <controlPr defaultSize="0" autoFill="0" autoLine="0" autoPict="0">
                <anchor moveWithCells="1">
                  <from>
                    <xdr:col>9</xdr:col>
                    <xdr:colOff>685800</xdr:colOff>
                    <xdr:row>268</xdr:row>
                    <xdr:rowOff>19050</xdr:rowOff>
                  </from>
                  <to>
                    <xdr:col>9</xdr:col>
                    <xdr:colOff>714375</xdr:colOff>
                    <xdr:row>269</xdr:row>
                    <xdr:rowOff>19050</xdr:rowOff>
                  </to>
                </anchor>
              </controlPr>
            </control>
          </mc:Choice>
        </mc:AlternateContent>
        <mc:AlternateContent xmlns:mc="http://schemas.openxmlformats.org/markup-compatibility/2006">
          <mc:Choice Requires="x14">
            <control shapeId="36322" r:id="rId482" name="Check Box 482">
              <controlPr defaultSize="0" autoFill="0" autoLine="0" autoPict="0">
                <anchor moveWithCells="1">
                  <from>
                    <xdr:col>9</xdr:col>
                    <xdr:colOff>685800</xdr:colOff>
                    <xdr:row>268</xdr:row>
                    <xdr:rowOff>19050</xdr:rowOff>
                  </from>
                  <to>
                    <xdr:col>9</xdr:col>
                    <xdr:colOff>714375</xdr:colOff>
                    <xdr:row>269</xdr:row>
                    <xdr:rowOff>19050</xdr:rowOff>
                  </to>
                </anchor>
              </controlPr>
            </control>
          </mc:Choice>
        </mc:AlternateContent>
        <mc:AlternateContent xmlns:mc="http://schemas.openxmlformats.org/markup-compatibility/2006">
          <mc:Choice Requires="x14">
            <control shapeId="36323" r:id="rId483" name="Check Box 483">
              <controlPr defaultSize="0" autoFill="0" autoLine="0" autoPict="0">
                <anchor moveWithCells="1">
                  <from>
                    <xdr:col>9</xdr:col>
                    <xdr:colOff>685800</xdr:colOff>
                    <xdr:row>268</xdr:row>
                    <xdr:rowOff>19050</xdr:rowOff>
                  </from>
                  <to>
                    <xdr:col>9</xdr:col>
                    <xdr:colOff>714375</xdr:colOff>
                    <xdr:row>269</xdr:row>
                    <xdr:rowOff>19050</xdr:rowOff>
                  </to>
                </anchor>
              </controlPr>
            </control>
          </mc:Choice>
        </mc:AlternateContent>
        <mc:AlternateContent xmlns:mc="http://schemas.openxmlformats.org/markup-compatibility/2006">
          <mc:Choice Requires="x14">
            <control shapeId="36324" r:id="rId484" name="Check Box 484">
              <controlPr defaultSize="0" autoFill="0" autoLine="0" autoPict="0">
                <anchor moveWithCells="1">
                  <from>
                    <xdr:col>9</xdr:col>
                    <xdr:colOff>685800</xdr:colOff>
                    <xdr:row>268</xdr:row>
                    <xdr:rowOff>19050</xdr:rowOff>
                  </from>
                  <to>
                    <xdr:col>9</xdr:col>
                    <xdr:colOff>714375</xdr:colOff>
                    <xdr:row>269</xdr:row>
                    <xdr:rowOff>19050</xdr:rowOff>
                  </to>
                </anchor>
              </controlPr>
            </control>
          </mc:Choice>
        </mc:AlternateContent>
        <mc:AlternateContent xmlns:mc="http://schemas.openxmlformats.org/markup-compatibility/2006">
          <mc:Choice Requires="x14">
            <control shapeId="36325" r:id="rId485" name="Check Box 485">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26" r:id="rId486" name="Check Box 486">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27" r:id="rId487" name="Check Box 487">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28" r:id="rId488" name="Check Box 488">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29" r:id="rId489" name="Check Box 48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30" r:id="rId490" name="Check Box 49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31" r:id="rId491" name="Check Box 49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32" r:id="rId492" name="Check Box 49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33" r:id="rId493" name="Check Box 49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34" r:id="rId494" name="Check Box 49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35" r:id="rId495" name="Check Box 49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36" r:id="rId496" name="Check Box 49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37" r:id="rId497" name="Check Box 497">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38" r:id="rId498" name="Check Box 498">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39" r:id="rId499" name="Check Box 499">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40" r:id="rId500" name="Check Box 500">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41" r:id="rId501" name="Check Box 501">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42" r:id="rId502" name="Check Box 502">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43" r:id="rId503" name="Check Box 503">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44" r:id="rId504" name="Check Box 50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45" r:id="rId505" name="Check Box 50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46" r:id="rId506" name="Check Box 50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47" r:id="rId507" name="Check Box 50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48" r:id="rId508" name="Check Box 508">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49" r:id="rId509" name="Check Box 509">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350" r:id="rId510" name="Check Box 510">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51" r:id="rId511" name="Check Box 511">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352" r:id="rId512" name="Check Box 51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53" r:id="rId513" name="Check Box 513">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354" r:id="rId514" name="Check Box 514">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55" r:id="rId515" name="Check Box 515">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356" r:id="rId516" name="Check Box 51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57" r:id="rId517" name="Check Box 517">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358" r:id="rId518" name="Check Box 518">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59" r:id="rId519" name="Check Box 519">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360" r:id="rId520" name="Check Box 52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61" r:id="rId521" name="Check Box 52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62" r:id="rId522" name="Check Box 522">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363" r:id="rId523" name="Check Box 523">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64" r:id="rId524" name="Check Box 524">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365" r:id="rId525" name="Check Box 52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66" r:id="rId526" name="Check Box 52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67" r:id="rId527" name="Check Box 527">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368" r:id="rId528" name="Check Box 528">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69" r:id="rId529" name="Check Box 529">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370" r:id="rId530" name="Check Box 53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71" r:id="rId531" name="Check Box 53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72" r:id="rId532" name="Check Box 532">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373" r:id="rId533" name="Check Box 533">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74" r:id="rId534" name="Check Box 534">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375" r:id="rId535" name="Check Box 53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76" r:id="rId536" name="Check Box 536">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77" r:id="rId537" name="Check Box 537">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378" r:id="rId538" name="Check Box 538">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79" r:id="rId539" name="Check Box 539">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380" r:id="rId540" name="Check Box 54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81" r:id="rId541" name="Check Box 541">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82" r:id="rId542" name="Check Box 542">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383" r:id="rId543" name="Check Box 543">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84" r:id="rId544" name="Check Box 544">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385" r:id="rId545" name="Check Box 54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386" r:id="rId546" name="Check Box 546">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387" r:id="rId547" name="Check Box 547">
              <controlPr defaultSize="0" autoFill="0" autoLine="0" autoPict="0">
                <anchor moveWithCells="1">
                  <from>
                    <xdr:col>9</xdr:col>
                    <xdr:colOff>685800</xdr:colOff>
                    <xdr:row>268</xdr:row>
                    <xdr:rowOff>19050</xdr:rowOff>
                  </from>
                  <to>
                    <xdr:col>9</xdr:col>
                    <xdr:colOff>714375</xdr:colOff>
                    <xdr:row>272</xdr:row>
                    <xdr:rowOff>66675</xdr:rowOff>
                  </to>
                </anchor>
              </controlPr>
            </control>
          </mc:Choice>
        </mc:AlternateContent>
        <mc:AlternateContent xmlns:mc="http://schemas.openxmlformats.org/markup-compatibility/2006">
          <mc:Choice Requires="x14">
            <control shapeId="36388" r:id="rId548" name="Check Box 548">
              <controlPr defaultSize="0" autoFill="0" autoLine="0" autoPict="0">
                <anchor moveWithCells="1">
                  <from>
                    <xdr:col>9</xdr:col>
                    <xdr:colOff>685800</xdr:colOff>
                    <xdr:row>268</xdr:row>
                    <xdr:rowOff>19050</xdr:rowOff>
                  </from>
                  <to>
                    <xdr:col>9</xdr:col>
                    <xdr:colOff>714375</xdr:colOff>
                    <xdr:row>271</xdr:row>
                    <xdr:rowOff>114300</xdr:rowOff>
                  </to>
                </anchor>
              </controlPr>
            </control>
          </mc:Choice>
        </mc:AlternateContent>
        <mc:AlternateContent xmlns:mc="http://schemas.openxmlformats.org/markup-compatibility/2006">
          <mc:Choice Requires="x14">
            <control shapeId="36389" r:id="rId549" name="Check Box 549">
              <controlPr defaultSize="0" autoFill="0" autoLine="0" autoPict="0">
                <anchor moveWithCells="1">
                  <from>
                    <xdr:col>9</xdr:col>
                    <xdr:colOff>685800</xdr:colOff>
                    <xdr:row>268</xdr:row>
                    <xdr:rowOff>19050</xdr:rowOff>
                  </from>
                  <to>
                    <xdr:col>9</xdr:col>
                    <xdr:colOff>714375</xdr:colOff>
                    <xdr:row>272</xdr:row>
                    <xdr:rowOff>28575</xdr:rowOff>
                  </to>
                </anchor>
              </controlPr>
            </control>
          </mc:Choice>
        </mc:AlternateContent>
        <mc:AlternateContent xmlns:mc="http://schemas.openxmlformats.org/markup-compatibility/2006">
          <mc:Choice Requires="x14">
            <control shapeId="36390" r:id="rId550" name="Check Box 550">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91" r:id="rId551" name="Check Box 551">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92" r:id="rId552" name="Check Box 552">
              <controlPr defaultSize="0" autoFill="0" autoLine="0" autoPict="0">
                <anchor moveWithCells="1">
                  <from>
                    <xdr:col>9</xdr:col>
                    <xdr:colOff>685800</xdr:colOff>
                    <xdr:row>268</xdr:row>
                    <xdr:rowOff>19050</xdr:rowOff>
                  </from>
                  <to>
                    <xdr:col>9</xdr:col>
                    <xdr:colOff>714375</xdr:colOff>
                    <xdr:row>271</xdr:row>
                    <xdr:rowOff>114300</xdr:rowOff>
                  </to>
                </anchor>
              </controlPr>
            </control>
          </mc:Choice>
        </mc:AlternateContent>
        <mc:AlternateContent xmlns:mc="http://schemas.openxmlformats.org/markup-compatibility/2006">
          <mc:Choice Requires="x14">
            <control shapeId="36393" r:id="rId553" name="Check Box 553">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94" r:id="rId554" name="Check Box 554">
              <controlPr defaultSize="0" autoFill="0" autoLine="0" autoPict="0">
                <anchor moveWithCells="1">
                  <from>
                    <xdr:col>9</xdr:col>
                    <xdr:colOff>685800</xdr:colOff>
                    <xdr:row>268</xdr:row>
                    <xdr:rowOff>19050</xdr:rowOff>
                  </from>
                  <to>
                    <xdr:col>9</xdr:col>
                    <xdr:colOff>714375</xdr:colOff>
                    <xdr:row>271</xdr:row>
                    <xdr:rowOff>114300</xdr:rowOff>
                  </to>
                </anchor>
              </controlPr>
            </control>
          </mc:Choice>
        </mc:AlternateContent>
        <mc:AlternateContent xmlns:mc="http://schemas.openxmlformats.org/markup-compatibility/2006">
          <mc:Choice Requires="x14">
            <control shapeId="36395" r:id="rId555" name="Check Box 555">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396" r:id="rId556" name="Check Box 556">
              <controlPr defaultSize="0" autoFill="0" autoLine="0" autoPict="0">
                <anchor moveWithCells="1">
                  <from>
                    <xdr:col>9</xdr:col>
                    <xdr:colOff>685800</xdr:colOff>
                    <xdr:row>268</xdr:row>
                    <xdr:rowOff>19050</xdr:rowOff>
                  </from>
                  <to>
                    <xdr:col>9</xdr:col>
                    <xdr:colOff>714375</xdr:colOff>
                    <xdr:row>272</xdr:row>
                    <xdr:rowOff>47625</xdr:rowOff>
                  </to>
                </anchor>
              </controlPr>
            </control>
          </mc:Choice>
        </mc:AlternateContent>
        <mc:AlternateContent xmlns:mc="http://schemas.openxmlformats.org/markup-compatibility/2006">
          <mc:Choice Requires="x14">
            <control shapeId="36397" r:id="rId557" name="Check Box 557">
              <controlPr defaultSize="0" autoFill="0" autoLine="0" autoPict="0">
                <anchor moveWithCells="1">
                  <from>
                    <xdr:col>9</xdr:col>
                    <xdr:colOff>685800</xdr:colOff>
                    <xdr:row>268</xdr:row>
                    <xdr:rowOff>19050</xdr:rowOff>
                  </from>
                  <to>
                    <xdr:col>9</xdr:col>
                    <xdr:colOff>714375</xdr:colOff>
                    <xdr:row>271</xdr:row>
                    <xdr:rowOff>104775</xdr:rowOff>
                  </to>
                </anchor>
              </controlPr>
            </control>
          </mc:Choice>
        </mc:AlternateContent>
        <mc:AlternateContent xmlns:mc="http://schemas.openxmlformats.org/markup-compatibility/2006">
          <mc:Choice Requires="x14">
            <control shapeId="36398" r:id="rId558" name="Check Box 558">
              <controlPr defaultSize="0" autoFill="0" autoLine="0" autoPict="0">
                <anchor moveWithCells="1">
                  <from>
                    <xdr:col>9</xdr:col>
                    <xdr:colOff>685800</xdr:colOff>
                    <xdr:row>268</xdr:row>
                    <xdr:rowOff>19050</xdr:rowOff>
                  </from>
                  <to>
                    <xdr:col>9</xdr:col>
                    <xdr:colOff>714375</xdr:colOff>
                    <xdr:row>272</xdr:row>
                    <xdr:rowOff>28575</xdr:rowOff>
                  </to>
                </anchor>
              </controlPr>
            </control>
          </mc:Choice>
        </mc:AlternateContent>
        <mc:AlternateContent xmlns:mc="http://schemas.openxmlformats.org/markup-compatibility/2006">
          <mc:Choice Requires="x14">
            <control shapeId="36399" r:id="rId559" name="Check Box 55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00" r:id="rId560" name="Check Box 56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01" r:id="rId561" name="Check Box 561">
              <controlPr defaultSize="0" autoFill="0" autoLine="0" autoPict="0">
                <anchor moveWithCells="1">
                  <from>
                    <xdr:col>9</xdr:col>
                    <xdr:colOff>685800</xdr:colOff>
                    <xdr:row>268</xdr:row>
                    <xdr:rowOff>19050</xdr:rowOff>
                  </from>
                  <to>
                    <xdr:col>9</xdr:col>
                    <xdr:colOff>714375</xdr:colOff>
                    <xdr:row>272</xdr:row>
                    <xdr:rowOff>47625</xdr:rowOff>
                  </to>
                </anchor>
              </controlPr>
            </control>
          </mc:Choice>
        </mc:AlternateContent>
        <mc:AlternateContent xmlns:mc="http://schemas.openxmlformats.org/markup-compatibility/2006">
          <mc:Choice Requires="x14">
            <control shapeId="36402" r:id="rId562" name="Check Box 562">
              <controlPr defaultSize="0" autoFill="0" autoLine="0" autoPict="0">
                <anchor moveWithCells="1">
                  <from>
                    <xdr:col>9</xdr:col>
                    <xdr:colOff>685800</xdr:colOff>
                    <xdr:row>268</xdr:row>
                    <xdr:rowOff>19050</xdr:rowOff>
                  </from>
                  <to>
                    <xdr:col>9</xdr:col>
                    <xdr:colOff>714375</xdr:colOff>
                    <xdr:row>271</xdr:row>
                    <xdr:rowOff>104775</xdr:rowOff>
                  </to>
                </anchor>
              </controlPr>
            </control>
          </mc:Choice>
        </mc:AlternateContent>
        <mc:AlternateContent xmlns:mc="http://schemas.openxmlformats.org/markup-compatibility/2006">
          <mc:Choice Requires="x14">
            <control shapeId="36403" r:id="rId563" name="Check Box 563">
              <controlPr defaultSize="0" autoFill="0" autoLine="0" autoPict="0">
                <anchor moveWithCells="1">
                  <from>
                    <xdr:col>9</xdr:col>
                    <xdr:colOff>685800</xdr:colOff>
                    <xdr:row>268</xdr:row>
                    <xdr:rowOff>19050</xdr:rowOff>
                  </from>
                  <to>
                    <xdr:col>9</xdr:col>
                    <xdr:colOff>714375</xdr:colOff>
                    <xdr:row>272</xdr:row>
                    <xdr:rowOff>28575</xdr:rowOff>
                  </to>
                </anchor>
              </controlPr>
            </control>
          </mc:Choice>
        </mc:AlternateContent>
        <mc:AlternateContent xmlns:mc="http://schemas.openxmlformats.org/markup-compatibility/2006">
          <mc:Choice Requires="x14">
            <control shapeId="36404" r:id="rId564" name="Check Box 56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05" r:id="rId565" name="Check Box 56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06" r:id="rId566" name="Check Box 566">
              <controlPr defaultSize="0" autoFill="0" autoLine="0" autoPict="0">
                <anchor moveWithCells="1">
                  <from>
                    <xdr:col>9</xdr:col>
                    <xdr:colOff>685800</xdr:colOff>
                    <xdr:row>268</xdr:row>
                    <xdr:rowOff>19050</xdr:rowOff>
                  </from>
                  <to>
                    <xdr:col>9</xdr:col>
                    <xdr:colOff>714375</xdr:colOff>
                    <xdr:row>272</xdr:row>
                    <xdr:rowOff>47625</xdr:rowOff>
                  </to>
                </anchor>
              </controlPr>
            </control>
          </mc:Choice>
        </mc:AlternateContent>
        <mc:AlternateContent xmlns:mc="http://schemas.openxmlformats.org/markup-compatibility/2006">
          <mc:Choice Requires="x14">
            <control shapeId="36407" r:id="rId567" name="Check Box 567">
              <controlPr defaultSize="0" autoFill="0" autoLine="0" autoPict="0">
                <anchor moveWithCells="1">
                  <from>
                    <xdr:col>9</xdr:col>
                    <xdr:colOff>685800</xdr:colOff>
                    <xdr:row>268</xdr:row>
                    <xdr:rowOff>19050</xdr:rowOff>
                  </from>
                  <to>
                    <xdr:col>9</xdr:col>
                    <xdr:colOff>714375</xdr:colOff>
                    <xdr:row>271</xdr:row>
                    <xdr:rowOff>104775</xdr:rowOff>
                  </to>
                </anchor>
              </controlPr>
            </control>
          </mc:Choice>
        </mc:AlternateContent>
        <mc:AlternateContent xmlns:mc="http://schemas.openxmlformats.org/markup-compatibility/2006">
          <mc:Choice Requires="x14">
            <control shapeId="36408" r:id="rId568" name="Check Box 568">
              <controlPr defaultSize="0" autoFill="0" autoLine="0" autoPict="0">
                <anchor moveWithCells="1">
                  <from>
                    <xdr:col>9</xdr:col>
                    <xdr:colOff>685800</xdr:colOff>
                    <xdr:row>268</xdr:row>
                    <xdr:rowOff>19050</xdr:rowOff>
                  </from>
                  <to>
                    <xdr:col>9</xdr:col>
                    <xdr:colOff>714375</xdr:colOff>
                    <xdr:row>272</xdr:row>
                    <xdr:rowOff>28575</xdr:rowOff>
                  </to>
                </anchor>
              </controlPr>
            </control>
          </mc:Choice>
        </mc:AlternateContent>
        <mc:AlternateContent xmlns:mc="http://schemas.openxmlformats.org/markup-compatibility/2006">
          <mc:Choice Requires="x14">
            <control shapeId="36409" r:id="rId569" name="Check Box 56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10" r:id="rId570" name="Check Box 57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11" r:id="rId571" name="Check Box 571">
              <controlPr defaultSize="0" autoFill="0" autoLine="0" autoPict="0">
                <anchor moveWithCells="1">
                  <from>
                    <xdr:col>9</xdr:col>
                    <xdr:colOff>685800</xdr:colOff>
                    <xdr:row>268</xdr:row>
                    <xdr:rowOff>19050</xdr:rowOff>
                  </from>
                  <to>
                    <xdr:col>9</xdr:col>
                    <xdr:colOff>714375</xdr:colOff>
                    <xdr:row>271</xdr:row>
                    <xdr:rowOff>104775</xdr:rowOff>
                  </to>
                </anchor>
              </controlPr>
            </control>
          </mc:Choice>
        </mc:AlternateContent>
        <mc:AlternateContent xmlns:mc="http://schemas.openxmlformats.org/markup-compatibility/2006">
          <mc:Choice Requires="x14">
            <control shapeId="36412" r:id="rId572" name="Check Box 57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13" r:id="rId573" name="Check Box 57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14" r:id="rId574" name="Check Box 574">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415" r:id="rId575" name="Check Box 575">
              <controlPr defaultSize="0" autoFill="0" autoLine="0" autoPict="0">
                <anchor moveWithCells="1">
                  <from>
                    <xdr:col>9</xdr:col>
                    <xdr:colOff>685800</xdr:colOff>
                    <xdr:row>268</xdr:row>
                    <xdr:rowOff>19050</xdr:rowOff>
                  </from>
                  <to>
                    <xdr:col>9</xdr:col>
                    <xdr:colOff>714375</xdr:colOff>
                    <xdr:row>272</xdr:row>
                    <xdr:rowOff>66675</xdr:rowOff>
                  </to>
                </anchor>
              </controlPr>
            </control>
          </mc:Choice>
        </mc:AlternateContent>
        <mc:AlternateContent xmlns:mc="http://schemas.openxmlformats.org/markup-compatibility/2006">
          <mc:Choice Requires="x14">
            <control shapeId="36416" r:id="rId576" name="Check Box 576">
              <controlPr defaultSize="0" autoFill="0" autoLine="0" autoPict="0">
                <anchor moveWithCells="1">
                  <from>
                    <xdr:col>9</xdr:col>
                    <xdr:colOff>685800</xdr:colOff>
                    <xdr:row>268</xdr:row>
                    <xdr:rowOff>19050</xdr:rowOff>
                  </from>
                  <to>
                    <xdr:col>9</xdr:col>
                    <xdr:colOff>714375</xdr:colOff>
                    <xdr:row>271</xdr:row>
                    <xdr:rowOff>114300</xdr:rowOff>
                  </to>
                </anchor>
              </controlPr>
            </control>
          </mc:Choice>
        </mc:AlternateContent>
        <mc:AlternateContent xmlns:mc="http://schemas.openxmlformats.org/markup-compatibility/2006">
          <mc:Choice Requires="x14">
            <control shapeId="36417" r:id="rId577" name="Check Box 577">
              <controlPr defaultSize="0" autoFill="0" autoLine="0" autoPict="0">
                <anchor moveWithCells="1">
                  <from>
                    <xdr:col>9</xdr:col>
                    <xdr:colOff>685800</xdr:colOff>
                    <xdr:row>268</xdr:row>
                    <xdr:rowOff>19050</xdr:rowOff>
                  </from>
                  <to>
                    <xdr:col>9</xdr:col>
                    <xdr:colOff>714375</xdr:colOff>
                    <xdr:row>272</xdr:row>
                    <xdr:rowOff>28575</xdr:rowOff>
                  </to>
                </anchor>
              </controlPr>
            </control>
          </mc:Choice>
        </mc:AlternateContent>
        <mc:AlternateContent xmlns:mc="http://schemas.openxmlformats.org/markup-compatibility/2006">
          <mc:Choice Requires="x14">
            <control shapeId="36418" r:id="rId578" name="Check Box 578">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419" r:id="rId579" name="Check Box 579">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420" r:id="rId580" name="Check Box 580">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421" r:id="rId581" name="Check Box 581">
              <controlPr defaultSize="0" autoFill="0" autoLine="0" autoPict="0">
                <anchor moveWithCells="1">
                  <from>
                    <xdr:col>9</xdr:col>
                    <xdr:colOff>685800</xdr:colOff>
                    <xdr:row>268</xdr:row>
                    <xdr:rowOff>19050</xdr:rowOff>
                  </from>
                  <to>
                    <xdr:col>9</xdr:col>
                    <xdr:colOff>714375</xdr:colOff>
                    <xdr:row>272</xdr:row>
                    <xdr:rowOff>66675</xdr:rowOff>
                  </to>
                </anchor>
              </controlPr>
            </control>
          </mc:Choice>
        </mc:AlternateContent>
        <mc:AlternateContent xmlns:mc="http://schemas.openxmlformats.org/markup-compatibility/2006">
          <mc:Choice Requires="x14">
            <control shapeId="36422" r:id="rId582" name="Check Box 582">
              <controlPr defaultSize="0" autoFill="0" autoLine="0" autoPict="0">
                <anchor moveWithCells="1">
                  <from>
                    <xdr:col>9</xdr:col>
                    <xdr:colOff>685800</xdr:colOff>
                    <xdr:row>268</xdr:row>
                    <xdr:rowOff>19050</xdr:rowOff>
                  </from>
                  <to>
                    <xdr:col>9</xdr:col>
                    <xdr:colOff>714375</xdr:colOff>
                    <xdr:row>271</xdr:row>
                    <xdr:rowOff>114300</xdr:rowOff>
                  </to>
                </anchor>
              </controlPr>
            </control>
          </mc:Choice>
        </mc:AlternateContent>
        <mc:AlternateContent xmlns:mc="http://schemas.openxmlformats.org/markup-compatibility/2006">
          <mc:Choice Requires="x14">
            <control shapeId="36423" r:id="rId583" name="Check Box 583">
              <controlPr defaultSize="0" autoFill="0" autoLine="0" autoPict="0">
                <anchor moveWithCells="1">
                  <from>
                    <xdr:col>9</xdr:col>
                    <xdr:colOff>685800</xdr:colOff>
                    <xdr:row>268</xdr:row>
                    <xdr:rowOff>19050</xdr:rowOff>
                  </from>
                  <to>
                    <xdr:col>9</xdr:col>
                    <xdr:colOff>714375</xdr:colOff>
                    <xdr:row>272</xdr:row>
                    <xdr:rowOff>28575</xdr:rowOff>
                  </to>
                </anchor>
              </controlPr>
            </control>
          </mc:Choice>
        </mc:AlternateContent>
        <mc:AlternateContent xmlns:mc="http://schemas.openxmlformats.org/markup-compatibility/2006">
          <mc:Choice Requires="x14">
            <control shapeId="36424" r:id="rId584" name="Check Box 584">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425" r:id="rId585" name="Check Box 585">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426" r:id="rId586" name="Check Box 586">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427" r:id="rId587" name="Check Box 587">
              <controlPr defaultSize="0" autoFill="0" autoLine="0" autoPict="0">
                <anchor moveWithCells="1">
                  <from>
                    <xdr:col>9</xdr:col>
                    <xdr:colOff>685800</xdr:colOff>
                    <xdr:row>268</xdr:row>
                    <xdr:rowOff>19050</xdr:rowOff>
                  </from>
                  <to>
                    <xdr:col>9</xdr:col>
                    <xdr:colOff>714375</xdr:colOff>
                    <xdr:row>272</xdr:row>
                    <xdr:rowOff>47625</xdr:rowOff>
                  </to>
                </anchor>
              </controlPr>
            </control>
          </mc:Choice>
        </mc:AlternateContent>
        <mc:AlternateContent xmlns:mc="http://schemas.openxmlformats.org/markup-compatibility/2006">
          <mc:Choice Requires="x14">
            <control shapeId="36428" r:id="rId588" name="Check Box 588">
              <controlPr defaultSize="0" autoFill="0" autoLine="0" autoPict="0">
                <anchor moveWithCells="1">
                  <from>
                    <xdr:col>9</xdr:col>
                    <xdr:colOff>685800</xdr:colOff>
                    <xdr:row>268</xdr:row>
                    <xdr:rowOff>19050</xdr:rowOff>
                  </from>
                  <to>
                    <xdr:col>9</xdr:col>
                    <xdr:colOff>714375</xdr:colOff>
                    <xdr:row>271</xdr:row>
                    <xdr:rowOff>104775</xdr:rowOff>
                  </to>
                </anchor>
              </controlPr>
            </control>
          </mc:Choice>
        </mc:AlternateContent>
        <mc:AlternateContent xmlns:mc="http://schemas.openxmlformats.org/markup-compatibility/2006">
          <mc:Choice Requires="x14">
            <control shapeId="36429" r:id="rId589" name="Check Box 589">
              <controlPr defaultSize="0" autoFill="0" autoLine="0" autoPict="0">
                <anchor moveWithCells="1">
                  <from>
                    <xdr:col>9</xdr:col>
                    <xdr:colOff>685800</xdr:colOff>
                    <xdr:row>268</xdr:row>
                    <xdr:rowOff>19050</xdr:rowOff>
                  </from>
                  <to>
                    <xdr:col>9</xdr:col>
                    <xdr:colOff>714375</xdr:colOff>
                    <xdr:row>272</xdr:row>
                    <xdr:rowOff>28575</xdr:rowOff>
                  </to>
                </anchor>
              </controlPr>
            </control>
          </mc:Choice>
        </mc:AlternateContent>
        <mc:AlternateContent xmlns:mc="http://schemas.openxmlformats.org/markup-compatibility/2006">
          <mc:Choice Requires="x14">
            <control shapeId="36430" r:id="rId590" name="Check Box 59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31" r:id="rId591" name="Check Box 591">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432" r:id="rId592" name="Check Box 592">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433" r:id="rId593" name="Check Box 593">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434" r:id="rId594" name="Check Box 59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35" r:id="rId595" name="Check Box 59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36" r:id="rId596" name="Check Box 596">
              <controlPr defaultSize="0" autoFill="0" autoLine="0" autoPict="0">
                <anchor moveWithCells="1">
                  <from>
                    <xdr:col>9</xdr:col>
                    <xdr:colOff>685800</xdr:colOff>
                    <xdr:row>268</xdr:row>
                    <xdr:rowOff>19050</xdr:rowOff>
                  </from>
                  <to>
                    <xdr:col>9</xdr:col>
                    <xdr:colOff>714375</xdr:colOff>
                    <xdr:row>271</xdr:row>
                    <xdr:rowOff>142875</xdr:rowOff>
                  </to>
                </anchor>
              </controlPr>
            </control>
          </mc:Choice>
        </mc:AlternateContent>
        <mc:AlternateContent xmlns:mc="http://schemas.openxmlformats.org/markup-compatibility/2006">
          <mc:Choice Requires="x14">
            <control shapeId="36437" r:id="rId597" name="Check Box 597">
              <controlPr defaultSize="0" autoFill="0" autoLine="0" autoPict="0">
                <anchor moveWithCells="1">
                  <from>
                    <xdr:col>9</xdr:col>
                    <xdr:colOff>685800</xdr:colOff>
                    <xdr:row>268</xdr:row>
                    <xdr:rowOff>19050</xdr:rowOff>
                  </from>
                  <to>
                    <xdr:col>9</xdr:col>
                    <xdr:colOff>714375</xdr:colOff>
                    <xdr:row>271</xdr:row>
                    <xdr:rowOff>28575</xdr:rowOff>
                  </to>
                </anchor>
              </controlPr>
            </control>
          </mc:Choice>
        </mc:AlternateContent>
        <mc:AlternateContent xmlns:mc="http://schemas.openxmlformats.org/markup-compatibility/2006">
          <mc:Choice Requires="x14">
            <control shapeId="36438" r:id="rId598" name="Check Box 598">
              <controlPr defaultSize="0" autoFill="0" autoLine="0" autoPict="0">
                <anchor moveWithCells="1">
                  <from>
                    <xdr:col>9</xdr:col>
                    <xdr:colOff>685800</xdr:colOff>
                    <xdr:row>268</xdr:row>
                    <xdr:rowOff>19050</xdr:rowOff>
                  </from>
                  <to>
                    <xdr:col>9</xdr:col>
                    <xdr:colOff>714375</xdr:colOff>
                    <xdr:row>271</xdr:row>
                    <xdr:rowOff>85725</xdr:rowOff>
                  </to>
                </anchor>
              </controlPr>
            </control>
          </mc:Choice>
        </mc:AlternateContent>
        <mc:AlternateContent xmlns:mc="http://schemas.openxmlformats.org/markup-compatibility/2006">
          <mc:Choice Requires="x14">
            <control shapeId="36439" r:id="rId599" name="Check Box 59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40" r:id="rId600" name="Check Box 60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441" r:id="rId601" name="Check Box 601">
              <controlPr defaultSize="0" autoFill="0" autoLine="0" autoPict="0">
                <anchor moveWithCells="1">
                  <from>
                    <xdr:col>9</xdr:col>
                    <xdr:colOff>685800</xdr:colOff>
                    <xdr:row>271</xdr:row>
                    <xdr:rowOff>28575</xdr:rowOff>
                  </from>
                  <to>
                    <xdr:col>9</xdr:col>
                    <xdr:colOff>714375</xdr:colOff>
                    <xdr:row>275</xdr:row>
                    <xdr:rowOff>76200</xdr:rowOff>
                  </to>
                </anchor>
              </controlPr>
            </control>
          </mc:Choice>
        </mc:AlternateContent>
        <mc:AlternateContent xmlns:mc="http://schemas.openxmlformats.org/markup-compatibility/2006">
          <mc:Choice Requires="x14">
            <control shapeId="36442" r:id="rId602" name="Check Box 602">
              <controlPr defaultSize="0" autoFill="0" autoLine="0" autoPict="0">
                <anchor moveWithCells="1">
                  <from>
                    <xdr:col>9</xdr:col>
                    <xdr:colOff>685800</xdr:colOff>
                    <xdr:row>271</xdr:row>
                    <xdr:rowOff>28575</xdr:rowOff>
                  </from>
                  <to>
                    <xdr:col>9</xdr:col>
                    <xdr:colOff>714375</xdr:colOff>
                    <xdr:row>274</xdr:row>
                    <xdr:rowOff>19050</xdr:rowOff>
                  </to>
                </anchor>
              </controlPr>
            </control>
          </mc:Choice>
        </mc:AlternateContent>
        <mc:AlternateContent xmlns:mc="http://schemas.openxmlformats.org/markup-compatibility/2006">
          <mc:Choice Requires="x14">
            <control shapeId="36443" r:id="rId603" name="Check Box 603">
              <controlPr defaultSize="0" autoFill="0" autoLine="0" autoPict="0">
                <anchor moveWithCells="1">
                  <from>
                    <xdr:col>9</xdr:col>
                    <xdr:colOff>685800</xdr:colOff>
                    <xdr:row>271</xdr:row>
                    <xdr:rowOff>28575</xdr:rowOff>
                  </from>
                  <to>
                    <xdr:col>9</xdr:col>
                    <xdr:colOff>714375</xdr:colOff>
                    <xdr:row>274</xdr:row>
                    <xdr:rowOff>57150</xdr:rowOff>
                  </to>
                </anchor>
              </controlPr>
            </control>
          </mc:Choice>
        </mc:AlternateContent>
        <mc:AlternateContent xmlns:mc="http://schemas.openxmlformats.org/markup-compatibility/2006">
          <mc:Choice Requires="x14">
            <control shapeId="36444" r:id="rId604" name="Check Box 604">
              <controlPr defaultSize="0" autoFill="0" autoLine="0" autoPict="0">
                <anchor moveWithCells="1">
                  <from>
                    <xdr:col>9</xdr:col>
                    <xdr:colOff>685800</xdr:colOff>
                    <xdr:row>271</xdr:row>
                    <xdr:rowOff>28575</xdr:rowOff>
                  </from>
                  <to>
                    <xdr:col>9</xdr:col>
                    <xdr:colOff>714375</xdr:colOff>
                    <xdr:row>272</xdr:row>
                    <xdr:rowOff>47625</xdr:rowOff>
                  </to>
                </anchor>
              </controlPr>
            </control>
          </mc:Choice>
        </mc:AlternateContent>
        <mc:AlternateContent xmlns:mc="http://schemas.openxmlformats.org/markup-compatibility/2006">
          <mc:Choice Requires="x14">
            <control shapeId="36445" r:id="rId605" name="Check Box 605">
              <controlPr defaultSize="0" autoFill="0" autoLine="0" autoPict="0">
                <anchor moveWithCells="1">
                  <from>
                    <xdr:col>9</xdr:col>
                    <xdr:colOff>685800</xdr:colOff>
                    <xdr:row>272</xdr:row>
                    <xdr:rowOff>28575</xdr:rowOff>
                  </from>
                  <to>
                    <xdr:col>9</xdr:col>
                    <xdr:colOff>714375</xdr:colOff>
                    <xdr:row>273</xdr:row>
                    <xdr:rowOff>47625</xdr:rowOff>
                  </to>
                </anchor>
              </controlPr>
            </control>
          </mc:Choice>
        </mc:AlternateContent>
        <mc:AlternateContent xmlns:mc="http://schemas.openxmlformats.org/markup-compatibility/2006">
          <mc:Choice Requires="x14">
            <control shapeId="36446" r:id="rId606" name="Check Box 606">
              <controlPr defaultSize="0" autoFill="0" autoLine="0" autoPict="0">
                <anchor moveWithCells="1">
                  <from>
                    <xdr:col>9</xdr:col>
                    <xdr:colOff>685800</xdr:colOff>
                    <xdr:row>277</xdr:row>
                    <xdr:rowOff>104775</xdr:rowOff>
                  </from>
                  <to>
                    <xdr:col>9</xdr:col>
                    <xdr:colOff>714375</xdr:colOff>
                    <xdr:row>281</xdr:row>
                    <xdr:rowOff>38100</xdr:rowOff>
                  </to>
                </anchor>
              </controlPr>
            </control>
          </mc:Choice>
        </mc:AlternateContent>
        <mc:AlternateContent xmlns:mc="http://schemas.openxmlformats.org/markup-compatibility/2006">
          <mc:Choice Requires="x14">
            <control shapeId="36447" r:id="rId607" name="Check Box 607">
              <controlPr defaultSize="0" autoFill="0" autoLine="0" autoPict="0">
                <anchor moveWithCells="1">
                  <from>
                    <xdr:col>9</xdr:col>
                    <xdr:colOff>685800</xdr:colOff>
                    <xdr:row>277</xdr:row>
                    <xdr:rowOff>104775</xdr:rowOff>
                  </from>
                  <to>
                    <xdr:col>9</xdr:col>
                    <xdr:colOff>714375</xdr:colOff>
                    <xdr:row>280</xdr:row>
                    <xdr:rowOff>85725</xdr:rowOff>
                  </to>
                </anchor>
              </controlPr>
            </control>
          </mc:Choice>
        </mc:AlternateContent>
        <mc:AlternateContent xmlns:mc="http://schemas.openxmlformats.org/markup-compatibility/2006">
          <mc:Choice Requires="x14">
            <control shapeId="36448" r:id="rId608" name="Check Box 608">
              <controlPr defaultSize="0" autoFill="0" autoLine="0" autoPict="0">
                <anchor moveWithCells="1">
                  <from>
                    <xdr:col>9</xdr:col>
                    <xdr:colOff>685800</xdr:colOff>
                    <xdr:row>277</xdr:row>
                    <xdr:rowOff>104775</xdr:rowOff>
                  </from>
                  <to>
                    <xdr:col>9</xdr:col>
                    <xdr:colOff>714375</xdr:colOff>
                    <xdr:row>280</xdr:row>
                    <xdr:rowOff>190500</xdr:rowOff>
                  </to>
                </anchor>
              </controlPr>
            </control>
          </mc:Choice>
        </mc:AlternateContent>
        <mc:AlternateContent xmlns:mc="http://schemas.openxmlformats.org/markup-compatibility/2006">
          <mc:Choice Requires="x14">
            <control shapeId="36449" r:id="rId609" name="Check Box 609">
              <controlPr defaultSize="0" autoFill="0" autoLine="0" autoPict="0">
                <anchor moveWithCells="1">
                  <from>
                    <xdr:col>9</xdr:col>
                    <xdr:colOff>685800</xdr:colOff>
                    <xdr:row>277</xdr:row>
                    <xdr:rowOff>104775</xdr:rowOff>
                  </from>
                  <to>
                    <xdr:col>9</xdr:col>
                    <xdr:colOff>714375</xdr:colOff>
                    <xdr:row>278</xdr:row>
                    <xdr:rowOff>123825</xdr:rowOff>
                  </to>
                </anchor>
              </controlPr>
            </control>
          </mc:Choice>
        </mc:AlternateContent>
        <mc:AlternateContent xmlns:mc="http://schemas.openxmlformats.org/markup-compatibility/2006">
          <mc:Choice Requires="x14">
            <control shapeId="36450" r:id="rId610" name="Check Box 610">
              <controlPr defaultSize="0" autoFill="0" autoLine="0" autoPict="0">
                <anchor moveWithCells="1">
                  <from>
                    <xdr:col>9</xdr:col>
                    <xdr:colOff>685800</xdr:colOff>
                    <xdr:row>278</xdr:row>
                    <xdr:rowOff>104775</xdr:rowOff>
                  </from>
                  <to>
                    <xdr:col>9</xdr:col>
                    <xdr:colOff>714375</xdr:colOff>
                    <xdr:row>279</xdr:row>
                    <xdr:rowOff>123825</xdr:rowOff>
                  </to>
                </anchor>
              </controlPr>
            </control>
          </mc:Choice>
        </mc:AlternateContent>
        <mc:AlternateContent xmlns:mc="http://schemas.openxmlformats.org/markup-compatibility/2006">
          <mc:Choice Requires="x14">
            <control shapeId="36451" r:id="rId611" name="Check Box 611">
              <controlPr defaultSize="0" autoFill="0" autoLine="0" autoPict="0">
                <anchor moveWithCells="1">
                  <from>
                    <xdr:col>9</xdr:col>
                    <xdr:colOff>685800</xdr:colOff>
                    <xdr:row>283</xdr:row>
                    <xdr:rowOff>85725</xdr:rowOff>
                  </from>
                  <to>
                    <xdr:col>9</xdr:col>
                    <xdr:colOff>714375</xdr:colOff>
                    <xdr:row>287</xdr:row>
                    <xdr:rowOff>133350</xdr:rowOff>
                  </to>
                </anchor>
              </controlPr>
            </control>
          </mc:Choice>
        </mc:AlternateContent>
        <mc:AlternateContent xmlns:mc="http://schemas.openxmlformats.org/markup-compatibility/2006">
          <mc:Choice Requires="x14">
            <control shapeId="36452" r:id="rId612" name="Check Box 612">
              <controlPr defaultSize="0" autoFill="0" autoLine="0" autoPict="0">
                <anchor moveWithCells="1">
                  <from>
                    <xdr:col>9</xdr:col>
                    <xdr:colOff>685800</xdr:colOff>
                    <xdr:row>283</xdr:row>
                    <xdr:rowOff>85725</xdr:rowOff>
                  </from>
                  <to>
                    <xdr:col>9</xdr:col>
                    <xdr:colOff>714375</xdr:colOff>
                    <xdr:row>286</xdr:row>
                    <xdr:rowOff>76200</xdr:rowOff>
                  </to>
                </anchor>
              </controlPr>
            </control>
          </mc:Choice>
        </mc:AlternateContent>
        <mc:AlternateContent xmlns:mc="http://schemas.openxmlformats.org/markup-compatibility/2006">
          <mc:Choice Requires="x14">
            <control shapeId="36453" r:id="rId613" name="Check Box 613">
              <controlPr defaultSize="0" autoFill="0" autoLine="0" autoPict="0">
                <anchor moveWithCells="1">
                  <from>
                    <xdr:col>9</xdr:col>
                    <xdr:colOff>685800</xdr:colOff>
                    <xdr:row>283</xdr:row>
                    <xdr:rowOff>85725</xdr:rowOff>
                  </from>
                  <to>
                    <xdr:col>9</xdr:col>
                    <xdr:colOff>714375</xdr:colOff>
                    <xdr:row>287</xdr:row>
                    <xdr:rowOff>57150</xdr:rowOff>
                  </to>
                </anchor>
              </controlPr>
            </control>
          </mc:Choice>
        </mc:AlternateContent>
        <mc:AlternateContent xmlns:mc="http://schemas.openxmlformats.org/markup-compatibility/2006">
          <mc:Choice Requires="x14">
            <control shapeId="36454" r:id="rId614" name="Check Box 614">
              <controlPr defaultSize="0" autoFill="0" autoLine="0" autoPict="0">
                <anchor moveWithCells="1">
                  <from>
                    <xdr:col>9</xdr:col>
                    <xdr:colOff>685800</xdr:colOff>
                    <xdr:row>283</xdr:row>
                    <xdr:rowOff>85725</xdr:rowOff>
                  </from>
                  <to>
                    <xdr:col>9</xdr:col>
                    <xdr:colOff>714375</xdr:colOff>
                    <xdr:row>284</xdr:row>
                    <xdr:rowOff>104775</xdr:rowOff>
                  </to>
                </anchor>
              </controlPr>
            </control>
          </mc:Choice>
        </mc:AlternateContent>
        <mc:AlternateContent xmlns:mc="http://schemas.openxmlformats.org/markup-compatibility/2006">
          <mc:Choice Requires="x14">
            <control shapeId="36455" r:id="rId615" name="Check Box 615">
              <controlPr defaultSize="0" autoFill="0" autoLine="0" autoPict="0">
                <anchor moveWithCells="1">
                  <from>
                    <xdr:col>9</xdr:col>
                    <xdr:colOff>685800</xdr:colOff>
                    <xdr:row>284</xdr:row>
                    <xdr:rowOff>85725</xdr:rowOff>
                  </from>
                  <to>
                    <xdr:col>9</xdr:col>
                    <xdr:colOff>714375</xdr:colOff>
                    <xdr:row>285</xdr:row>
                    <xdr:rowOff>104775</xdr:rowOff>
                  </to>
                </anchor>
              </controlPr>
            </control>
          </mc:Choice>
        </mc:AlternateContent>
        <mc:AlternateContent xmlns:mc="http://schemas.openxmlformats.org/markup-compatibility/2006">
          <mc:Choice Requires="x14">
            <control shapeId="36456" r:id="rId616" name="Check Box 616">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57" r:id="rId617" name="Check Box 617">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58" r:id="rId618" name="Check Box 618">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59" r:id="rId619" name="Check Box 619">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60" r:id="rId620" name="Check Box 620">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61" r:id="rId621" name="Check Box 621">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62" r:id="rId622" name="Check Box 622">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63" r:id="rId623" name="Check Box 623">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64" r:id="rId624" name="Check Box 624">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65" r:id="rId625" name="Check Box 625">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66" r:id="rId626" name="Check Box 626">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67" r:id="rId627" name="Check Box 627">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68" r:id="rId628" name="Check Box 628">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69" r:id="rId629" name="Check Box 629">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70" r:id="rId630" name="Check Box 630">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71" r:id="rId631" name="Check Box 631">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72" r:id="rId632" name="Check Box 632">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73" r:id="rId633" name="Check Box 633">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74" r:id="rId634" name="Check Box 634">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75" r:id="rId635" name="Check Box 635">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76" r:id="rId636" name="Check Box 636">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77" r:id="rId637" name="Check Box 637">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78" r:id="rId638" name="Check Box 638">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79" r:id="rId639" name="Check Box 639">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80" r:id="rId640" name="Check Box 640">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81" r:id="rId641" name="Check Box 641">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82" r:id="rId642" name="Check Box 642">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83" r:id="rId643" name="Check Box 643">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84" r:id="rId644" name="Check Box 644">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85" r:id="rId645" name="Check Box 645">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486" r:id="rId646" name="Check Box 646">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87" r:id="rId647" name="Check Box 647">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88" r:id="rId648" name="Check Box 648">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89" r:id="rId649" name="Check Box 649">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90" r:id="rId650" name="Check Box 650">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91" r:id="rId651" name="Check Box 651">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492" r:id="rId652" name="Check Box 652">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493" r:id="rId653" name="Check Box 653">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494" r:id="rId654" name="Check Box 654">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95" r:id="rId655" name="Check Box 655">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496" r:id="rId656" name="Check Box 656">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497" r:id="rId657" name="Check Box 657">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498" r:id="rId658" name="Check Box 658">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499" r:id="rId659" name="Check Box 659">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500" r:id="rId660" name="Check Box 660">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01" r:id="rId661" name="Check Box 661">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502" r:id="rId662" name="Check Box 662">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03" r:id="rId663" name="Check Box 663">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04" r:id="rId664" name="Check Box 664">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505" r:id="rId665" name="Check Box 665">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06" r:id="rId666" name="Check Box 666">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507" r:id="rId667" name="Check Box 667">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08" r:id="rId668" name="Check Box 668">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09" r:id="rId669" name="Check Box 669">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510" r:id="rId670" name="Check Box 670">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11" r:id="rId671" name="Check Box 671">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512" r:id="rId672" name="Check Box 672">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13" r:id="rId673" name="Check Box 673">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14" r:id="rId674" name="Check Box 674">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515" r:id="rId675" name="Check Box 675">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16" r:id="rId676" name="Check Box 676">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517" r:id="rId677" name="Check Box 677">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18" r:id="rId678" name="Check Box 678">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19" r:id="rId679" name="Check Box 679">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520" r:id="rId680" name="Check Box 680">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21" r:id="rId681" name="Check Box 681">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522" r:id="rId682" name="Check Box 682">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23" r:id="rId683" name="Check Box 683">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24" r:id="rId684" name="Check Box 684">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525" r:id="rId685" name="Check Box 685">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26" r:id="rId686" name="Check Box 686">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527" r:id="rId687" name="Check Box 687">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28" r:id="rId688" name="Check Box 688">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29" r:id="rId689" name="Check Box 689">
              <controlPr defaultSize="0" autoFill="0" autoLine="0" autoPict="0">
                <anchor moveWithCells="1">
                  <from>
                    <xdr:col>9</xdr:col>
                    <xdr:colOff>685800</xdr:colOff>
                    <xdr:row>285</xdr:row>
                    <xdr:rowOff>57150</xdr:rowOff>
                  </from>
                  <to>
                    <xdr:col>9</xdr:col>
                    <xdr:colOff>714375</xdr:colOff>
                    <xdr:row>289</xdr:row>
                    <xdr:rowOff>85725</xdr:rowOff>
                  </to>
                </anchor>
              </controlPr>
            </control>
          </mc:Choice>
        </mc:AlternateContent>
        <mc:AlternateContent xmlns:mc="http://schemas.openxmlformats.org/markup-compatibility/2006">
          <mc:Choice Requires="x14">
            <control shapeId="36530" r:id="rId690" name="Check Box 690">
              <controlPr defaultSize="0" autoFill="0" autoLine="0" autoPict="0">
                <anchor moveWithCells="1">
                  <from>
                    <xdr:col>9</xdr:col>
                    <xdr:colOff>685800</xdr:colOff>
                    <xdr:row>285</xdr:row>
                    <xdr:rowOff>57150</xdr:rowOff>
                  </from>
                  <to>
                    <xdr:col>9</xdr:col>
                    <xdr:colOff>714375</xdr:colOff>
                    <xdr:row>288</xdr:row>
                    <xdr:rowOff>133350</xdr:rowOff>
                  </to>
                </anchor>
              </controlPr>
            </control>
          </mc:Choice>
        </mc:AlternateContent>
        <mc:AlternateContent xmlns:mc="http://schemas.openxmlformats.org/markup-compatibility/2006">
          <mc:Choice Requires="x14">
            <control shapeId="36531" r:id="rId691" name="Check Box 691">
              <controlPr defaultSize="0" autoFill="0" autoLine="0" autoPict="0">
                <anchor moveWithCells="1">
                  <from>
                    <xdr:col>9</xdr:col>
                    <xdr:colOff>685800</xdr:colOff>
                    <xdr:row>285</xdr:row>
                    <xdr:rowOff>57150</xdr:rowOff>
                  </from>
                  <to>
                    <xdr:col>9</xdr:col>
                    <xdr:colOff>714375</xdr:colOff>
                    <xdr:row>289</xdr:row>
                    <xdr:rowOff>9525</xdr:rowOff>
                  </to>
                </anchor>
              </controlPr>
            </control>
          </mc:Choice>
        </mc:AlternateContent>
        <mc:AlternateContent xmlns:mc="http://schemas.openxmlformats.org/markup-compatibility/2006">
          <mc:Choice Requires="x14">
            <control shapeId="36532" r:id="rId692" name="Check Box 692">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33" r:id="rId693" name="Check Box 693">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34" r:id="rId694" name="Check Box 694">
              <controlPr defaultSize="0" autoFill="0" autoLine="0" autoPict="0">
                <anchor moveWithCells="1">
                  <from>
                    <xdr:col>9</xdr:col>
                    <xdr:colOff>685800</xdr:colOff>
                    <xdr:row>285</xdr:row>
                    <xdr:rowOff>57150</xdr:rowOff>
                  </from>
                  <to>
                    <xdr:col>9</xdr:col>
                    <xdr:colOff>714375</xdr:colOff>
                    <xdr:row>288</xdr:row>
                    <xdr:rowOff>133350</xdr:rowOff>
                  </to>
                </anchor>
              </controlPr>
            </control>
          </mc:Choice>
        </mc:AlternateContent>
        <mc:AlternateContent xmlns:mc="http://schemas.openxmlformats.org/markup-compatibility/2006">
          <mc:Choice Requires="x14">
            <control shapeId="36535" r:id="rId695" name="Check Box 695">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36" r:id="rId696" name="Check Box 696">
              <controlPr defaultSize="0" autoFill="0" autoLine="0" autoPict="0">
                <anchor moveWithCells="1">
                  <from>
                    <xdr:col>9</xdr:col>
                    <xdr:colOff>685800</xdr:colOff>
                    <xdr:row>285</xdr:row>
                    <xdr:rowOff>57150</xdr:rowOff>
                  </from>
                  <to>
                    <xdr:col>9</xdr:col>
                    <xdr:colOff>714375</xdr:colOff>
                    <xdr:row>288</xdr:row>
                    <xdr:rowOff>133350</xdr:rowOff>
                  </to>
                </anchor>
              </controlPr>
            </control>
          </mc:Choice>
        </mc:AlternateContent>
        <mc:AlternateContent xmlns:mc="http://schemas.openxmlformats.org/markup-compatibility/2006">
          <mc:Choice Requires="x14">
            <control shapeId="36537" r:id="rId697" name="Check Box 697">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38" r:id="rId698" name="Check Box 698">
              <controlPr defaultSize="0" autoFill="0" autoLine="0" autoPict="0">
                <anchor moveWithCells="1">
                  <from>
                    <xdr:col>9</xdr:col>
                    <xdr:colOff>685800</xdr:colOff>
                    <xdr:row>285</xdr:row>
                    <xdr:rowOff>57150</xdr:rowOff>
                  </from>
                  <to>
                    <xdr:col>9</xdr:col>
                    <xdr:colOff>714375</xdr:colOff>
                    <xdr:row>289</xdr:row>
                    <xdr:rowOff>66675</xdr:rowOff>
                  </to>
                </anchor>
              </controlPr>
            </control>
          </mc:Choice>
        </mc:AlternateContent>
        <mc:AlternateContent xmlns:mc="http://schemas.openxmlformats.org/markup-compatibility/2006">
          <mc:Choice Requires="x14">
            <control shapeId="36539" r:id="rId699" name="Check Box 699">
              <controlPr defaultSize="0" autoFill="0" autoLine="0" autoPict="0">
                <anchor moveWithCells="1">
                  <from>
                    <xdr:col>9</xdr:col>
                    <xdr:colOff>685800</xdr:colOff>
                    <xdr:row>285</xdr:row>
                    <xdr:rowOff>57150</xdr:rowOff>
                  </from>
                  <to>
                    <xdr:col>9</xdr:col>
                    <xdr:colOff>714375</xdr:colOff>
                    <xdr:row>288</xdr:row>
                    <xdr:rowOff>123825</xdr:rowOff>
                  </to>
                </anchor>
              </controlPr>
            </control>
          </mc:Choice>
        </mc:AlternateContent>
        <mc:AlternateContent xmlns:mc="http://schemas.openxmlformats.org/markup-compatibility/2006">
          <mc:Choice Requires="x14">
            <control shapeId="36540" r:id="rId700" name="Check Box 700">
              <controlPr defaultSize="0" autoFill="0" autoLine="0" autoPict="0">
                <anchor moveWithCells="1">
                  <from>
                    <xdr:col>9</xdr:col>
                    <xdr:colOff>685800</xdr:colOff>
                    <xdr:row>285</xdr:row>
                    <xdr:rowOff>57150</xdr:rowOff>
                  </from>
                  <to>
                    <xdr:col>9</xdr:col>
                    <xdr:colOff>714375</xdr:colOff>
                    <xdr:row>289</xdr:row>
                    <xdr:rowOff>28575</xdr:rowOff>
                  </to>
                </anchor>
              </controlPr>
            </control>
          </mc:Choice>
        </mc:AlternateContent>
        <mc:AlternateContent xmlns:mc="http://schemas.openxmlformats.org/markup-compatibility/2006">
          <mc:Choice Requires="x14">
            <control shapeId="36541" r:id="rId701" name="Check Box 701">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42" r:id="rId702" name="Check Box 702">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43" r:id="rId703" name="Check Box 703">
              <controlPr defaultSize="0" autoFill="0" autoLine="0" autoPict="0">
                <anchor moveWithCells="1">
                  <from>
                    <xdr:col>9</xdr:col>
                    <xdr:colOff>685800</xdr:colOff>
                    <xdr:row>285</xdr:row>
                    <xdr:rowOff>57150</xdr:rowOff>
                  </from>
                  <to>
                    <xdr:col>9</xdr:col>
                    <xdr:colOff>714375</xdr:colOff>
                    <xdr:row>289</xdr:row>
                    <xdr:rowOff>66675</xdr:rowOff>
                  </to>
                </anchor>
              </controlPr>
            </control>
          </mc:Choice>
        </mc:AlternateContent>
        <mc:AlternateContent xmlns:mc="http://schemas.openxmlformats.org/markup-compatibility/2006">
          <mc:Choice Requires="x14">
            <control shapeId="36544" r:id="rId704" name="Check Box 704">
              <controlPr defaultSize="0" autoFill="0" autoLine="0" autoPict="0">
                <anchor moveWithCells="1">
                  <from>
                    <xdr:col>9</xdr:col>
                    <xdr:colOff>685800</xdr:colOff>
                    <xdr:row>285</xdr:row>
                    <xdr:rowOff>57150</xdr:rowOff>
                  </from>
                  <to>
                    <xdr:col>9</xdr:col>
                    <xdr:colOff>714375</xdr:colOff>
                    <xdr:row>288</xdr:row>
                    <xdr:rowOff>123825</xdr:rowOff>
                  </to>
                </anchor>
              </controlPr>
            </control>
          </mc:Choice>
        </mc:AlternateContent>
        <mc:AlternateContent xmlns:mc="http://schemas.openxmlformats.org/markup-compatibility/2006">
          <mc:Choice Requires="x14">
            <control shapeId="36545" r:id="rId705" name="Check Box 705">
              <controlPr defaultSize="0" autoFill="0" autoLine="0" autoPict="0">
                <anchor moveWithCells="1">
                  <from>
                    <xdr:col>9</xdr:col>
                    <xdr:colOff>685800</xdr:colOff>
                    <xdr:row>285</xdr:row>
                    <xdr:rowOff>57150</xdr:rowOff>
                  </from>
                  <to>
                    <xdr:col>9</xdr:col>
                    <xdr:colOff>714375</xdr:colOff>
                    <xdr:row>289</xdr:row>
                    <xdr:rowOff>28575</xdr:rowOff>
                  </to>
                </anchor>
              </controlPr>
            </control>
          </mc:Choice>
        </mc:AlternateContent>
        <mc:AlternateContent xmlns:mc="http://schemas.openxmlformats.org/markup-compatibility/2006">
          <mc:Choice Requires="x14">
            <control shapeId="36546" r:id="rId706" name="Check Box 706">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47" r:id="rId707" name="Check Box 707">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48" r:id="rId708" name="Check Box 708">
              <controlPr defaultSize="0" autoFill="0" autoLine="0" autoPict="0">
                <anchor moveWithCells="1">
                  <from>
                    <xdr:col>9</xdr:col>
                    <xdr:colOff>685800</xdr:colOff>
                    <xdr:row>285</xdr:row>
                    <xdr:rowOff>57150</xdr:rowOff>
                  </from>
                  <to>
                    <xdr:col>9</xdr:col>
                    <xdr:colOff>714375</xdr:colOff>
                    <xdr:row>289</xdr:row>
                    <xdr:rowOff>66675</xdr:rowOff>
                  </to>
                </anchor>
              </controlPr>
            </control>
          </mc:Choice>
        </mc:AlternateContent>
        <mc:AlternateContent xmlns:mc="http://schemas.openxmlformats.org/markup-compatibility/2006">
          <mc:Choice Requires="x14">
            <control shapeId="36549" r:id="rId709" name="Check Box 709">
              <controlPr defaultSize="0" autoFill="0" autoLine="0" autoPict="0">
                <anchor moveWithCells="1">
                  <from>
                    <xdr:col>9</xdr:col>
                    <xdr:colOff>685800</xdr:colOff>
                    <xdr:row>285</xdr:row>
                    <xdr:rowOff>57150</xdr:rowOff>
                  </from>
                  <to>
                    <xdr:col>9</xdr:col>
                    <xdr:colOff>714375</xdr:colOff>
                    <xdr:row>288</xdr:row>
                    <xdr:rowOff>123825</xdr:rowOff>
                  </to>
                </anchor>
              </controlPr>
            </control>
          </mc:Choice>
        </mc:AlternateContent>
        <mc:AlternateContent xmlns:mc="http://schemas.openxmlformats.org/markup-compatibility/2006">
          <mc:Choice Requires="x14">
            <control shapeId="36550" r:id="rId710" name="Check Box 710">
              <controlPr defaultSize="0" autoFill="0" autoLine="0" autoPict="0">
                <anchor moveWithCells="1">
                  <from>
                    <xdr:col>9</xdr:col>
                    <xdr:colOff>685800</xdr:colOff>
                    <xdr:row>285</xdr:row>
                    <xdr:rowOff>57150</xdr:rowOff>
                  </from>
                  <to>
                    <xdr:col>9</xdr:col>
                    <xdr:colOff>714375</xdr:colOff>
                    <xdr:row>289</xdr:row>
                    <xdr:rowOff>28575</xdr:rowOff>
                  </to>
                </anchor>
              </controlPr>
            </control>
          </mc:Choice>
        </mc:AlternateContent>
        <mc:AlternateContent xmlns:mc="http://schemas.openxmlformats.org/markup-compatibility/2006">
          <mc:Choice Requires="x14">
            <control shapeId="36551" r:id="rId711" name="Check Box 711">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52" r:id="rId712" name="Check Box 712">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53" r:id="rId713" name="Check Box 713">
              <controlPr defaultSize="0" autoFill="0" autoLine="0" autoPict="0">
                <anchor moveWithCells="1">
                  <from>
                    <xdr:col>9</xdr:col>
                    <xdr:colOff>685800</xdr:colOff>
                    <xdr:row>285</xdr:row>
                    <xdr:rowOff>57150</xdr:rowOff>
                  </from>
                  <to>
                    <xdr:col>9</xdr:col>
                    <xdr:colOff>714375</xdr:colOff>
                    <xdr:row>288</xdr:row>
                    <xdr:rowOff>123825</xdr:rowOff>
                  </to>
                </anchor>
              </controlPr>
            </control>
          </mc:Choice>
        </mc:AlternateContent>
        <mc:AlternateContent xmlns:mc="http://schemas.openxmlformats.org/markup-compatibility/2006">
          <mc:Choice Requires="x14">
            <control shapeId="36554" r:id="rId714" name="Check Box 714">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55" r:id="rId715" name="Check Box 715">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56" r:id="rId716" name="Check Box 716">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57" r:id="rId717" name="Check Box 717">
              <controlPr defaultSize="0" autoFill="0" autoLine="0" autoPict="0">
                <anchor moveWithCells="1">
                  <from>
                    <xdr:col>9</xdr:col>
                    <xdr:colOff>685800</xdr:colOff>
                    <xdr:row>285</xdr:row>
                    <xdr:rowOff>57150</xdr:rowOff>
                  </from>
                  <to>
                    <xdr:col>9</xdr:col>
                    <xdr:colOff>714375</xdr:colOff>
                    <xdr:row>289</xdr:row>
                    <xdr:rowOff>85725</xdr:rowOff>
                  </to>
                </anchor>
              </controlPr>
            </control>
          </mc:Choice>
        </mc:AlternateContent>
        <mc:AlternateContent xmlns:mc="http://schemas.openxmlformats.org/markup-compatibility/2006">
          <mc:Choice Requires="x14">
            <control shapeId="36558" r:id="rId718" name="Check Box 718">
              <controlPr defaultSize="0" autoFill="0" autoLine="0" autoPict="0">
                <anchor moveWithCells="1">
                  <from>
                    <xdr:col>9</xdr:col>
                    <xdr:colOff>685800</xdr:colOff>
                    <xdr:row>285</xdr:row>
                    <xdr:rowOff>57150</xdr:rowOff>
                  </from>
                  <to>
                    <xdr:col>9</xdr:col>
                    <xdr:colOff>714375</xdr:colOff>
                    <xdr:row>288</xdr:row>
                    <xdr:rowOff>133350</xdr:rowOff>
                  </to>
                </anchor>
              </controlPr>
            </control>
          </mc:Choice>
        </mc:AlternateContent>
        <mc:AlternateContent xmlns:mc="http://schemas.openxmlformats.org/markup-compatibility/2006">
          <mc:Choice Requires="x14">
            <control shapeId="36559" r:id="rId719" name="Check Box 719">
              <controlPr defaultSize="0" autoFill="0" autoLine="0" autoPict="0">
                <anchor moveWithCells="1">
                  <from>
                    <xdr:col>9</xdr:col>
                    <xdr:colOff>685800</xdr:colOff>
                    <xdr:row>285</xdr:row>
                    <xdr:rowOff>57150</xdr:rowOff>
                  </from>
                  <to>
                    <xdr:col>9</xdr:col>
                    <xdr:colOff>714375</xdr:colOff>
                    <xdr:row>289</xdr:row>
                    <xdr:rowOff>9525</xdr:rowOff>
                  </to>
                </anchor>
              </controlPr>
            </control>
          </mc:Choice>
        </mc:AlternateContent>
        <mc:AlternateContent xmlns:mc="http://schemas.openxmlformats.org/markup-compatibility/2006">
          <mc:Choice Requires="x14">
            <control shapeId="36560" r:id="rId720" name="Check Box 720">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61" r:id="rId721" name="Check Box 721">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62" r:id="rId722" name="Check Box 722">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63" r:id="rId723" name="Check Box 723">
              <controlPr defaultSize="0" autoFill="0" autoLine="0" autoPict="0">
                <anchor moveWithCells="1">
                  <from>
                    <xdr:col>9</xdr:col>
                    <xdr:colOff>685800</xdr:colOff>
                    <xdr:row>285</xdr:row>
                    <xdr:rowOff>57150</xdr:rowOff>
                  </from>
                  <to>
                    <xdr:col>9</xdr:col>
                    <xdr:colOff>714375</xdr:colOff>
                    <xdr:row>289</xdr:row>
                    <xdr:rowOff>85725</xdr:rowOff>
                  </to>
                </anchor>
              </controlPr>
            </control>
          </mc:Choice>
        </mc:AlternateContent>
        <mc:AlternateContent xmlns:mc="http://schemas.openxmlformats.org/markup-compatibility/2006">
          <mc:Choice Requires="x14">
            <control shapeId="36564" r:id="rId724" name="Check Box 724">
              <controlPr defaultSize="0" autoFill="0" autoLine="0" autoPict="0">
                <anchor moveWithCells="1">
                  <from>
                    <xdr:col>9</xdr:col>
                    <xdr:colOff>685800</xdr:colOff>
                    <xdr:row>285</xdr:row>
                    <xdr:rowOff>57150</xdr:rowOff>
                  </from>
                  <to>
                    <xdr:col>9</xdr:col>
                    <xdr:colOff>714375</xdr:colOff>
                    <xdr:row>288</xdr:row>
                    <xdr:rowOff>133350</xdr:rowOff>
                  </to>
                </anchor>
              </controlPr>
            </control>
          </mc:Choice>
        </mc:AlternateContent>
        <mc:AlternateContent xmlns:mc="http://schemas.openxmlformats.org/markup-compatibility/2006">
          <mc:Choice Requires="x14">
            <control shapeId="36565" r:id="rId725" name="Check Box 725">
              <controlPr defaultSize="0" autoFill="0" autoLine="0" autoPict="0">
                <anchor moveWithCells="1">
                  <from>
                    <xdr:col>9</xdr:col>
                    <xdr:colOff>685800</xdr:colOff>
                    <xdr:row>285</xdr:row>
                    <xdr:rowOff>57150</xdr:rowOff>
                  </from>
                  <to>
                    <xdr:col>9</xdr:col>
                    <xdr:colOff>714375</xdr:colOff>
                    <xdr:row>289</xdr:row>
                    <xdr:rowOff>9525</xdr:rowOff>
                  </to>
                </anchor>
              </controlPr>
            </control>
          </mc:Choice>
        </mc:AlternateContent>
        <mc:AlternateContent xmlns:mc="http://schemas.openxmlformats.org/markup-compatibility/2006">
          <mc:Choice Requires="x14">
            <control shapeId="36566" r:id="rId726" name="Check Box 726">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67" r:id="rId727" name="Check Box 727">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68" r:id="rId728" name="Check Box 728">
              <controlPr defaultSize="0" autoFill="0" autoLine="0" autoPict="0">
                <anchor moveWithCells="1">
                  <from>
                    <xdr:col>9</xdr:col>
                    <xdr:colOff>685800</xdr:colOff>
                    <xdr:row>285</xdr:row>
                    <xdr:rowOff>57150</xdr:rowOff>
                  </from>
                  <to>
                    <xdr:col>9</xdr:col>
                    <xdr:colOff>714375</xdr:colOff>
                    <xdr:row>286</xdr:row>
                    <xdr:rowOff>76200</xdr:rowOff>
                  </to>
                </anchor>
              </controlPr>
            </control>
          </mc:Choice>
        </mc:AlternateContent>
        <mc:AlternateContent xmlns:mc="http://schemas.openxmlformats.org/markup-compatibility/2006">
          <mc:Choice Requires="x14">
            <control shapeId="36569" r:id="rId729" name="Check Box 729">
              <controlPr defaultSize="0" autoFill="0" autoLine="0" autoPict="0">
                <anchor moveWithCells="1">
                  <from>
                    <xdr:col>9</xdr:col>
                    <xdr:colOff>685800</xdr:colOff>
                    <xdr:row>285</xdr:row>
                    <xdr:rowOff>57150</xdr:rowOff>
                  </from>
                  <to>
                    <xdr:col>9</xdr:col>
                    <xdr:colOff>714375</xdr:colOff>
                    <xdr:row>289</xdr:row>
                    <xdr:rowOff>66675</xdr:rowOff>
                  </to>
                </anchor>
              </controlPr>
            </control>
          </mc:Choice>
        </mc:AlternateContent>
        <mc:AlternateContent xmlns:mc="http://schemas.openxmlformats.org/markup-compatibility/2006">
          <mc:Choice Requires="x14">
            <control shapeId="36570" r:id="rId730" name="Check Box 730">
              <controlPr defaultSize="0" autoFill="0" autoLine="0" autoPict="0">
                <anchor moveWithCells="1">
                  <from>
                    <xdr:col>9</xdr:col>
                    <xdr:colOff>685800</xdr:colOff>
                    <xdr:row>285</xdr:row>
                    <xdr:rowOff>57150</xdr:rowOff>
                  </from>
                  <to>
                    <xdr:col>9</xdr:col>
                    <xdr:colOff>714375</xdr:colOff>
                    <xdr:row>288</xdr:row>
                    <xdr:rowOff>123825</xdr:rowOff>
                  </to>
                </anchor>
              </controlPr>
            </control>
          </mc:Choice>
        </mc:AlternateContent>
        <mc:AlternateContent xmlns:mc="http://schemas.openxmlformats.org/markup-compatibility/2006">
          <mc:Choice Requires="x14">
            <control shapeId="36571" r:id="rId731" name="Check Box 731">
              <controlPr defaultSize="0" autoFill="0" autoLine="0" autoPict="0">
                <anchor moveWithCells="1">
                  <from>
                    <xdr:col>9</xdr:col>
                    <xdr:colOff>685800</xdr:colOff>
                    <xdr:row>285</xdr:row>
                    <xdr:rowOff>57150</xdr:rowOff>
                  </from>
                  <to>
                    <xdr:col>9</xdr:col>
                    <xdr:colOff>714375</xdr:colOff>
                    <xdr:row>289</xdr:row>
                    <xdr:rowOff>28575</xdr:rowOff>
                  </to>
                </anchor>
              </controlPr>
            </control>
          </mc:Choice>
        </mc:AlternateContent>
        <mc:AlternateContent xmlns:mc="http://schemas.openxmlformats.org/markup-compatibility/2006">
          <mc:Choice Requires="x14">
            <control shapeId="36572" r:id="rId732" name="Check Box 732">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73" r:id="rId733" name="Check Box 733">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574" r:id="rId734" name="Check Box 734">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75" r:id="rId735" name="Check Box 735">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576" r:id="rId736" name="Check Box 736">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77" r:id="rId737" name="Check Box 737">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78" r:id="rId738" name="Check Box 738">
              <controlPr defaultSize="0" autoFill="0" autoLine="0" autoPict="0">
                <anchor moveWithCells="1">
                  <from>
                    <xdr:col>9</xdr:col>
                    <xdr:colOff>685800</xdr:colOff>
                    <xdr:row>285</xdr:row>
                    <xdr:rowOff>57150</xdr:rowOff>
                  </from>
                  <to>
                    <xdr:col>9</xdr:col>
                    <xdr:colOff>714375</xdr:colOff>
                    <xdr:row>288</xdr:row>
                    <xdr:rowOff>180975</xdr:rowOff>
                  </to>
                </anchor>
              </controlPr>
            </control>
          </mc:Choice>
        </mc:AlternateContent>
        <mc:AlternateContent xmlns:mc="http://schemas.openxmlformats.org/markup-compatibility/2006">
          <mc:Choice Requires="x14">
            <control shapeId="36579" r:id="rId739" name="Check Box 739">
              <controlPr defaultSize="0" autoFill="0" autoLine="0" autoPict="0">
                <anchor moveWithCells="1">
                  <from>
                    <xdr:col>9</xdr:col>
                    <xdr:colOff>685800</xdr:colOff>
                    <xdr:row>285</xdr:row>
                    <xdr:rowOff>57150</xdr:rowOff>
                  </from>
                  <to>
                    <xdr:col>9</xdr:col>
                    <xdr:colOff>714375</xdr:colOff>
                    <xdr:row>288</xdr:row>
                    <xdr:rowOff>38100</xdr:rowOff>
                  </to>
                </anchor>
              </controlPr>
            </control>
          </mc:Choice>
        </mc:AlternateContent>
        <mc:AlternateContent xmlns:mc="http://schemas.openxmlformats.org/markup-compatibility/2006">
          <mc:Choice Requires="x14">
            <control shapeId="36580" r:id="rId740" name="Check Box 740">
              <controlPr defaultSize="0" autoFill="0" autoLine="0" autoPict="0">
                <anchor moveWithCells="1">
                  <from>
                    <xdr:col>9</xdr:col>
                    <xdr:colOff>685800</xdr:colOff>
                    <xdr:row>285</xdr:row>
                    <xdr:rowOff>57150</xdr:rowOff>
                  </from>
                  <to>
                    <xdr:col>9</xdr:col>
                    <xdr:colOff>714375</xdr:colOff>
                    <xdr:row>288</xdr:row>
                    <xdr:rowOff>104775</xdr:rowOff>
                  </to>
                </anchor>
              </controlPr>
            </control>
          </mc:Choice>
        </mc:AlternateContent>
        <mc:AlternateContent xmlns:mc="http://schemas.openxmlformats.org/markup-compatibility/2006">
          <mc:Choice Requires="x14">
            <control shapeId="36581" r:id="rId741" name="Check Box 741">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82" r:id="rId742" name="Check Box 742">
              <controlPr defaultSize="0" autoFill="0" autoLine="0" autoPict="0">
                <anchor moveWithCells="1">
                  <from>
                    <xdr:col>9</xdr:col>
                    <xdr:colOff>685800</xdr:colOff>
                    <xdr:row>285</xdr:row>
                    <xdr:rowOff>57150</xdr:rowOff>
                  </from>
                  <to>
                    <xdr:col>9</xdr:col>
                    <xdr:colOff>714375</xdr:colOff>
                    <xdr:row>286</xdr:row>
                    <xdr:rowOff>0</xdr:rowOff>
                  </to>
                </anchor>
              </controlPr>
            </control>
          </mc:Choice>
        </mc:AlternateContent>
        <mc:AlternateContent xmlns:mc="http://schemas.openxmlformats.org/markup-compatibility/2006">
          <mc:Choice Requires="x14">
            <control shapeId="36583" r:id="rId743" name="Check Box 743">
              <controlPr defaultSize="0" autoFill="0" autoLine="0" autoPict="0">
                <anchor moveWithCells="1">
                  <from>
                    <xdr:col>9</xdr:col>
                    <xdr:colOff>685800</xdr:colOff>
                    <xdr:row>287</xdr:row>
                    <xdr:rowOff>180975</xdr:rowOff>
                  </from>
                  <to>
                    <xdr:col>9</xdr:col>
                    <xdr:colOff>714375</xdr:colOff>
                    <xdr:row>292</xdr:row>
                    <xdr:rowOff>19050</xdr:rowOff>
                  </to>
                </anchor>
              </controlPr>
            </control>
          </mc:Choice>
        </mc:AlternateContent>
        <mc:AlternateContent xmlns:mc="http://schemas.openxmlformats.org/markup-compatibility/2006">
          <mc:Choice Requires="x14">
            <control shapeId="36584" r:id="rId744" name="Check Box 744">
              <controlPr defaultSize="0" autoFill="0" autoLine="0" autoPict="0">
                <anchor moveWithCells="1">
                  <from>
                    <xdr:col>9</xdr:col>
                    <xdr:colOff>685800</xdr:colOff>
                    <xdr:row>287</xdr:row>
                    <xdr:rowOff>180975</xdr:rowOff>
                  </from>
                  <to>
                    <xdr:col>9</xdr:col>
                    <xdr:colOff>714375</xdr:colOff>
                    <xdr:row>290</xdr:row>
                    <xdr:rowOff>171450</xdr:rowOff>
                  </to>
                </anchor>
              </controlPr>
            </control>
          </mc:Choice>
        </mc:AlternateContent>
        <mc:AlternateContent xmlns:mc="http://schemas.openxmlformats.org/markup-compatibility/2006">
          <mc:Choice Requires="x14">
            <control shapeId="36585" r:id="rId745" name="Check Box 745">
              <controlPr defaultSize="0" autoFill="0" autoLine="0" autoPict="0">
                <anchor moveWithCells="1">
                  <from>
                    <xdr:col>9</xdr:col>
                    <xdr:colOff>685800</xdr:colOff>
                    <xdr:row>287</xdr:row>
                    <xdr:rowOff>180975</xdr:rowOff>
                  </from>
                  <to>
                    <xdr:col>9</xdr:col>
                    <xdr:colOff>714375</xdr:colOff>
                    <xdr:row>291</xdr:row>
                    <xdr:rowOff>38100</xdr:rowOff>
                  </to>
                </anchor>
              </controlPr>
            </control>
          </mc:Choice>
        </mc:AlternateContent>
        <mc:AlternateContent xmlns:mc="http://schemas.openxmlformats.org/markup-compatibility/2006">
          <mc:Choice Requires="x14">
            <control shapeId="36586" r:id="rId746" name="Check Box 746">
              <controlPr defaultSize="0" autoFill="0" autoLine="0" autoPict="0">
                <anchor moveWithCells="1">
                  <from>
                    <xdr:col>9</xdr:col>
                    <xdr:colOff>685800</xdr:colOff>
                    <xdr:row>287</xdr:row>
                    <xdr:rowOff>180975</xdr:rowOff>
                  </from>
                  <to>
                    <xdr:col>9</xdr:col>
                    <xdr:colOff>714375</xdr:colOff>
                    <xdr:row>288</xdr:row>
                    <xdr:rowOff>200025</xdr:rowOff>
                  </to>
                </anchor>
              </controlPr>
            </control>
          </mc:Choice>
        </mc:AlternateContent>
        <mc:AlternateContent xmlns:mc="http://schemas.openxmlformats.org/markup-compatibility/2006">
          <mc:Choice Requires="x14">
            <control shapeId="36587" r:id="rId747" name="Check Box 747">
              <controlPr defaultSize="0" autoFill="0" autoLine="0" autoPict="0">
                <anchor moveWithCells="1">
                  <from>
                    <xdr:col>9</xdr:col>
                    <xdr:colOff>685800</xdr:colOff>
                    <xdr:row>288</xdr:row>
                    <xdr:rowOff>180975</xdr:rowOff>
                  </from>
                  <to>
                    <xdr:col>9</xdr:col>
                    <xdr:colOff>714375</xdr:colOff>
                    <xdr:row>289</xdr:row>
                    <xdr:rowOff>200025</xdr:rowOff>
                  </to>
                </anchor>
              </controlPr>
            </control>
          </mc:Choice>
        </mc:AlternateContent>
        <mc:AlternateContent xmlns:mc="http://schemas.openxmlformats.org/markup-compatibility/2006">
          <mc:Choice Requires="x14">
            <control shapeId="36588" r:id="rId748" name="Check Box 748">
              <controlPr defaultSize="0" autoFill="0" autoLine="0" autoPict="0">
                <anchor moveWithCells="1">
                  <from>
                    <xdr:col>9</xdr:col>
                    <xdr:colOff>685800</xdr:colOff>
                    <xdr:row>294</xdr:row>
                    <xdr:rowOff>47625</xdr:rowOff>
                  </from>
                  <to>
                    <xdr:col>9</xdr:col>
                    <xdr:colOff>714375</xdr:colOff>
                    <xdr:row>297</xdr:row>
                    <xdr:rowOff>180975</xdr:rowOff>
                  </to>
                </anchor>
              </controlPr>
            </control>
          </mc:Choice>
        </mc:AlternateContent>
        <mc:AlternateContent xmlns:mc="http://schemas.openxmlformats.org/markup-compatibility/2006">
          <mc:Choice Requires="x14">
            <control shapeId="36589" r:id="rId749" name="Check Box 749">
              <controlPr defaultSize="0" autoFill="0" autoLine="0" autoPict="0">
                <anchor moveWithCells="1">
                  <from>
                    <xdr:col>9</xdr:col>
                    <xdr:colOff>685800</xdr:colOff>
                    <xdr:row>294</xdr:row>
                    <xdr:rowOff>47625</xdr:rowOff>
                  </from>
                  <to>
                    <xdr:col>9</xdr:col>
                    <xdr:colOff>714375</xdr:colOff>
                    <xdr:row>297</xdr:row>
                    <xdr:rowOff>28575</xdr:rowOff>
                  </to>
                </anchor>
              </controlPr>
            </control>
          </mc:Choice>
        </mc:AlternateContent>
        <mc:AlternateContent xmlns:mc="http://schemas.openxmlformats.org/markup-compatibility/2006">
          <mc:Choice Requires="x14">
            <control shapeId="36590" r:id="rId750" name="Check Box 750">
              <controlPr defaultSize="0" autoFill="0" autoLine="0" autoPict="0">
                <anchor moveWithCells="1">
                  <from>
                    <xdr:col>9</xdr:col>
                    <xdr:colOff>685800</xdr:colOff>
                    <xdr:row>294</xdr:row>
                    <xdr:rowOff>47625</xdr:rowOff>
                  </from>
                  <to>
                    <xdr:col>9</xdr:col>
                    <xdr:colOff>714375</xdr:colOff>
                    <xdr:row>297</xdr:row>
                    <xdr:rowOff>133350</xdr:rowOff>
                  </to>
                </anchor>
              </controlPr>
            </control>
          </mc:Choice>
        </mc:AlternateContent>
        <mc:AlternateContent xmlns:mc="http://schemas.openxmlformats.org/markup-compatibility/2006">
          <mc:Choice Requires="x14">
            <control shapeId="36591" r:id="rId751" name="Check Box 751">
              <controlPr defaultSize="0" autoFill="0" autoLine="0" autoPict="0">
                <anchor moveWithCells="1">
                  <from>
                    <xdr:col>9</xdr:col>
                    <xdr:colOff>685800</xdr:colOff>
                    <xdr:row>294</xdr:row>
                    <xdr:rowOff>47625</xdr:rowOff>
                  </from>
                  <to>
                    <xdr:col>9</xdr:col>
                    <xdr:colOff>714375</xdr:colOff>
                    <xdr:row>295</xdr:row>
                    <xdr:rowOff>66675</xdr:rowOff>
                  </to>
                </anchor>
              </controlPr>
            </control>
          </mc:Choice>
        </mc:AlternateContent>
        <mc:AlternateContent xmlns:mc="http://schemas.openxmlformats.org/markup-compatibility/2006">
          <mc:Choice Requires="x14">
            <control shapeId="36592" r:id="rId752" name="Check Box 752">
              <controlPr defaultSize="0" autoFill="0" autoLine="0" autoPict="0">
                <anchor moveWithCells="1">
                  <from>
                    <xdr:col>9</xdr:col>
                    <xdr:colOff>685800</xdr:colOff>
                    <xdr:row>295</xdr:row>
                    <xdr:rowOff>47625</xdr:rowOff>
                  </from>
                  <to>
                    <xdr:col>9</xdr:col>
                    <xdr:colOff>714375</xdr:colOff>
                    <xdr:row>296</xdr:row>
                    <xdr:rowOff>66675</xdr:rowOff>
                  </to>
                </anchor>
              </controlPr>
            </control>
          </mc:Choice>
        </mc:AlternateContent>
        <mc:AlternateContent xmlns:mc="http://schemas.openxmlformats.org/markup-compatibility/2006">
          <mc:Choice Requires="x14">
            <control shapeId="36593" r:id="rId753" name="Check Box 753">
              <controlPr defaultSize="0" autoFill="0" autoLine="0" autoPict="0">
                <anchor moveWithCells="1">
                  <from>
                    <xdr:col>9</xdr:col>
                    <xdr:colOff>685800</xdr:colOff>
                    <xdr:row>300</xdr:row>
                    <xdr:rowOff>38100</xdr:rowOff>
                  </from>
                  <to>
                    <xdr:col>9</xdr:col>
                    <xdr:colOff>714375</xdr:colOff>
                    <xdr:row>304</xdr:row>
                    <xdr:rowOff>28575</xdr:rowOff>
                  </to>
                </anchor>
              </controlPr>
            </control>
          </mc:Choice>
        </mc:AlternateContent>
        <mc:AlternateContent xmlns:mc="http://schemas.openxmlformats.org/markup-compatibility/2006">
          <mc:Choice Requires="x14">
            <control shapeId="36594" r:id="rId754" name="Check Box 754">
              <controlPr defaultSize="0" autoFill="0" autoLine="0" autoPict="0">
                <anchor moveWithCells="1">
                  <from>
                    <xdr:col>9</xdr:col>
                    <xdr:colOff>685800</xdr:colOff>
                    <xdr:row>300</xdr:row>
                    <xdr:rowOff>38100</xdr:rowOff>
                  </from>
                  <to>
                    <xdr:col>9</xdr:col>
                    <xdr:colOff>714375</xdr:colOff>
                    <xdr:row>303</xdr:row>
                    <xdr:rowOff>0</xdr:rowOff>
                  </to>
                </anchor>
              </controlPr>
            </control>
          </mc:Choice>
        </mc:AlternateContent>
        <mc:AlternateContent xmlns:mc="http://schemas.openxmlformats.org/markup-compatibility/2006">
          <mc:Choice Requires="x14">
            <control shapeId="36595" r:id="rId755" name="Check Box 755">
              <controlPr defaultSize="0" autoFill="0" autoLine="0" autoPict="0">
                <anchor moveWithCells="1">
                  <from>
                    <xdr:col>9</xdr:col>
                    <xdr:colOff>685800</xdr:colOff>
                    <xdr:row>300</xdr:row>
                    <xdr:rowOff>38100</xdr:rowOff>
                  </from>
                  <to>
                    <xdr:col>9</xdr:col>
                    <xdr:colOff>714375</xdr:colOff>
                    <xdr:row>303</xdr:row>
                    <xdr:rowOff>66675</xdr:rowOff>
                  </to>
                </anchor>
              </controlPr>
            </control>
          </mc:Choice>
        </mc:AlternateContent>
        <mc:AlternateContent xmlns:mc="http://schemas.openxmlformats.org/markup-compatibility/2006">
          <mc:Choice Requires="x14">
            <control shapeId="36596" r:id="rId756" name="Check Box 756">
              <controlPr defaultSize="0" autoFill="0" autoLine="0" autoPict="0">
                <anchor moveWithCells="1">
                  <from>
                    <xdr:col>9</xdr:col>
                    <xdr:colOff>685800</xdr:colOff>
                    <xdr:row>300</xdr:row>
                    <xdr:rowOff>38100</xdr:rowOff>
                  </from>
                  <to>
                    <xdr:col>9</xdr:col>
                    <xdr:colOff>714375</xdr:colOff>
                    <xdr:row>301</xdr:row>
                    <xdr:rowOff>38100</xdr:rowOff>
                  </to>
                </anchor>
              </controlPr>
            </control>
          </mc:Choice>
        </mc:AlternateContent>
        <mc:AlternateContent xmlns:mc="http://schemas.openxmlformats.org/markup-compatibility/2006">
          <mc:Choice Requires="x14">
            <control shapeId="36597" r:id="rId757" name="Check Box 757">
              <controlPr defaultSize="0" autoFill="0" autoLine="0" autoPict="0">
                <anchor moveWithCells="1">
                  <from>
                    <xdr:col>9</xdr:col>
                    <xdr:colOff>685800</xdr:colOff>
                    <xdr:row>301</xdr:row>
                    <xdr:rowOff>28575</xdr:rowOff>
                  </from>
                  <to>
                    <xdr:col>9</xdr:col>
                    <xdr:colOff>714375</xdr:colOff>
                    <xdr:row>302</xdr:row>
                    <xdr:rowOff>47625</xdr:rowOff>
                  </to>
                </anchor>
              </controlPr>
            </control>
          </mc:Choice>
        </mc:AlternateContent>
        <mc:AlternateContent xmlns:mc="http://schemas.openxmlformats.org/markup-compatibility/2006">
          <mc:Choice Requires="x14">
            <control shapeId="36598" r:id="rId758" name="Check Box 758">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599" r:id="rId759" name="Check Box 75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0" r:id="rId760" name="Check Box 760">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1" r:id="rId761" name="Check Box 761">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2" r:id="rId762" name="Check Box 762">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3" r:id="rId763" name="Check Box 763">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4" r:id="rId764" name="Check Box 76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5" r:id="rId765" name="Check Box 765">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6" r:id="rId766" name="Check Box 766">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7" r:id="rId767" name="Check Box 767">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8" r:id="rId768" name="Check Box 768">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09" r:id="rId769" name="Check Box 769">
              <controlPr defaultSize="0" autoFill="0" autoLine="0" autoPict="0">
                <anchor moveWithCells="1">
                  <from>
                    <xdr:col>9</xdr:col>
                    <xdr:colOff>685800</xdr:colOff>
                    <xdr:row>237</xdr:row>
                    <xdr:rowOff>133350</xdr:rowOff>
                  </from>
                  <to>
                    <xdr:col>9</xdr:col>
                    <xdr:colOff>714375</xdr:colOff>
                    <xdr:row>242</xdr:row>
                    <xdr:rowOff>123825</xdr:rowOff>
                  </to>
                </anchor>
              </controlPr>
            </control>
          </mc:Choice>
        </mc:AlternateContent>
        <mc:AlternateContent xmlns:mc="http://schemas.openxmlformats.org/markup-compatibility/2006">
          <mc:Choice Requires="x14">
            <control shapeId="36610" r:id="rId770" name="Check Box 770">
              <controlPr defaultSize="0" autoFill="0" autoLine="0" autoPict="0">
                <anchor moveWithCells="1">
                  <from>
                    <xdr:col>9</xdr:col>
                    <xdr:colOff>685800</xdr:colOff>
                    <xdr:row>237</xdr:row>
                    <xdr:rowOff>133350</xdr:rowOff>
                  </from>
                  <to>
                    <xdr:col>9</xdr:col>
                    <xdr:colOff>714375</xdr:colOff>
                    <xdr:row>241</xdr:row>
                    <xdr:rowOff>38100</xdr:rowOff>
                  </to>
                </anchor>
              </controlPr>
            </control>
          </mc:Choice>
        </mc:AlternateContent>
        <mc:AlternateContent xmlns:mc="http://schemas.openxmlformats.org/markup-compatibility/2006">
          <mc:Choice Requires="x14">
            <control shapeId="36611" r:id="rId771" name="Check Box 771">
              <controlPr defaultSize="0" autoFill="0" autoLine="0" autoPict="0">
                <anchor moveWithCells="1">
                  <from>
                    <xdr:col>9</xdr:col>
                    <xdr:colOff>685800</xdr:colOff>
                    <xdr:row>237</xdr:row>
                    <xdr:rowOff>133350</xdr:rowOff>
                  </from>
                  <to>
                    <xdr:col>9</xdr:col>
                    <xdr:colOff>714375</xdr:colOff>
                    <xdr:row>242</xdr:row>
                    <xdr:rowOff>28575</xdr:rowOff>
                  </to>
                </anchor>
              </controlPr>
            </control>
          </mc:Choice>
        </mc:AlternateContent>
        <mc:AlternateContent xmlns:mc="http://schemas.openxmlformats.org/markup-compatibility/2006">
          <mc:Choice Requires="x14">
            <control shapeId="36612" r:id="rId772" name="Check Box 772">
              <controlPr defaultSize="0" autoFill="0" autoLine="0" autoPict="0">
                <anchor moveWithCells="1">
                  <from>
                    <xdr:col>9</xdr:col>
                    <xdr:colOff>685800</xdr:colOff>
                    <xdr:row>237</xdr:row>
                    <xdr:rowOff>133350</xdr:rowOff>
                  </from>
                  <to>
                    <xdr:col>9</xdr:col>
                    <xdr:colOff>714375</xdr:colOff>
                    <xdr:row>238</xdr:row>
                    <xdr:rowOff>171450</xdr:rowOff>
                  </to>
                </anchor>
              </controlPr>
            </control>
          </mc:Choice>
        </mc:AlternateContent>
        <mc:AlternateContent xmlns:mc="http://schemas.openxmlformats.org/markup-compatibility/2006">
          <mc:Choice Requires="x14">
            <control shapeId="36613" r:id="rId773" name="Check Box 773">
              <controlPr defaultSize="0" autoFill="0" autoLine="0" autoPict="0">
                <anchor moveWithCells="1">
                  <from>
                    <xdr:col>9</xdr:col>
                    <xdr:colOff>685800</xdr:colOff>
                    <xdr:row>238</xdr:row>
                    <xdr:rowOff>133350</xdr:rowOff>
                  </from>
                  <to>
                    <xdr:col>9</xdr:col>
                    <xdr:colOff>714375</xdr:colOff>
                    <xdr:row>239</xdr:row>
                    <xdr:rowOff>152400</xdr:rowOff>
                  </to>
                </anchor>
              </controlPr>
            </control>
          </mc:Choice>
        </mc:AlternateContent>
        <mc:AlternateContent xmlns:mc="http://schemas.openxmlformats.org/markup-compatibility/2006">
          <mc:Choice Requires="x14">
            <control shapeId="36614" r:id="rId774" name="Check Box 774">
              <controlPr defaultSize="0" autoFill="0" autoLine="0" autoPict="0">
                <anchor moveWithCells="1">
                  <from>
                    <xdr:col>9</xdr:col>
                    <xdr:colOff>685800</xdr:colOff>
                    <xdr:row>250</xdr:row>
                    <xdr:rowOff>190500</xdr:rowOff>
                  </from>
                  <to>
                    <xdr:col>9</xdr:col>
                    <xdr:colOff>714375</xdr:colOff>
                    <xdr:row>251</xdr:row>
                    <xdr:rowOff>161925</xdr:rowOff>
                  </to>
                </anchor>
              </controlPr>
            </control>
          </mc:Choice>
        </mc:AlternateContent>
        <mc:AlternateContent xmlns:mc="http://schemas.openxmlformats.org/markup-compatibility/2006">
          <mc:Choice Requires="x14">
            <control shapeId="36615" r:id="rId775" name="Check Box 775">
              <controlPr defaultSize="0" autoFill="0" autoLine="0" autoPict="0">
                <anchor moveWithCells="1">
                  <from>
                    <xdr:col>9</xdr:col>
                    <xdr:colOff>685800</xdr:colOff>
                    <xdr:row>250</xdr:row>
                    <xdr:rowOff>190500</xdr:rowOff>
                  </from>
                  <to>
                    <xdr:col>9</xdr:col>
                    <xdr:colOff>714375</xdr:colOff>
                    <xdr:row>251</xdr:row>
                    <xdr:rowOff>161925</xdr:rowOff>
                  </to>
                </anchor>
              </controlPr>
            </control>
          </mc:Choice>
        </mc:AlternateContent>
        <mc:AlternateContent xmlns:mc="http://schemas.openxmlformats.org/markup-compatibility/2006">
          <mc:Choice Requires="x14">
            <control shapeId="36616" r:id="rId776" name="Check Box 776">
              <controlPr defaultSize="0" autoFill="0" autoLine="0" autoPict="0">
                <anchor moveWithCells="1">
                  <from>
                    <xdr:col>9</xdr:col>
                    <xdr:colOff>685800</xdr:colOff>
                    <xdr:row>250</xdr:row>
                    <xdr:rowOff>190500</xdr:rowOff>
                  </from>
                  <to>
                    <xdr:col>9</xdr:col>
                    <xdr:colOff>714375</xdr:colOff>
                    <xdr:row>251</xdr:row>
                    <xdr:rowOff>161925</xdr:rowOff>
                  </to>
                </anchor>
              </controlPr>
            </control>
          </mc:Choice>
        </mc:AlternateContent>
        <mc:AlternateContent xmlns:mc="http://schemas.openxmlformats.org/markup-compatibility/2006">
          <mc:Choice Requires="x14">
            <control shapeId="36617" r:id="rId777" name="Check Box 777">
              <controlPr defaultSize="0" autoFill="0" autoLine="0" autoPict="0">
                <anchor moveWithCells="1">
                  <from>
                    <xdr:col>9</xdr:col>
                    <xdr:colOff>685800</xdr:colOff>
                    <xdr:row>250</xdr:row>
                    <xdr:rowOff>190500</xdr:rowOff>
                  </from>
                  <to>
                    <xdr:col>9</xdr:col>
                    <xdr:colOff>714375</xdr:colOff>
                    <xdr:row>251</xdr:row>
                    <xdr:rowOff>161925</xdr:rowOff>
                  </to>
                </anchor>
              </controlPr>
            </control>
          </mc:Choice>
        </mc:AlternateContent>
        <mc:AlternateContent xmlns:mc="http://schemas.openxmlformats.org/markup-compatibility/2006">
          <mc:Choice Requires="x14">
            <control shapeId="36618" r:id="rId778" name="Check Box 778">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19" r:id="rId779" name="Check Box 779">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20" r:id="rId780" name="Check Box 780">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21" r:id="rId781" name="Check Box 781">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22" r:id="rId782" name="Check Box 782">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23" r:id="rId783" name="Check Box 783">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24" r:id="rId784" name="Check Box 784">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25" r:id="rId785" name="Check Box 785">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26" r:id="rId786" name="Check Box 786">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27" r:id="rId787" name="Check Box 787">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28" r:id="rId788" name="Check Box 788">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29" r:id="rId789" name="Check Box 78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30" r:id="rId790" name="Check Box 790">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31" r:id="rId791" name="Check Box 791">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32" r:id="rId792" name="Check Box 792">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33" r:id="rId793" name="Check Box 793">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34" r:id="rId794" name="Check Box 794">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35" r:id="rId795" name="Check Box 795">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36" r:id="rId796" name="Check Box 796">
              <controlPr defaultSize="0" autoFill="0" autoLine="0" autoPict="0">
                <anchor moveWithCells="1">
                  <from>
                    <xdr:col>9</xdr:col>
                    <xdr:colOff>685800</xdr:colOff>
                    <xdr:row>251</xdr:row>
                    <xdr:rowOff>66675</xdr:rowOff>
                  </from>
                  <to>
                    <xdr:col>9</xdr:col>
                    <xdr:colOff>714375</xdr:colOff>
                    <xdr:row>252</xdr:row>
                    <xdr:rowOff>76200</xdr:rowOff>
                  </to>
                </anchor>
              </controlPr>
            </control>
          </mc:Choice>
        </mc:AlternateContent>
        <mc:AlternateContent xmlns:mc="http://schemas.openxmlformats.org/markup-compatibility/2006">
          <mc:Choice Requires="x14">
            <control shapeId="36637" r:id="rId797" name="Check Box 797">
              <controlPr defaultSize="0" autoFill="0" autoLine="0" autoPict="0">
                <anchor moveWithCells="1">
                  <from>
                    <xdr:col>9</xdr:col>
                    <xdr:colOff>685800</xdr:colOff>
                    <xdr:row>243</xdr:row>
                    <xdr:rowOff>0</xdr:rowOff>
                  </from>
                  <to>
                    <xdr:col>9</xdr:col>
                    <xdr:colOff>714375</xdr:colOff>
                    <xdr:row>246</xdr:row>
                    <xdr:rowOff>123825</xdr:rowOff>
                  </to>
                </anchor>
              </controlPr>
            </control>
          </mc:Choice>
        </mc:AlternateContent>
        <mc:AlternateContent xmlns:mc="http://schemas.openxmlformats.org/markup-compatibility/2006">
          <mc:Choice Requires="x14">
            <control shapeId="36638" r:id="rId798" name="Check Box 798">
              <controlPr defaultSize="0" autoFill="0" autoLine="0" autoPict="0">
                <anchor moveWithCells="1">
                  <from>
                    <xdr:col>9</xdr:col>
                    <xdr:colOff>685800</xdr:colOff>
                    <xdr:row>243</xdr:row>
                    <xdr:rowOff>0</xdr:rowOff>
                  </from>
                  <to>
                    <xdr:col>9</xdr:col>
                    <xdr:colOff>714375</xdr:colOff>
                    <xdr:row>245</xdr:row>
                    <xdr:rowOff>161925</xdr:rowOff>
                  </to>
                </anchor>
              </controlPr>
            </control>
          </mc:Choice>
        </mc:AlternateContent>
        <mc:AlternateContent xmlns:mc="http://schemas.openxmlformats.org/markup-compatibility/2006">
          <mc:Choice Requires="x14">
            <control shapeId="36639" r:id="rId799" name="Check Box 799">
              <controlPr defaultSize="0" autoFill="0" autoLine="0" autoPict="0">
                <anchor moveWithCells="1">
                  <from>
                    <xdr:col>9</xdr:col>
                    <xdr:colOff>685800</xdr:colOff>
                    <xdr:row>243</xdr:row>
                    <xdr:rowOff>0</xdr:rowOff>
                  </from>
                  <to>
                    <xdr:col>9</xdr:col>
                    <xdr:colOff>714375</xdr:colOff>
                    <xdr:row>245</xdr:row>
                    <xdr:rowOff>200025</xdr:rowOff>
                  </to>
                </anchor>
              </controlPr>
            </control>
          </mc:Choice>
        </mc:AlternateContent>
        <mc:AlternateContent xmlns:mc="http://schemas.openxmlformats.org/markup-compatibility/2006">
          <mc:Choice Requires="x14">
            <control shapeId="36640" r:id="rId800" name="Check Box 800">
              <controlPr defaultSize="0" autoFill="0" autoLine="0" autoPict="0">
                <anchor moveWithCells="1">
                  <from>
                    <xdr:col>9</xdr:col>
                    <xdr:colOff>685800</xdr:colOff>
                    <xdr:row>243</xdr:row>
                    <xdr:rowOff>0</xdr:rowOff>
                  </from>
                  <to>
                    <xdr:col>9</xdr:col>
                    <xdr:colOff>714375</xdr:colOff>
                    <xdr:row>244</xdr:row>
                    <xdr:rowOff>19050</xdr:rowOff>
                  </to>
                </anchor>
              </controlPr>
            </control>
          </mc:Choice>
        </mc:AlternateContent>
        <mc:AlternateContent xmlns:mc="http://schemas.openxmlformats.org/markup-compatibility/2006">
          <mc:Choice Requires="x14">
            <control shapeId="36641" r:id="rId801" name="Check Box 801">
              <controlPr defaultSize="0" autoFill="0" autoLine="0" autoPict="0">
                <anchor moveWithCells="1">
                  <from>
                    <xdr:col>9</xdr:col>
                    <xdr:colOff>685800</xdr:colOff>
                    <xdr:row>244</xdr:row>
                    <xdr:rowOff>0</xdr:rowOff>
                  </from>
                  <to>
                    <xdr:col>9</xdr:col>
                    <xdr:colOff>714375</xdr:colOff>
                    <xdr:row>245</xdr:row>
                    <xdr:rowOff>0</xdr:rowOff>
                  </to>
                </anchor>
              </controlPr>
            </control>
          </mc:Choice>
        </mc:AlternateContent>
        <mc:AlternateContent xmlns:mc="http://schemas.openxmlformats.org/markup-compatibility/2006">
          <mc:Choice Requires="x14">
            <control shapeId="36642" r:id="rId802" name="Check Box 802">
              <controlPr defaultSize="0" autoFill="0" autoLine="0" autoPict="0">
                <anchor moveWithCells="1">
                  <from>
                    <xdr:col>9</xdr:col>
                    <xdr:colOff>685800</xdr:colOff>
                    <xdr:row>247</xdr:row>
                    <xdr:rowOff>85725</xdr:rowOff>
                  </from>
                  <to>
                    <xdr:col>9</xdr:col>
                    <xdr:colOff>714375</xdr:colOff>
                    <xdr:row>251</xdr:row>
                    <xdr:rowOff>133350</xdr:rowOff>
                  </to>
                </anchor>
              </controlPr>
            </control>
          </mc:Choice>
        </mc:AlternateContent>
        <mc:AlternateContent xmlns:mc="http://schemas.openxmlformats.org/markup-compatibility/2006">
          <mc:Choice Requires="x14">
            <control shapeId="36643" r:id="rId803" name="Check Box 803">
              <controlPr defaultSize="0" autoFill="0" autoLine="0" autoPict="0">
                <anchor moveWithCells="1">
                  <from>
                    <xdr:col>9</xdr:col>
                    <xdr:colOff>685800</xdr:colOff>
                    <xdr:row>247</xdr:row>
                    <xdr:rowOff>85725</xdr:rowOff>
                  </from>
                  <to>
                    <xdr:col>9</xdr:col>
                    <xdr:colOff>714375</xdr:colOff>
                    <xdr:row>250</xdr:row>
                    <xdr:rowOff>180975</xdr:rowOff>
                  </to>
                </anchor>
              </controlPr>
            </control>
          </mc:Choice>
        </mc:AlternateContent>
        <mc:AlternateContent xmlns:mc="http://schemas.openxmlformats.org/markup-compatibility/2006">
          <mc:Choice Requires="x14">
            <control shapeId="36644" r:id="rId804" name="Check Box 804">
              <controlPr defaultSize="0" autoFill="0" autoLine="0" autoPict="0">
                <anchor moveWithCells="1">
                  <from>
                    <xdr:col>9</xdr:col>
                    <xdr:colOff>685800</xdr:colOff>
                    <xdr:row>247</xdr:row>
                    <xdr:rowOff>85725</xdr:rowOff>
                  </from>
                  <to>
                    <xdr:col>9</xdr:col>
                    <xdr:colOff>714375</xdr:colOff>
                    <xdr:row>251</xdr:row>
                    <xdr:rowOff>57150</xdr:rowOff>
                  </to>
                </anchor>
              </controlPr>
            </control>
          </mc:Choice>
        </mc:AlternateContent>
        <mc:AlternateContent xmlns:mc="http://schemas.openxmlformats.org/markup-compatibility/2006">
          <mc:Choice Requires="x14">
            <control shapeId="36645" r:id="rId805" name="Check Box 805">
              <controlPr defaultSize="0" autoFill="0" autoLine="0" autoPict="0">
                <anchor moveWithCells="1">
                  <from>
                    <xdr:col>9</xdr:col>
                    <xdr:colOff>685800</xdr:colOff>
                    <xdr:row>247</xdr:row>
                    <xdr:rowOff>85725</xdr:rowOff>
                  </from>
                  <to>
                    <xdr:col>9</xdr:col>
                    <xdr:colOff>714375</xdr:colOff>
                    <xdr:row>249</xdr:row>
                    <xdr:rowOff>9525</xdr:rowOff>
                  </to>
                </anchor>
              </controlPr>
            </control>
          </mc:Choice>
        </mc:AlternateContent>
        <mc:AlternateContent xmlns:mc="http://schemas.openxmlformats.org/markup-compatibility/2006">
          <mc:Choice Requires="x14">
            <control shapeId="36646" r:id="rId806" name="Check Box 806">
              <controlPr defaultSize="0" autoFill="0" autoLine="0" autoPict="0">
                <anchor moveWithCells="1">
                  <from>
                    <xdr:col>9</xdr:col>
                    <xdr:colOff>685800</xdr:colOff>
                    <xdr:row>248</xdr:row>
                    <xdr:rowOff>190500</xdr:rowOff>
                  </from>
                  <to>
                    <xdr:col>9</xdr:col>
                    <xdr:colOff>714375</xdr:colOff>
                    <xdr:row>250</xdr:row>
                    <xdr:rowOff>0</xdr:rowOff>
                  </to>
                </anchor>
              </controlPr>
            </control>
          </mc:Choice>
        </mc:AlternateContent>
        <mc:AlternateContent xmlns:mc="http://schemas.openxmlformats.org/markup-compatibility/2006">
          <mc:Choice Requires="x14">
            <control shapeId="36647" r:id="rId807" name="Check Box 807">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48" r:id="rId808" name="Check Box 808">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49" r:id="rId809" name="Check Box 809">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50" r:id="rId810" name="Check Box 810">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51" r:id="rId811" name="Check Box 811">
              <controlPr defaultSize="0" autoFill="0" autoLine="0" autoPict="0">
                <anchor moveWithCells="1">
                  <from>
                    <xdr:col>9</xdr:col>
                    <xdr:colOff>685800</xdr:colOff>
                    <xdr:row>251</xdr:row>
                    <xdr:rowOff>66675</xdr:rowOff>
                  </from>
                  <to>
                    <xdr:col>9</xdr:col>
                    <xdr:colOff>714375</xdr:colOff>
                    <xdr:row>252</xdr:row>
                    <xdr:rowOff>47625</xdr:rowOff>
                  </to>
                </anchor>
              </controlPr>
            </control>
          </mc:Choice>
        </mc:AlternateContent>
        <mc:AlternateContent xmlns:mc="http://schemas.openxmlformats.org/markup-compatibility/2006">
          <mc:Choice Requires="x14">
            <control shapeId="36652" r:id="rId812" name="Check Box 812">
              <controlPr defaultSize="0" autoFill="0" autoLine="0" autoPict="0">
                <anchor moveWithCells="1">
                  <from>
                    <xdr:col>9</xdr:col>
                    <xdr:colOff>685800</xdr:colOff>
                    <xdr:row>254</xdr:row>
                    <xdr:rowOff>76200</xdr:rowOff>
                  </from>
                  <to>
                    <xdr:col>9</xdr:col>
                    <xdr:colOff>714375</xdr:colOff>
                    <xdr:row>259</xdr:row>
                    <xdr:rowOff>28575</xdr:rowOff>
                  </to>
                </anchor>
              </controlPr>
            </control>
          </mc:Choice>
        </mc:AlternateContent>
        <mc:AlternateContent xmlns:mc="http://schemas.openxmlformats.org/markup-compatibility/2006">
          <mc:Choice Requires="x14">
            <control shapeId="36653" r:id="rId813" name="Check Box 813">
              <controlPr defaultSize="0" autoFill="0" autoLine="0" autoPict="0">
                <anchor moveWithCells="1">
                  <from>
                    <xdr:col>9</xdr:col>
                    <xdr:colOff>685800</xdr:colOff>
                    <xdr:row>254</xdr:row>
                    <xdr:rowOff>76200</xdr:rowOff>
                  </from>
                  <to>
                    <xdr:col>9</xdr:col>
                    <xdr:colOff>714375</xdr:colOff>
                    <xdr:row>257</xdr:row>
                    <xdr:rowOff>57150</xdr:rowOff>
                  </to>
                </anchor>
              </controlPr>
            </control>
          </mc:Choice>
        </mc:AlternateContent>
        <mc:AlternateContent xmlns:mc="http://schemas.openxmlformats.org/markup-compatibility/2006">
          <mc:Choice Requires="x14">
            <control shapeId="36654" r:id="rId814" name="Check Box 814">
              <controlPr defaultSize="0" autoFill="0" autoLine="0" autoPict="0">
                <anchor moveWithCells="1">
                  <from>
                    <xdr:col>9</xdr:col>
                    <xdr:colOff>685800</xdr:colOff>
                    <xdr:row>254</xdr:row>
                    <xdr:rowOff>76200</xdr:rowOff>
                  </from>
                  <to>
                    <xdr:col>9</xdr:col>
                    <xdr:colOff>714375</xdr:colOff>
                    <xdr:row>258</xdr:row>
                    <xdr:rowOff>47625</xdr:rowOff>
                  </to>
                </anchor>
              </controlPr>
            </control>
          </mc:Choice>
        </mc:AlternateContent>
        <mc:AlternateContent xmlns:mc="http://schemas.openxmlformats.org/markup-compatibility/2006">
          <mc:Choice Requires="x14">
            <control shapeId="36655" r:id="rId815" name="Check Box 815">
              <controlPr defaultSize="0" autoFill="0" autoLine="0" autoPict="0">
                <anchor moveWithCells="1">
                  <from>
                    <xdr:col>9</xdr:col>
                    <xdr:colOff>685800</xdr:colOff>
                    <xdr:row>254</xdr:row>
                    <xdr:rowOff>76200</xdr:rowOff>
                  </from>
                  <to>
                    <xdr:col>9</xdr:col>
                    <xdr:colOff>714375</xdr:colOff>
                    <xdr:row>255</xdr:row>
                    <xdr:rowOff>95250</xdr:rowOff>
                  </to>
                </anchor>
              </controlPr>
            </control>
          </mc:Choice>
        </mc:AlternateContent>
        <mc:AlternateContent xmlns:mc="http://schemas.openxmlformats.org/markup-compatibility/2006">
          <mc:Choice Requires="x14">
            <control shapeId="36656" r:id="rId816" name="Check Box 816">
              <controlPr defaultSize="0" autoFill="0" autoLine="0" autoPict="0">
                <anchor moveWithCells="1">
                  <from>
                    <xdr:col>9</xdr:col>
                    <xdr:colOff>685800</xdr:colOff>
                    <xdr:row>255</xdr:row>
                    <xdr:rowOff>76200</xdr:rowOff>
                  </from>
                  <to>
                    <xdr:col>9</xdr:col>
                    <xdr:colOff>714375</xdr:colOff>
                    <xdr:row>256</xdr:row>
                    <xdr:rowOff>95250</xdr:rowOff>
                  </to>
                </anchor>
              </controlPr>
            </control>
          </mc:Choice>
        </mc:AlternateContent>
        <mc:AlternateContent xmlns:mc="http://schemas.openxmlformats.org/markup-compatibility/2006">
          <mc:Choice Requires="x14">
            <control shapeId="36657" r:id="rId817" name="Check Box 81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58" r:id="rId818" name="Check Box 818">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59" r:id="rId819" name="Check Box 81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60" r:id="rId820" name="Check Box 82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61" r:id="rId821" name="Check Box 82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62" r:id="rId822" name="Check Box 82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63" r:id="rId823" name="Check Box 82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64" r:id="rId824" name="Check Box 82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65" r:id="rId825" name="Check Box 82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66" r:id="rId826" name="Check Box 82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67" r:id="rId827" name="Check Box 82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68" r:id="rId828" name="Check Box 828">
              <controlPr defaultSize="0" autoFill="0" autoLine="0" autoPict="0">
                <anchor moveWithCells="1">
                  <from>
                    <xdr:col>9</xdr:col>
                    <xdr:colOff>685800</xdr:colOff>
                    <xdr:row>268</xdr:row>
                    <xdr:rowOff>19050</xdr:rowOff>
                  </from>
                  <to>
                    <xdr:col>9</xdr:col>
                    <xdr:colOff>714375</xdr:colOff>
                    <xdr:row>269</xdr:row>
                    <xdr:rowOff>19050</xdr:rowOff>
                  </to>
                </anchor>
              </controlPr>
            </control>
          </mc:Choice>
        </mc:AlternateContent>
        <mc:AlternateContent xmlns:mc="http://schemas.openxmlformats.org/markup-compatibility/2006">
          <mc:Choice Requires="x14">
            <control shapeId="36669" r:id="rId829" name="Check Box 829">
              <controlPr defaultSize="0" autoFill="0" autoLine="0" autoPict="0">
                <anchor moveWithCells="1">
                  <from>
                    <xdr:col>9</xdr:col>
                    <xdr:colOff>685800</xdr:colOff>
                    <xdr:row>268</xdr:row>
                    <xdr:rowOff>19050</xdr:rowOff>
                  </from>
                  <to>
                    <xdr:col>9</xdr:col>
                    <xdr:colOff>714375</xdr:colOff>
                    <xdr:row>269</xdr:row>
                    <xdr:rowOff>19050</xdr:rowOff>
                  </to>
                </anchor>
              </controlPr>
            </control>
          </mc:Choice>
        </mc:AlternateContent>
        <mc:AlternateContent xmlns:mc="http://schemas.openxmlformats.org/markup-compatibility/2006">
          <mc:Choice Requires="x14">
            <control shapeId="36670" r:id="rId830" name="Check Box 830">
              <controlPr defaultSize="0" autoFill="0" autoLine="0" autoPict="0">
                <anchor moveWithCells="1">
                  <from>
                    <xdr:col>9</xdr:col>
                    <xdr:colOff>685800</xdr:colOff>
                    <xdr:row>268</xdr:row>
                    <xdr:rowOff>19050</xdr:rowOff>
                  </from>
                  <to>
                    <xdr:col>9</xdr:col>
                    <xdr:colOff>714375</xdr:colOff>
                    <xdr:row>269</xdr:row>
                    <xdr:rowOff>19050</xdr:rowOff>
                  </to>
                </anchor>
              </controlPr>
            </control>
          </mc:Choice>
        </mc:AlternateContent>
        <mc:AlternateContent xmlns:mc="http://schemas.openxmlformats.org/markup-compatibility/2006">
          <mc:Choice Requires="x14">
            <control shapeId="36671" r:id="rId831" name="Check Box 831">
              <controlPr defaultSize="0" autoFill="0" autoLine="0" autoPict="0">
                <anchor moveWithCells="1">
                  <from>
                    <xdr:col>9</xdr:col>
                    <xdr:colOff>685800</xdr:colOff>
                    <xdr:row>268</xdr:row>
                    <xdr:rowOff>19050</xdr:rowOff>
                  </from>
                  <to>
                    <xdr:col>9</xdr:col>
                    <xdr:colOff>714375</xdr:colOff>
                    <xdr:row>269</xdr:row>
                    <xdr:rowOff>19050</xdr:rowOff>
                  </to>
                </anchor>
              </controlPr>
            </control>
          </mc:Choice>
        </mc:AlternateContent>
        <mc:AlternateContent xmlns:mc="http://schemas.openxmlformats.org/markup-compatibility/2006">
          <mc:Choice Requires="x14">
            <control shapeId="36672" r:id="rId832" name="Check Box 832">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73" r:id="rId833" name="Check Box 833">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74" r:id="rId834" name="Check Box 834">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75" r:id="rId835" name="Check Box 835">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76" r:id="rId836" name="Check Box 83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77" r:id="rId837" name="Check Box 83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78" r:id="rId838" name="Check Box 838">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79" r:id="rId839" name="Check Box 83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80" r:id="rId840" name="Check Box 84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81" r:id="rId841" name="Check Box 84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82" r:id="rId842" name="Check Box 84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83" r:id="rId843" name="Check Box 84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684" r:id="rId844" name="Check Box 844">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85" r:id="rId845" name="Check Box 845">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86" r:id="rId846" name="Check Box 846">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87" r:id="rId847" name="Check Box 847">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88" r:id="rId848" name="Check Box 848">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89" r:id="rId849" name="Check Box 849">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90" r:id="rId850" name="Check Box 850">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691" r:id="rId851" name="Check Box 851">
              <controlPr defaultSize="0" autoFill="0" autoLine="0" autoPict="0">
                <anchor moveWithCells="1">
                  <from>
                    <xdr:col>9</xdr:col>
                    <xdr:colOff>685800</xdr:colOff>
                    <xdr:row>259</xdr:row>
                    <xdr:rowOff>180975</xdr:rowOff>
                  </from>
                  <to>
                    <xdr:col>9</xdr:col>
                    <xdr:colOff>714375</xdr:colOff>
                    <xdr:row>263</xdr:row>
                    <xdr:rowOff>95250</xdr:rowOff>
                  </to>
                </anchor>
              </controlPr>
            </control>
          </mc:Choice>
        </mc:AlternateContent>
        <mc:AlternateContent xmlns:mc="http://schemas.openxmlformats.org/markup-compatibility/2006">
          <mc:Choice Requires="x14">
            <control shapeId="36692" r:id="rId852" name="Check Box 852">
              <controlPr defaultSize="0" autoFill="0" autoLine="0" autoPict="0">
                <anchor moveWithCells="1">
                  <from>
                    <xdr:col>9</xdr:col>
                    <xdr:colOff>685800</xdr:colOff>
                    <xdr:row>259</xdr:row>
                    <xdr:rowOff>180975</xdr:rowOff>
                  </from>
                  <to>
                    <xdr:col>9</xdr:col>
                    <xdr:colOff>714375</xdr:colOff>
                    <xdr:row>262</xdr:row>
                    <xdr:rowOff>142875</xdr:rowOff>
                  </to>
                </anchor>
              </controlPr>
            </control>
          </mc:Choice>
        </mc:AlternateContent>
        <mc:AlternateContent xmlns:mc="http://schemas.openxmlformats.org/markup-compatibility/2006">
          <mc:Choice Requires="x14">
            <control shapeId="36693" r:id="rId853" name="Check Box 853">
              <controlPr defaultSize="0" autoFill="0" autoLine="0" autoPict="0">
                <anchor moveWithCells="1">
                  <from>
                    <xdr:col>9</xdr:col>
                    <xdr:colOff>685800</xdr:colOff>
                    <xdr:row>259</xdr:row>
                    <xdr:rowOff>180975</xdr:rowOff>
                  </from>
                  <to>
                    <xdr:col>9</xdr:col>
                    <xdr:colOff>714375</xdr:colOff>
                    <xdr:row>263</xdr:row>
                    <xdr:rowOff>19050</xdr:rowOff>
                  </to>
                </anchor>
              </controlPr>
            </control>
          </mc:Choice>
        </mc:AlternateContent>
        <mc:AlternateContent xmlns:mc="http://schemas.openxmlformats.org/markup-compatibility/2006">
          <mc:Choice Requires="x14">
            <control shapeId="36694" r:id="rId854" name="Check Box 854">
              <controlPr defaultSize="0" autoFill="0" autoLine="0" autoPict="0">
                <anchor moveWithCells="1">
                  <from>
                    <xdr:col>9</xdr:col>
                    <xdr:colOff>685800</xdr:colOff>
                    <xdr:row>259</xdr:row>
                    <xdr:rowOff>180975</xdr:rowOff>
                  </from>
                  <to>
                    <xdr:col>9</xdr:col>
                    <xdr:colOff>714375</xdr:colOff>
                    <xdr:row>260</xdr:row>
                    <xdr:rowOff>180975</xdr:rowOff>
                  </to>
                </anchor>
              </controlPr>
            </control>
          </mc:Choice>
        </mc:AlternateContent>
        <mc:AlternateContent xmlns:mc="http://schemas.openxmlformats.org/markup-compatibility/2006">
          <mc:Choice Requires="x14">
            <control shapeId="36695" r:id="rId855" name="Check Box 855">
              <controlPr defaultSize="0" autoFill="0" autoLine="0" autoPict="0">
                <anchor moveWithCells="1">
                  <from>
                    <xdr:col>9</xdr:col>
                    <xdr:colOff>685800</xdr:colOff>
                    <xdr:row>260</xdr:row>
                    <xdr:rowOff>152400</xdr:rowOff>
                  </from>
                  <to>
                    <xdr:col>9</xdr:col>
                    <xdr:colOff>714375</xdr:colOff>
                    <xdr:row>261</xdr:row>
                    <xdr:rowOff>171450</xdr:rowOff>
                  </to>
                </anchor>
              </controlPr>
            </control>
          </mc:Choice>
        </mc:AlternateContent>
        <mc:AlternateContent xmlns:mc="http://schemas.openxmlformats.org/markup-compatibility/2006">
          <mc:Choice Requires="x14">
            <control shapeId="36696" r:id="rId856" name="Check Box 856">
              <controlPr defaultSize="0" autoFill="0" autoLine="0" autoPict="0">
                <anchor moveWithCells="1">
                  <from>
                    <xdr:col>9</xdr:col>
                    <xdr:colOff>685800</xdr:colOff>
                    <xdr:row>265</xdr:row>
                    <xdr:rowOff>142875</xdr:rowOff>
                  </from>
                  <to>
                    <xdr:col>9</xdr:col>
                    <xdr:colOff>714375</xdr:colOff>
                    <xdr:row>270</xdr:row>
                    <xdr:rowOff>0</xdr:rowOff>
                  </to>
                </anchor>
              </controlPr>
            </control>
          </mc:Choice>
        </mc:AlternateContent>
        <mc:AlternateContent xmlns:mc="http://schemas.openxmlformats.org/markup-compatibility/2006">
          <mc:Choice Requires="x14">
            <control shapeId="36697" r:id="rId857" name="Check Box 857">
              <controlPr defaultSize="0" autoFill="0" autoLine="0" autoPict="0">
                <anchor moveWithCells="1">
                  <from>
                    <xdr:col>9</xdr:col>
                    <xdr:colOff>685800</xdr:colOff>
                    <xdr:row>265</xdr:row>
                    <xdr:rowOff>142875</xdr:rowOff>
                  </from>
                  <to>
                    <xdr:col>9</xdr:col>
                    <xdr:colOff>714375</xdr:colOff>
                    <xdr:row>268</xdr:row>
                    <xdr:rowOff>142875</xdr:rowOff>
                  </to>
                </anchor>
              </controlPr>
            </control>
          </mc:Choice>
        </mc:AlternateContent>
        <mc:AlternateContent xmlns:mc="http://schemas.openxmlformats.org/markup-compatibility/2006">
          <mc:Choice Requires="x14">
            <control shapeId="36698" r:id="rId858" name="Check Box 858">
              <controlPr defaultSize="0" autoFill="0" autoLine="0" autoPict="0">
                <anchor moveWithCells="1">
                  <from>
                    <xdr:col>9</xdr:col>
                    <xdr:colOff>685800</xdr:colOff>
                    <xdr:row>265</xdr:row>
                    <xdr:rowOff>142875</xdr:rowOff>
                  </from>
                  <to>
                    <xdr:col>9</xdr:col>
                    <xdr:colOff>714375</xdr:colOff>
                    <xdr:row>269</xdr:row>
                    <xdr:rowOff>19050</xdr:rowOff>
                  </to>
                </anchor>
              </controlPr>
            </control>
          </mc:Choice>
        </mc:AlternateContent>
        <mc:AlternateContent xmlns:mc="http://schemas.openxmlformats.org/markup-compatibility/2006">
          <mc:Choice Requires="x14">
            <control shapeId="36699" r:id="rId859" name="Check Box 859">
              <controlPr defaultSize="0" autoFill="0" autoLine="0" autoPict="0">
                <anchor moveWithCells="1">
                  <from>
                    <xdr:col>9</xdr:col>
                    <xdr:colOff>685800</xdr:colOff>
                    <xdr:row>265</xdr:row>
                    <xdr:rowOff>142875</xdr:rowOff>
                  </from>
                  <to>
                    <xdr:col>9</xdr:col>
                    <xdr:colOff>714375</xdr:colOff>
                    <xdr:row>266</xdr:row>
                    <xdr:rowOff>180975</xdr:rowOff>
                  </to>
                </anchor>
              </controlPr>
            </control>
          </mc:Choice>
        </mc:AlternateContent>
        <mc:AlternateContent xmlns:mc="http://schemas.openxmlformats.org/markup-compatibility/2006">
          <mc:Choice Requires="x14">
            <control shapeId="36700" r:id="rId860" name="Check Box 860">
              <controlPr defaultSize="0" autoFill="0" autoLine="0" autoPict="0">
                <anchor moveWithCells="1">
                  <from>
                    <xdr:col>9</xdr:col>
                    <xdr:colOff>685800</xdr:colOff>
                    <xdr:row>266</xdr:row>
                    <xdr:rowOff>133350</xdr:rowOff>
                  </from>
                  <to>
                    <xdr:col>9</xdr:col>
                    <xdr:colOff>714375</xdr:colOff>
                    <xdr:row>267</xdr:row>
                    <xdr:rowOff>152400</xdr:rowOff>
                  </to>
                </anchor>
              </controlPr>
            </control>
          </mc:Choice>
        </mc:AlternateContent>
        <mc:AlternateContent xmlns:mc="http://schemas.openxmlformats.org/markup-compatibility/2006">
          <mc:Choice Requires="x14">
            <control shapeId="36701" r:id="rId861" name="Check Box 86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02" r:id="rId862" name="Check Box 86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03" r:id="rId863" name="Check Box 86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04" r:id="rId864" name="Check Box 86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05" r:id="rId865" name="Check Box 86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06" r:id="rId866" name="Check Box 86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07" r:id="rId867" name="Check Box 86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08" r:id="rId868" name="Check Box 868">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09" r:id="rId869" name="Check Box 86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10" r:id="rId870" name="Check Box 87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11" r:id="rId871" name="Check Box 87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12" r:id="rId872" name="Check Box 87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13" r:id="rId873" name="Check Box 87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14" r:id="rId874" name="Check Box 87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15" r:id="rId875" name="Check Box 87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16" r:id="rId876" name="Check Box 87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17" r:id="rId877" name="Check Box 877">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18" r:id="rId878" name="Check Box 878">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19" r:id="rId879" name="Check Box 879">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20" r:id="rId880" name="Check Box 880">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21" r:id="rId881" name="Check Box 88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22" r:id="rId882" name="Check Box 88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23" r:id="rId883" name="Check Box 88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24" r:id="rId884" name="Check Box 88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25" r:id="rId885" name="Check Box 88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26" r:id="rId886" name="Check Box 88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27" r:id="rId887" name="Check Box 88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28" r:id="rId888" name="Check Box 888">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29" r:id="rId889" name="Check Box 889">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30" r:id="rId890" name="Check Box 890">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31" r:id="rId891" name="Check Box 891">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32" r:id="rId892" name="Check Box 892">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33" r:id="rId893" name="Check Box 893">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34" r:id="rId894" name="Check Box 894">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35" r:id="rId895" name="Check Box 895">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36" r:id="rId896" name="Check Box 89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37" r:id="rId897" name="Check Box 89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38" r:id="rId898" name="Check Box 898">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39" r:id="rId899" name="Check Box 89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0" r:id="rId900" name="Check Box 90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1" r:id="rId901" name="Check Box 90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2" r:id="rId902" name="Check Box 90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3" r:id="rId903" name="Check Box 90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4" r:id="rId904" name="Check Box 90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5" r:id="rId905" name="Check Box 90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6" r:id="rId906" name="Check Box 90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7" r:id="rId907" name="Check Box 90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8" r:id="rId908" name="Check Box 908">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49" r:id="rId909" name="Check Box 90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50" r:id="rId910" name="Check Box 91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51" r:id="rId911" name="Check Box 91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52" r:id="rId912" name="Check Box 912">
              <controlPr defaultSize="0" autoFill="0" autoLine="0" autoPict="0">
                <anchor moveWithCells="1">
                  <from>
                    <xdr:col>9</xdr:col>
                    <xdr:colOff>685800</xdr:colOff>
                    <xdr:row>254</xdr:row>
                    <xdr:rowOff>76200</xdr:rowOff>
                  </from>
                  <to>
                    <xdr:col>9</xdr:col>
                    <xdr:colOff>714375</xdr:colOff>
                    <xdr:row>259</xdr:row>
                    <xdr:rowOff>66675</xdr:rowOff>
                  </to>
                </anchor>
              </controlPr>
            </control>
          </mc:Choice>
        </mc:AlternateContent>
        <mc:AlternateContent xmlns:mc="http://schemas.openxmlformats.org/markup-compatibility/2006">
          <mc:Choice Requires="x14">
            <control shapeId="36753" r:id="rId913" name="Check Box 913">
              <controlPr defaultSize="0" autoFill="0" autoLine="0" autoPict="0">
                <anchor moveWithCells="1">
                  <from>
                    <xdr:col>9</xdr:col>
                    <xdr:colOff>685800</xdr:colOff>
                    <xdr:row>254</xdr:row>
                    <xdr:rowOff>76200</xdr:rowOff>
                  </from>
                  <to>
                    <xdr:col>9</xdr:col>
                    <xdr:colOff>714375</xdr:colOff>
                    <xdr:row>257</xdr:row>
                    <xdr:rowOff>76200</xdr:rowOff>
                  </to>
                </anchor>
              </controlPr>
            </control>
          </mc:Choice>
        </mc:AlternateContent>
        <mc:AlternateContent xmlns:mc="http://schemas.openxmlformats.org/markup-compatibility/2006">
          <mc:Choice Requires="x14">
            <control shapeId="36754" r:id="rId914" name="Check Box 914">
              <controlPr defaultSize="0" autoFill="0" autoLine="0" autoPict="0">
                <anchor moveWithCells="1">
                  <from>
                    <xdr:col>9</xdr:col>
                    <xdr:colOff>685800</xdr:colOff>
                    <xdr:row>254</xdr:row>
                    <xdr:rowOff>76200</xdr:rowOff>
                  </from>
                  <to>
                    <xdr:col>9</xdr:col>
                    <xdr:colOff>714375</xdr:colOff>
                    <xdr:row>258</xdr:row>
                    <xdr:rowOff>66675</xdr:rowOff>
                  </to>
                </anchor>
              </controlPr>
            </control>
          </mc:Choice>
        </mc:AlternateContent>
        <mc:AlternateContent xmlns:mc="http://schemas.openxmlformats.org/markup-compatibility/2006">
          <mc:Choice Requires="x14">
            <control shapeId="36755" r:id="rId915" name="Check Box 915">
              <controlPr defaultSize="0" autoFill="0" autoLine="0" autoPict="0">
                <anchor moveWithCells="1">
                  <from>
                    <xdr:col>9</xdr:col>
                    <xdr:colOff>685800</xdr:colOff>
                    <xdr:row>254</xdr:row>
                    <xdr:rowOff>76200</xdr:rowOff>
                  </from>
                  <to>
                    <xdr:col>9</xdr:col>
                    <xdr:colOff>714375</xdr:colOff>
                    <xdr:row>255</xdr:row>
                    <xdr:rowOff>114300</xdr:rowOff>
                  </to>
                </anchor>
              </controlPr>
            </control>
          </mc:Choice>
        </mc:AlternateContent>
        <mc:AlternateContent xmlns:mc="http://schemas.openxmlformats.org/markup-compatibility/2006">
          <mc:Choice Requires="x14">
            <control shapeId="36756" r:id="rId916" name="Check Box 916">
              <controlPr defaultSize="0" autoFill="0" autoLine="0" autoPict="0">
                <anchor moveWithCells="1">
                  <from>
                    <xdr:col>9</xdr:col>
                    <xdr:colOff>685800</xdr:colOff>
                    <xdr:row>255</xdr:row>
                    <xdr:rowOff>76200</xdr:rowOff>
                  </from>
                  <to>
                    <xdr:col>9</xdr:col>
                    <xdr:colOff>714375</xdr:colOff>
                    <xdr:row>256</xdr:row>
                    <xdr:rowOff>95250</xdr:rowOff>
                  </to>
                </anchor>
              </controlPr>
            </control>
          </mc:Choice>
        </mc:AlternateContent>
        <mc:AlternateContent xmlns:mc="http://schemas.openxmlformats.org/markup-compatibility/2006">
          <mc:Choice Requires="x14">
            <control shapeId="36757" r:id="rId917" name="Check Box 917">
              <controlPr defaultSize="0" autoFill="0" autoLine="0" autoPict="0">
                <anchor moveWithCells="1">
                  <from>
                    <xdr:col>9</xdr:col>
                    <xdr:colOff>685800</xdr:colOff>
                    <xdr:row>267</xdr:row>
                    <xdr:rowOff>133350</xdr:rowOff>
                  </from>
                  <to>
                    <xdr:col>9</xdr:col>
                    <xdr:colOff>714375</xdr:colOff>
                    <xdr:row>268</xdr:row>
                    <xdr:rowOff>104775</xdr:rowOff>
                  </to>
                </anchor>
              </controlPr>
            </control>
          </mc:Choice>
        </mc:AlternateContent>
        <mc:AlternateContent xmlns:mc="http://schemas.openxmlformats.org/markup-compatibility/2006">
          <mc:Choice Requires="x14">
            <control shapeId="36758" r:id="rId918" name="Check Box 918">
              <controlPr defaultSize="0" autoFill="0" autoLine="0" autoPict="0">
                <anchor moveWithCells="1">
                  <from>
                    <xdr:col>9</xdr:col>
                    <xdr:colOff>685800</xdr:colOff>
                    <xdr:row>267</xdr:row>
                    <xdr:rowOff>133350</xdr:rowOff>
                  </from>
                  <to>
                    <xdr:col>9</xdr:col>
                    <xdr:colOff>714375</xdr:colOff>
                    <xdr:row>268</xdr:row>
                    <xdr:rowOff>104775</xdr:rowOff>
                  </to>
                </anchor>
              </controlPr>
            </control>
          </mc:Choice>
        </mc:AlternateContent>
        <mc:AlternateContent xmlns:mc="http://schemas.openxmlformats.org/markup-compatibility/2006">
          <mc:Choice Requires="x14">
            <control shapeId="36759" r:id="rId919" name="Check Box 919">
              <controlPr defaultSize="0" autoFill="0" autoLine="0" autoPict="0">
                <anchor moveWithCells="1">
                  <from>
                    <xdr:col>9</xdr:col>
                    <xdr:colOff>685800</xdr:colOff>
                    <xdr:row>267</xdr:row>
                    <xdr:rowOff>133350</xdr:rowOff>
                  </from>
                  <to>
                    <xdr:col>9</xdr:col>
                    <xdr:colOff>714375</xdr:colOff>
                    <xdr:row>268</xdr:row>
                    <xdr:rowOff>104775</xdr:rowOff>
                  </to>
                </anchor>
              </controlPr>
            </control>
          </mc:Choice>
        </mc:AlternateContent>
        <mc:AlternateContent xmlns:mc="http://schemas.openxmlformats.org/markup-compatibility/2006">
          <mc:Choice Requires="x14">
            <control shapeId="36760" r:id="rId920" name="Check Box 920">
              <controlPr defaultSize="0" autoFill="0" autoLine="0" autoPict="0">
                <anchor moveWithCells="1">
                  <from>
                    <xdr:col>9</xdr:col>
                    <xdr:colOff>685800</xdr:colOff>
                    <xdr:row>267</xdr:row>
                    <xdr:rowOff>133350</xdr:rowOff>
                  </from>
                  <to>
                    <xdr:col>9</xdr:col>
                    <xdr:colOff>714375</xdr:colOff>
                    <xdr:row>268</xdr:row>
                    <xdr:rowOff>104775</xdr:rowOff>
                  </to>
                </anchor>
              </controlPr>
            </control>
          </mc:Choice>
        </mc:AlternateContent>
        <mc:AlternateContent xmlns:mc="http://schemas.openxmlformats.org/markup-compatibility/2006">
          <mc:Choice Requires="x14">
            <control shapeId="36761" r:id="rId921" name="Check Box 921">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62" r:id="rId922" name="Check Box 922">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63" r:id="rId923" name="Check Box 923">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64" r:id="rId924" name="Check Box 924">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65" r:id="rId925" name="Check Box 925">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66" r:id="rId926" name="Check Box 926">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67" r:id="rId927" name="Check Box 927">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68" r:id="rId928" name="Check Box 928">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69" r:id="rId929" name="Check Box 929">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70" r:id="rId930" name="Check Box 93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71" r:id="rId931" name="Check Box 93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72" r:id="rId932" name="Check Box 93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73" r:id="rId933" name="Check Box 933">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74" r:id="rId934" name="Check Box 934">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75" r:id="rId935" name="Check Box 935">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76" r:id="rId936" name="Check Box 936">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77" r:id="rId937" name="Check Box 937">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78" r:id="rId938" name="Check Box 938">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79" r:id="rId939" name="Check Box 939">
              <controlPr defaultSize="0" autoFill="0" autoLine="0" autoPict="0">
                <anchor moveWithCells="1">
                  <from>
                    <xdr:col>9</xdr:col>
                    <xdr:colOff>685800</xdr:colOff>
                    <xdr:row>268</xdr:row>
                    <xdr:rowOff>19050</xdr:rowOff>
                  </from>
                  <to>
                    <xdr:col>9</xdr:col>
                    <xdr:colOff>714375</xdr:colOff>
                    <xdr:row>269</xdr:row>
                    <xdr:rowOff>28575</xdr:rowOff>
                  </to>
                </anchor>
              </controlPr>
            </control>
          </mc:Choice>
        </mc:AlternateContent>
        <mc:AlternateContent xmlns:mc="http://schemas.openxmlformats.org/markup-compatibility/2006">
          <mc:Choice Requires="x14">
            <control shapeId="36780" r:id="rId940" name="Check Box 940">
              <controlPr defaultSize="0" autoFill="0" autoLine="0" autoPict="0">
                <anchor moveWithCells="1">
                  <from>
                    <xdr:col>9</xdr:col>
                    <xdr:colOff>685800</xdr:colOff>
                    <xdr:row>259</xdr:row>
                    <xdr:rowOff>180975</xdr:rowOff>
                  </from>
                  <to>
                    <xdr:col>9</xdr:col>
                    <xdr:colOff>714375</xdr:colOff>
                    <xdr:row>263</xdr:row>
                    <xdr:rowOff>76200</xdr:rowOff>
                  </to>
                </anchor>
              </controlPr>
            </control>
          </mc:Choice>
        </mc:AlternateContent>
        <mc:AlternateContent xmlns:mc="http://schemas.openxmlformats.org/markup-compatibility/2006">
          <mc:Choice Requires="x14">
            <control shapeId="36781" r:id="rId941" name="Check Box 941">
              <controlPr defaultSize="0" autoFill="0" autoLine="0" autoPict="0">
                <anchor moveWithCells="1">
                  <from>
                    <xdr:col>9</xdr:col>
                    <xdr:colOff>685800</xdr:colOff>
                    <xdr:row>259</xdr:row>
                    <xdr:rowOff>180975</xdr:rowOff>
                  </from>
                  <to>
                    <xdr:col>9</xdr:col>
                    <xdr:colOff>714375</xdr:colOff>
                    <xdr:row>262</xdr:row>
                    <xdr:rowOff>114300</xdr:rowOff>
                  </to>
                </anchor>
              </controlPr>
            </control>
          </mc:Choice>
        </mc:AlternateContent>
        <mc:AlternateContent xmlns:mc="http://schemas.openxmlformats.org/markup-compatibility/2006">
          <mc:Choice Requires="x14">
            <control shapeId="36782" r:id="rId942" name="Check Box 942">
              <controlPr defaultSize="0" autoFill="0" autoLine="0" autoPict="0">
                <anchor moveWithCells="1">
                  <from>
                    <xdr:col>9</xdr:col>
                    <xdr:colOff>685800</xdr:colOff>
                    <xdr:row>259</xdr:row>
                    <xdr:rowOff>180975</xdr:rowOff>
                  </from>
                  <to>
                    <xdr:col>9</xdr:col>
                    <xdr:colOff>714375</xdr:colOff>
                    <xdr:row>262</xdr:row>
                    <xdr:rowOff>152400</xdr:rowOff>
                  </to>
                </anchor>
              </controlPr>
            </control>
          </mc:Choice>
        </mc:AlternateContent>
        <mc:AlternateContent xmlns:mc="http://schemas.openxmlformats.org/markup-compatibility/2006">
          <mc:Choice Requires="x14">
            <control shapeId="36783" r:id="rId943" name="Check Box 943">
              <controlPr defaultSize="0" autoFill="0" autoLine="0" autoPict="0">
                <anchor moveWithCells="1">
                  <from>
                    <xdr:col>9</xdr:col>
                    <xdr:colOff>685800</xdr:colOff>
                    <xdr:row>259</xdr:row>
                    <xdr:rowOff>180975</xdr:rowOff>
                  </from>
                  <to>
                    <xdr:col>9</xdr:col>
                    <xdr:colOff>714375</xdr:colOff>
                    <xdr:row>260</xdr:row>
                    <xdr:rowOff>180975</xdr:rowOff>
                  </to>
                </anchor>
              </controlPr>
            </control>
          </mc:Choice>
        </mc:AlternateContent>
        <mc:AlternateContent xmlns:mc="http://schemas.openxmlformats.org/markup-compatibility/2006">
          <mc:Choice Requires="x14">
            <control shapeId="36784" r:id="rId944" name="Check Box 944">
              <controlPr defaultSize="0" autoFill="0" autoLine="0" autoPict="0">
                <anchor moveWithCells="1">
                  <from>
                    <xdr:col>9</xdr:col>
                    <xdr:colOff>685800</xdr:colOff>
                    <xdr:row>260</xdr:row>
                    <xdr:rowOff>152400</xdr:rowOff>
                  </from>
                  <to>
                    <xdr:col>9</xdr:col>
                    <xdr:colOff>714375</xdr:colOff>
                    <xdr:row>261</xdr:row>
                    <xdr:rowOff>152400</xdr:rowOff>
                  </to>
                </anchor>
              </controlPr>
            </control>
          </mc:Choice>
        </mc:AlternateContent>
        <mc:AlternateContent xmlns:mc="http://schemas.openxmlformats.org/markup-compatibility/2006">
          <mc:Choice Requires="x14">
            <control shapeId="36785" r:id="rId945" name="Check Box 945">
              <controlPr defaultSize="0" autoFill="0" autoLine="0" autoPict="0">
                <anchor moveWithCells="1">
                  <from>
                    <xdr:col>9</xdr:col>
                    <xdr:colOff>685800</xdr:colOff>
                    <xdr:row>264</xdr:row>
                    <xdr:rowOff>28575</xdr:rowOff>
                  </from>
                  <to>
                    <xdr:col>9</xdr:col>
                    <xdr:colOff>714375</xdr:colOff>
                    <xdr:row>268</xdr:row>
                    <xdr:rowOff>76200</xdr:rowOff>
                  </to>
                </anchor>
              </controlPr>
            </control>
          </mc:Choice>
        </mc:AlternateContent>
        <mc:AlternateContent xmlns:mc="http://schemas.openxmlformats.org/markup-compatibility/2006">
          <mc:Choice Requires="x14">
            <control shapeId="36786" r:id="rId946" name="Check Box 946">
              <controlPr defaultSize="0" autoFill="0" autoLine="0" autoPict="0">
                <anchor moveWithCells="1">
                  <from>
                    <xdr:col>9</xdr:col>
                    <xdr:colOff>685800</xdr:colOff>
                    <xdr:row>264</xdr:row>
                    <xdr:rowOff>28575</xdr:rowOff>
                  </from>
                  <to>
                    <xdr:col>9</xdr:col>
                    <xdr:colOff>714375</xdr:colOff>
                    <xdr:row>267</xdr:row>
                    <xdr:rowOff>123825</xdr:rowOff>
                  </to>
                </anchor>
              </controlPr>
            </control>
          </mc:Choice>
        </mc:AlternateContent>
        <mc:AlternateContent xmlns:mc="http://schemas.openxmlformats.org/markup-compatibility/2006">
          <mc:Choice Requires="x14">
            <control shapeId="36787" r:id="rId947" name="Check Box 947">
              <controlPr defaultSize="0" autoFill="0" autoLine="0" autoPict="0">
                <anchor moveWithCells="1">
                  <from>
                    <xdr:col>9</xdr:col>
                    <xdr:colOff>685800</xdr:colOff>
                    <xdr:row>264</xdr:row>
                    <xdr:rowOff>28575</xdr:rowOff>
                  </from>
                  <to>
                    <xdr:col>9</xdr:col>
                    <xdr:colOff>714375</xdr:colOff>
                    <xdr:row>268</xdr:row>
                    <xdr:rowOff>0</xdr:rowOff>
                  </to>
                </anchor>
              </controlPr>
            </control>
          </mc:Choice>
        </mc:AlternateContent>
        <mc:AlternateContent xmlns:mc="http://schemas.openxmlformats.org/markup-compatibility/2006">
          <mc:Choice Requires="x14">
            <control shapeId="36788" r:id="rId948" name="Check Box 948">
              <controlPr defaultSize="0" autoFill="0" autoLine="0" autoPict="0">
                <anchor moveWithCells="1">
                  <from>
                    <xdr:col>9</xdr:col>
                    <xdr:colOff>685800</xdr:colOff>
                    <xdr:row>264</xdr:row>
                    <xdr:rowOff>28575</xdr:rowOff>
                  </from>
                  <to>
                    <xdr:col>9</xdr:col>
                    <xdr:colOff>714375</xdr:colOff>
                    <xdr:row>265</xdr:row>
                    <xdr:rowOff>161925</xdr:rowOff>
                  </to>
                </anchor>
              </controlPr>
            </control>
          </mc:Choice>
        </mc:AlternateContent>
        <mc:AlternateContent xmlns:mc="http://schemas.openxmlformats.org/markup-compatibility/2006">
          <mc:Choice Requires="x14">
            <control shapeId="36789" r:id="rId949" name="Check Box 949">
              <controlPr defaultSize="0" autoFill="0" autoLine="0" autoPict="0">
                <anchor moveWithCells="1">
                  <from>
                    <xdr:col>9</xdr:col>
                    <xdr:colOff>685800</xdr:colOff>
                    <xdr:row>265</xdr:row>
                    <xdr:rowOff>142875</xdr:rowOff>
                  </from>
                  <to>
                    <xdr:col>9</xdr:col>
                    <xdr:colOff>714375</xdr:colOff>
                    <xdr:row>266</xdr:row>
                    <xdr:rowOff>161925</xdr:rowOff>
                  </to>
                </anchor>
              </controlPr>
            </control>
          </mc:Choice>
        </mc:AlternateContent>
        <mc:AlternateContent xmlns:mc="http://schemas.openxmlformats.org/markup-compatibility/2006">
          <mc:Choice Requires="x14">
            <control shapeId="36790" r:id="rId950" name="Check Box 950">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91" r:id="rId951" name="Check Box 951">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92" r:id="rId952" name="Check Box 952">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93" r:id="rId953" name="Check Box 953">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94" r:id="rId954" name="Check Box 954">
              <controlPr defaultSize="0" autoFill="0" autoLine="0" autoPict="0">
                <anchor moveWithCells="1">
                  <from>
                    <xdr:col>9</xdr:col>
                    <xdr:colOff>685800</xdr:colOff>
                    <xdr:row>268</xdr:row>
                    <xdr:rowOff>19050</xdr:rowOff>
                  </from>
                  <to>
                    <xdr:col>9</xdr:col>
                    <xdr:colOff>714375</xdr:colOff>
                    <xdr:row>269</xdr:row>
                    <xdr:rowOff>0</xdr:rowOff>
                  </to>
                </anchor>
              </controlPr>
            </control>
          </mc:Choice>
        </mc:AlternateContent>
        <mc:AlternateContent xmlns:mc="http://schemas.openxmlformats.org/markup-compatibility/2006">
          <mc:Choice Requires="x14">
            <control shapeId="36795" r:id="rId955" name="Check Box 955">
              <controlPr defaultSize="0" autoFill="0" autoLine="0" autoPict="0">
                <anchor moveWithCells="1">
                  <from>
                    <xdr:col>9</xdr:col>
                    <xdr:colOff>685800</xdr:colOff>
                    <xdr:row>271</xdr:row>
                    <xdr:rowOff>28575</xdr:rowOff>
                  </from>
                  <to>
                    <xdr:col>9</xdr:col>
                    <xdr:colOff>714375</xdr:colOff>
                    <xdr:row>275</xdr:row>
                    <xdr:rowOff>76200</xdr:rowOff>
                  </to>
                </anchor>
              </controlPr>
            </control>
          </mc:Choice>
        </mc:AlternateContent>
        <mc:AlternateContent xmlns:mc="http://schemas.openxmlformats.org/markup-compatibility/2006">
          <mc:Choice Requires="x14">
            <control shapeId="36796" r:id="rId956" name="Check Box 956">
              <controlPr defaultSize="0" autoFill="0" autoLine="0" autoPict="0">
                <anchor moveWithCells="1">
                  <from>
                    <xdr:col>9</xdr:col>
                    <xdr:colOff>685800</xdr:colOff>
                    <xdr:row>271</xdr:row>
                    <xdr:rowOff>28575</xdr:rowOff>
                  </from>
                  <to>
                    <xdr:col>9</xdr:col>
                    <xdr:colOff>714375</xdr:colOff>
                    <xdr:row>274</xdr:row>
                    <xdr:rowOff>9525</xdr:rowOff>
                  </to>
                </anchor>
              </controlPr>
            </control>
          </mc:Choice>
        </mc:AlternateContent>
        <mc:AlternateContent xmlns:mc="http://schemas.openxmlformats.org/markup-compatibility/2006">
          <mc:Choice Requires="x14">
            <control shapeId="36797" r:id="rId957" name="Check Box 957">
              <controlPr defaultSize="0" autoFill="0" autoLine="0" autoPict="0">
                <anchor moveWithCells="1">
                  <from>
                    <xdr:col>9</xdr:col>
                    <xdr:colOff>685800</xdr:colOff>
                    <xdr:row>271</xdr:row>
                    <xdr:rowOff>28575</xdr:rowOff>
                  </from>
                  <to>
                    <xdr:col>9</xdr:col>
                    <xdr:colOff>714375</xdr:colOff>
                    <xdr:row>275</xdr:row>
                    <xdr:rowOff>0</xdr:rowOff>
                  </to>
                </anchor>
              </controlPr>
            </control>
          </mc:Choice>
        </mc:AlternateContent>
        <mc:AlternateContent xmlns:mc="http://schemas.openxmlformats.org/markup-compatibility/2006">
          <mc:Choice Requires="x14">
            <control shapeId="36798" r:id="rId958" name="Check Box 958">
              <controlPr defaultSize="0" autoFill="0" autoLine="0" autoPict="0">
                <anchor moveWithCells="1">
                  <from>
                    <xdr:col>9</xdr:col>
                    <xdr:colOff>685800</xdr:colOff>
                    <xdr:row>271</xdr:row>
                    <xdr:rowOff>28575</xdr:rowOff>
                  </from>
                  <to>
                    <xdr:col>9</xdr:col>
                    <xdr:colOff>714375</xdr:colOff>
                    <xdr:row>272</xdr:row>
                    <xdr:rowOff>47625</xdr:rowOff>
                  </to>
                </anchor>
              </controlPr>
            </control>
          </mc:Choice>
        </mc:AlternateContent>
        <mc:AlternateContent xmlns:mc="http://schemas.openxmlformats.org/markup-compatibility/2006">
          <mc:Choice Requires="x14">
            <control shapeId="36799" r:id="rId959" name="Check Box 959">
              <controlPr defaultSize="0" autoFill="0" autoLine="0" autoPict="0">
                <anchor moveWithCells="1">
                  <from>
                    <xdr:col>9</xdr:col>
                    <xdr:colOff>685800</xdr:colOff>
                    <xdr:row>272</xdr:row>
                    <xdr:rowOff>28575</xdr:rowOff>
                  </from>
                  <to>
                    <xdr:col>9</xdr:col>
                    <xdr:colOff>714375</xdr:colOff>
                    <xdr:row>273</xdr:row>
                    <xdr:rowOff>47625</xdr:rowOff>
                  </to>
                </anchor>
              </controlPr>
            </control>
          </mc:Choice>
        </mc:AlternateContent>
        <mc:AlternateContent xmlns:mc="http://schemas.openxmlformats.org/markup-compatibility/2006">
          <mc:Choice Requires="x14">
            <control shapeId="36800" r:id="rId960" name="Check Box 960">
              <controlPr defaultSize="0" autoFill="0" autoLine="0" autoPict="0">
                <anchor moveWithCells="1">
                  <from>
                    <xdr:col>9</xdr:col>
                    <xdr:colOff>685800</xdr:colOff>
                    <xdr:row>277</xdr:row>
                    <xdr:rowOff>104775</xdr:rowOff>
                  </from>
                  <to>
                    <xdr:col>9</xdr:col>
                    <xdr:colOff>714375</xdr:colOff>
                    <xdr:row>281</xdr:row>
                    <xdr:rowOff>38100</xdr:rowOff>
                  </to>
                </anchor>
              </controlPr>
            </control>
          </mc:Choice>
        </mc:AlternateContent>
        <mc:AlternateContent xmlns:mc="http://schemas.openxmlformats.org/markup-compatibility/2006">
          <mc:Choice Requires="x14">
            <control shapeId="36801" r:id="rId961" name="Check Box 961">
              <controlPr defaultSize="0" autoFill="0" autoLine="0" autoPict="0">
                <anchor moveWithCells="1">
                  <from>
                    <xdr:col>9</xdr:col>
                    <xdr:colOff>685800</xdr:colOff>
                    <xdr:row>277</xdr:row>
                    <xdr:rowOff>104775</xdr:rowOff>
                  </from>
                  <to>
                    <xdr:col>9</xdr:col>
                    <xdr:colOff>714375</xdr:colOff>
                    <xdr:row>280</xdr:row>
                    <xdr:rowOff>66675</xdr:rowOff>
                  </to>
                </anchor>
              </controlPr>
            </control>
          </mc:Choice>
        </mc:AlternateContent>
        <mc:AlternateContent xmlns:mc="http://schemas.openxmlformats.org/markup-compatibility/2006">
          <mc:Choice Requires="x14">
            <control shapeId="36802" r:id="rId962" name="Check Box 962">
              <controlPr defaultSize="0" autoFill="0" autoLine="0" autoPict="0">
                <anchor moveWithCells="1">
                  <from>
                    <xdr:col>9</xdr:col>
                    <xdr:colOff>685800</xdr:colOff>
                    <xdr:row>277</xdr:row>
                    <xdr:rowOff>104775</xdr:rowOff>
                  </from>
                  <to>
                    <xdr:col>9</xdr:col>
                    <xdr:colOff>714375</xdr:colOff>
                    <xdr:row>280</xdr:row>
                    <xdr:rowOff>133350</xdr:rowOff>
                  </to>
                </anchor>
              </controlPr>
            </control>
          </mc:Choice>
        </mc:AlternateContent>
        <mc:AlternateContent xmlns:mc="http://schemas.openxmlformats.org/markup-compatibility/2006">
          <mc:Choice Requires="x14">
            <control shapeId="36803" r:id="rId963" name="Check Box 963">
              <controlPr defaultSize="0" autoFill="0" autoLine="0" autoPict="0">
                <anchor moveWithCells="1">
                  <from>
                    <xdr:col>9</xdr:col>
                    <xdr:colOff>685800</xdr:colOff>
                    <xdr:row>277</xdr:row>
                    <xdr:rowOff>104775</xdr:rowOff>
                  </from>
                  <to>
                    <xdr:col>9</xdr:col>
                    <xdr:colOff>714375</xdr:colOff>
                    <xdr:row>278</xdr:row>
                    <xdr:rowOff>104775</xdr:rowOff>
                  </to>
                </anchor>
              </controlPr>
            </control>
          </mc:Choice>
        </mc:AlternateContent>
        <mc:AlternateContent xmlns:mc="http://schemas.openxmlformats.org/markup-compatibility/2006">
          <mc:Choice Requires="x14">
            <control shapeId="36804" r:id="rId964" name="Check Box 964">
              <controlPr defaultSize="0" autoFill="0" autoLine="0" autoPict="0">
                <anchor moveWithCells="1">
                  <from>
                    <xdr:col>9</xdr:col>
                    <xdr:colOff>685800</xdr:colOff>
                    <xdr:row>278</xdr:row>
                    <xdr:rowOff>104775</xdr:rowOff>
                  </from>
                  <to>
                    <xdr:col>9</xdr:col>
                    <xdr:colOff>714375</xdr:colOff>
                    <xdr:row>279</xdr:row>
                    <xdr:rowOff>123825</xdr:rowOff>
                  </to>
                </anchor>
              </controlPr>
            </control>
          </mc:Choice>
        </mc:AlternateContent>
        <mc:AlternateContent xmlns:mc="http://schemas.openxmlformats.org/markup-compatibility/2006">
          <mc:Choice Requires="x14">
            <control shapeId="36805" r:id="rId965" name="Check Box 965">
              <controlPr defaultSize="0" autoFill="0" autoLine="0" autoPict="0">
                <anchor moveWithCells="1">
                  <from>
                    <xdr:col>9</xdr:col>
                    <xdr:colOff>685800</xdr:colOff>
                    <xdr:row>283</xdr:row>
                    <xdr:rowOff>85725</xdr:rowOff>
                  </from>
                  <to>
                    <xdr:col>9</xdr:col>
                    <xdr:colOff>714375</xdr:colOff>
                    <xdr:row>284</xdr:row>
                    <xdr:rowOff>104775</xdr:rowOff>
                  </to>
                </anchor>
              </controlPr>
            </control>
          </mc:Choice>
        </mc:AlternateContent>
        <mc:AlternateContent xmlns:mc="http://schemas.openxmlformats.org/markup-compatibility/2006">
          <mc:Choice Requires="x14">
            <control shapeId="36806" r:id="rId966" name="Check Box 966">
              <controlPr defaultSize="0" autoFill="0" autoLine="0" autoPict="0">
                <anchor moveWithCells="1">
                  <from>
                    <xdr:col>9</xdr:col>
                    <xdr:colOff>685800</xdr:colOff>
                    <xdr:row>271</xdr:row>
                    <xdr:rowOff>28575</xdr:rowOff>
                  </from>
                  <to>
                    <xdr:col>9</xdr:col>
                    <xdr:colOff>714375</xdr:colOff>
                    <xdr:row>275</xdr:row>
                    <xdr:rowOff>76200</xdr:rowOff>
                  </to>
                </anchor>
              </controlPr>
            </control>
          </mc:Choice>
        </mc:AlternateContent>
        <mc:AlternateContent xmlns:mc="http://schemas.openxmlformats.org/markup-compatibility/2006">
          <mc:Choice Requires="x14">
            <control shapeId="36807" r:id="rId967" name="Check Box 967">
              <controlPr defaultSize="0" autoFill="0" autoLine="0" autoPict="0">
                <anchor moveWithCells="1">
                  <from>
                    <xdr:col>9</xdr:col>
                    <xdr:colOff>685800</xdr:colOff>
                    <xdr:row>271</xdr:row>
                    <xdr:rowOff>28575</xdr:rowOff>
                  </from>
                  <to>
                    <xdr:col>9</xdr:col>
                    <xdr:colOff>714375</xdr:colOff>
                    <xdr:row>274</xdr:row>
                    <xdr:rowOff>9525</xdr:rowOff>
                  </to>
                </anchor>
              </controlPr>
            </control>
          </mc:Choice>
        </mc:AlternateContent>
        <mc:AlternateContent xmlns:mc="http://schemas.openxmlformats.org/markup-compatibility/2006">
          <mc:Choice Requires="x14">
            <control shapeId="36808" r:id="rId968" name="Check Box 968">
              <controlPr defaultSize="0" autoFill="0" autoLine="0" autoPict="0">
                <anchor moveWithCells="1">
                  <from>
                    <xdr:col>9</xdr:col>
                    <xdr:colOff>685800</xdr:colOff>
                    <xdr:row>271</xdr:row>
                    <xdr:rowOff>28575</xdr:rowOff>
                  </from>
                  <to>
                    <xdr:col>9</xdr:col>
                    <xdr:colOff>714375</xdr:colOff>
                    <xdr:row>275</xdr:row>
                    <xdr:rowOff>0</xdr:rowOff>
                  </to>
                </anchor>
              </controlPr>
            </control>
          </mc:Choice>
        </mc:AlternateContent>
        <mc:AlternateContent xmlns:mc="http://schemas.openxmlformats.org/markup-compatibility/2006">
          <mc:Choice Requires="x14">
            <control shapeId="36809" r:id="rId969" name="Check Box 969">
              <controlPr defaultSize="0" autoFill="0" autoLine="0" autoPict="0">
                <anchor moveWithCells="1">
                  <from>
                    <xdr:col>9</xdr:col>
                    <xdr:colOff>685800</xdr:colOff>
                    <xdr:row>271</xdr:row>
                    <xdr:rowOff>28575</xdr:rowOff>
                  </from>
                  <to>
                    <xdr:col>9</xdr:col>
                    <xdr:colOff>714375</xdr:colOff>
                    <xdr:row>272</xdr:row>
                    <xdr:rowOff>47625</xdr:rowOff>
                  </to>
                </anchor>
              </controlPr>
            </control>
          </mc:Choice>
        </mc:AlternateContent>
        <mc:AlternateContent xmlns:mc="http://schemas.openxmlformats.org/markup-compatibility/2006">
          <mc:Choice Requires="x14">
            <control shapeId="36810" r:id="rId970" name="Check Box 970">
              <controlPr defaultSize="0" autoFill="0" autoLine="0" autoPict="0">
                <anchor moveWithCells="1">
                  <from>
                    <xdr:col>9</xdr:col>
                    <xdr:colOff>685800</xdr:colOff>
                    <xdr:row>272</xdr:row>
                    <xdr:rowOff>28575</xdr:rowOff>
                  </from>
                  <to>
                    <xdr:col>9</xdr:col>
                    <xdr:colOff>714375</xdr:colOff>
                    <xdr:row>273</xdr:row>
                    <xdr:rowOff>47625</xdr:rowOff>
                  </to>
                </anchor>
              </controlPr>
            </control>
          </mc:Choice>
        </mc:AlternateContent>
        <mc:AlternateContent xmlns:mc="http://schemas.openxmlformats.org/markup-compatibility/2006">
          <mc:Choice Requires="x14">
            <control shapeId="36811" r:id="rId971" name="Check Box 971">
              <controlPr defaultSize="0" autoFill="0" autoLine="0" autoPict="0">
                <anchor moveWithCells="1">
                  <from>
                    <xdr:col>9</xdr:col>
                    <xdr:colOff>685800</xdr:colOff>
                    <xdr:row>276</xdr:row>
                    <xdr:rowOff>123825</xdr:rowOff>
                  </from>
                  <to>
                    <xdr:col>9</xdr:col>
                    <xdr:colOff>714375</xdr:colOff>
                    <xdr:row>280</xdr:row>
                    <xdr:rowOff>38100</xdr:rowOff>
                  </to>
                </anchor>
              </controlPr>
            </control>
          </mc:Choice>
        </mc:AlternateContent>
        <mc:AlternateContent xmlns:mc="http://schemas.openxmlformats.org/markup-compatibility/2006">
          <mc:Choice Requires="x14">
            <control shapeId="36812" r:id="rId972" name="Check Box 972">
              <controlPr defaultSize="0" autoFill="0" autoLine="0" autoPict="0">
                <anchor moveWithCells="1">
                  <from>
                    <xdr:col>9</xdr:col>
                    <xdr:colOff>685800</xdr:colOff>
                    <xdr:row>276</xdr:row>
                    <xdr:rowOff>123825</xdr:rowOff>
                  </from>
                  <to>
                    <xdr:col>9</xdr:col>
                    <xdr:colOff>714375</xdr:colOff>
                    <xdr:row>279</xdr:row>
                    <xdr:rowOff>85725</xdr:rowOff>
                  </to>
                </anchor>
              </controlPr>
            </control>
          </mc:Choice>
        </mc:AlternateContent>
        <mc:AlternateContent xmlns:mc="http://schemas.openxmlformats.org/markup-compatibility/2006">
          <mc:Choice Requires="x14">
            <control shapeId="36813" r:id="rId973" name="Check Box 973">
              <controlPr defaultSize="0" autoFill="0" autoLine="0" autoPict="0">
                <anchor moveWithCells="1">
                  <from>
                    <xdr:col>9</xdr:col>
                    <xdr:colOff>685800</xdr:colOff>
                    <xdr:row>276</xdr:row>
                    <xdr:rowOff>123825</xdr:rowOff>
                  </from>
                  <to>
                    <xdr:col>9</xdr:col>
                    <xdr:colOff>714375</xdr:colOff>
                    <xdr:row>279</xdr:row>
                    <xdr:rowOff>171450</xdr:rowOff>
                  </to>
                </anchor>
              </controlPr>
            </control>
          </mc:Choice>
        </mc:AlternateContent>
        <mc:AlternateContent xmlns:mc="http://schemas.openxmlformats.org/markup-compatibility/2006">
          <mc:Choice Requires="x14">
            <control shapeId="36814" r:id="rId974" name="Check Box 974">
              <controlPr defaultSize="0" autoFill="0" autoLine="0" autoPict="0">
                <anchor moveWithCells="1">
                  <from>
                    <xdr:col>9</xdr:col>
                    <xdr:colOff>685800</xdr:colOff>
                    <xdr:row>276</xdr:row>
                    <xdr:rowOff>123825</xdr:rowOff>
                  </from>
                  <to>
                    <xdr:col>9</xdr:col>
                    <xdr:colOff>714375</xdr:colOff>
                    <xdr:row>277</xdr:row>
                    <xdr:rowOff>123825</xdr:rowOff>
                  </to>
                </anchor>
              </controlPr>
            </control>
          </mc:Choice>
        </mc:AlternateContent>
        <mc:AlternateContent xmlns:mc="http://schemas.openxmlformats.org/markup-compatibility/2006">
          <mc:Choice Requires="x14">
            <control shapeId="36815" r:id="rId975" name="Check Box 975">
              <controlPr defaultSize="0" autoFill="0" autoLine="0" autoPict="0">
                <anchor moveWithCells="1">
                  <from>
                    <xdr:col>9</xdr:col>
                    <xdr:colOff>685800</xdr:colOff>
                    <xdr:row>277</xdr:row>
                    <xdr:rowOff>104775</xdr:rowOff>
                  </from>
                  <to>
                    <xdr:col>9</xdr:col>
                    <xdr:colOff>714375</xdr:colOff>
                    <xdr:row>278</xdr:row>
                    <xdr:rowOff>123825</xdr:rowOff>
                  </to>
                </anchor>
              </controlPr>
            </control>
          </mc:Choice>
        </mc:AlternateContent>
        <mc:AlternateContent xmlns:mc="http://schemas.openxmlformats.org/markup-compatibility/2006">
          <mc:Choice Requires="x14">
            <control shapeId="36816" r:id="rId976" name="Check Box 976">
              <controlPr defaultSize="0" autoFill="0" autoLine="0" autoPict="0">
                <anchor moveWithCells="1">
                  <from>
                    <xdr:col>9</xdr:col>
                    <xdr:colOff>685800</xdr:colOff>
                    <xdr:row>282</xdr:row>
                    <xdr:rowOff>85725</xdr:rowOff>
                  </from>
                  <to>
                    <xdr:col>9</xdr:col>
                    <xdr:colOff>714375</xdr:colOff>
                    <xdr:row>283</xdr:row>
                    <xdr:rowOff>123825</xdr:rowOff>
                  </to>
                </anchor>
              </controlPr>
            </control>
          </mc:Choice>
        </mc:AlternateContent>
        <mc:AlternateContent xmlns:mc="http://schemas.openxmlformats.org/markup-compatibility/2006">
          <mc:Choice Requires="x14">
            <control shapeId="36817" r:id="rId977" name="Check Box 977">
              <controlPr defaultSize="0" autoFill="0" autoLine="0" autoPict="0">
                <anchor moveWithCells="1">
                  <from>
                    <xdr:col>9</xdr:col>
                    <xdr:colOff>685800</xdr:colOff>
                    <xdr:row>283</xdr:row>
                    <xdr:rowOff>85725</xdr:rowOff>
                  </from>
                  <to>
                    <xdr:col>9</xdr:col>
                    <xdr:colOff>714375</xdr:colOff>
                    <xdr:row>284</xdr:row>
                    <xdr:rowOff>104775</xdr:rowOff>
                  </to>
                </anchor>
              </controlPr>
            </control>
          </mc:Choice>
        </mc:AlternateContent>
        <mc:AlternateContent xmlns:mc="http://schemas.openxmlformats.org/markup-compatibility/2006">
          <mc:Choice Requires="x14">
            <control shapeId="36818" r:id="rId978" name="Check Box 978">
              <controlPr defaultSize="0" autoFill="0" autoLine="0" autoPict="0">
                <anchor moveWithCells="1">
                  <from>
                    <xdr:col>9</xdr:col>
                    <xdr:colOff>685800</xdr:colOff>
                    <xdr:row>271</xdr:row>
                    <xdr:rowOff>28575</xdr:rowOff>
                  </from>
                  <to>
                    <xdr:col>9</xdr:col>
                    <xdr:colOff>714375</xdr:colOff>
                    <xdr:row>276</xdr:row>
                    <xdr:rowOff>19050</xdr:rowOff>
                  </to>
                </anchor>
              </controlPr>
            </control>
          </mc:Choice>
        </mc:AlternateContent>
        <mc:AlternateContent xmlns:mc="http://schemas.openxmlformats.org/markup-compatibility/2006">
          <mc:Choice Requires="x14">
            <control shapeId="36819" r:id="rId979" name="Check Box 979">
              <controlPr defaultSize="0" autoFill="0" autoLine="0" autoPict="0">
                <anchor moveWithCells="1">
                  <from>
                    <xdr:col>9</xdr:col>
                    <xdr:colOff>685800</xdr:colOff>
                    <xdr:row>271</xdr:row>
                    <xdr:rowOff>28575</xdr:rowOff>
                  </from>
                  <to>
                    <xdr:col>9</xdr:col>
                    <xdr:colOff>714375</xdr:colOff>
                    <xdr:row>274</xdr:row>
                    <xdr:rowOff>28575</xdr:rowOff>
                  </to>
                </anchor>
              </controlPr>
            </control>
          </mc:Choice>
        </mc:AlternateContent>
        <mc:AlternateContent xmlns:mc="http://schemas.openxmlformats.org/markup-compatibility/2006">
          <mc:Choice Requires="x14">
            <control shapeId="36820" r:id="rId980" name="Check Box 980">
              <controlPr defaultSize="0" autoFill="0" autoLine="0" autoPict="0">
                <anchor moveWithCells="1">
                  <from>
                    <xdr:col>9</xdr:col>
                    <xdr:colOff>685800</xdr:colOff>
                    <xdr:row>271</xdr:row>
                    <xdr:rowOff>28575</xdr:rowOff>
                  </from>
                  <to>
                    <xdr:col>9</xdr:col>
                    <xdr:colOff>714375</xdr:colOff>
                    <xdr:row>275</xdr:row>
                    <xdr:rowOff>19050</xdr:rowOff>
                  </to>
                </anchor>
              </controlPr>
            </control>
          </mc:Choice>
        </mc:AlternateContent>
        <mc:AlternateContent xmlns:mc="http://schemas.openxmlformats.org/markup-compatibility/2006">
          <mc:Choice Requires="x14">
            <control shapeId="36821" r:id="rId981" name="Check Box 981">
              <controlPr defaultSize="0" autoFill="0" autoLine="0" autoPict="0">
                <anchor moveWithCells="1">
                  <from>
                    <xdr:col>9</xdr:col>
                    <xdr:colOff>685800</xdr:colOff>
                    <xdr:row>271</xdr:row>
                    <xdr:rowOff>28575</xdr:rowOff>
                  </from>
                  <to>
                    <xdr:col>9</xdr:col>
                    <xdr:colOff>714375</xdr:colOff>
                    <xdr:row>272</xdr:row>
                    <xdr:rowOff>66675</xdr:rowOff>
                  </to>
                </anchor>
              </controlPr>
            </control>
          </mc:Choice>
        </mc:AlternateContent>
        <mc:AlternateContent xmlns:mc="http://schemas.openxmlformats.org/markup-compatibility/2006">
          <mc:Choice Requires="x14">
            <control shapeId="36822" r:id="rId982" name="Check Box 982">
              <controlPr defaultSize="0" autoFill="0" autoLine="0" autoPict="0">
                <anchor moveWithCells="1">
                  <from>
                    <xdr:col>9</xdr:col>
                    <xdr:colOff>685800</xdr:colOff>
                    <xdr:row>272</xdr:row>
                    <xdr:rowOff>28575</xdr:rowOff>
                  </from>
                  <to>
                    <xdr:col>9</xdr:col>
                    <xdr:colOff>714375</xdr:colOff>
                    <xdr:row>273</xdr:row>
                    <xdr:rowOff>47625</xdr:rowOff>
                  </to>
                </anchor>
              </controlPr>
            </control>
          </mc:Choice>
        </mc:AlternateContent>
        <mc:AlternateContent xmlns:mc="http://schemas.openxmlformats.org/markup-compatibility/2006">
          <mc:Choice Requires="x14">
            <control shapeId="36823" r:id="rId983" name="Check Box 983">
              <controlPr defaultSize="0" autoFill="0" autoLine="0" autoPict="0">
                <anchor moveWithCells="1">
                  <from>
                    <xdr:col>9</xdr:col>
                    <xdr:colOff>685800</xdr:colOff>
                    <xdr:row>284</xdr:row>
                    <xdr:rowOff>85725</xdr:rowOff>
                  </from>
                  <to>
                    <xdr:col>9</xdr:col>
                    <xdr:colOff>714375</xdr:colOff>
                    <xdr:row>285</xdr:row>
                    <xdr:rowOff>66675</xdr:rowOff>
                  </to>
                </anchor>
              </controlPr>
            </control>
          </mc:Choice>
        </mc:AlternateContent>
        <mc:AlternateContent xmlns:mc="http://schemas.openxmlformats.org/markup-compatibility/2006">
          <mc:Choice Requires="x14">
            <control shapeId="36824" r:id="rId984" name="Check Box 984">
              <controlPr defaultSize="0" autoFill="0" autoLine="0" autoPict="0">
                <anchor moveWithCells="1">
                  <from>
                    <xdr:col>9</xdr:col>
                    <xdr:colOff>685800</xdr:colOff>
                    <xdr:row>284</xdr:row>
                    <xdr:rowOff>85725</xdr:rowOff>
                  </from>
                  <to>
                    <xdr:col>9</xdr:col>
                    <xdr:colOff>714375</xdr:colOff>
                    <xdr:row>285</xdr:row>
                    <xdr:rowOff>66675</xdr:rowOff>
                  </to>
                </anchor>
              </controlPr>
            </control>
          </mc:Choice>
        </mc:AlternateContent>
        <mc:AlternateContent xmlns:mc="http://schemas.openxmlformats.org/markup-compatibility/2006">
          <mc:Choice Requires="x14">
            <control shapeId="36825" r:id="rId985" name="Check Box 985">
              <controlPr defaultSize="0" autoFill="0" autoLine="0" autoPict="0">
                <anchor moveWithCells="1">
                  <from>
                    <xdr:col>9</xdr:col>
                    <xdr:colOff>685800</xdr:colOff>
                    <xdr:row>284</xdr:row>
                    <xdr:rowOff>85725</xdr:rowOff>
                  </from>
                  <to>
                    <xdr:col>9</xdr:col>
                    <xdr:colOff>714375</xdr:colOff>
                    <xdr:row>285</xdr:row>
                    <xdr:rowOff>66675</xdr:rowOff>
                  </to>
                </anchor>
              </controlPr>
            </control>
          </mc:Choice>
        </mc:AlternateContent>
        <mc:AlternateContent xmlns:mc="http://schemas.openxmlformats.org/markup-compatibility/2006">
          <mc:Choice Requires="x14">
            <control shapeId="36826" r:id="rId986" name="Check Box 986">
              <controlPr defaultSize="0" autoFill="0" autoLine="0" autoPict="0">
                <anchor moveWithCells="1">
                  <from>
                    <xdr:col>9</xdr:col>
                    <xdr:colOff>685800</xdr:colOff>
                    <xdr:row>284</xdr:row>
                    <xdr:rowOff>85725</xdr:rowOff>
                  </from>
                  <to>
                    <xdr:col>9</xdr:col>
                    <xdr:colOff>714375</xdr:colOff>
                    <xdr:row>285</xdr:row>
                    <xdr:rowOff>66675</xdr:rowOff>
                  </to>
                </anchor>
              </controlPr>
            </control>
          </mc:Choice>
        </mc:AlternateContent>
        <mc:AlternateContent xmlns:mc="http://schemas.openxmlformats.org/markup-compatibility/2006">
          <mc:Choice Requires="x14">
            <control shapeId="36827" r:id="rId987" name="Check Box 987">
              <controlPr defaultSize="0" autoFill="0" autoLine="0" autoPict="0">
                <anchor moveWithCells="1">
                  <from>
                    <xdr:col>9</xdr:col>
                    <xdr:colOff>685800</xdr:colOff>
                    <xdr:row>276</xdr:row>
                    <xdr:rowOff>123825</xdr:rowOff>
                  </from>
                  <to>
                    <xdr:col>9</xdr:col>
                    <xdr:colOff>714375</xdr:colOff>
                    <xdr:row>280</xdr:row>
                    <xdr:rowOff>19050</xdr:rowOff>
                  </to>
                </anchor>
              </controlPr>
            </control>
          </mc:Choice>
        </mc:AlternateContent>
        <mc:AlternateContent xmlns:mc="http://schemas.openxmlformats.org/markup-compatibility/2006">
          <mc:Choice Requires="x14">
            <control shapeId="36828" r:id="rId988" name="Check Box 988">
              <controlPr defaultSize="0" autoFill="0" autoLine="0" autoPict="0">
                <anchor moveWithCells="1">
                  <from>
                    <xdr:col>9</xdr:col>
                    <xdr:colOff>685800</xdr:colOff>
                    <xdr:row>276</xdr:row>
                    <xdr:rowOff>123825</xdr:rowOff>
                  </from>
                  <to>
                    <xdr:col>9</xdr:col>
                    <xdr:colOff>714375</xdr:colOff>
                    <xdr:row>279</xdr:row>
                    <xdr:rowOff>57150</xdr:rowOff>
                  </to>
                </anchor>
              </controlPr>
            </control>
          </mc:Choice>
        </mc:AlternateContent>
        <mc:AlternateContent xmlns:mc="http://schemas.openxmlformats.org/markup-compatibility/2006">
          <mc:Choice Requires="x14">
            <control shapeId="36829" r:id="rId989" name="Check Box 989">
              <controlPr defaultSize="0" autoFill="0" autoLine="0" autoPict="0">
                <anchor moveWithCells="1">
                  <from>
                    <xdr:col>9</xdr:col>
                    <xdr:colOff>685800</xdr:colOff>
                    <xdr:row>276</xdr:row>
                    <xdr:rowOff>123825</xdr:rowOff>
                  </from>
                  <to>
                    <xdr:col>9</xdr:col>
                    <xdr:colOff>714375</xdr:colOff>
                    <xdr:row>279</xdr:row>
                    <xdr:rowOff>95250</xdr:rowOff>
                  </to>
                </anchor>
              </controlPr>
            </control>
          </mc:Choice>
        </mc:AlternateContent>
        <mc:AlternateContent xmlns:mc="http://schemas.openxmlformats.org/markup-compatibility/2006">
          <mc:Choice Requires="x14">
            <control shapeId="36830" r:id="rId990" name="Check Box 990">
              <controlPr defaultSize="0" autoFill="0" autoLine="0" autoPict="0">
                <anchor moveWithCells="1">
                  <from>
                    <xdr:col>9</xdr:col>
                    <xdr:colOff>685800</xdr:colOff>
                    <xdr:row>276</xdr:row>
                    <xdr:rowOff>123825</xdr:rowOff>
                  </from>
                  <to>
                    <xdr:col>9</xdr:col>
                    <xdr:colOff>714375</xdr:colOff>
                    <xdr:row>277</xdr:row>
                    <xdr:rowOff>123825</xdr:rowOff>
                  </to>
                </anchor>
              </controlPr>
            </control>
          </mc:Choice>
        </mc:AlternateContent>
        <mc:AlternateContent xmlns:mc="http://schemas.openxmlformats.org/markup-compatibility/2006">
          <mc:Choice Requires="x14">
            <control shapeId="36831" r:id="rId991" name="Check Box 991">
              <controlPr defaultSize="0" autoFill="0" autoLine="0" autoPict="0">
                <anchor moveWithCells="1">
                  <from>
                    <xdr:col>9</xdr:col>
                    <xdr:colOff>685800</xdr:colOff>
                    <xdr:row>277</xdr:row>
                    <xdr:rowOff>104775</xdr:rowOff>
                  </from>
                  <to>
                    <xdr:col>9</xdr:col>
                    <xdr:colOff>714375</xdr:colOff>
                    <xdr:row>278</xdr:row>
                    <xdr:rowOff>104775</xdr:rowOff>
                  </to>
                </anchor>
              </controlPr>
            </control>
          </mc:Choice>
        </mc:AlternateContent>
        <mc:AlternateContent xmlns:mc="http://schemas.openxmlformats.org/markup-compatibility/2006">
          <mc:Choice Requires="x14">
            <control shapeId="36832" r:id="rId992" name="Check Box 992">
              <controlPr defaultSize="0" autoFill="0" autoLine="0" autoPict="0">
                <anchor moveWithCells="1">
                  <from>
                    <xdr:col>9</xdr:col>
                    <xdr:colOff>685800</xdr:colOff>
                    <xdr:row>280</xdr:row>
                    <xdr:rowOff>190500</xdr:rowOff>
                  </from>
                  <to>
                    <xdr:col>9</xdr:col>
                    <xdr:colOff>714375</xdr:colOff>
                    <xdr:row>285</xdr:row>
                    <xdr:rowOff>28575</xdr:rowOff>
                  </to>
                </anchor>
              </controlPr>
            </control>
          </mc:Choice>
        </mc:AlternateContent>
        <mc:AlternateContent xmlns:mc="http://schemas.openxmlformats.org/markup-compatibility/2006">
          <mc:Choice Requires="x14">
            <control shapeId="36833" r:id="rId993" name="Check Box 993">
              <controlPr defaultSize="0" autoFill="0" autoLine="0" autoPict="0">
                <anchor moveWithCells="1">
                  <from>
                    <xdr:col>9</xdr:col>
                    <xdr:colOff>685800</xdr:colOff>
                    <xdr:row>280</xdr:row>
                    <xdr:rowOff>190500</xdr:rowOff>
                  </from>
                  <to>
                    <xdr:col>9</xdr:col>
                    <xdr:colOff>714375</xdr:colOff>
                    <xdr:row>284</xdr:row>
                    <xdr:rowOff>76200</xdr:rowOff>
                  </to>
                </anchor>
              </controlPr>
            </control>
          </mc:Choice>
        </mc:AlternateContent>
        <mc:AlternateContent xmlns:mc="http://schemas.openxmlformats.org/markup-compatibility/2006">
          <mc:Choice Requires="x14">
            <control shapeId="36834" r:id="rId994" name="Check Box 994">
              <controlPr defaultSize="0" autoFill="0" autoLine="0" autoPict="0">
                <anchor moveWithCells="1">
                  <from>
                    <xdr:col>9</xdr:col>
                    <xdr:colOff>685800</xdr:colOff>
                    <xdr:row>280</xdr:row>
                    <xdr:rowOff>190500</xdr:rowOff>
                  </from>
                  <to>
                    <xdr:col>9</xdr:col>
                    <xdr:colOff>714375</xdr:colOff>
                    <xdr:row>284</xdr:row>
                    <xdr:rowOff>161925</xdr:rowOff>
                  </to>
                </anchor>
              </controlPr>
            </control>
          </mc:Choice>
        </mc:AlternateContent>
        <mc:AlternateContent xmlns:mc="http://schemas.openxmlformats.org/markup-compatibility/2006">
          <mc:Choice Requires="x14">
            <control shapeId="36835" r:id="rId995" name="Check Box 995">
              <controlPr defaultSize="0" autoFill="0" autoLine="0" autoPict="0">
                <anchor moveWithCells="1">
                  <from>
                    <xdr:col>9</xdr:col>
                    <xdr:colOff>685800</xdr:colOff>
                    <xdr:row>280</xdr:row>
                    <xdr:rowOff>190500</xdr:rowOff>
                  </from>
                  <to>
                    <xdr:col>9</xdr:col>
                    <xdr:colOff>714375</xdr:colOff>
                    <xdr:row>282</xdr:row>
                    <xdr:rowOff>114300</xdr:rowOff>
                  </to>
                </anchor>
              </controlPr>
            </control>
          </mc:Choice>
        </mc:AlternateContent>
        <mc:AlternateContent xmlns:mc="http://schemas.openxmlformats.org/markup-compatibility/2006">
          <mc:Choice Requires="x14">
            <control shapeId="36836" r:id="rId996" name="Check Box 996">
              <controlPr defaultSize="0" autoFill="0" autoLine="0" autoPict="0">
                <anchor moveWithCells="1">
                  <from>
                    <xdr:col>9</xdr:col>
                    <xdr:colOff>685800</xdr:colOff>
                    <xdr:row>282</xdr:row>
                    <xdr:rowOff>85725</xdr:rowOff>
                  </from>
                  <to>
                    <xdr:col>9</xdr:col>
                    <xdr:colOff>714375</xdr:colOff>
                    <xdr:row>283</xdr:row>
                    <xdr:rowOff>104775</xdr:rowOff>
                  </to>
                </anchor>
              </controlPr>
            </control>
          </mc:Choice>
        </mc:AlternateContent>
        <mc:AlternateContent xmlns:mc="http://schemas.openxmlformats.org/markup-compatibility/2006">
          <mc:Choice Requires="x14">
            <control shapeId="36837" r:id="rId997" name="Check Box 997">
              <controlPr defaultSize="0" autoFill="0" autoLine="0" autoPict="0">
                <anchor moveWithCells="1">
                  <from>
                    <xdr:col>9</xdr:col>
                    <xdr:colOff>685800</xdr:colOff>
                    <xdr:row>287</xdr:row>
                    <xdr:rowOff>180975</xdr:rowOff>
                  </from>
                  <to>
                    <xdr:col>9</xdr:col>
                    <xdr:colOff>714375</xdr:colOff>
                    <xdr:row>292</xdr:row>
                    <xdr:rowOff>19050</xdr:rowOff>
                  </to>
                </anchor>
              </controlPr>
            </control>
          </mc:Choice>
        </mc:AlternateContent>
        <mc:AlternateContent xmlns:mc="http://schemas.openxmlformats.org/markup-compatibility/2006">
          <mc:Choice Requires="x14">
            <control shapeId="36838" r:id="rId998" name="Check Box 998">
              <controlPr defaultSize="0" autoFill="0" autoLine="0" autoPict="0">
                <anchor moveWithCells="1">
                  <from>
                    <xdr:col>9</xdr:col>
                    <xdr:colOff>685800</xdr:colOff>
                    <xdr:row>287</xdr:row>
                    <xdr:rowOff>180975</xdr:rowOff>
                  </from>
                  <to>
                    <xdr:col>9</xdr:col>
                    <xdr:colOff>714375</xdr:colOff>
                    <xdr:row>290</xdr:row>
                    <xdr:rowOff>142875</xdr:rowOff>
                  </to>
                </anchor>
              </controlPr>
            </control>
          </mc:Choice>
        </mc:AlternateContent>
        <mc:AlternateContent xmlns:mc="http://schemas.openxmlformats.org/markup-compatibility/2006">
          <mc:Choice Requires="x14">
            <control shapeId="36839" r:id="rId999" name="Check Box 999">
              <controlPr defaultSize="0" autoFill="0" autoLine="0" autoPict="0">
                <anchor moveWithCells="1">
                  <from>
                    <xdr:col>9</xdr:col>
                    <xdr:colOff>685800</xdr:colOff>
                    <xdr:row>287</xdr:row>
                    <xdr:rowOff>180975</xdr:rowOff>
                  </from>
                  <to>
                    <xdr:col>9</xdr:col>
                    <xdr:colOff>714375</xdr:colOff>
                    <xdr:row>291</xdr:row>
                    <xdr:rowOff>0</xdr:rowOff>
                  </to>
                </anchor>
              </controlPr>
            </control>
          </mc:Choice>
        </mc:AlternateContent>
        <mc:AlternateContent xmlns:mc="http://schemas.openxmlformats.org/markup-compatibility/2006">
          <mc:Choice Requires="x14">
            <control shapeId="36840" r:id="rId1000" name="Check Box 1000">
              <controlPr defaultSize="0" autoFill="0" autoLine="0" autoPict="0">
                <anchor moveWithCells="1">
                  <from>
                    <xdr:col>9</xdr:col>
                    <xdr:colOff>685800</xdr:colOff>
                    <xdr:row>287</xdr:row>
                    <xdr:rowOff>180975</xdr:rowOff>
                  </from>
                  <to>
                    <xdr:col>9</xdr:col>
                    <xdr:colOff>714375</xdr:colOff>
                    <xdr:row>288</xdr:row>
                    <xdr:rowOff>200025</xdr:rowOff>
                  </to>
                </anchor>
              </controlPr>
            </control>
          </mc:Choice>
        </mc:AlternateContent>
        <mc:AlternateContent xmlns:mc="http://schemas.openxmlformats.org/markup-compatibility/2006">
          <mc:Choice Requires="x14">
            <control shapeId="36841" r:id="rId1001" name="Check Box 1001">
              <controlPr defaultSize="0" autoFill="0" autoLine="0" autoPict="0">
                <anchor moveWithCells="1">
                  <from>
                    <xdr:col>9</xdr:col>
                    <xdr:colOff>685800</xdr:colOff>
                    <xdr:row>288</xdr:row>
                    <xdr:rowOff>180975</xdr:rowOff>
                  </from>
                  <to>
                    <xdr:col>9</xdr:col>
                    <xdr:colOff>714375</xdr:colOff>
                    <xdr:row>289</xdr:row>
                    <xdr:rowOff>200025</xdr:rowOff>
                  </to>
                </anchor>
              </controlPr>
            </control>
          </mc:Choice>
        </mc:AlternateContent>
        <mc:AlternateContent xmlns:mc="http://schemas.openxmlformats.org/markup-compatibility/2006">
          <mc:Choice Requires="x14">
            <control shapeId="36842" r:id="rId1002" name="Check Box 1002">
              <controlPr defaultSize="0" autoFill="0" autoLine="0" autoPict="0">
                <anchor moveWithCells="1">
                  <from>
                    <xdr:col>9</xdr:col>
                    <xdr:colOff>685800</xdr:colOff>
                    <xdr:row>294</xdr:row>
                    <xdr:rowOff>47625</xdr:rowOff>
                  </from>
                  <to>
                    <xdr:col>9</xdr:col>
                    <xdr:colOff>714375</xdr:colOff>
                    <xdr:row>297</xdr:row>
                    <xdr:rowOff>180975</xdr:rowOff>
                  </to>
                </anchor>
              </controlPr>
            </control>
          </mc:Choice>
        </mc:AlternateContent>
        <mc:AlternateContent xmlns:mc="http://schemas.openxmlformats.org/markup-compatibility/2006">
          <mc:Choice Requires="x14">
            <control shapeId="36843" r:id="rId1003" name="Check Box 1003">
              <controlPr defaultSize="0" autoFill="0" autoLine="0" autoPict="0">
                <anchor moveWithCells="1">
                  <from>
                    <xdr:col>9</xdr:col>
                    <xdr:colOff>685800</xdr:colOff>
                    <xdr:row>294</xdr:row>
                    <xdr:rowOff>47625</xdr:rowOff>
                  </from>
                  <to>
                    <xdr:col>9</xdr:col>
                    <xdr:colOff>714375</xdr:colOff>
                    <xdr:row>297</xdr:row>
                    <xdr:rowOff>28575</xdr:rowOff>
                  </to>
                </anchor>
              </controlPr>
            </control>
          </mc:Choice>
        </mc:AlternateContent>
        <mc:AlternateContent xmlns:mc="http://schemas.openxmlformats.org/markup-compatibility/2006">
          <mc:Choice Requires="x14">
            <control shapeId="36844" r:id="rId1004" name="Check Box 1004">
              <controlPr defaultSize="0" autoFill="0" autoLine="0" autoPict="0">
                <anchor moveWithCells="1">
                  <from>
                    <xdr:col>9</xdr:col>
                    <xdr:colOff>685800</xdr:colOff>
                    <xdr:row>294</xdr:row>
                    <xdr:rowOff>47625</xdr:rowOff>
                  </from>
                  <to>
                    <xdr:col>9</xdr:col>
                    <xdr:colOff>714375</xdr:colOff>
                    <xdr:row>297</xdr:row>
                    <xdr:rowOff>114300</xdr:rowOff>
                  </to>
                </anchor>
              </controlPr>
            </control>
          </mc:Choice>
        </mc:AlternateContent>
        <mc:AlternateContent xmlns:mc="http://schemas.openxmlformats.org/markup-compatibility/2006">
          <mc:Choice Requires="x14">
            <control shapeId="36845" r:id="rId1005" name="Check Box 1005">
              <controlPr defaultSize="0" autoFill="0" autoLine="0" autoPict="0">
                <anchor moveWithCells="1">
                  <from>
                    <xdr:col>9</xdr:col>
                    <xdr:colOff>685800</xdr:colOff>
                    <xdr:row>294</xdr:row>
                    <xdr:rowOff>47625</xdr:rowOff>
                  </from>
                  <to>
                    <xdr:col>9</xdr:col>
                    <xdr:colOff>714375</xdr:colOff>
                    <xdr:row>295</xdr:row>
                    <xdr:rowOff>66675</xdr:rowOff>
                  </to>
                </anchor>
              </controlPr>
            </control>
          </mc:Choice>
        </mc:AlternateContent>
        <mc:AlternateContent xmlns:mc="http://schemas.openxmlformats.org/markup-compatibility/2006">
          <mc:Choice Requires="x14">
            <control shapeId="36846" r:id="rId1006" name="Check Box 1006">
              <controlPr defaultSize="0" autoFill="0" autoLine="0" autoPict="0">
                <anchor moveWithCells="1">
                  <from>
                    <xdr:col>9</xdr:col>
                    <xdr:colOff>685800</xdr:colOff>
                    <xdr:row>295</xdr:row>
                    <xdr:rowOff>47625</xdr:rowOff>
                  </from>
                  <to>
                    <xdr:col>9</xdr:col>
                    <xdr:colOff>714375</xdr:colOff>
                    <xdr:row>296</xdr:row>
                    <xdr:rowOff>66675</xdr:rowOff>
                  </to>
                </anchor>
              </controlPr>
            </control>
          </mc:Choice>
        </mc:AlternateContent>
        <mc:AlternateContent xmlns:mc="http://schemas.openxmlformats.org/markup-compatibility/2006">
          <mc:Choice Requires="x14">
            <control shapeId="36847" r:id="rId1007" name="Check Box 1007">
              <controlPr defaultSize="0" autoFill="0" autoLine="0" autoPict="0">
                <anchor moveWithCells="1">
                  <from>
                    <xdr:col>9</xdr:col>
                    <xdr:colOff>685800</xdr:colOff>
                    <xdr:row>300</xdr:row>
                    <xdr:rowOff>38100</xdr:rowOff>
                  </from>
                  <to>
                    <xdr:col>9</xdr:col>
                    <xdr:colOff>714375</xdr:colOff>
                    <xdr:row>303</xdr:row>
                    <xdr:rowOff>19050</xdr:rowOff>
                  </to>
                </anchor>
              </controlPr>
            </control>
          </mc:Choice>
        </mc:AlternateContent>
        <mc:AlternateContent xmlns:mc="http://schemas.openxmlformats.org/markup-compatibility/2006">
          <mc:Choice Requires="x14">
            <control shapeId="36848" r:id="rId1008" name="Check Box 1008">
              <controlPr defaultSize="0" autoFill="0" autoLine="0" autoPict="0">
                <anchor moveWithCells="1">
                  <from>
                    <xdr:col>9</xdr:col>
                    <xdr:colOff>685800</xdr:colOff>
                    <xdr:row>300</xdr:row>
                    <xdr:rowOff>38100</xdr:rowOff>
                  </from>
                  <to>
                    <xdr:col>9</xdr:col>
                    <xdr:colOff>714375</xdr:colOff>
                    <xdr:row>301</xdr:row>
                    <xdr:rowOff>57150</xdr:rowOff>
                  </to>
                </anchor>
              </controlPr>
            </control>
          </mc:Choice>
        </mc:AlternateContent>
        <mc:AlternateContent xmlns:mc="http://schemas.openxmlformats.org/markup-compatibility/2006">
          <mc:Choice Requires="x14">
            <control shapeId="36849" r:id="rId1009" name="Check Box 1009">
              <controlPr defaultSize="0" autoFill="0" autoLine="0" autoPict="0">
                <anchor moveWithCells="1">
                  <from>
                    <xdr:col>9</xdr:col>
                    <xdr:colOff>685800</xdr:colOff>
                    <xdr:row>301</xdr:row>
                    <xdr:rowOff>28575</xdr:rowOff>
                  </from>
                  <to>
                    <xdr:col>9</xdr:col>
                    <xdr:colOff>714375</xdr:colOff>
                    <xdr:row>302</xdr:row>
                    <xdr:rowOff>47625</xdr:rowOff>
                  </to>
                </anchor>
              </controlPr>
            </control>
          </mc:Choice>
        </mc:AlternateContent>
        <mc:AlternateContent xmlns:mc="http://schemas.openxmlformats.org/markup-compatibility/2006">
          <mc:Choice Requires="x14">
            <control shapeId="36850" r:id="rId1010" name="Check Box 1010">
              <controlPr defaultSize="0" autoFill="0" autoLine="0" autoPict="0">
                <anchor moveWithCells="1">
                  <from>
                    <xdr:col>9</xdr:col>
                    <xdr:colOff>685800</xdr:colOff>
                    <xdr:row>287</xdr:row>
                    <xdr:rowOff>180975</xdr:rowOff>
                  </from>
                  <to>
                    <xdr:col>9</xdr:col>
                    <xdr:colOff>714375</xdr:colOff>
                    <xdr:row>292</xdr:row>
                    <xdr:rowOff>19050</xdr:rowOff>
                  </to>
                </anchor>
              </controlPr>
            </control>
          </mc:Choice>
        </mc:AlternateContent>
        <mc:AlternateContent xmlns:mc="http://schemas.openxmlformats.org/markup-compatibility/2006">
          <mc:Choice Requires="x14">
            <control shapeId="36851" r:id="rId1011" name="Check Box 1011">
              <controlPr defaultSize="0" autoFill="0" autoLine="0" autoPict="0">
                <anchor moveWithCells="1">
                  <from>
                    <xdr:col>9</xdr:col>
                    <xdr:colOff>685800</xdr:colOff>
                    <xdr:row>287</xdr:row>
                    <xdr:rowOff>180975</xdr:rowOff>
                  </from>
                  <to>
                    <xdr:col>9</xdr:col>
                    <xdr:colOff>714375</xdr:colOff>
                    <xdr:row>290</xdr:row>
                    <xdr:rowOff>161925</xdr:rowOff>
                  </to>
                </anchor>
              </controlPr>
            </control>
          </mc:Choice>
        </mc:AlternateContent>
        <mc:AlternateContent xmlns:mc="http://schemas.openxmlformats.org/markup-compatibility/2006">
          <mc:Choice Requires="x14">
            <control shapeId="36852" r:id="rId1012" name="Check Box 1012">
              <controlPr defaultSize="0" autoFill="0" autoLine="0" autoPict="0">
                <anchor moveWithCells="1">
                  <from>
                    <xdr:col>9</xdr:col>
                    <xdr:colOff>685800</xdr:colOff>
                    <xdr:row>287</xdr:row>
                    <xdr:rowOff>180975</xdr:rowOff>
                  </from>
                  <to>
                    <xdr:col>9</xdr:col>
                    <xdr:colOff>714375</xdr:colOff>
                    <xdr:row>291</xdr:row>
                    <xdr:rowOff>38100</xdr:rowOff>
                  </to>
                </anchor>
              </controlPr>
            </control>
          </mc:Choice>
        </mc:AlternateContent>
        <mc:AlternateContent xmlns:mc="http://schemas.openxmlformats.org/markup-compatibility/2006">
          <mc:Choice Requires="x14">
            <control shapeId="36853" r:id="rId1013" name="Check Box 1013">
              <controlPr defaultSize="0" autoFill="0" autoLine="0" autoPict="0">
                <anchor moveWithCells="1">
                  <from>
                    <xdr:col>9</xdr:col>
                    <xdr:colOff>685800</xdr:colOff>
                    <xdr:row>287</xdr:row>
                    <xdr:rowOff>180975</xdr:rowOff>
                  </from>
                  <to>
                    <xdr:col>9</xdr:col>
                    <xdr:colOff>714375</xdr:colOff>
                    <xdr:row>288</xdr:row>
                    <xdr:rowOff>200025</xdr:rowOff>
                  </to>
                </anchor>
              </controlPr>
            </control>
          </mc:Choice>
        </mc:AlternateContent>
        <mc:AlternateContent xmlns:mc="http://schemas.openxmlformats.org/markup-compatibility/2006">
          <mc:Choice Requires="x14">
            <control shapeId="36854" r:id="rId1014" name="Check Box 1014">
              <controlPr defaultSize="0" autoFill="0" autoLine="0" autoPict="0">
                <anchor moveWithCells="1">
                  <from>
                    <xdr:col>9</xdr:col>
                    <xdr:colOff>685800</xdr:colOff>
                    <xdr:row>288</xdr:row>
                    <xdr:rowOff>180975</xdr:rowOff>
                  </from>
                  <to>
                    <xdr:col>9</xdr:col>
                    <xdr:colOff>714375</xdr:colOff>
                    <xdr:row>289</xdr:row>
                    <xdr:rowOff>200025</xdr:rowOff>
                  </to>
                </anchor>
              </controlPr>
            </control>
          </mc:Choice>
        </mc:AlternateContent>
        <mc:AlternateContent xmlns:mc="http://schemas.openxmlformats.org/markup-compatibility/2006">
          <mc:Choice Requires="x14">
            <control shapeId="36855" r:id="rId1015" name="Check Box 1015">
              <controlPr defaultSize="0" autoFill="0" autoLine="0" autoPict="0">
                <anchor moveWithCells="1">
                  <from>
                    <xdr:col>9</xdr:col>
                    <xdr:colOff>685800</xdr:colOff>
                    <xdr:row>294</xdr:row>
                    <xdr:rowOff>47625</xdr:rowOff>
                  </from>
                  <to>
                    <xdr:col>9</xdr:col>
                    <xdr:colOff>714375</xdr:colOff>
                    <xdr:row>297</xdr:row>
                    <xdr:rowOff>180975</xdr:rowOff>
                  </to>
                </anchor>
              </controlPr>
            </control>
          </mc:Choice>
        </mc:AlternateContent>
        <mc:AlternateContent xmlns:mc="http://schemas.openxmlformats.org/markup-compatibility/2006">
          <mc:Choice Requires="x14">
            <control shapeId="36856" r:id="rId1016" name="Check Box 1016">
              <controlPr defaultSize="0" autoFill="0" autoLine="0" autoPict="0">
                <anchor moveWithCells="1">
                  <from>
                    <xdr:col>9</xdr:col>
                    <xdr:colOff>685800</xdr:colOff>
                    <xdr:row>294</xdr:row>
                    <xdr:rowOff>47625</xdr:rowOff>
                  </from>
                  <to>
                    <xdr:col>9</xdr:col>
                    <xdr:colOff>714375</xdr:colOff>
                    <xdr:row>297</xdr:row>
                    <xdr:rowOff>9525</xdr:rowOff>
                  </to>
                </anchor>
              </controlPr>
            </control>
          </mc:Choice>
        </mc:AlternateContent>
        <mc:AlternateContent xmlns:mc="http://schemas.openxmlformats.org/markup-compatibility/2006">
          <mc:Choice Requires="x14">
            <control shapeId="36857" r:id="rId1017" name="Check Box 1017">
              <controlPr defaultSize="0" autoFill="0" autoLine="0" autoPict="0">
                <anchor moveWithCells="1">
                  <from>
                    <xdr:col>9</xdr:col>
                    <xdr:colOff>685800</xdr:colOff>
                    <xdr:row>294</xdr:row>
                    <xdr:rowOff>47625</xdr:rowOff>
                  </from>
                  <to>
                    <xdr:col>9</xdr:col>
                    <xdr:colOff>714375</xdr:colOff>
                    <xdr:row>297</xdr:row>
                    <xdr:rowOff>76200</xdr:rowOff>
                  </to>
                </anchor>
              </controlPr>
            </control>
          </mc:Choice>
        </mc:AlternateContent>
        <mc:AlternateContent xmlns:mc="http://schemas.openxmlformats.org/markup-compatibility/2006">
          <mc:Choice Requires="x14">
            <control shapeId="36858" r:id="rId1018" name="Check Box 1018">
              <controlPr defaultSize="0" autoFill="0" autoLine="0" autoPict="0">
                <anchor moveWithCells="1">
                  <from>
                    <xdr:col>9</xdr:col>
                    <xdr:colOff>685800</xdr:colOff>
                    <xdr:row>294</xdr:row>
                    <xdr:rowOff>47625</xdr:rowOff>
                  </from>
                  <to>
                    <xdr:col>9</xdr:col>
                    <xdr:colOff>714375</xdr:colOff>
                    <xdr:row>295</xdr:row>
                    <xdr:rowOff>47625</xdr:rowOff>
                  </to>
                </anchor>
              </controlPr>
            </control>
          </mc:Choice>
        </mc:AlternateContent>
        <mc:AlternateContent xmlns:mc="http://schemas.openxmlformats.org/markup-compatibility/2006">
          <mc:Choice Requires="x14">
            <control shapeId="36859" r:id="rId1019" name="Check Box 1019">
              <controlPr defaultSize="0" autoFill="0" autoLine="0" autoPict="0">
                <anchor moveWithCells="1">
                  <from>
                    <xdr:col>9</xdr:col>
                    <xdr:colOff>685800</xdr:colOff>
                    <xdr:row>295</xdr:row>
                    <xdr:rowOff>47625</xdr:rowOff>
                  </from>
                  <to>
                    <xdr:col>9</xdr:col>
                    <xdr:colOff>714375</xdr:colOff>
                    <xdr:row>296</xdr:row>
                    <xdr:rowOff>66675</xdr:rowOff>
                  </to>
                </anchor>
              </controlPr>
            </control>
          </mc:Choice>
        </mc:AlternateContent>
        <mc:AlternateContent xmlns:mc="http://schemas.openxmlformats.org/markup-compatibility/2006">
          <mc:Choice Requires="x14">
            <control shapeId="36860" r:id="rId1020" name="Check Box 1020">
              <controlPr defaultSize="0" autoFill="0" autoLine="0" autoPict="0">
                <anchor moveWithCells="1">
                  <from>
                    <xdr:col>9</xdr:col>
                    <xdr:colOff>685800</xdr:colOff>
                    <xdr:row>300</xdr:row>
                    <xdr:rowOff>38100</xdr:rowOff>
                  </from>
                  <to>
                    <xdr:col>9</xdr:col>
                    <xdr:colOff>714375</xdr:colOff>
                    <xdr:row>301</xdr:row>
                    <xdr:rowOff>57150</xdr:rowOff>
                  </to>
                </anchor>
              </controlPr>
            </control>
          </mc:Choice>
        </mc:AlternateContent>
        <mc:AlternateContent xmlns:mc="http://schemas.openxmlformats.org/markup-compatibility/2006">
          <mc:Choice Requires="x14">
            <control shapeId="36861" r:id="rId1021" name="Check Box 1021">
              <controlPr defaultSize="0" autoFill="0" autoLine="0" autoPict="0">
                <anchor moveWithCells="1">
                  <from>
                    <xdr:col>9</xdr:col>
                    <xdr:colOff>685800</xdr:colOff>
                    <xdr:row>287</xdr:row>
                    <xdr:rowOff>180975</xdr:rowOff>
                  </from>
                  <to>
                    <xdr:col>9</xdr:col>
                    <xdr:colOff>714375</xdr:colOff>
                    <xdr:row>292</xdr:row>
                    <xdr:rowOff>19050</xdr:rowOff>
                  </to>
                </anchor>
              </controlPr>
            </control>
          </mc:Choice>
        </mc:AlternateContent>
        <mc:AlternateContent xmlns:mc="http://schemas.openxmlformats.org/markup-compatibility/2006">
          <mc:Choice Requires="x14">
            <control shapeId="36862" r:id="rId1022" name="Check Box 1022">
              <controlPr defaultSize="0" autoFill="0" autoLine="0" autoPict="0">
                <anchor moveWithCells="1">
                  <from>
                    <xdr:col>9</xdr:col>
                    <xdr:colOff>685800</xdr:colOff>
                    <xdr:row>287</xdr:row>
                    <xdr:rowOff>180975</xdr:rowOff>
                  </from>
                  <to>
                    <xdr:col>9</xdr:col>
                    <xdr:colOff>714375</xdr:colOff>
                    <xdr:row>290</xdr:row>
                    <xdr:rowOff>161925</xdr:rowOff>
                  </to>
                </anchor>
              </controlPr>
            </control>
          </mc:Choice>
        </mc:AlternateContent>
        <mc:AlternateContent xmlns:mc="http://schemas.openxmlformats.org/markup-compatibility/2006">
          <mc:Choice Requires="x14">
            <control shapeId="36863" r:id="rId1023" name="Check Box 1023">
              <controlPr defaultSize="0" autoFill="0" autoLine="0" autoPict="0">
                <anchor moveWithCells="1">
                  <from>
                    <xdr:col>9</xdr:col>
                    <xdr:colOff>685800</xdr:colOff>
                    <xdr:row>287</xdr:row>
                    <xdr:rowOff>180975</xdr:rowOff>
                  </from>
                  <to>
                    <xdr:col>9</xdr:col>
                    <xdr:colOff>714375</xdr:colOff>
                    <xdr:row>291</xdr:row>
                    <xdr:rowOff>38100</xdr:rowOff>
                  </to>
                </anchor>
              </controlPr>
            </control>
          </mc:Choice>
        </mc:AlternateContent>
        <mc:AlternateContent xmlns:mc="http://schemas.openxmlformats.org/markup-compatibility/2006">
          <mc:Choice Requires="x14">
            <control shapeId="48128" r:id="rId1024" name="Check Box 1024">
              <controlPr defaultSize="0" autoFill="0" autoLine="0" autoPict="0">
                <anchor moveWithCells="1">
                  <from>
                    <xdr:col>9</xdr:col>
                    <xdr:colOff>685800</xdr:colOff>
                    <xdr:row>287</xdr:row>
                    <xdr:rowOff>180975</xdr:rowOff>
                  </from>
                  <to>
                    <xdr:col>9</xdr:col>
                    <xdr:colOff>714375</xdr:colOff>
                    <xdr:row>288</xdr:row>
                    <xdr:rowOff>200025</xdr:rowOff>
                  </to>
                </anchor>
              </controlPr>
            </control>
          </mc:Choice>
        </mc:AlternateContent>
        <mc:AlternateContent xmlns:mc="http://schemas.openxmlformats.org/markup-compatibility/2006">
          <mc:Choice Requires="x14">
            <control shapeId="48129" r:id="rId1025" name="Check Box 1025">
              <controlPr defaultSize="0" autoFill="0" autoLine="0" autoPict="0">
                <anchor moveWithCells="1">
                  <from>
                    <xdr:col>9</xdr:col>
                    <xdr:colOff>685800</xdr:colOff>
                    <xdr:row>288</xdr:row>
                    <xdr:rowOff>180975</xdr:rowOff>
                  </from>
                  <to>
                    <xdr:col>9</xdr:col>
                    <xdr:colOff>714375</xdr:colOff>
                    <xdr:row>289</xdr:row>
                    <xdr:rowOff>200025</xdr:rowOff>
                  </to>
                </anchor>
              </controlPr>
            </control>
          </mc:Choice>
        </mc:AlternateContent>
        <mc:AlternateContent xmlns:mc="http://schemas.openxmlformats.org/markup-compatibility/2006">
          <mc:Choice Requires="x14">
            <control shapeId="48130" r:id="rId1026" name="Check Box 1026">
              <controlPr defaultSize="0" autoFill="0" autoLine="0" autoPict="0">
                <anchor moveWithCells="1">
                  <from>
                    <xdr:col>9</xdr:col>
                    <xdr:colOff>685800</xdr:colOff>
                    <xdr:row>293</xdr:row>
                    <xdr:rowOff>76200</xdr:rowOff>
                  </from>
                  <to>
                    <xdr:col>9</xdr:col>
                    <xdr:colOff>714375</xdr:colOff>
                    <xdr:row>296</xdr:row>
                    <xdr:rowOff>190500</xdr:rowOff>
                  </to>
                </anchor>
              </controlPr>
            </control>
          </mc:Choice>
        </mc:AlternateContent>
        <mc:AlternateContent xmlns:mc="http://schemas.openxmlformats.org/markup-compatibility/2006">
          <mc:Choice Requires="x14">
            <control shapeId="48131" r:id="rId1027" name="Check Box 1027">
              <controlPr defaultSize="0" autoFill="0" autoLine="0" autoPict="0">
                <anchor moveWithCells="1">
                  <from>
                    <xdr:col>9</xdr:col>
                    <xdr:colOff>685800</xdr:colOff>
                    <xdr:row>293</xdr:row>
                    <xdr:rowOff>76200</xdr:rowOff>
                  </from>
                  <to>
                    <xdr:col>9</xdr:col>
                    <xdr:colOff>714375</xdr:colOff>
                    <xdr:row>296</xdr:row>
                    <xdr:rowOff>38100</xdr:rowOff>
                  </to>
                </anchor>
              </controlPr>
            </control>
          </mc:Choice>
        </mc:AlternateContent>
        <mc:AlternateContent xmlns:mc="http://schemas.openxmlformats.org/markup-compatibility/2006">
          <mc:Choice Requires="x14">
            <control shapeId="48132" r:id="rId1028" name="Check Box 1028">
              <controlPr defaultSize="0" autoFill="0" autoLine="0" autoPict="0">
                <anchor moveWithCells="1">
                  <from>
                    <xdr:col>9</xdr:col>
                    <xdr:colOff>685800</xdr:colOff>
                    <xdr:row>293</xdr:row>
                    <xdr:rowOff>76200</xdr:rowOff>
                  </from>
                  <to>
                    <xdr:col>9</xdr:col>
                    <xdr:colOff>714375</xdr:colOff>
                    <xdr:row>296</xdr:row>
                    <xdr:rowOff>123825</xdr:rowOff>
                  </to>
                </anchor>
              </controlPr>
            </control>
          </mc:Choice>
        </mc:AlternateContent>
        <mc:AlternateContent xmlns:mc="http://schemas.openxmlformats.org/markup-compatibility/2006">
          <mc:Choice Requires="x14">
            <control shapeId="48133" r:id="rId1029" name="Check Box 1029">
              <controlPr defaultSize="0" autoFill="0" autoLine="0" autoPict="0">
                <anchor moveWithCells="1">
                  <from>
                    <xdr:col>9</xdr:col>
                    <xdr:colOff>685800</xdr:colOff>
                    <xdr:row>293</xdr:row>
                    <xdr:rowOff>76200</xdr:rowOff>
                  </from>
                  <to>
                    <xdr:col>9</xdr:col>
                    <xdr:colOff>714375</xdr:colOff>
                    <xdr:row>294</xdr:row>
                    <xdr:rowOff>66675</xdr:rowOff>
                  </to>
                </anchor>
              </controlPr>
            </control>
          </mc:Choice>
        </mc:AlternateContent>
        <mc:AlternateContent xmlns:mc="http://schemas.openxmlformats.org/markup-compatibility/2006">
          <mc:Choice Requires="x14">
            <control shapeId="48134" r:id="rId1030" name="Check Box 1030">
              <controlPr defaultSize="0" autoFill="0" autoLine="0" autoPict="0">
                <anchor moveWithCells="1">
                  <from>
                    <xdr:col>9</xdr:col>
                    <xdr:colOff>685800</xdr:colOff>
                    <xdr:row>294</xdr:row>
                    <xdr:rowOff>47625</xdr:rowOff>
                  </from>
                  <to>
                    <xdr:col>9</xdr:col>
                    <xdr:colOff>714375</xdr:colOff>
                    <xdr:row>295</xdr:row>
                    <xdr:rowOff>66675</xdr:rowOff>
                  </to>
                </anchor>
              </controlPr>
            </control>
          </mc:Choice>
        </mc:AlternateContent>
        <mc:AlternateContent xmlns:mc="http://schemas.openxmlformats.org/markup-compatibility/2006">
          <mc:Choice Requires="x14">
            <control shapeId="48135" r:id="rId1031" name="Check Box 1031">
              <controlPr defaultSize="0" autoFill="0" autoLine="0" autoPict="0">
                <anchor moveWithCells="1">
                  <from>
                    <xdr:col>9</xdr:col>
                    <xdr:colOff>685800</xdr:colOff>
                    <xdr:row>299</xdr:row>
                    <xdr:rowOff>38100</xdr:rowOff>
                  </from>
                  <to>
                    <xdr:col>9</xdr:col>
                    <xdr:colOff>714375</xdr:colOff>
                    <xdr:row>300</xdr:row>
                    <xdr:rowOff>76200</xdr:rowOff>
                  </to>
                </anchor>
              </controlPr>
            </control>
          </mc:Choice>
        </mc:AlternateContent>
        <mc:AlternateContent xmlns:mc="http://schemas.openxmlformats.org/markup-compatibility/2006">
          <mc:Choice Requires="x14">
            <control shapeId="48136" r:id="rId1032" name="Check Box 1032">
              <controlPr defaultSize="0" autoFill="0" autoLine="0" autoPict="0">
                <anchor moveWithCells="1">
                  <from>
                    <xdr:col>9</xdr:col>
                    <xdr:colOff>685800</xdr:colOff>
                    <xdr:row>300</xdr:row>
                    <xdr:rowOff>38100</xdr:rowOff>
                  </from>
                  <to>
                    <xdr:col>9</xdr:col>
                    <xdr:colOff>714375</xdr:colOff>
                    <xdr:row>301</xdr:row>
                    <xdr:rowOff>57150</xdr:rowOff>
                  </to>
                </anchor>
              </controlPr>
            </control>
          </mc:Choice>
        </mc:AlternateContent>
        <mc:AlternateContent xmlns:mc="http://schemas.openxmlformats.org/markup-compatibility/2006">
          <mc:Choice Requires="x14">
            <control shapeId="48137" r:id="rId1033" name="Check Box 1033">
              <controlPr defaultSize="0" autoFill="0" autoLine="0" autoPict="0">
                <anchor moveWithCells="1">
                  <from>
                    <xdr:col>9</xdr:col>
                    <xdr:colOff>685800</xdr:colOff>
                    <xdr:row>287</xdr:row>
                    <xdr:rowOff>180975</xdr:rowOff>
                  </from>
                  <to>
                    <xdr:col>9</xdr:col>
                    <xdr:colOff>714375</xdr:colOff>
                    <xdr:row>292</xdr:row>
                    <xdr:rowOff>57150</xdr:rowOff>
                  </to>
                </anchor>
              </controlPr>
            </control>
          </mc:Choice>
        </mc:AlternateContent>
        <mc:AlternateContent xmlns:mc="http://schemas.openxmlformats.org/markup-compatibility/2006">
          <mc:Choice Requires="x14">
            <control shapeId="48138" r:id="rId1034" name="Check Box 1034">
              <controlPr defaultSize="0" autoFill="0" autoLine="0" autoPict="0">
                <anchor moveWithCells="1">
                  <from>
                    <xdr:col>9</xdr:col>
                    <xdr:colOff>685800</xdr:colOff>
                    <xdr:row>287</xdr:row>
                    <xdr:rowOff>180975</xdr:rowOff>
                  </from>
                  <to>
                    <xdr:col>9</xdr:col>
                    <xdr:colOff>714375</xdr:colOff>
                    <xdr:row>290</xdr:row>
                    <xdr:rowOff>180975</xdr:rowOff>
                  </to>
                </anchor>
              </controlPr>
            </control>
          </mc:Choice>
        </mc:AlternateContent>
        <mc:AlternateContent xmlns:mc="http://schemas.openxmlformats.org/markup-compatibility/2006">
          <mc:Choice Requires="x14">
            <control shapeId="48139" r:id="rId1035" name="Check Box 1035">
              <controlPr defaultSize="0" autoFill="0" autoLine="0" autoPict="0">
                <anchor moveWithCells="1">
                  <from>
                    <xdr:col>9</xdr:col>
                    <xdr:colOff>685800</xdr:colOff>
                    <xdr:row>287</xdr:row>
                    <xdr:rowOff>180975</xdr:rowOff>
                  </from>
                  <to>
                    <xdr:col>9</xdr:col>
                    <xdr:colOff>714375</xdr:colOff>
                    <xdr:row>291</xdr:row>
                    <xdr:rowOff>57150</xdr:rowOff>
                  </to>
                </anchor>
              </controlPr>
            </control>
          </mc:Choice>
        </mc:AlternateContent>
        <mc:AlternateContent xmlns:mc="http://schemas.openxmlformats.org/markup-compatibility/2006">
          <mc:Choice Requires="x14">
            <control shapeId="48140" r:id="rId1036" name="Check Box 1036">
              <controlPr defaultSize="0" autoFill="0" autoLine="0" autoPict="0">
                <anchor moveWithCells="1">
                  <from>
                    <xdr:col>9</xdr:col>
                    <xdr:colOff>685800</xdr:colOff>
                    <xdr:row>287</xdr:row>
                    <xdr:rowOff>180975</xdr:rowOff>
                  </from>
                  <to>
                    <xdr:col>9</xdr:col>
                    <xdr:colOff>714375</xdr:colOff>
                    <xdr:row>289</xdr:row>
                    <xdr:rowOff>9525</xdr:rowOff>
                  </to>
                </anchor>
              </controlPr>
            </control>
          </mc:Choice>
        </mc:AlternateContent>
        <mc:AlternateContent xmlns:mc="http://schemas.openxmlformats.org/markup-compatibility/2006">
          <mc:Choice Requires="x14">
            <control shapeId="48141" r:id="rId1037" name="Check Box 1037">
              <controlPr defaultSize="0" autoFill="0" autoLine="0" autoPict="0">
                <anchor moveWithCells="1">
                  <from>
                    <xdr:col>9</xdr:col>
                    <xdr:colOff>685800</xdr:colOff>
                    <xdr:row>288</xdr:row>
                    <xdr:rowOff>180975</xdr:rowOff>
                  </from>
                  <to>
                    <xdr:col>9</xdr:col>
                    <xdr:colOff>714375</xdr:colOff>
                    <xdr:row>289</xdr:row>
                    <xdr:rowOff>200025</xdr:rowOff>
                  </to>
                </anchor>
              </controlPr>
            </control>
          </mc:Choice>
        </mc:AlternateContent>
        <mc:AlternateContent xmlns:mc="http://schemas.openxmlformats.org/markup-compatibility/2006">
          <mc:Choice Requires="x14">
            <control shapeId="48142" r:id="rId1038" name="Check Box 1038">
              <controlPr defaultSize="0" autoFill="0" autoLine="0" autoPict="0">
                <anchor moveWithCells="1">
                  <from>
                    <xdr:col>9</xdr:col>
                    <xdr:colOff>685800</xdr:colOff>
                    <xdr:row>301</xdr:row>
                    <xdr:rowOff>28575</xdr:rowOff>
                  </from>
                  <to>
                    <xdr:col>9</xdr:col>
                    <xdr:colOff>714375</xdr:colOff>
                    <xdr:row>302</xdr:row>
                    <xdr:rowOff>9525</xdr:rowOff>
                  </to>
                </anchor>
              </controlPr>
            </control>
          </mc:Choice>
        </mc:AlternateContent>
        <mc:AlternateContent xmlns:mc="http://schemas.openxmlformats.org/markup-compatibility/2006">
          <mc:Choice Requires="x14">
            <control shapeId="48143" r:id="rId1039" name="Check Box 1039">
              <controlPr defaultSize="0" autoFill="0" autoLine="0" autoPict="0">
                <anchor moveWithCells="1">
                  <from>
                    <xdr:col>9</xdr:col>
                    <xdr:colOff>685800</xdr:colOff>
                    <xdr:row>301</xdr:row>
                    <xdr:rowOff>28575</xdr:rowOff>
                  </from>
                  <to>
                    <xdr:col>9</xdr:col>
                    <xdr:colOff>714375</xdr:colOff>
                    <xdr:row>302</xdr:row>
                    <xdr:rowOff>9525</xdr:rowOff>
                  </to>
                </anchor>
              </controlPr>
            </control>
          </mc:Choice>
        </mc:AlternateContent>
        <mc:AlternateContent xmlns:mc="http://schemas.openxmlformats.org/markup-compatibility/2006">
          <mc:Choice Requires="x14">
            <control shapeId="48144" r:id="rId1040" name="Check Box 1040">
              <controlPr defaultSize="0" autoFill="0" autoLine="0" autoPict="0">
                <anchor moveWithCells="1">
                  <from>
                    <xdr:col>9</xdr:col>
                    <xdr:colOff>685800</xdr:colOff>
                    <xdr:row>301</xdr:row>
                    <xdr:rowOff>28575</xdr:rowOff>
                  </from>
                  <to>
                    <xdr:col>9</xdr:col>
                    <xdr:colOff>714375</xdr:colOff>
                    <xdr:row>302</xdr:row>
                    <xdr:rowOff>9525</xdr:rowOff>
                  </to>
                </anchor>
              </controlPr>
            </control>
          </mc:Choice>
        </mc:AlternateContent>
        <mc:AlternateContent xmlns:mc="http://schemas.openxmlformats.org/markup-compatibility/2006">
          <mc:Choice Requires="x14">
            <control shapeId="48145" r:id="rId1041" name="Check Box 1041">
              <controlPr defaultSize="0" autoFill="0" autoLine="0" autoPict="0">
                <anchor moveWithCells="1">
                  <from>
                    <xdr:col>9</xdr:col>
                    <xdr:colOff>685800</xdr:colOff>
                    <xdr:row>301</xdr:row>
                    <xdr:rowOff>28575</xdr:rowOff>
                  </from>
                  <to>
                    <xdr:col>9</xdr:col>
                    <xdr:colOff>714375</xdr:colOff>
                    <xdr:row>302</xdr:row>
                    <xdr:rowOff>9525</xdr:rowOff>
                  </to>
                </anchor>
              </controlPr>
            </control>
          </mc:Choice>
        </mc:AlternateContent>
        <mc:AlternateContent xmlns:mc="http://schemas.openxmlformats.org/markup-compatibility/2006">
          <mc:Choice Requires="x14">
            <control shapeId="48146" r:id="rId1042" name="Check Box 1042">
              <controlPr defaultSize="0" autoFill="0" autoLine="0" autoPict="0">
                <anchor moveWithCells="1">
                  <from>
                    <xdr:col>9</xdr:col>
                    <xdr:colOff>685800</xdr:colOff>
                    <xdr:row>293</xdr:row>
                    <xdr:rowOff>76200</xdr:rowOff>
                  </from>
                  <to>
                    <xdr:col>9</xdr:col>
                    <xdr:colOff>714375</xdr:colOff>
                    <xdr:row>296</xdr:row>
                    <xdr:rowOff>180975</xdr:rowOff>
                  </to>
                </anchor>
              </controlPr>
            </control>
          </mc:Choice>
        </mc:AlternateContent>
        <mc:AlternateContent xmlns:mc="http://schemas.openxmlformats.org/markup-compatibility/2006">
          <mc:Choice Requires="x14">
            <control shapeId="48147" r:id="rId1043" name="Check Box 1043">
              <controlPr defaultSize="0" autoFill="0" autoLine="0" autoPict="0">
                <anchor moveWithCells="1">
                  <from>
                    <xdr:col>9</xdr:col>
                    <xdr:colOff>685800</xdr:colOff>
                    <xdr:row>293</xdr:row>
                    <xdr:rowOff>76200</xdr:rowOff>
                  </from>
                  <to>
                    <xdr:col>9</xdr:col>
                    <xdr:colOff>714375</xdr:colOff>
                    <xdr:row>296</xdr:row>
                    <xdr:rowOff>9525</xdr:rowOff>
                  </to>
                </anchor>
              </controlPr>
            </control>
          </mc:Choice>
        </mc:AlternateContent>
        <mc:AlternateContent xmlns:mc="http://schemas.openxmlformats.org/markup-compatibility/2006">
          <mc:Choice Requires="x14">
            <control shapeId="48148" r:id="rId1044" name="Check Box 1044">
              <controlPr defaultSize="0" autoFill="0" autoLine="0" autoPict="0">
                <anchor moveWithCells="1">
                  <from>
                    <xdr:col>9</xdr:col>
                    <xdr:colOff>685800</xdr:colOff>
                    <xdr:row>293</xdr:row>
                    <xdr:rowOff>76200</xdr:rowOff>
                  </from>
                  <to>
                    <xdr:col>9</xdr:col>
                    <xdr:colOff>714375</xdr:colOff>
                    <xdr:row>296</xdr:row>
                    <xdr:rowOff>47625</xdr:rowOff>
                  </to>
                </anchor>
              </controlPr>
            </control>
          </mc:Choice>
        </mc:AlternateContent>
        <mc:AlternateContent xmlns:mc="http://schemas.openxmlformats.org/markup-compatibility/2006">
          <mc:Choice Requires="x14">
            <control shapeId="48149" r:id="rId1045" name="Check Box 1045">
              <controlPr defaultSize="0" autoFill="0" autoLine="0" autoPict="0">
                <anchor moveWithCells="1">
                  <from>
                    <xdr:col>9</xdr:col>
                    <xdr:colOff>685800</xdr:colOff>
                    <xdr:row>293</xdr:row>
                    <xdr:rowOff>76200</xdr:rowOff>
                  </from>
                  <to>
                    <xdr:col>9</xdr:col>
                    <xdr:colOff>714375</xdr:colOff>
                    <xdr:row>294</xdr:row>
                    <xdr:rowOff>66675</xdr:rowOff>
                  </to>
                </anchor>
              </controlPr>
            </control>
          </mc:Choice>
        </mc:AlternateContent>
        <mc:AlternateContent xmlns:mc="http://schemas.openxmlformats.org/markup-compatibility/2006">
          <mc:Choice Requires="x14">
            <control shapeId="48150" r:id="rId1046" name="Check Box 1046">
              <controlPr defaultSize="0" autoFill="0" autoLine="0" autoPict="0">
                <anchor moveWithCells="1">
                  <from>
                    <xdr:col>9</xdr:col>
                    <xdr:colOff>685800</xdr:colOff>
                    <xdr:row>294</xdr:row>
                    <xdr:rowOff>47625</xdr:rowOff>
                  </from>
                  <to>
                    <xdr:col>9</xdr:col>
                    <xdr:colOff>714375</xdr:colOff>
                    <xdr:row>295</xdr:row>
                    <xdr:rowOff>47625</xdr:rowOff>
                  </to>
                </anchor>
              </controlPr>
            </control>
          </mc:Choice>
        </mc:AlternateContent>
        <mc:AlternateContent xmlns:mc="http://schemas.openxmlformats.org/markup-compatibility/2006">
          <mc:Choice Requires="x14">
            <control shapeId="48151" r:id="rId1047" name="Check Box 1047">
              <controlPr defaultSize="0" autoFill="0" autoLine="0" autoPict="0">
                <anchor moveWithCells="1">
                  <from>
                    <xdr:col>9</xdr:col>
                    <xdr:colOff>685800</xdr:colOff>
                    <xdr:row>297</xdr:row>
                    <xdr:rowOff>133350</xdr:rowOff>
                  </from>
                  <to>
                    <xdr:col>9</xdr:col>
                    <xdr:colOff>714375</xdr:colOff>
                    <xdr:row>301</xdr:row>
                    <xdr:rowOff>180975</xdr:rowOff>
                  </to>
                </anchor>
              </controlPr>
            </control>
          </mc:Choice>
        </mc:AlternateContent>
        <mc:AlternateContent xmlns:mc="http://schemas.openxmlformats.org/markup-compatibility/2006">
          <mc:Choice Requires="x14">
            <control shapeId="48152" r:id="rId1048" name="Check Box 1048">
              <controlPr defaultSize="0" autoFill="0" autoLine="0" autoPict="0">
                <anchor moveWithCells="1">
                  <from>
                    <xdr:col>9</xdr:col>
                    <xdr:colOff>685800</xdr:colOff>
                    <xdr:row>297</xdr:row>
                    <xdr:rowOff>133350</xdr:rowOff>
                  </from>
                  <to>
                    <xdr:col>9</xdr:col>
                    <xdr:colOff>714375</xdr:colOff>
                    <xdr:row>301</xdr:row>
                    <xdr:rowOff>19050</xdr:rowOff>
                  </to>
                </anchor>
              </controlPr>
            </control>
          </mc:Choice>
        </mc:AlternateContent>
        <mc:AlternateContent xmlns:mc="http://schemas.openxmlformats.org/markup-compatibility/2006">
          <mc:Choice Requires="x14">
            <control shapeId="48153" r:id="rId1049" name="Check Box 1049">
              <controlPr defaultSize="0" autoFill="0" autoLine="0" autoPict="0">
                <anchor moveWithCells="1">
                  <from>
                    <xdr:col>9</xdr:col>
                    <xdr:colOff>685800</xdr:colOff>
                    <xdr:row>297</xdr:row>
                    <xdr:rowOff>133350</xdr:rowOff>
                  </from>
                  <to>
                    <xdr:col>9</xdr:col>
                    <xdr:colOff>714375</xdr:colOff>
                    <xdr:row>301</xdr:row>
                    <xdr:rowOff>104775</xdr:rowOff>
                  </to>
                </anchor>
              </controlPr>
            </control>
          </mc:Choice>
        </mc:AlternateContent>
        <mc:AlternateContent xmlns:mc="http://schemas.openxmlformats.org/markup-compatibility/2006">
          <mc:Choice Requires="x14">
            <control shapeId="48154" r:id="rId1050" name="Check Box 1050">
              <controlPr defaultSize="0" autoFill="0" autoLine="0" autoPict="0">
                <anchor moveWithCells="1">
                  <from>
                    <xdr:col>9</xdr:col>
                    <xdr:colOff>685800</xdr:colOff>
                    <xdr:row>297</xdr:row>
                    <xdr:rowOff>133350</xdr:rowOff>
                  </from>
                  <to>
                    <xdr:col>9</xdr:col>
                    <xdr:colOff>714375</xdr:colOff>
                    <xdr:row>299</xdr:row>
                    <xdr:rowOff>57150</xdr:rowOff>
                  </to>
                </anchor>
              </controlPr>
            </control>
          </mc:Choice>
        </mc:AlternateContent>
        <mc:AlternateContent xmlns:mc="http://schemas.openxmlformats.org/markup-compatibility/2006">
          <mc:Choice Requires="x14">
            <control shapeId="48155" r:id="rId1051" name="Check Box 1051">
              <controlPr defaultSize="0" autoFill="0" autoLine="0" autoPict="0">
                <anchor moveWithCells="1">
                  <from>
                    <xdr:col>9</xdr:col>
                    <xdr:colOff>685800</xdr:colOff>
                    <xdr:row>299</xdr:row>
                    <xdr:rowOff>38100</xdr:rowOff>
                  </from>
                  <to>
                    <xdr:col>9</xdr:col>
                    <xdr:colOff>714375</xdr:colOff>
                    <xdr:row>300</xdr:row>
                    <xdr:rowOff>57150</xdr:rowOff>
                  </to>
                </anchor>
              </controlPr>
            </control>
          </mc:Choice>
        </mc:AlternateContent>
        <mc:AlternateContent xmlns:mc="http://schemas.openxmlformats.org/markup-compatibility/2006">
          <mc:Choice Requires="x14">
            <control shapeId="48156" r:id="rId1052" name="Check Box 1052">
              <controlPr defaultSize="0" autoFill="0" autoLine="0" autoPict="0">
                <anchor moveWithCells="1">
                  <from>
                    <xdr:col>3</xdr:col>
                    <xdr:colOff>85725</xdr:colOff>
                    <xdr:row>312</xdr:row>
                    <xdr:rowOff>219075</xdr:rowOff>
                  </from>
                  <to>
                    <xdr:col>3</xdr:col>
                    <xdr:colOff>352425</xdr:colOff>
                    <xdr:row>314</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2:L35"/>
  <sheetViews>
    <sheetView showGridLines="0" showZeros="0" view="pageBreakPreview" topLeftCell="A37" zoomScaleNormal="100" zoomScaleSheetLayoutView="100" workbookViewId="0">
      <selection activeCell="D9" sqref="D9:E9"/>
    </sheetView>
  </sheetViews>
  <sheetFormatPr defaultRowHeight="13.5"/>
  <cols>
    <col min="1" max="1" width="1.625" style="2" customWidth="1"/>
    <col min="2" max="10" width="10.125" style="2" customWidth="1"/>
    <col min="11" max="11" width="1.625" style="2" customWidth="1"/>
    <col min="12" max="16384" width="9" style="2"/>
  </cols>
  <sheetData>
    <row r="2" spans="2:12">
      <c r="B2" s="15" t="s">
        <v>880</v>
      </c>
      <c r="L2" s="111" t="s">
        <v>874</v>
      </c>
    </row>
    <row r="4" spans="2:12" ht="18" customHeight="1">
      <c r="B4" s="758" t="s">
        <v>705</v>
      </c>
      <c r="C4" s="758"/>
      <c r="D4" s="758"/>
      <c r="E4" s="758"/>
      <c r="F4" s="758"/>
      <c r="G4" s="758"/>
      <c r="H4" s="758"/>
      <c r="I4" s="758"/>
      <c r="J4" s="758"/>
    </row>
    <row r="6" spans="2:12" ht="12.75" customHeight="1">
      <c r="J6" s="2" t="s">
        <v>223</v>
      </c>
    </row>
    <row r="7" spans="2:12" ht="24" customHeight="1">
      <c r="B7" s="761" t="s">
        <v>225</v>
      </c>
      <c r="C7" s="762" t="s">
        <v>228</v>
      </c>
      <c r="D7" s="763" t="s">
        <v>226</v>
      </c>
      <c r="E7" s="764"/>
      <c r="F7" s="764"/>
      <c r="G7" s="765" t="s">
        <v>871</v>
      </c>
      <c r="H7" s="759" t="s">
        <v>869</v>
      </c>
      <c r="I7" s="766" t="s">
        <v>872</v>
      </c>
      <c r="J7" s="768" t="s">
        <v>873</v>
      </c>
    </row>
    <row r="8" spans="2:12" ht="36" customHeight="1">
      <c r="B8" s="761"/>
      <c r="C8" s="762"/>
      <c r="D8" s="354" t="s">
        <v>255</v>
      </c>
      <c r="E8" s="352" t="s">
        <v>227</v>
      </c>
      <c r="F8" s="352" t="s">
        <v>870</v>
      </c>
      <c r="G8" s="764"/>
      <c r="H8" s="760"/>
      <c r="I8" s="767"/>
      <c r="J8" s="769"/>
    </row>
    <row r="9" spans="2:12" ht="45" customHeight="1">
      <c r="B9" s="356">
        <f>第1号!$K$28</f>
        <v>0</v>
      </c>
      <c r="C9" s="357">
        <f>第1号!$K$30</f>
        <v>0</v>
      </c>
      <c r="D9" s="358">
        <f>第1号!$K$32</f>
        <v>0</v>
      </c>
      <c r="E9" s="245">
        <f>E35</f>
        <v>0</v>
      </c>
      <c r="F9" s="245">
        <f>SUM(D9:E9)</f>
        <v>0</v>
      </c>
      <c r="G9" s="300"/>
      <c r="H9" s="245" t="str">
        <f>$E$17</f>
        <v/>
      </c>
      <c r="I9" s="355"/>
      <c r="J9" s="353">
        <f>IF(F9="","",SUM(F9,G9,H9,I9))</f>
        <v>0</v>
      </c>
    </row>
    <row r="12" spans="2:12" ht="18" customHeight="1">
      <c r="B12" s="2" t="s">
        <v>229</v>
      </c>
    </row>
    <row r="13" spans="2:12" ht="18" customHeight="1">
      <c r="B13" s="687" t="s">
        <v>718</v>
      </c>
      <c r="C13" s="688"/>
      <c r="D13" s="689"/>
      <c r="E13" s="687" t="s">
        <v>230</v>
      </c>
      <c r="F13" s="689"/>
    </row>
    <row r="14" spans="2:12" ht="18" customHeight="1">
      <c r="B14" s="740"/>
      <c r="C14" s="741"/>
      <c r="D14" s="742"/>
      <c r="E14" s="743"/>
      <c r="F14" s="744"/>
    </row>
    <row r="15" spans="2:12" ht="18" customHeight="1">
      <c r="B15" s="740"/>
      <c r="C15" s="741"/>
      <c r="D15" s="742"/>
      <c r="E15" s="743"/>
      <c r="F15" s="744"/>
    </row>
    <row r="16" spans="2:12" ht="18" customHeight="1" thickBot="1">
      <c r="B16" s="748"/>
      <c r="C16" s="749"/>
      <c r="D16" s="750"/>
      <c r="E16" s="754"/>
      <c r="F16" s="755"/>
    </row>
    <row r="17" spans="1:10" ht="18" customHeight="1" thickTop="1">
      <c r="B17" s="751" t="s">
        <v>231</v>
      </c>
      <c r="C17" s="752"/>
      <c r="D17" s="753"/>
      <c r="E17" s="756" t="str">
        <f>IF(E14="","",SUM(E14:E16))</f>
        <v/>
      </c>
      <c r="F17" s="757"/>
    </row>
    <row r="18" spans="1:10" ht="18" customHeight="1">
      <c r="B18" s="50" t="s">
        <v>893</v>
      </c>
    </row>
    <row r="20" spans="1:10">
      <c r="A20" s="374"/>
    </row>
    <row r="22" spans="1:10" ht="18" customHeight="1">
      <c r="B22" s="2" t="s">
        <v>232</v>
      </c>
    </row>
    <row r="23" spans="1:10">
      <c r="B23" s="50" t="s">
        <v>256</v>
      </c>
    </row>
    <row r="24" spans="1:10" ht="63" customHeight="1">
      <c r="B24" s="745"/>
      <c r="C24" s="746"/>
      <c r="D24" s="746"/>
      <c r="E24" s="746"/>
      <c r="F24" s="746"/>
      <c r="G24" s="746"/>
      <c r="H24" s="746"/>
      <c r="I24" s="746"/>
      <c r="J24" s="747"/>
    </row>
    <row r="25" spans="1:10" ht="18" customHeight="1">
      <c r="B25" s="48"/>
      <c r="C25" s="48"/>
      <c r="D25" s="48"/>
      <c r="E25" s="48"/>
      <c r="F25" s="48"/>
      <c r="G25" s="48"/>
      <c r="H25" s="48"/>
      <c r="I25" s="48"/>
      <c r="J25" s="48"/>
    </row>
    <row r="26" spans="1:10" ht="42" customHeight="1">
      <c r="B26" s="48"/>
      <c r="C26" s="48"/>
      <c r="D26" s="48"/>
      <c r="E26" s="48"/>
      <c r="F26" s="48"/>
      <c r="G26" s="48"/>
      <c r="H26" s="48"/>
      <c r="I26" s="48"/>
      <c r="J26" s="48"/>
    </row>
    <row r="27" spans="1:10" ht="13.5" customHeight="1">
      <c r="B27" s="48"/>
      <c r="C27" s="48"/>
      <c r="D27" s="48"/>
      <c r="E27" s="48"/>
      <c r="F27" s="48"/>
      <c r="G27" s="48"/>
      <c r="H27" s="48"/>
      <c r="I27" s="48"/>
      <c r="J27" s="48"/>
    </row>
    <row r="28" spans="1:10">
      <c r="B28" s="85" t="s">
        <v>263</v>
      </c>
      <c r="C28" s="51"/>
    </row>
    <row r="29" spans="1:10" ht="18" customHeight="1">
      <c r="B29" s="86" t="s">
        <v>257</v>
      </c>
    </row>
    <row r="30" spans="1:10" ht="30" customHeight="1">
      <c r="B30" s="727" t="s">
        <v>140</v>
      </c>
      <c r="C30" s="728"/>
      <c r="D30" s="729"/>
      <c r="E30" s="733"/>
      <c r="F30" s="734"/>
      <c r="G30" s="734"/>
      <c r="H30" s="734"/>
      <c r="I30" s="734"/>
      <c r="J30" s="735"/>
    </row>
    <row r="31" spans="1:10" ht="30" customHeight="1">
      <c r="B31" s="727" t="s">
        <v>141</v>
      </c>
      <c r="C31" s="728"/>
      <c r="D31" s="729"/>
      <c r="E31" s="733"/>
      <c r="F31" s="734"/>
      <c r="G31" s="734"/>
      <c r="H31" s="734"/>
      <c r="I31" s="734"/>
      <c r="J31" s="735"/>
    </row>
    <row r="32" spans="1:10" ht="30" customHeight="1">
      <c r="B32" s="727" t="s">
        <v>142</v>
      </c>
      <c r="C32" s="728"/>
      <c r="D32" s="729"/>
      <c r="E32" s="733"/>
      <c r="F32" s="734"/>
      <c r="G32" s="734"/>
      <c r="H32" s="734"/>
      <c r="I32" s="734"/>
      <c r="J32" s="735"/>
    </row>
    <row r="33" spans="2:10" ht="30" customHeight="1">
      <c r="B33" s="727" t="s">
        <v>143</v>
      </c>
      <c r="C33" s="728"/>
      <c r="D33" s="729"/>
      <c r="E33" s="88" t="s">
        <v>144</v>
      </c>
      <c r="F33" s="730"/>
      <c r="G33" s="731"/>
      <c r="H33" s="88" t="s">
        <v>145</v>
      </c>
      <c r="I33" s="410"/>
      <c r="J33" s="732"/>
    </row>
    <row r="34" spans="2:10" ht="30" customHeight="1">
      <c r="B34" s="727" t="s">
        <v>146</v>
      </c>
      <c r="C34" s="728"/>
      <c r="D34" s="729"/>
      <c r="E34" s="736"/>
      <c r="F34" s="737"/>
      <c r="G34" s="737"/>
      <c r="H34" s="737"/>
      <c r="I34" s="737"/>
      <c r="J34" s="120"/>
    </row>
    <row r="35" spans="2:10" ht="30" customHeight="1">
      <c r="B35" s="727" t="s">
        <v>147</v>
      </c>
      <c r="C35" s="728"/>
      <c r="D35" s="729"/>
      <c r="E35" s="738"/>
      <c r="F35" s="739"/>
      <c r="G35" s="739"/>
      <c r="H35" s="108" t="s">
        <v>233</v>
      </c>
      <c r="I35" s="89"/>
      <c r="J35" s="119"/>
    </row>
  </sheetData>
  <sheetProtection password="E40E" sheet="1" objects="1" scenarios="1" formatCells="0"/>
  <mergeCells count="32">
    <mergeCell ref="B4:J4"/>
    <mergeCell ref="H7:H8"/>
    <mergeCell ref="B7:B8"/>
    <mergeCell ref="C7:C8"/>
    <mergeCell ref="D7:F7"/>
    <mergeCell ref="G7:G8"/>
    <mergeCell ref="I7:I8"/>
    <mergeCell ref="J7:J8"/>
    <mergeCell ref="B13:D13"/>
    <mergeCell ref="B14:D14"/>
    <mergeCell ref="E13:F13"/>
    <mergeCell ref="E14:F14"/>
    <mergeCell ref="B30:D30"/>
    <mergeCell ref="E30:J30"/>
    <mergeCell ref="B24:J24"/>
    <mergeCell ref="B15:D15"/>
    <mergeCell ref="B16:D16"/>
    <mergeCell ref="B17:D17"/>
    <mergeCell ref="E15:F15"/>
    <mergeCell ref="E16:F16"/>
    <mergeCell ref="E17:F17"/>
    <mergeCell ref="B35:D35"/>
    <mergeCell ref="F33:G33"/>
    <mergeCell ref="I33:J33"/>
    <mergeCell ref="B31:D31"/>
    <mergeCell ref="E31:J31"/>
    <mergeCell ref="B32:D32"/>
    <mergeCell ref="E32:J32"/>
    <mergeCell ref="B33:D33"/>
    <mergeCell ref="B34:D34"/>
    <mergeCell ref="E34:I34"/>
    <mergeCell ref="E35:G35"/>
  </mergeCells>
  <phoneticPr fontId="15"/>
  <pageMargins left="0.70866141732283472" right="0.70866141732283472" top="0.74803149606299213" bottom="0.74803149606299213" header="0.31496062992125984" footer="0.31496062992125984"/>
  <pageSetup paperSize="9" scale="95" orientation="portrait" blackAndWhite="1" r:id="rId1"/>
  <headerFooter>
    <oddFooter>&amp;R（日本産業規格Ａ列４番）</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40"/>
  <sheetViews>
    <sheetView showGridLines="0" showZeros="0" view="pageBreakPreview" topLeftCell="A25" zoomScaleNormal="100" zoomScaleSheetLayoutView="100" workbookViewId="0">
      <selection activeCell="M7" sqref="M7"/>
    </sheetView>
  </sheetViews>
  <sheetFormatPr defaultRowHeight="13.5"/>
  <cols>
    <col min="1" max="1" width="1.625" style="2" customWidth="1"/>
    <col min="2" max="2" width="26.125" style="2" customWidth="1"/>
    <col min="3" max="3" width="9" style="2"/>
    <col min="4" max="4" width="24.75" style="2" customWidth="1"/>
    <col min="5" max="5" width="5.625" style="2" customWidth="1"/>
    <col min="6" max="7" width="9" style="2" customWidth="1"/>
    <col min="8" max="8" width="1.625" style="2" customWidth="1"/>
    <col min="9" max="9" width="2.625" style="2" customWidth="1"/>
    <col min="10" max="10" width="18.625" style="2" customWidth="1"/>
    <col min="11" max="11" width="12.25" style="2" customWidth="1"/>
    <col min="12" max="13" width="8.625" style="2" customWidth="1"/>
    <col min="14" max="14" width="10.625" style="2" customWidth="1"/>
    <col min="15" max="16384" width="9" style="2"/>
  </cols>
  <sheetData>
    <row r="1" spans="1:10">
      <c r="B1" s="15" t="s">
        <v>224</v>
      </c>
    </row>
    <row r="3" spans="1:10" ht="24" customHeight="1">
      <c r="A3" s="109"/>
      <c r="B3" s="758" t="s">
        <v>711</v>
      </c>
      <c r="C3" s="758"/>
      <c r="D3" s="758"/>
      <c r="E3" s="758"/>
      <c r="F3" s="758"/>
      <c r="G3" s="758"/>
    </row>
    <row r="5" spans="1:10" ht="18" customHeight="1">
      <c r="B5" s="2" t="s">
        <v>186</v>
      </c>
      <c r="C5" s="2" t="s">
        <v>832</v>
      </c>
    </row>
    <row r="6" spans="1:10" ht="18" customHeight="1">
      <c r="C6" s="94" t="s">
        <v>833</v>
      </c>
    </row>
    <row r="7" spans="1:10" ht="18" customHeight="1">
      <c r="B7" s="2" t="s">
        <v>187</v>
      </c>
      <c r="C7" s="2" t="s">
        <v>189</v>
      </c>
    </row>
    <row r="8" spans="1:10" ht="18" customHeight="1">
      <c r="C8" s="94" t="s">
        <v>218</v>
      </c>
    </row>
    <row r="9" spans="1:10" ht="18" customHeight="1">
      <c r="B9" s="2" t="s">
        <v>188</v>
      </c>
      <c r="C9" s="2" t="s">
        <v>251</v>
      </c>
    </row>
    <row r="10" spans="1:10" ht="18" customHeight="1">
      <c r="C10" s="2" t="s">
        <v>252</v>
      </c>
    </row>
    <row r="11" spans="1:10" ht="18" customHeight="1">
      <c r="C11" s="2" t="s">
        <v>253</v>
      </c>
    </row>
    <row r="12" spans="1:10" ht="18" customHeight="1"/>
    <row r="14" spans="1:10" ht="30" customHeight="1">
      <c r="B14" s="774" t="s">
        <v>836</v>
      </c>
      <c r="C14" s="542"/>
      <c r="D14" s="221">
        <f>基本情報!$E$3</f>
        <v>0</v>
      </c>
      <c r="E14" s="95"/>
      <c r="J14" s="186" t="s">
        <v>719</v>
      </c>
    </row>
    <row r="15" spans="1:10">
      <c r="J15" s="186"/>
    </row>
    <row r="16" spans="1:10" ht="18" customHeight="1">
      <c r="B16" s="91" t="s">
        <v>190</v>
      </c>
      <c r="C16" s="96" t="s">
        <v>195</v>
      </c>
      <c r="D16" s="301"/>
      <c r="E16" s="2" t="s">
        <v>197</v>
      </c>
      <c r="J16" s="299" t="s">
        <v>909</v>
      </c>
    </row>
    <row r="17" spans="2:14" ht="18" customHeight="1">
      <c r="B17" s="98" t="s">
        <v>191</v>
      </c>
      <c r="C17" s="99" t="s">
        <v>196</v>
      </c>
      <c r="D17" s="237" t="str">
        <f>IF(D16="","",ROUND(IF(D18=0,1/D19,(D18/100)/(1-(1+(D18/100))^(-D19))),1))</f>
        <v/>
      </c>
    </row>
    <row r="18" spans="2:14" ht="18" customHeight="1">
      <c r="B18" s="101" t="s">
        <v>192</v>
      </c>
      <c r="C18" s="102"/>
      <c r="D18" s="239"/>
      <c r="E18" s="2" t="s">
        <v>264</v>
      </c>
      <c r="F18" s="770" t="s">
        <v>720</v>
      </c>
      <c r="G18" s="770"/>
      <c r="J18" s="97" t="s">
        <v>216</v>
      </c>
      <c r="K18" s="97" t="s">
        <v>217</v>
      </c>
      <c r="L18" s="228" t="s">
        <v>844</v>
      </c>
      <c r="M18" s="228" t="s">
        <v>844</v>
      </c>
      <c r="N18" s="219" t="s">
        <v>599</v>
      </c>
    </row>
    <row r="19" spans="2:14" ht="18" customHeight="1">
      <c r="B19" s="103" t="s">
        <v>193</v>
      </c>
      <c r="C19" s="104"/>
      <c r="D19" s="240">
        <f>VLOOKUP(D14,J19:N29,2,0)</f>
        <v>0</v>
      </c>
      <c r="E19" s="2" t="s">
        <v>198</v>
      </c>
      <c r="F19" s="770"/>
      <c r="G19" s="770"/>
      <c r="J19" s="100" t="s">
        <v>152</v>
      </c>
      <c r="K19" s="100">
        <v>17</v>
      </c>
      <c r="L19" s="177" t="s">
        <v>199</v>
      </c>
      <c r="M19" s="177" t="s">
        <v>201</v>
      </c>
      <c r="N19" s="227" t="str">
        <f>'第4（太陽光）'!$G$162</f>
        <v/>
      </c>
    </row>
    <row r="20" spans="2:14" ht="18" customHeight="1">
      <c r="B20" s="91" t="s">
        <v>194</v>
      </c>
      <c r="C20" s="96" t="s">
        <v>248</v>
      </c>
      <c r="D20" s="238">
        <f>D39</f>
        <v>0</v>
      </c>
      <c r="E20" s="2" t="s">
        <v>197</v>
      </c>
      <c r="F20" s="185"/>
      <c r="G20" s="185"/>
      <c r="J20" s="100" t="s">
        <v>153</v>
      </c>
      <c r="K20" s="100">
        <v>17</v>
      </c>
      <c r="L20" s="177" t="s">
        <v>199</v>
      </c>
      <c r="M20" s="177" t="s">
        <v>201</v>
      </c>
      <c r="N20" s="227" t="str">
        <f>'第4（風力)'!$G$109</f>
        <v/>
      </c>
    </row>
    <row r="21" spans="2:14" ht="18" customHeight="1">
      <c r="B21" s="117" t="s">
        <v>834</v>
      </c>
      <c r="C21" s="96" t="s">
        <v>249</v>
      </c>
      <c r="D21" s="238">
        <f>VLOOKUP(D14,J19:N29,5,0)</f>
        <v>0</v>
      </c>
      <c r="E21" s="2" t="str">
        <f>VLOOKUP(D14,J19:M29,3,0)</f>
        <v>kWh</v>
      </c>
      <c r="J21" s="100" t="s">
        <v>154</v>
      </c>
      <c r="K21" s="100">
        <v>20</v>
      </c>
      <c r="L21" s="177" t="s">
        <v>199</v>
      </c>
      <c r="M21" s="177" t="s">
        <v>201</v>
      </c>
      <c r="N21" s="227" t="str">
        <f>'第4（水力)'!$G$186</f>
        <v/>
      </c>
    </row>
    <row r="22" spans="2:14" ht="18" customHeight="1">
      <c r="J22" s="100" t="s">
        <v>806</v>
      </c>
      <c r="K22" s="100">
        <v>15</v>
      </c>
      <c r="L22" s="177" t="s">
        <v>199</v>
      </c>
      <c r="M22" s="177" t="s">
        <v>201</v>
      </c>
      <c r="N22" s="227" t="str">
        <f>'第4（地熱)'!$G$176</f>
        <v/>
      </c>
    </row>
    <row r="23" spans="2:14" ht="18" customHeight="1">
      <c r="C23" s="3" t="s">
        <v>202</v>
      </c>
      <c r="D23" s="2" t="s">
        <v>247</v>
      </c>
      <c r="J23" s="100" t="s">
        <v>156</v>
      </c>
      <c r="K23" s="100">
        <v>15</v>
      </c>
      <c r="L23" s="177" t="s">
        <v>199</v>
      </c>
      <c r="M23" s="177" t="s">
        <v>201</v>
      </c>
      <c r="N23" s="227" t="str">
        <f>'第4（ﾊﾞｲｵﾏｽ発電)'!$G$307</f>
        <v/>
      </c>
    </row>
    <row r="24" spans="2:14" ht="21" customHeight="1">
      <c r="B24" s="218" t="s">
        <v>835</v>
      </c>
      <c r="C24" s="105" t="s">
        <v>200</v>
      </c>
      <c r="D24" s="106" t="str">
        <f>IF(D16="","",ROUND((D16*D17+D20)/D21,2))</f>
        <v/>
      </c>
      <c r="E24" s="2" t="str">
        <f>VLOOKUP(D14,J19:M29,4,0)</f>
        <v>円/kWh</v>
      </c>
      <c r="J24" s="100" t="s">
        <v>157</v>
      </c>
      <c r="K24" s="100">
        <v>15</v>
      </c>
      <c r="L24" s="177" t="s">
        <v>597</v>
      </c>
      <c r="M24" s="177" t="s">
        <v>598</v>
      </c>
      <c r="N24" s="227">
        <f>SUM('第4（太陽熱)'!H150:I150,'第4（太陽熱)'!H166:I166,'第4（太陽熱)'!H182:I182,'第4（太陽熱)'!H198:I198)</f>
        <v>0</v>
      </c>
    </row>
    <row r="25" spans="2:14" ht="18" customHeight="1">
      <c r="J25" s="100" t="s">
        <v>596</v>
      </c>
      <c r="K25" s="100">
        <v>15</v>
      </c>
      <c r="L25" s="177" t="s">
        <v>597</v>
      </c>
      <c r="M25" s="177" t="s">
        <v>598</v>
      </c>
      <c r="N25" s="227">
        <f>SUM('第4（温度差熱)'!H157:I157,'第4（温度差熱)'!H173:I173,'第4（温度差熱)'!H189:I189,'第4（温度差熱)'!H205:I205)</f>
        <v>0</v>
      </c>
    </row>
    <row r="26" spans="2:14" ht="18" customHeight="1">
      <c r="B26" s="2" t="s">
        <v>250</v>
      </c>
      <c r="J26" s="100" t="s">
        <v>158</v>
      </c>
      <c r="K26" s="100">
        <v>15</v>
      </c>
      <c r="L26" s="177" t="s">
        <v>597</v>
      </c>
      <c r="M26" s="177" t="s">
        <v>598</v>
      </c>
      <c r="N26" s="227">
        <f>SUM('第4（地中熱)'!H134:I134,'第4（地中熱)'!H150:I150,'第4（地中熱)'!H166:I166,'第4（地中熱)'!H182:I182)</f>
        <v>0</v>
      </c>
    </row>
    <row r="27" spans="2:14" ht="18" customHeight="1">
      <c r="B27" s="399" t="s">
        <v>194</v>
      </c>
      <c r="C27" s="571"/>
      <c r="D27" s="96" t="s">
        <v>203</v>
      </c>
      <c r="J27" s="100" t="s">
        <v>159</v>
      </c>
      <c r="K27" s="100">
        <v>15</v>
      </c>
      <c r="L27" s="177" t="s">
        <v>597</v>
      </c>
      <c r="M27" s="177" t="s">
        <v>598</v>
      </c>
      <c r="N27" s="227">
        <f>SUM('第4（ﾊﾞｲｵﾏｽ熱)'!H327:I327,'第4（ﾊﾞｲｵﾏｽ熱)'!H343:I343,'第4（ﾊﾞｲｵﾏｽ熱)'!H359:I359,'第4（ﾊﾞｲｵﾏｽ熱)'!H375:I375)</f>
        <v>0</v>
      </c>
    </row>
    <row r="28" spans="2:14" ht="18" customHeight="1">
      <c r="B28" s="776" t="s">
        <v>213</v>
      </c>
      <c r="C28" s="776"/>
      <c r="D28" s="241"/>
      <c r="J28" s="100" t="s">
        <v>160</v>
      </c>
      <c r="K28" s="100">
        <v>15</v>
      </c>
      <c r="L28" s="177" t="s">
        <v>597</v>
      </c>
      <c r="M28" s="177" t="s">
        <v>598</v>
      </c>
      <c r="N28" s="228" t="s">
        <v>841</v>
      </c>
    </row>
    <row r="29" spans="2:14" ht="18" customHeight="1">
      <c r="B29" s="771" t="s">
        <v>214</v>
      </c>
      <c r="C29" s="771"/>
      <c r="D29" s="242"/>
      <c r="J29" s="2">
        <v>0</v>
      </c>
      <c r="L29" s="177" t="s">
        <v>199</v>
      </c>
      <c r="M29" s="177" t="s">
        <v>201</v>
      </c>
      <c r="N29" s="227"/>
    </row>
    <row r="30" spans="2:14" ht="18" customHeight="1">
      <c r="B30" s="771" t="s">
        <v>204</v>
      </c>
      <c r="C30" s="771"/>
      <c r="D30" s="242"/>
    </row>
    <row r="31" spans="2:14" ht="18" customHeight="1">
      <c r="B31" s="771" t="s">
        <v>205</v>
      </c>
      <c r="C31" s="771"/>
      <c r="D31" s="242"/>
    </row>
    <row r="32" spans="2:14" ht="18" customHeight="1">
      <c r="B32" s="775" t="s">
        <v>206</v>
      </c>
      <c r="C32" s="775"/>
      <c r="D32" s="243"/>
    </row>
    <row r="33" spans="2:4" ht="18" customHeight="1">
      <c r="B33" s="506" t="s">
        <v>208</v>
      </c>
      <c r="C33" s="508"/>
      <c r="D33" s="242"/>
    </row>
    <row r="34" spans="2:4" ht="18" customHeight="1">
      <c r="B34" s="506" t="s">
        <v>209</v>
      </c>
      <c r="C34" s="508"/>
      <c r="D34" s="242"/>
    </row>
    <row r="35" spans="2:4" ht="18" customHeight="1">
      <c r="B35" s="506" t="s">
        <v>210</v>
      </c>
      <c r="C35" s="508"/>
      <c r="D35" s="242"/>
    </row>
    <row r="36" spans="2:4" ht="18" customHeight="1">
      <c r="B36" s="506" t="s">
        <v>211</v>
      </c>
      <c r="C36" s="508"/>
      <c r="D36" s="242"/>
    </row>
    <row r="37" spans="2:4" ht="18" customHeight="1">
      <c r="B37" s="506" t="s">
        <v>212</v>
      </c>
      <c r="C37" s="508"/>
      <c r="D37" s="242"/>
    </row>
    <row r="38" spans="2:4" ht="18" customHeight="1">
      <c r="B38" s="524" t="s">
        <v>207</v>
      </c>
      <c r="C38" s="526"/>
      <c r="D38" s="244"/>
    </row>
    <row r="39" spans="2:4" ht="18" customHeight="1">
      <c r="B39" s="772" t="s">
        <v>215</v>
      </c>
      <c r="C39" s="773"/>
      <c r="D39" s="238">
        <f>SUM(D28:D38)</f>
        <v>0</v>
      </c>
    </row>
    <row r="40" spans="2:4" ht="18" customHeight="1">
      <c r="B40" s="2" t="s">
        <v>920</v>
      </c>
    </row>
  </sheetData>
  <sheetProtection password="E40E" sheet="1" objects="1" scenarios="1" formatCells="0"/>
  <mergeCells count="16">
    <mergeCell ref="B39:C39"/>
    <mergeCell ref="B14:C14"/>
    <mergeCell ref="B32:C32"/>
    <mergeCell ref="B33:C33"/>
    <mergeCell ref="B34:C34"/>
    <mergeCell ref="B27:C27"/>
    <mergeCell ref="B28:C28"/>
    <mergeCell ref="B29:C29"/>
    <mergeCell ref="B30:C30"/>
    <mergeCell ref="B38:C38"/>
    <mergeCell ref="B37:C37"/>
    <mergeCell ref="B3:G3"/>
    <mergeCell ref="F18:G19"/>
    <mergeCell ref="B31:C31"/>
    <mergeCell ref="B35:C35"/>
    <mergeCell ref="B36:C36"/>
  </mergeCells>
  <phoneticPr fontId="15"/>
  <pageMargins left="0.70866141732283472" right="0.70866141732283472" top="0.74803149606299213" bottom="0.74803149606299213" header="0.31496062992125984" footer="0.31496062992125984"/>
  <pageSetup paperSize="9" orientation="portrait" blackAndWhite="1" r:id="rId1"/>
  <headerFooter>
    <oddFooter>&amp;R&amp;"ＭＳ Ｐ明朝,標準"（日本産業規格Ａ列４番）</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M49"/>
  <sheetViews>
    <sheetView showGridLines="0" showZeros="0" view="pageBreakPreview" topLeftCell="A43" zoomScaleNormal="100" zoomScaleSheetLayoutView="100" workbookViewId="0"/>
  </sheetViews>
  <sheetFormatPr defaultRowHeight="13.5"/>
  <cols>
    <col min="1" max="1" width="1.625" style="2" customWidth="1"/>
    <col min="2" max="2" width="3.625" style="2" customWidth="1"/>
    <col min="3" max="3" width="4.625" style="2" customWidth="1"/>
    <col min="4" max="4" width="18.25" style="2" customWidth="1"/>
    <col min="5" max="5" width="9.625" style="2" customWidth="1"/>
    <col min="6" max="7" width="15.625" style="2" customWidth="1"/>
    <col min="8" max="8" width="3.625" style="2" customWidth="1"/>
    <col min="9" max="9" width="10.625" style="2" customWidth="1"/>
    <col min="10" max="10" width="3.625" style="2" customWidth="1"/>
    <col min="11" max="11" width="2.125" style="2" customWidth="1"/>
    <col min="12" max="12" width="2.625" style="2" customWidth="1"/>
    <col min="13" max="16384" width="9" style="2"/>
  </cols>
  <sheetData>
    <row r="1" spans="2:13">
      <c r="B1" s="15" t="s">
        <v>881</v>
      </c>
      <c r="C1" s="15"/>
    </row>
    <row r="2" spans="2:13" ht="6" customHeight="1"/>
    <row r="3" spans="2:13" ht="24" customHeight="1">
      <c r="B3" s="758" t="s">
        <v>482</v>
      </c>
      <c r="C3" s="758"/>
      <c r="D3" s="758"/>
      <c r="E3" s="758"/>
      <c r="F3" s="758"/>
      <c r="G3" s="758"/>
      <c r="H3" s="758"/>
      <c r="I3" s="758"/>
      <c r="J3" s="758"/>
    </row>
    <row r="4" spans="2:13" ht="7.5" customHeight="1">
      <c r="B4" s="42"/>
      <c r="C4" s="42"/>
    </row>
    <row r="5" spans="2:13" ht="30" customHeight="1">
      <c r="B5" s="777" t="s">
        <v>426</v>
      </c>
      <c r="C5" s="778" t="s">
        <v>427</v>
      </c>
      <c r="D5" s="778"/>
      <c r="E5" s="156" t="s">
        <v>428</v>
      </c>
      <c r="F5" s="157" t="s">
        <v>451</v>
      </c>
      <c r="G5" s="182" t="s">
        <v>450</v>
      </c>
      <c r="H5" s="779" t="s">
        <v>449</v>
      </c>
      <c r="I5" s="779"/>
      <c r="J5" s="779"/>
    </row>
    <row r="6" spans="2:13" ht="15" customHeight="1">
      <c r="B6" s="777"/>
      <c r="C6" s="778"/>
      <c r="D6" s="778"/>
      <c r="E6" s="158" t="s">
        <v>446</v>
      </c>
      <c r="F6" s="226" t="s">
        <v>447</v>
      </c>
      <c r="G6" s="159" t="str">
        <f>IF(F6="kg/h","MJ/kg","MJ/N㎥")</f>
        <v>MJ/kg</v>
      </c>
      <c r="H6" s="780" t="s">
        <v>448</v>
      </c>
      <c r="I6" s="780"/>
      <c r="J6" s="780"/>
      <c r="M6" s="186" t="s">
        <v>717</v>
      </c>
    </row>
    <row r="7" spans="2:13" ht="18" customHeight="1">
      <c r="B7" s="777"/>
      <c r="C7" s="777" t="s">
        <v>429</v>
      </c>
      <c r="D7" s="153" t="s">
        <v>430</v>
      </c>
      <c r="E7" s="229" t="str">
        <f>IFERROR(F7/SUM($F$7:$F$19,$F$24:$F$41)*100,"")</f>
        <v/>
      </c>
      <c r="F7" s="222"/>
      <c r="G7" s="222"/>
      <c r="H7" s="783">
        <f>F7*G7</f>
        <v>0</v>
      </c>
      <c r="I7" s="783"/>
      <c r="J7" s="783"/>
    </row>
    <row r="8" spans="2:13" ht="18" customHeight="1">
      <c r="B8" s="777"/>
      <c r="C8" s="777"/>
      <c r="D8" s="154" t="s">
        <v>431</v>
      </c>
      <c r="E8" s="230" t="str">
        <f t="shared" ref="E8:E19" si="0">IFERROR(F8/SUM($F$7:$F$19,$F$24:$F$41)*100,"")</f>
        <v/>
      </c>
      <c r="F8" s="223"/>
      <c r="G8" s="223"/>
      <c r="H8" s="781">
        <f t="shared" ref="H8:H19" si="1">F8*G8</f>
        <v>0</v>
      </c>
      <c r="I8" s="781"/>
      <c r="J8" s="781"/>
    </row>
    <row r="9" spans="2:13" ht="18" customHeight="1">
      <c r="B9" s="777"/>
      <c r="C9" s="777"/>
      <c r="D9" s="155" t="s">
        <v>432</v>
      </c>
      <c r="E9" s="231" t="str">
        <f t="shared" si="0"/>
        <v/>
      </c>
      <c r="F9" s="224"/>
      <c r="G9" s="224"/>
      <c r="H9" s="782">
        <f t="shared" si="1"/>
        <v>0</v>
      </c>
      <c r="I9" s="782"/>
      <c r="J9" s="782"/>
    </row>
    <row r="10" spans="2:13" ht="18" customHeight="1">
      <c r="B10" s="777"/>
      <c r="C10" s="777" t="s">
        <v>443</v>
      </c>
      <c r="D10" s="153" t="s">
        <v>433</v>
      </c>
      <c r="E10" s="229" t="str">
        <f t="shared" si="0"/>
        <v/>
      </c>
      <c r="F10" s="222"/>
      <c r="G10" s="222"/>
      <c r="H10" s="783">
        <f t="shared" si="1"/>
        <v>0</v>
      </c>
      <c r="I10" s="783"/>
      <c r="J10" s="783"/>
    </row>
    <row r="11" spans="2:13" ht="18" customHeight="1">
      <c r="B11" s="777"/>
      <c r="C11" s="777"/>
      <c r="D11" s="154" t="s">
        <v>434</v>
      </c>
      <c r="E11" s="230" t="str">
        <f t="shared" si="0"/>
        <v/>
      </c>
      <c r="F11" s="223"/>
      <c r="G11" s="223"/>
      <c r="H11" s="781">
        <f t="shared" si="1"/>
        <v>0</v>
      </c>
      <c r="I11" s="781"/>
      <c r="J11" s="781"/>
    </row>
    <row r="12" spans="2:13" ht="18" customHeight="1">
      <c r="B12" s="777"/>
      <c r="C12" s="777"/>
      <c r="D12" s="154" t="s">
        <v>435</v>
      </c>
      <c r="E12" s="230" t="str">
        <f t="shared" si="0"/>
        <v/>
      </c>
      <c r="F12" s="223"/>
      <c r="G12" s="223"/>
      <c r="H12" s="781">
        <f t="shared" si="1"/>
        <v>0</v>
      </c>
      <c r="I12" s="781"/>
      <c r="J12" s="781"/>
    </row>
    <row r="13" spans="2:13" ht="18" customHeight="1">
      <c r="B13" s="777"/>
      <c r="C13" s="777"/>
      <c r="D13" s="154" t="s">
        <v>436</v>
      </c>
      <c r="E13" s="230" t="str">
        <f t="shared" si="0"/>
        <v/>
      </c>
      <c r="F13" s="223"/>
      <c r="G13" s="223"/>
      <c r="H13" s="781">
        <f t="shared" si="1"/>
        <v>0</v>
      </c>
      <c r="I13" s="781"/>
      <c r="J13" s="781"/>
    </row>
    <row r="14" spans="2:13" ht="18" customHeight="1">
      <c r="B14" s="777"/>
      <c r="C14" s="777"/>
      <c r="D14" s="155" t="s">
        <v>437</v>
      </c>
      <c r="E14" s="231" t="str">
        <f t="shared" si="0"/>
        <v/>
      </c>
      <c r="F14" s="224"/>
      <c r="G14" s="224"/>
      <c r="H14" s="782">
        <f t="shared" si="1"/>
        <v>0</v>
      </c>
      <c r="I14" s="782"/>
      <c r="J14" s="782"/>
    </row>
    <row r="15" spans="2:13" ht="18" customHeight="1">
      <c r="B15" s="777"/>
      <c r="C15" s="784" t="s">
        <v>444</v>
      </c>
      <c r="D15" s="153" t="s">
        <v>438</v>
      </c>
      <c r="E15" s="229" t="str">
        <f t="shared" si="0"/>
        <v/>
      </c>
      <c r="F15" s="222"/>
      <c r="G15" s="222"/>
      <c r="H15" s="783">
        <f t="shared" si="1"/>
        <v>0</v>
      </c>
      <c r="I15" s="783"/>
      <c r="J15" s="783"/>
    </row>
    <row r="16" spans="2:13" ht="18" customHeight="1">
      <c r="B16" s="777"/>
      <c r="C16" s="785"/>
      <c r="D16" s="155" t="s">
        <v>439</v>
      </c>
      <c r="E16" s="231" t="str">
        <f t="shared" si="0"/>
        <v/>
      </c>
      <c r="F16" s="224"/>
      <c r="G16" s="224"/>
      <c r="H16" s="782">
        <f t="shared" si="1"/>
        <v>0</v>
      </c>
      <c r="I16" s="782"/>
      <c r="J16" s="782"/>
    </row>
    <row r="17" spans="2:10" ht="18" customHeight="1">
      <c r="B17" s="777"/>
      <c r="C17" s="777" t="s">
        <v>445</v>
      </c>
      <c r="D17" s="153" t="s">
        <v>440</v>
      </c>
      <c r="E17" s="229" t="str">
        <f t="shared" si="0"/>
        <v/>
      </c>
      <c r="F17" s="222"/>
      <c r="G17" s="222"/>
      <c r="H17" s="783">
        <f t="shared" si="1"/>
        <v>0</v>
      </c>
      <c r="I17" s="783"/>
      <c r="J17" s="783"/>
    </row>
    <row r="18" spans="2:10" ht="18" customHeight="1">
      <c r="B18" s="777"/>
      <c r="C18" s="777"/>
      <c r="D18" s="154" t="s">
        <v>441</v>
      </c>
      <c r="E18" s="230" t="str">
        <f t="shared" si="0"/>
        <v/>
      </c>
      <c r="F18" s="223"/>
      <c r="G18" s="223"/>
      <c r="H18" s="781">
        <f t="shared" si="1"/>
        <v>0</v>
      </c>
      <c r="I18" s="781"/>
      <c r="J18" s="781"/>
    </row>
    <row r="19" spans="2:10" ht="18" customHeight="1" thickBot="1">
      <c r="B19" s="777"/>
      <c r="C19" s="777"/>
      <c r="D19" s="155" t="s">
        <v>442</v>
      </c>
      <c r="E19" s="231" t="str">
        <f t="shared" si="0"/>
        <v/>
      </c>
      <c r="F19" s="224"/>
      <c r="G19" s="224"/>
      <c r="H19" s="786">
        <f t="shared" si="1"/>
        <v>0</v>
      </c>
      <c r="I19" s="786"/>
      <c r="J19" s="786"/>
    </row>
    <row r="20" spans="2:10" ht="24" customHeight="1" thickBot="1">
      <c r="E20" s="160"/>
      <c r="F20" s="160"/>
      <c r="G20" s="160"/>
      <c r="H20" s="161" t="s">
        <v>715</v>
      </c>
      <c r="I20" s="787">
        <f>SUM(H7:J19)</f>
        <v>0</v>
      </c>
      <c r="J20" s="788"/>
    </row>
    <row r="22" spans="2:10" ht="25.5">
      <c r="B22" s="777" t="s">
        <v>457</v>
      </c>
      <c r="C22" s="778" t="s">
        <v>427</v>
      </c>
      <c r="D22" s="778"/>
      <c r="E22" s="156" t="s">
        <v>428</v>
      </c>
      <c r="F22" s="157" t="s">
        <v>453</v>
      </c>
      <c r="G22" s="182" t="s">
        <v>454</v>
      </c>
      <c r="H22" s="779" t="s">
        <v>455</v>
      </c>
      <c r="I22" s="779"/>
      <c r="J22" s="779"/>
    </row>
    <row r="23" spans="2:10" ht="18" customHeight="1">
      <c r="B23" s="777"/>
      <c r="C23" s="778"/>
      <c r="D23" s="778"/>
      <c r="E23" s="158" t="s">
        <v>446</v>
      </c>
      <c r="F23" s="159" t="str">
        <f>F6</f>
        <v>kg/h</v>
      </c>
      <c r="G23" s="159" t="str">
        <f>G6</f>
        <v>MJ/kg</v>
      </c>
      <c r="H23" s="780" t="s">
        <v>448</v>
      </c>
      <c r="I23" s="780"/>
      <c r="J23" s="780"/>
    </row>
    <row r="24" spans="2:10" ht="18" customHeight="1">
      <c r="B24" s="777"/>
      <c r="C24" s="794" t="s">
        <v>458</v>
      </c>
      <c r="D24" s="153" t="s">
        <v>463</v>
      </c>
      <c r="E24" s="229" t="str">
        <f t="shared" ref="E24:E41" si="2">IFERROR(F24/SUM($F$7:$F$19,$F$24:$F$41)*100,"")</f>
        <v/>
      </c>
      <c r="F24" s="222"/>
      <c r="G24" s="222"/>
      <c r="H24" s="783">
        <f t="shared" ref="H24:H41" si="3">F24*G24</f>
        <v>0</v>
      </c>
      <c r="I24" s="783"/>
      <c r="J24" s="783"/>
    </row>
    <row r="25" spans="2:10" ht="18" customHeight="1">
      <c r="B25" s="777"/>
      <c r="C25" s="795"/>
      <c r="D25" s="154" t="s">
        <v>464</v>
      </c>
      <c r="E25" s="230" t="str">
        <f t="shared" si="2"/>
        <v/>
      </c>
      <c r="F25" s="223"/>
      <c r="G25" s="223"/>
      <c r="H25" s="781">
        <f t="shared" si="3"/>
        <v>0</v>
      </c>
      <c r="I25" s="781"/>
      <c r="J25" s="781"/>
    </row>
    <row r="26" spans="2:10" ht="18" customHeight="1">
      <c r="B26" s="777"/>
      <c r="C26" s="795"/>
      <c r="D26" s="162" t="s">
        <v>465</v>
      </c>
      <c r="E26" s="232" t="str">
        <f t="shared" si="2"/>
        <v/>
      </c>
      <c r="F26" s="225"/>
      <c r="G26" s="225"/>
      <c r="H26" s="786">
        <f t="shared" si="3"/>
        <v>0</v>
      </c>
      <c r="I26" s="786"/>
      <c r="J26" s="786"/>
    </row>
    <row r="27" spans="2:10" ht="18" customHeight="1">
      <c r="B27" s="777"/>
      <c r="C27" s="795"/>
      <c r="D27" s="154" t="s">
        <v>459</v>
      </c>
      <c r="E27" s="230" t="str">
        <f t="shared" si="2"/>
        <v/>
      </c>
      <c r="F27" s="223"/>
      <c r="G27" s="223"/>
      <c r="H27" s="781">
        <f t="shared" si="3"/>
        <v>0</v>
      </c>
      <c r="I27" s="781"/>
      <c r="J27" s="781"/>
    </row>
    <row r="28" spans="2:10" ht="18" customHeight="1">
      <c r="B28" s="777"/>
      <c r="C28" s="795"/>
      <c r="D28" s="154" t="s">
        <v>466</v>
      </c>
      <c r="E28" s="230" t="str">
        <f t="shared" si="2"/>
        <v/>
      </c>
      <c r="F28" s="223"/>
      <c r="G28" s="223"/>
      <c r="H28" s="781">
        <f t="shared" si="3"/>
        <v>0</v>
      </c>
      <c r="I28" s="781"/>
      <c r="J28" s="781"/>
    </row>
    <row r="29" spans="2:10" ht="18" customHeight="1">
      <c r="B29" s="777"/>
      <c r="C29" s="795"/>
      <c r="D29" s="154" t="s">
        <v>460</v>
      </c>
      <c r="E29" s="230" t="str">
        <f t="shared" si="2"/>
        <v/>
      </c>
      <c r="F29" s="223"/>
      <c r="G29" s="223"/>
      <c r="H29" s="781">
        <f t="shared" si="3"/>
        <v>0</v>
      </c>
      <c r="I29" s="781"/>
      <c r="J29" s="781"/>
    </row>
    <row r="30" spans="2:10" ht="18" customHeight="1">
      <c r="B30" s="777"/>
      <c r="C30" s="795"/>
      <c r="D30" s="154" t="s">
        <v>462</v>
      </c>
      <c r="E30" s="230" t="str">
        <f t="shared" si="2"/>
        <v/>
      </c>
      <c r="F30" s="223"/>
      <c r="G30" s="223"/>
      <c r="H30" s="781">
        <f t="shared" si="3"/>
        <v>0</v>
      </c>
      <c r="I30" s="781"/>
      <c r="J30" s="781"/>
    </row>
    <row r="31" spans="2:10" ht="18" customHeight="1">
      <c r="B31" s="777"/>
      <c r="C31" s="795"/>
      <c r="D31" s="154" t="s">
        <v>461</v>
      </c>
      <c r="E31" s="230" t="str">
        <f t="shared" si="2"/>
        <v/>
      </c>
      <c r="F31" s="223"/>
      <c r="G31" s="223"/>
      <c r="H31" s="781">
        <f t="shared" si="3"/>
        <v>0</v>
      </c>
      <c r="I31" s="781"/>
      <c r="J31" s="781"/>
    </row>
    <row r="32" spans="2:10" ht="18" customHeight="1">
      <c r="B32" s="777"/>
      <c r="C32" s="795"/>
      <c r="D32" s="154" t="s">
        <v>467</v>
      </c>
      <c r="E32" s="230" t="str">
        <f t="shared" si="2"/>
        <v/>
      </c>
      <c r="F32" s="223"/>
      <c r="G32" s="223"/>
      <c r="H32" s="781">
        <f t="shared" si="3"/>
        <v>0</v>
      </c>
      <c r="I32" s="781"/>
      <c r="J32" s="781"/>
    </row>
    <row r="33" spans="2:13" ht="18" customHeight="1">
      <c r="B33" s="777"/>
      <c r="C33" s="796"/>
      <c r="D33" s="155" t="s">
        <v>468</v>
      </c>
      <c r="E33" s="231" t="str">
        <f t="shared" si="2"/>
        <v/>
      </c>
      <c r="F33" s="224"/>
      <c r="G33" s="224"/>
      <c r="H33" s="782">
        <f t="shared" si="3"/>
        <v>0</v>
      </c>
      <c r="I33" s="782"/>
      <c r="J33" s="782"/>
    </row>
    <row r="34" spans="2:13" ht="18" customHeight="1">
      <c r="B34" s="777"/>
      <c r="C34" s="784" t="s">
        <v>469</v>
      </c>
      <c r="D34" s="153" t="s">
        <v>470</v>
      </c>
      <c r="E34" s="229" t="str">
        <f t="shared" si="2"/>
        <v/>
      </c>
      <c r="F34" s="222"/>
      <c r="G34" s="222"/>
      <c r="H34" s="783">
        <f t="shared" si="3"/>
        <v>0</v>
      </c>
      <c r="I34" s="783"/>
      <c r="J34" s="783"/>
    </row>
    <row r="35" spans="2:13" ht="18" customHeight="1">
      <c r="B35" s="777"/>
      <c r="C35" s="785"/>
      <c r="D35" s="155" t="s">
        <v>471</v>
      </c>
      <c r="E35" s="231" t="str">
        <f t="shared" si="2"/>
        <v/>
      </c>
      <c r="F35" s="224"/>
      <c r="G35" s="224"/>
      <c r="H35" s="782">
        <f t="shared" si="3"/>
        <v>0</v>
      </c>
      <c r="I35" s="782"/>
      <c r="J35" s="782"/>
    </row>
    <row r="36" spans="2:13" ht="18" customHeight="1">
      <c r="B36" s="777"/>
      <c r="C36" s="794" t="s">
        <v>444</v>
      </c>
      <c r="D36" s="153" t="s">
        <v>473</v>
      </c>
      <c r="E36" s="229" t="str">
        <f t="shared" si="2"/>
        <v/>
      </c>
      <c r="F36" s="222"/>
      <c r="G36" s="222"/>
      <c r="H36" s="783">
        <f t="shared" si="3"/>
        <v>0</v>
      </c>
      <c r="I36" s="783"/>
      <c r="J36" s="783"/>
    </row>
    <row r="37" spans="2:13" ht="18" customHeight="1">
      <c r="B37" s="777"/>
      <c r="C37" s="797"/>
      <c r="D37" s="154" t="s">
        <v>474</v>
      </c>
      <c r="E37" s="230" t="str">
        <f t="shared" si="2"/>
        <v/>
      </c>
      <c r="F37" s="223"/>
      <c r="G37" s="223"/>
      <c r="H37" s="781">
        <f t="shared" si="3"/>
        <v>0</v>
      </c>
      <c r="I37" s="781"/>
      <c r="J37" s="781"/>
    </row>
    <row r="38" spans="2:13" ht="18" customHeight="1">
      <c r="B38" s="777"/>
      <c r="C38" s="797"/>
      <c r="D38" s="154" t="s">
        <v>475</v>
      </c>
      <c r="E38" s="230" t="str">
        <f t="shared" si="2"/>
        <v/>
      </c>
      <c r="F38" s="223"/>
      <c r="G38" s="223"/>
      <c r="H38" s="781">
        <f t="shared" si="3"/>
        <v>0</v>
      </c>
      <c r="I38" s="781"/>
      <c r="J38" s="781"/>
    </row>
    <row r="39" spans="2:13" ht="18" customHeight="1">
      <c r="B39" s="777"/>
      <c r="C39" s="798"/>
      <c r="D39" s="155" t="s">
        <v>476</v>
      </c>
      <c r="E39" s="231" t="str">
        <f t="shared" si="2"/>
        <v/>
      </c>
      <c r="F39" s="224"/>
      <c r="G39" s="224"/>
      <c r="H39" s="782">
        <f t="shared" si="3"/>
        <v>0</v>
      </c>
      <c r="I39" s="782"/>
      <c r="J39" s="782"/>
    </row>
    <row r="40" spans="2:13" ht="18" customHeight="1">
      <c r="B40" s="777"/>
      <c r="C40" s="789" t="s">
        <v>445</v>
      </c>
      <c r="D40" s="153" t="s">
        <v>472</v>
      </c>
      <c r="E40" s="229" t="str">
        <f t="shared" si="2"/>
        <v/>
      </c>
      <c r="F40" s="222"/>
      <c r="G40" s="222"/>
      <c r="H40" s="783">
        <f t="shared" si="3"/>
        <v>0</v>
      </c>
      <c r="I40" s="783"/>
      <c r="J40" s="783"/>
    </row>
    <row r="41" spans="2:13" ht="18" customHeight="1" thickBot="1">
      <c r="B41" s="777"/>
      <c r="C41" s="790"/>
      <c r="D41" s="155" t="s">
        <v>442</v>
      </c>
      <c r="E41" s="231" t="str">
        <f t="shared" si="2"/>
        <v/>
      </c>
      <c r="F41" s="224"/>
      <c r="G41" s="224"/>
      <c r="H41" s="786">
        <f t="shared" si="3"/>
        <v>0</v>
      </c>
      <c r="I41" s="786"/>
      <c r="J41" s="786"/>
    </row>
    <row r="42" spans="2:13" ht="7.5" customHeight="1">
      <c r="B42" s="163"/>
      <c r="C42" s="164"/>
      <c r="D42" s="165"/>
      <c r="E42" s="233"/>
      <c r="F42" s="233"/>
      <c r="G42" s="233"/>
      <c r="H42" s="799" t="s">
        <v>716</v>
      </c>
      <c r="I42" s="801">
        <f>SUM(H24:J41)</f>
        <v>0</v>
      </c>
      <c r="J42" s="802"/>
    </row>
    <row r="43" spans="2:13" ht="18" customHeight="1" thickBot="1">
      <c r="C43" s="399" t="s">
        <v>477</v>
      </c>
      <c r="D43" s="400"/>
      <c r="E43" s="236">
        <f>SUM(E7:E19,E24:E41)</f>
        <v>0</v>
      </c>
      <c r="F43" s="235"/>
      <c r="G43" s="235"/>
      <c r="H43" s="800"/>
      <c r="I43" s="803"/>
      <c r="J43" s="804"/>
    </row>
    <row r="46" spans="2:13" ht="24" customHeight="1" thickBot="1">
      <c r="B46" s="758" t="s">
        <v>481</v>
      </c>
      <c r="C46" s="758"/>
      <c r="D46" s="758"/>
      <c r="G46" s="793" t="s">
        <v>480</v>
      </c>
      <c r="H46" s="793"/>
      <c r="I46" s="793"/>
      <c r="J46" s="793"/>
    </row>
    <row r="47" spans="2:13" ht="24" customHeight="1" thickTop="1" thickBot="1">
      <c r="G47" s="167" t="s">
        <v>479</v>
      </c>
      <c r="H47" s="791">
        <f>IF(I20=0,0,I20/(I20+I42)*100)</f>
        <v>0</v>
      </c>
      <c r="I47" s="792"/>
      <c r="J47" s="166" t="s">
        <v>446</v>
      </c>
      <c r="M47" s="111" t="s">
        <v>531</v>
      </c>
    </row>
    <row r="48" spans="2:13" ht="14.25" thickTop="1"/>
    <row r="49" spans="3:3">
      <c r="C49" s="2" t="s">
        <v>478</v>
      </c>
    </row>
  </sheetData>
  <sheetProtection password="E40E" sheet="1" objects="1" scenarios="1" formatCells="0"/>
  <mergeCells count="55">
    <mergeCell ref="C43:D43"/>
    <mergeCell ref="H47:I47"/>
    <mergeCell ref="G46:J46"/>
    <mergeCell ref="B46:D46"/>
    <mergeCell ref="H28:J28"/>
    <mergeCell ref="H29:J29"/>
    <mergeCell ref="C24:C33"/>
    <mergeCell ref="H36:J36"/>
    <mergeCell ref="H37:J37"/>
    <mergeCell ref="H38:J38"/>
    <mergeCell ref="C36:C39"/>
    <mergeCell ref="H42:H43"/>
    <mergeCell ref="I42:J43"/>
    <mergeCell ref="C34:C35"/>
    <mergeCell ref="H34:J34"/>
    <mergeCell ref="H35:J35"/>
    <mergeCell ref="C40:C41"/>
    <mergeCell ref="H40:J40"/>
    <mergeCell ref="H39:J39"/>
    <mergeCell ref="H41:J41"/>
    <mergeCell ref="H24:J24"/>
    <mergeCell ref="H25:J25"/>
    <mergeCell ref="H26:J26"/>
    <mergeCell ref="H27:J27"/>
    <mergeCell ref="H30:J30"/>
    <mergeCell ref="H31:J31"/>
    <mergeCell ref="H32:J32"/>
    <mergeCell ref="H33:J33"/>
    <mergeCell ref="H18:J18"/>
    <mergeCell ref="H19:J19"/>
    <mergeCell ref="B3:J3"/>
    <mergeCell ref="I20:J20"/>
    <mergeCell ref="H5:J5"/>
    <mergeCell ref="H6:J6"/>
    <mergeCell ref="H7:J7"/>
    <mergeCell ref="H8:J8"/>
    <mergeCell ref="H9:J9"/>
    <mergeCell ref="H10:J10"/>
    <mergeCell ref="C7:C9"/>
    <mergeCell ref="B22:B41"/>
    <mergeCell ref="C22:D23"/>
    <mergeCell ref="H22:J22"/>
    <mergeCell ref="H23:J23"/>
    <mergeCell ref="H11:J11"/>
    <mergeCell ref="H12:J12"/>
    <mergeCell ref="H13:J13"/>
    <mergeCell ref="H14:J14"/>
    <mergeCell ref="H15:J15"/>
    <mergeCell ref="H16:J16"/>
    <mergeCell ref="C10:C14"/>
    <mergeCell ref="C15:C16"/>
    <mergeCell ref="C17:C19"/>
    <mergeCell ref="B5:B19"/>
    <mergeCell ref="C5:D6"/>
    <mergeCell ref="H17:J17"/>
  </mergeCells>
  <phoneticPr fontId="21"/>
  <dataValidations count="1">
    <dataValidation type="list" allowBlank="1" showInputMessage="1" showErrorMessage="1" sqref="F6">
      <formula1>"kg/h,MJ/N㎥"</formula1>
    </dataValidation>
  </dataValidations>
  <printOptions horizontalCentered="1"/>
  <pageMargins left="0.70866141732283472" right="0.70866141732283472" top="0.55118110236220474" bottom="0.55118110236220474" header="0.31496062992125984" footer="0.11811023622047245"/>
  <pageSetup paperSize="9" scale="97" orientation="portrait" blackAndWhite="1" r:id="rId1"/>
  <headerFooter>
    <oddFooter>&amp;R&amp;"ＭＳ Ｐ明朝,標準"&amp;10（日本産業規格Ａ列４番）</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M50"/>
  <sheetViews>
    <sheetView showGridLines="0" showZeros="0" view="pageBreakPreview" topLeftCell="A31" zoomScaleNormal="100" zoomScaleSheetLayoutView="100" workbookViewId="0">
      <selection activeCell="M7" sqref="M7"/>
    </sheetView>
  </sheetViews>
  <sheetFormatPr defaultRowHeight="13.5"/>
  <cols>
    <col min="1" max="1" width="1.625" style="2" customWidth="1"/>
    <col min="2" max="2" width="3.625" style="2" customWidth="1"/>
    <col min="3" max="3" width="4.625" style="2" customWidth="1"/>
    <col min="4" max="4" width="18.25" style="2" customWidth="1"/>
    <col min="5" max="5" width="9.625" style="2" customWidth="1"/>
    <col min="6" max="7" width="15.625" style="2" customWidth="1"/>
    <col min="8" max="8" width="3.625" style="2" customWidth="1"/>
    <col min="9" max="9" width="10.625" style="2" customWidth="1"/>
    <col min="10" max="10" width="3.625" style="2" customWidth="1"/>
    <col min="11" max="11" width="2.125" style="2" customWidth="1"/>
    <col min="12" max="12" width="2.625" style="2" customWidth="1"/>
    <col min="13" max="16384" width="9" style="2"/>
  </cols>
  <sheetData>
    <row r="1" spans="2:13">
      <c r="B1" s="15" t="s">
        <v>885</v>
      </c>
      <c r="C1" s="15"/>
    </row>
    <row r="2" spans="2:13" ht="6" customHeight="1"/>
    <row r="3" spans="2:13" ht="24" customHeight="1">
      <c r="B3" s="758" t="s">
        <v>483</v>
      </c>
      <c r="C3" s="758"/>
      <c r="D3" s="758"/>
      <c r="E3" s="758"/>
      <c r="F3" s="758"/>
      <c r="G3" s="758"/>
      <c r="H3" s="758"/>
      <c r="I3" s="758"/>
      <c r="J3" s="758"/>
    </row>
    <row r="4" spans="2:13" ht="7.5" customHeight="1">
      <c r="B4" s="42"/>
      <c r="C4" s="42"/>
    </row>
    <row r="5" spans="2:13" ht="30" customHeight="1">
      <c r="B5" s="777" t="s">
        <v>426</v>
      </c>
      <c r="C5" s="778" t="s">
        <v>427</v>
      </c>
      <c r="D5" s="778"/>
      <c r="E5" s="156" t="s">
        <v>428</v>
      </c>
      <c r="F5" s="157" t="s">
        <v>484</v>
      </c>
      <c r="G5" s="182" t="s">
        <v>485</v>
      </c>
      <c r="H5" s="779" t="s">
        <v>486</v>
      </c>
      <c r="I5" s="779"/>
      <c r="J5" s="779"/>
    </row>
    <row r="6" spans="2:13" ht="15" customHeight="1">
      <c r="B6" s="777"/>
      <c r="C6" s="778"/>
      <c r="D6" s="778"/>
      <c r="E6" s="158" t="s">
        <v>446</v>
      </c>
      <c r="F6" s="226" t="s">
        <v>447</v>
      </c>
      <c r="G6" s="159" t="str">
        <f>IF(F6="kg/h","MJ/kg","MJ/N㎥")</f>
        <v>MJ/kg</v>
      </c>
      <c r="H6" s="780" t="s">
        <v>448</v>
      </c>
      <c r="I6" s="780"/>
      <c r="J6" s="780"/>
      <c r="M6" s="186" t="s">
        <v>717</v>
      </c>
    </row>
    <row r="7" spans="2:13" ht="18" customHeight="1">
      <c r="B7" s="777"/>
      <c r="C7" s="777" t="s">
        <v>429</v>
      </c>
      <c r="D7" s="153" t="s">
        <v>430</v>
      </c>
      <c r="E7" s="229" t="str">
        <f>IFERROR(F7/SUM($F$7:$F$19,$F$24:$F$41)*100,"")</f>
        <v/>
      </c>
      <c r="F7" s="222"/>
      <c r="G7" s="222"/>
      <c r="H7" s="783">
        <f>F7*G7</f>
        <v>0</v>
      </c>
      <c r="I7" s="783"/>
      <c r="J7" s="783"/>
    </row>
    <row r="8" spans="2:13" ht="18" customHeight="1">
      <c r="B8" s="777"/>
      <c r="C8" s="777"/>
      <c r="D8" s="154" t="s">
        <v>431</v>
      </c>
      <c r="E8" s="230" t="str">
        <f t="shared" ref="E8:E19" si="0">IFERROR(F8/SUM($F$7:$F$19,$F$24:$F$41)*100,"")</f>
        <v/>
      </c>
      <c r="F8" s="223"/>
      <c r="G8" s="223"/>
      <c r="H8" s="781">
        <f t="shared" ref="H8:H19" si="1">F8*G8</f>
        <v>0</v>
      </c>
      <c r="I8" s="781"/>
      <c r="J8" s="781"/>
    </row>
    <row r="9" spans="2:13" ht="18" customHeight="1">
      <c r="B9" s="777"/>
      <c r="C9" s="777"/>
      <c r="D9" s="155" t="s">
        <v>432</v>
      </c>
      <c r="E9" s="231" t="str">
        <f t="shared" si="0"/>
        <v/>
      </c>
      <c r="F9" s="224"/>
      <c r="G9" s="224"/>
      <c r="H9" s="782">
        <f t="shared" si="1"/>
        <v>0</v>
      </c>
      <c r="I9" s="782"/>
      <c r="J9" s="782"/>
    </row>
    <row r="10" spans="2:13" ht="18" customHeight="1">
      <c r="B10" s="777"/>
      <c r="C10" s="777" t="s">
        <v>443</v>
      </c>
      <c r="D10" s="153" t="s">
        <v>433</v>
      </c>
      <c r="E10" s="229" t="str">
        <f t="shared" si="0"/>
        <v/>
      </c>
      <c r="F10" s="222"/>
      <c r="G10" s="222"/>
      <c r="H10" s="783">
        <f t="shared" si="1"/>
        <v>0</v>
      </c>
      <c r="I10" s="783"/>
      <c r="J10" s="783"/>
    </row>
    <row r="11" spans="2:13" ht="18" customHeight="1">
      <c r="B11" s="777"/>
      <c r="C11" s="777"/>
      <c r="D11" s="154" t="s">
        <v>434</v>
      </c>
      <c r="E11" s="230" t="str">
        <f t="shared" si="0"/>
        <v/>
      </c>
      <c r="F11" s="223"/>
      <c r="G11" s="223"/>
      <c r="H11" s="781">
        <f t="shared" si="1"/>
        <v>0</v>
      </c>
      <c r="I11" s="781"/>
      <c r="J11" s="781"/>
    </row>
    <row r="12" spans="2:13" ht="18" customHeight="1">
      <c r="B12" s="777"/>
      <c r="C12" s="777"/>
      <c r="D12" s="154" t="s">
        <v>435</v>
      </c>
      <c r="E12" s="230" t="str">
        <f t="shared" si="0"/>
        <v/>
      </c>
      <c r="F12" s="223"/>
      <c r="G12" s="223"/>
      <c r="H12" s="781">
        <f t="shared" si="1"/>
        <v>0</v>
      </c>
      <c r="I12" s="781"/>
      <c r="J12" s="781"/>
    </row>
    <row r="13" spans="2:13" ht="18" customHeight="1">
      <c r="B13" s="777"/>
      <c r="C13" s="777"/>
      <c r="D13" s="154" t="s">
        <v>436</v>
      </c>
      <c r="E13" s="230" t="str">
        <f t="shared" si="0"/>
        <v/>
      </c>
      <c r="F13" s="223"/>
      <c r="G13" s="223"/>
      <c r="H13" s="781">
        <f t="shared" si="1"/>
        <v>0</v>
      </c>
      <c r="I13" s="781"/>
      <c r="J13" s="781"/>
    </row>
    <row r="14" spans="2:13" ht="18" customHeight="1">
      <c r="B14" s="777"/>
      <c r="C14" s="777"/>
      <c r="D14" s="155" t="s">
        <v>437</v>
      </c>
      <c r="E14" s="231" t="str">
        <f t="shared" si="0"/>
        <v/>
      </c>
      <c r="F14" s="224"/>
      <c r="G14" s="224"/>
      <c r="H14" s="782">
        <f t="shared" si="1"/>
        <v>0</v>
      </c>
      <c r="I14" s="782"/>
      <c r="J14" s="782"/>
    </row>
    <row r="15" spans="2:13" ht="18" customHeight="1">
      <c r="B15" s="777"/>
      <c r="C15" s="784" t="s">
        <v>444</v>
      </c>
      <c r="D15" s="153" t="s">
        <v>438</v>
      </c>
      <c r="E15" s="229" t="str">
        <f t="shared" si="0"/>
        <v/>
      </c>
      <c r="F15" s="222"/>
      <c r="G15" s="222"/>
      <c r="H15" s="783">
        <f t="shared" si="1"/>
        <v>0</v>
      </c>
      <c r="I15" s="783"/>
      <c r="J15" s="783"/>
    </row>
    <row r="16" spans="2:13" ht="18" customHeight="1">
      <c r="B16" s="777"/>
      <c r="C16" s="785"/>
      <c r="D16" s="155" t="s">
        <v>439</v>
      </c>
      <c r="E16" s="231" t="str">
        <f t="shared" si="0"/>
        <v/>
      </c>
      <c r="F16" s="224"/>
      <c r="G16" s="224"/>
      <c r="H16" s="782">
        <f t="shared" si="1"/>
        <v>0</v>
      </c>
      <c r="I16" s="782"/>
      <c r="J16" s="782"/>
    </row>
    <row r="17" spans="2:10" ht="18" customHeight="1">
      <c r="B17" s="777"/>
      <c r="C17" s="777" t="s">
        <v>445</v>
      </c>
      <c r="D17" s="153" t="s">
        <v>440</v>
      </c>
      <c r="E17" s="229" t="str">
        <f t="shared" si="0"/>
        <v/>
      </c>
      <c r="F17" s="222"/>
      <c r="G17" s="222"/>
      <c r="H17" s="783">
        <f t="shared" si="1"/>
        <v>0</v>
      </c>
      <c r="I17" s="783"/>
      <c r="J17" s="783"/>
    </row>
    <row r="18" spans="2:10" ht="18" customHeight="1">
      <c r="B18" s="777"/>
      <c r="C18" s="777"/>
      <c r="D18" s="154" t="s">
        <v>441</v>
      </c>
      <c r="E18" s="230" t="str">
        <f t="shared" si="0"/>
        <v/>
      </c>
      <c r="F18" s="223"/>
      <c r="G18" s="223"/>
      <c r="H18" s="781">
        <f t="shared" si="1"/>
        <v>0</v>
      </c>
      <c r="I18" s="781"/>
      <c r="J18" s="781"/>
    </row>
    <row r="19" spans="2:10" ht="18" customHeight="1" thickBot="1">
      <c r="B19" s="777"/>
      <c r="C19" s="777"/>
      <c r="D19" s="155" t="s">
        <v>442</v>
      </c>
      <c r="E19" s="231" t="str">
        <f t="shared" si="0"/>
        <v/>
      </c>
      <c r="F19" s="224"/>
      <c r="G19" s="224"/>
      <c r="H19" s="786">
        <f t="shared" si="1"/>
        <v>0</v>
      </c>
      <c r="I19" s="786"/>
      <c r="J19" s="786"/>
    </row>
    <row r="20" spans="2:10" ht="24" customHeight="1" thickBot="1">
      <c r="E20" s="160"/>
      <c r="F20" s="160"/>
      <c r="G20" s="160"/>
      <c r="H20" s="161" t="s">
        <v>452</v>
      </c>
      <c r="I20" s="805">
        <f>SUM(H7:J19)</f>
        <v>0</v>
      </c>
      <c r="J20" s="806"/>
    </row>
    <row r="22" spans="2:10" ht="25.5">
      <c r="B22" s="777" t="s">
        <v>457</v>
      </c>
      <c r="C22" s="778" t="s">
        <v>427</v>
      </c>
      <c r="D22" s="778"/>
      <c r="E22" s="156" t="s">
        <v>428</v>
      </c>
      <c r="F22" s="157" t="s">
        <v>487</v>
      </c>
      <c r="G22" s="157" t="s">
        <v>488</v>
      </c>
      <c r="H22" s="779" t="s">
        <v>489</v>
      </c>
      <c r="I22" s="779"/>
      <c r="J22" s="779"/>
    </row>
    <row r="23" spans="2:10" ht="18" customHeight="1">
      <c r="B23" s="777"/>
      <c r="C23" s="778"/>
      <c r="D23" s="778"/>
      <c r="E23" s="158" t="s">
        <v>446</v>
      </c>
      <c r="F23" s="159" t="str">
        <f>F6</f>
        <v>kg/h</v>
      </c>
      <c r="G23" s="159" t="str">
        <f>G6</f>
        <v>MJ/kg</v>
      </c>
      <c r="H23" s="780" t="s">
        <v>448</v>
      </c>
      <c r="I23" s="780"/>
      <c r="J23" s="780"/>
    </row>
    <row r="24" spans="2:10" ht="18" customHeight="1">
      <c r="B24" s="777"/>
      <c r="C24" s="794" t="s">
        <v>458</v>
      </c>
      <c r="D24" s="153" t="s">
        <v>463</v>
      </c>
      <c r="E24" s="229" t="str">
        <f t="shared" ref="E24:E41" si="2">IFERROR(F24/SUM($F$7:$F$19,$F$24:$F$41)*100,"")</f>
        <v/>
      </c>
      <c r="F24" s="222"/>
      <c r="G24" s="222"/>
      <c r="H24" s="783">
        <f t="shared" ref="H24:H41" si="3">F24*G24</f>
        <v>0</v>
      </c>
      <c r="I24" s="783"/>
      <c r="J24" s="783"/>
    </row>
    <row r="25" spans="2:10" ht="18" customHeight="1">
      <c r="B25" s="777"/>
      <c r="C25" s="795"/>
      <c r="D25" s="154" t="s">
        <v>464</v>
      </c>
      <c r="E25" s="230" t="str">
        <f t="shared" si="2"/>
        <v/>
      </c>
      <c r="F25" s="223"/>
      <c r="G25" s="223"/>
      <c r="H25" s="781">
        <f t="shared" si="3"/>
        <v>0</v>
      </c>
      <c r="I25" s="781"/>
      <c r="J25" s="781"/>
    </row>
    <row r="26" spans="2:10" ht="18" customHeight="1">
      <c r="B26" s="777"/>
      <c r="C26" s="795"/>
      <c r="D26" s="162" t="s">
        <v>465</v>
      </c>
      <c r="E26" s="232" t="str">
        <f t="shared" si="2"/>
        <v/>
      </c>
      <c r="F26" s="225"/>
      <c r="G26" s="225"/>
      <c r="H26" s="786">
        <f t="shared" si="3"/>
        <v>0</v>
      </c>
      <c r="I26" s="786"/>
      <c r="J26" s="786"/>
    </row>
    <row r="27" spans="2:10" ht="18" customHeight="1">
      <c r="B27" s="777"/>
      <c r="C27" s="795"/>
      <c r="D27" s="154" t="s">
        <v>459</v>
      </c>
      <c r="E27" s="230" t="str">
        <f t="shared" si="2"/>
        <v/>
      </c>
      <c r="F27" s="223"/>
      <c r="G27" s="223"/>
      <c r="H27" s="781">
        <f t="shared" si="3"/>
        <v>0</v>
      </c>
      <c r="I27" s="781"/>
      <c r="J27" s="781"/>
    </row>
    <row r="28" spans="2:10" ht="18" customHeight="1">
      <c r="B28" s="777"/>
      <c r="C28" s="795"/>
      <c r="D28" s="154" t="s">
        <v>466</v>
      </c>
      <c r="E28" s="230" t="str">
        <f t="shared" si="2"/>
        <v/>
      </c>
      <c r="F28" s="223"/>
      <c r="G28" s="223"/>
      <c r="H28" s="781">
        <f t="shared" si="3"/>
        <v>0</v>
      </c>
      <c r="I28" s="781"/>
      <c r="J28" s="781"/>
    </row>
    <row r="29" spans="2:10" ht="18" customHeight="1">
      <c r="B29" s="777"/>
      <c r="C29" s="795"/>
      <c r="D29" s="154" t="s">
        <v>460</v>
      </c>
      <c r="E29" s="230" t="str">
        <f t="shared" si="2"/>
        <v/>
      </c>
      <c r="F29" s="223"/>
      <c r="G29" s="223"/>
      <c r="H29" s="781">
        <f t="shared" si="3"/>
        <v>0</v>
      </c>
      <c r="I29" s="781"/>
      <c r="J29" s="781"/>
    </row>
    <row r="30" spans="2:10" ht="18" customHeight="1">
      <c r="B30" s="777"/>
      <c r="C30" s="795"/>
      <c r="D30" s="154" t="s">
        <v>462</v>
      </c>
      <c r="E30" s="230" t="str">
        <f t="shared" si="2"/>
        <v/>
      </c>
      <c r="F30" s="223"/>
      <c r="G30" s="223"/>
      <c r="H30" s="781">
        <f t="shared" si="3"/>
        <v>0</v>
      </c>
      <c r="I30" s="781"/>
      <c r="J30" s="781"/>
    </row>
    <row r="31" spans="2:10" ht="18" customHeight="1">
      <c r="B31" s="777"/>
      <c r="C31" s="795"/>
      <c r="D31" s="154" t="s">
        <v>461</v>
      </c>
      <c r="E31" s="230" t="str">
        <f t="shared" si="2"/>
        <v/>
      </c>
      <c r="F31" s="223"/>
      <c r="G31" s="223"/>
      <c r="H31" s="781">
        <f t="shared" si="3"/>
        <v>0</v>
      </c>
      <c r="I31" s="781"/>
      <c r="J31" s="781"/>
    </row>
    <row r="32" spans="2:10" ht="18" customHeight="1">
      <c r="B32" s="777"/>
      <c r="C32" s="795"/>
      <c r="D32" s="154" t="s">
        <v>467</v>
      </c>
      <c r="E32" s="230" t="str">
        <f t="shared" si="2"/>
        <v/>
      </c>
      <c r="F32" s="223"/>
      <c r="G32" s="223"/>
      <c r="H32" s="781">
        <f t="shared" si="3"/>
        <v>0</v>
      </c>
      <c r="I32" s="781"/>
      <c r="J32" s="781"/>
    </row>
    <row r="33" spans="2:13" ht="18" customHeight="1">
      <c r="B33" s="777"/>
      <c r="C33" s="796"/>
      <c r="D33" s="155" t="s">
        <v>468</v>
      </c>
      <c r="E33" s="231" t="str">
        <f t="shared" si="2"/>
        <v/>
      </c>
      <c r="F33" s="224"/>
      <c r="G33" s="224"/>
      <c r="H33" s="782">
        <f t="shared" si="3"/>
        <v>0</v>
      </c>
      <c r="I33" s="782"/>
      <c r="J33" s="782"/>
    </row>
    <row r="34" spans="2:13" ht="18" customHeight="1">
      <c r="B34" s="777"/>
      <c r="C34" s="784" t="s">
        <v>469</v>
      </c>
      <c r="D34" s="153" t="s">
        <v>470</v>
      </c>
      <c r="E34" s="229" t="str">
        <f t="shared" si="2"/>
        <v/>
      </c>
      <c r="F34" s="222"/>
      <c r="G34" s="222"/>
      <c r="H34" s="783">
        <f t="shared" si="3"/>
        <v>0</v>
      </c>
      <c r="I34" s="783"/>
      <c r="J34" s="783"/>
    </row>
    <row r="35" spans="2:13" ht="18" customHeight="1">
      <c r="B35" s="777"/>
      <c r="C35" s="785"/>
      <c r="D35" s="155" t="s">
        <v>471</v>
      </c>
      <c r="E35" s="231" t="str">
        <f t="shared" si="2"/>
        <v/>
      </c>
      <c r="F35" s="224"/>
      <c r="G35" s="224"/>
      <c r="H35" s="782">
        <f t="shared" si="3"/>
        <v>0</v>
      </c>
      <c r="I35" s="782"/>
      <c r="J35" s="782"/>
    </row>
    <row r="36" spans="2:13" ht="18" customHeight="1">
      <c r="B36" s="777"/>
      <c r="C36" s="794" t="s">
        <v>444</v>
      </c>
      <c r="D36" s="153" t="s">
        <v>473</v>
      </c>
      <c r="E36" s="229" t="str">
        <f t="shared" si="2"/>
        <v/>
      </c>
      <c r="F36" s="222"/>
      <c r="G36" s="222"/>
      <c r="H36" s="783">
        <f t="shared" si="3"/>
        <v>0</v>
      </c>
      <c r="I36" s="783"/>
      <c r="J36" s="783"/>
    </row>
    <row r="37" spans="2:13" ht="18" customHeight="1">
      <c r="B37" s="777"/>
      <c r="C37" s="797"/>
      <c r="D37" s="154" t="s">
        <v>474</v>
      </c>
      <c r="E37" s="230" t="str">
        <f t="shared" si="2"/>
        <v/>
      </c>
      <c r="F37" s="223"/>
      <c r="G37" s="223"/>
      <c r="H37" s="781">
        <f t="shared" si="3"/>
        <v>0</v>
      </c>
      <c r="I37" s="781"/>
      <c r="J37" s="781"/>
    </row>
    <row r="38" spans="2:13" ht="18" customHeight="1">
      <c r="B38" s="777"/>
      <c r="C38" s="797"/>
      <c r="D38" s="154" t="s">
        <v>475</v>
      </c>
      <c r="E38" s="230" t="str">
        <f t="shared" si="2"/>
        <v/>
      </c>
      <c r="F38" s="223"/>
      <c r="G38" s="223"/>
      <c r="H38" s="781">
        <f t="shared" si="3"/>
        <v>0</v>
      </c>
      <c r="I38" s="781"/>
      <c r="J38" s="781"/>
    </row>
    <row r="39" spans="2:13" ht="18" customHeight="1">
      <c r="B39" s="777"/>
      <c r="C39" s="798"/>
      <c r="D39" s="155" t="s">
        <v>476</v>
      </c>
      <c r="E39" s="231" t="str">
        <f t="shared" si="2"/>
        <v/>
      </c>
      <c r="F39" s="224"/>
      <c r="G39" s="224"/>
      <c r="H39" s="782">
        <f t="shared" si="3"/>
        <v>0</v>
      </c>
      <c r="I39" s="782"/>
      <c r="J39" s="782"/>
    </row>
    <row r="40" spans="2:13" ht="18" customHeight="1">
      <c r="B40" s="777"/>
      <c r="C40" s="789" t="s">
        <v>445</v>
      </c>
      <c r="D40" s="153" t="s">
        <v>472</v>
      </c>
      <c r="E40" s="229" t="str">
        <f t="shared" si="2"/>
        <v/>
      </c>
      <c r="F40" s="222"/>
      <c r="G40" s="222"/>
      <c r="H40" s="783">
        <f t="shared" si="3"/>
        <v>0</v>
      </c>
      <c r="I40" s="783"/>
      <c r="J40" s="783"/>
    </row>
    <row r="41" spans="2:13" ht="18" customHeight="1" thickBot="1">
      <c r="B41" s="777"/>
      <c r="C41" s="790"/>
      <c r="D41" s="155" t="s">
        <v>442</v>
      </c>
      <c r="E41" s="231" t="str">
        <f t="shared" si="2"/>
        <v/>
      </c>
      <c r="F41" s="224"/>
      <c r="G41" s="224"/>
      <c r="H41" s="786">
        <f t="shared" si="3"/>
        <v>0</v>
      </c>
      <c r="I41" s="786"/>
      <c r="J41" s="786"/>
    </row>
    <row r="42" spans="2:13" ht="7.5" customHeight="1">
      <c r="B42" s="163"/>
      <c r="C42" s="164"/>
      <c r="D42" s="165"/>
      <c r="E42" s="233"/>
      <c r="F42" s="233"/>
      <c r="G42" s="233"/>
      <c r="H42" s="799" t="s">
        <v>456</v>
      </c>
      <c r="I42" s="801">
        <f>SUM(H24:J41)</f>
        <v>0</v>
      </c>
      <c r="J42" s="802"/>
    </row>
    <row r="43" spans="2:13" ht="18" customHeight="1" thickBot="1">
      <c r="C43" s="399" t="s">
        <v>477</v>
      </c>
      <c r="D43" s="400"/>
      <c r="E43" s="234">
        <f>SUM(E7:E19,E24:E41)</f>
        <v>0</v>
      </c>
      <c r="F43" s="235"/>
      <c r="G43" s="235"/>
      <c r="H43" s="800"/>
      <c r="I43" s="803"/>
      <c r="J43" s="804"/>
    </row>
    <row r="46" spans="2:13" ht="24" customHeight="1" thickBot="1">
      <c r="B46" s="758" t="s">
        <v>481</v>
      </c>
      <c r="C46" s="758"/>
      <c r="D46" s="758"/>
      <c r="G46" s="793" t="s">
        <v>480</v>
      </c>
      <c r="H46" s="793"/>
      <c r="I46" s="793"/>
      <c r="J46" s="793"/>
    </row>
    <row r="47" spans="2:13" ht="24" customHeight="1" thickTop="1" thickBot="1">
      <c r="G47" s="167" t="s">
        <v>479</v>
      </c>
      <c r="H47" s="791">
        <f>IF(I20=0,0,I20/(I20+I42)*100)</f>
        <v>0</v>
      </c>
      <c r="I47" s="792"/>
      <c r="J47" s="166" t="s">
        <v>446</v>
      </c>
      <c r="M47" s="111" t="s">
        <v>531</v>
      </c>
    </row>
    <row r="48" spans="2:13" ht="14.25" thickTop="1"/>
    <row r="49" spans="3:3" ht="15.75" customHeight="1">
      <c r="C49" s="2" t="s">
        <v>478</v>
      </c>
    </row>
    <row r="50" spans="3:3" ht="15.75" customHeight="1">
      <c r="C50" s="2" t="s">
        <v>490</v>
      </c>
    </row>
  </sheetData>
  <sheetProtection password="E40E" sheet="1" objects="1" scenarios="1" formatCells="0"/>
  <mergeCells count="55">
    <mergeCell ref="H47:I47"/>
    <mergeCell ref="C36:C39"/>
    <mergeCell ref="H36:J36"/>
    <mergeCell ref="H37:J37"/>
    <mergeCell ref="H38:J38"/>
    <mergeCell ref="H39:J39"/>
    <mergeCell ref="C40:C41"/>
    <mergeCell ref="H40:J40"/>
    <mergeCell ref="H41:J41"/>
    <mergeCell ref="H42:H43"/>
    <mergeCell ref="I42:J43"/>
    <mergeCell ref="C43:D43"/>
    <mergeCell ref="B46:D46"/>
    <mergeCell ref="G46:J46"/>
    <mergeCell ref="B22:B41"/>
    <mergeCell ref="H24:J24"/>
    <mergeCell ref="H27:J27"/>
    <mergeCell ref="H28:J28"/>
    <mergeCell ref="H30:J30"/>
    <mergeCell ref="H31:J31"/>
    <mergeCell ref="H32:J32"/>
    <mergeCell ref="H33:J33"/>
    <mergeCell ref="C34:C35"/>
    <mergeCell ref="H34:J34"/>
    <mergeCell ref="H35:J35"/>
    <mergeCell ref="H13:J13"/>
    <mergeCell ref="H14:J14"/>
    <mergeCell ref="C22:D23"/>
    <mergeCell ref="H22:J22"/>
    <mergeCell ref="H23:J23"/>
    <mergeCell ref="C24:C33"/>
    <mergeCell ref="H29:J29"/>
    <mergeCell ref="C17:C19"/>
    <mergeCell ref="H17:J17"/>
    <mergeCell ref="H18:J18"/>
    <mergeCell ref="H19:J19"/>
    <mergeCell ref="I20:J20"/>
    <mergeCell ref="H25:J25"/>
    <mergeCell ref="H26:J26"/>
    <mergeCell ref="C15:C16"/>
    <mergeCell ref="H15:J15"/>
    <mergeCell ref="H16:J16"/>
    <mergeCell ref="B3:J3"/>
    <mergeCell ref="B5:B19"/>
    <mergeCell ref="C5:D6"/>
    <mergeCell ref="H5:J5"/>
    <mergeCell ref="H6:J6"/>
    <mergeCell ref="C7:C9"/>
    <mergeCell ref="H7:J7"/>
    <mergeCell ref="H8:J8"/>
    <mergeCell ref="H9:J9"/>
    <mergeCell ref="C10:C14"/>
    <mergeCell ref="H10:J10"/>
    <mergeCell ref="H11:J11"/>
    <mergeCell ref="H12:J12"/>
  </mergeCells>
  <phoneticPr fontId="26"/>
  <dataValidations count="1">
    <dataValidation type="list" allowBlank="1" showInputMessage="1" showErrorMessage="1" sqref="F6">
      <formula1>"kg/h,MJ/N㎥"</formula1>
    </dataValidation>
  </dataValidations>
  <printOptions horizontalCentered="1" verticalCentered="1"/>
  <pageMargins left="0.70866141732283472" right="0.70866141732283472" top="0.35433070866141736" bottom="0.35433070866141736" header="0.31496062992125984" footer="0.11811023622047245"/>
  <pageSetup paperSize="9" scale="97" orientation="portrait" blackAndWhite="1" r:id="rId1"/>
  <headerFooter>
    <oddFooter>&amp;R&amp;"ＭＳ Ｐ明朝,標準"&amp;10（日本産業規格Ａ列４番）</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87"/>
  <sheetViews>
    <sheetView showGridLines="0" view="pageBreakPreview" zoomScaleNormal="100" zoomScaleSheetLayoutView="100" workbookViewId="0"/>
  </sheetViews>
  <sheetFormatPr defaultRowHeight="13.5"/>
  <cols>
    <col min="1" max="1" width="0.75" style="2" customWidth="1"/>
    <col min="2" max="3" width="2.625" style="2" customWidth="1"/>
    <col min="4" max="6" width="3.625" style="2" customWidth="1"/>
    <col min="7" max="9" width="4.125" style="2" customWidth="1"/>
    <col min="10" max="26" width="3.625" style="2" customWidth="1"/>
    <col min="27" max="29" width="3.75" style="2" customWidth="1"/>
    <col min="30" max="30" width="2.875" style="2" customWidth="1"/>
    <col min="31" max="32" width="7.875" style="2" customWidth="1"/>
    <col min="33" max="16384" width="9" style="2"/>
  </cols>
  <sheetData>
    <row r="1" spans="1:29">
      <c r="A1" s="4"/>
      <c r="B1" s="4"/>
      <c r="C1" s="4"/>
      <c r="D1" s="4"/>
      <c r="E1" s="4"/>
      <c r="F1" s="4"/>
      <c r="G1" s="4"/>
      <c r="H1" s="4"/>
      <c r="I1" s="4"/>
      <c r="J1" s="4"/>
      <c r="K1" s="4"/>
      <c r="L1" s="4"/>
      <c r="M1" s="4"/>
      <c r="N1" s="4"/>
      <c r="O1" s="4"/>
      <c r="P1" s="4"/>
      <c r="Q1" s="4"/>
      <c r="R1" s="4"/>
      <c r="S1" s="4"/>
      <c r="T1" s="4"/>
      <c r="U1" s="4"/>
      <c r="V1" s="4"/>
      <c r="W1" s="4"/>
      <c r="X1" s="4"/>
      <c r="Y1" s="4"/>
      <c r="Z1" s="4"/>
      <c r="AA1" s="4"/>
      <c r="AB1" s="4"/>
    </row>
    <row r="2" spans="1:29" ht="50.25" customHeight="1">
      <c r="A2" s="4"/>
      <c r="B2" s="381" t="s">
        <v>265</v>
      </c>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row>
    <row r="3" spans="1:29" ht="9" customHeight="1">
      <c r="B3" s="52"/>
      <c r="C3" s="115"/>
      <c r="D3" s="115"/>
      <c r="E3" s="115"/>
      <c r="F3" s="115"/>
      <c r="G3" s="115"/>
      <c r="H3" s="115"/>
      <c r="I3" s="115"/>
      <c r="J3" s="115"/>
      <c r="K3" s="115"/>
      <c r="L3" s="115"/>
    </row>
    <row r="4" spans="1:29" ht="24" customHeight="1">
      <c r="B4" s="123" t="s">
        <v>280</v>
      </c>
      <c r="D4" s="3"/>
      <c r="E4" s="3"/>
      <c r="F4" s="115"/>
      <c r="G4" s="115"/>
      <c r="H4" s="115"/>
      <c r="I4" s="115"/>
      <c r="J4" s="115"/>
      <c r="K4" s="115"/>
      <c r="L4" s="115"/>
    </row>
    <row r="5" spans="1:29" ht="21" customHeight="1">
      <c r="B5" s="113"/>
      <c r="C5" s="122" t="s">
        <v>266</v>
      </c>
      <c r="D5" s="122"/>
      <c r="E5" s="122"/>
      <c r="F5" s="122"/>
      <c r="G5" s="122"/>
      <c r="H5" s="122"/>
      <c r="I5" s="3" t="s">
        <v>267</v>
      </c>
      <c r="J5" s="122" t="s">
        <v>275</v>
      </c>
      <c r="K5" s="122"/>
      <c r="L5" s="121"/>
      <c r="M5" s="121"/>
      <c r="N5" s="121"/>
      <c r="O5" s="121"/>
      <c r="P5" s="121"/>
      <c r="Q5" s="121"/>
      <c r="R5" s="121"/>
      <c r="S5" s="121"/>
      <c r="T5" s="121"/>
      <c r="U5" s="121"/>
      <c r="V5" s="121"/>
      <c r="W5" s="121"/>
      <c r="X5" s="121"/>
      <c r="Y5" s="121"/>
      <c r="Z5" s="121"/>
      <c r="AA5" s="121"/>
      <c r="AB5" s="121"/>
      <c r="AC5" s="121"/>
    </row>
    <row r="6" spans="1:29" ht="21" customHeight="1">
      <c r="B6" s="113"/>
      <c r="C6" s="122" t="s">
        <v>268</v>
      </c>
      <c r="D6" s="122"/>
      <c r="E6" s="122"/>
      <c r="F6" s="122"/>
      <c r="G6" s="122"/>
      <c r="H6" s="122"/>
      <c r="I6" s="3" t="s">
        <v>267</v>
      </c>
      <c r="J6" s="122" t="s">
        <v>276</v>
      </c>
      <c r="K6" s="122"/>
      <c r="L6" s="121"/>
      <c r="M6" s="121"/>
      <c r="N6" s="121"/>
      <c r="O6" s="121"/>
      <c r="P6" s="121"/>
      <c r="Q6" s="121"/>
      <c r="R6" s="121"/>
      <c r="S6" s="121"/>
      <c r="T6" s="121"/>
      <c r="U6" s="121"/>
      <c r="V6" s="121"/>
      <c r="W6" s="121"/>
      <c r="X6" s="121"/>
      <c r="Y6" s="121"/>
      <c r="Z6" s="121"/>
      <c r="AA6" s="121"/>
      <c r="AB6" s="121"/>
      <c r="AC6" s="121"/>
    </row>
    <row r="7" spans="1:29" ht="21" customHeight="1">
      <c r="B7" s="113"/>
      <c r="C7" s="122" t="s">
        <v>269</v>
      </c>
      <c r="D7" s="122"/>
      <c r="E7" s="122"/>
      <c r="F7" s="122"/>
      <c r="G7" s="122"/>
      <c r="H7" s="122"/>
      <c r="I7" s="3" t="s">
        <v>267</v>
      </c>
      <c r="J7" s="122" t="s">
        <v>277</v>
      </c>
      <c r="K7" s="122"/>
      <c r="L7" s="121"/>
      <c r="M7" s="121"/>
      <c r="N7" s="121"/>
      <c r="O7" s="121"/>
      <c r="P7" s="121"/>
      <c r="Q7" s="121"/>
      <c r="R7" s="121"/>
      <c r="S7" s="121"/>
      <c r="T7" s="121"/>
      <c r="U7" s="121"/>
      <c r="V7" s="121"/>
      <c r="W7" s="121"/>
      <c r="X7" s="121"/>
      <c r="Y7" s="121"/>
      <c r="Z7" s="121"/>
      <c r="AA7" s="121"/>
      <c r="AB7" s="121"/>
      <c r="AC7" s="121"/>
    </row>
    <row r="8" spans="1:29" ht="21" customHeight="1">
      <c r="B8" s="113"/>
      <c r="C8" s="122" t="s">
        <v>270</v>
      </c>
      <c r="D8" s="122"/>
      <c r="E8" s="122"/>
      <c r="F8" s="122"/>
      <c r="G8" s="122"/>
      <c r="H8" s="122"/>
      <c r="I8" s="3" t="s">
        <v>267</v>
      </c>
      <c r="J8" s="122" t="s">
        <v>858</v>
      </c>
      <c r="K8" s="122"/>
      <c r="L8" s="121"/>
      <c r="M8" s="121"/>
      <c r="N8" s="121"/>
      <c r="O8" s="121"/>
      <c r="P8" s="121"/>
      <c r="Q8" s="121"/>
      <c r="R8" s="121"/>
      <c r="S8" s="121"/>
      <c r="T8" s="121"/>
      <c r="U8" s="121"/>
      <c r="V8" s="121"/>
      <c r="W8" s="121"/>
      <c r="X8" s="121"/>
      <c r="Y8" s="121"/>
      <c r="Z8" s="121"/>
      <c r="AA8" s="121"/>
      <c r="AB8" s="121"/>
      <c r="AC8" s="121"/>
    </row>
    <row r="9" spans="1:29" ht="21" customHeight="1">
      <c r="B9" s="113"/>
      <c r="C9" s="122" t="s">
        <v>883</v>
      </c>
      <c r="D9" s="122"/>
      <c r="E9" s="122"/>
      <c r="F9" s="122"/>
      <c r="G9" s="122"/>
      <c r="H9" s="122"/>
      <c r="I9" s="3" t="s">
        <v>267</v>
      </c>
      <c r="J9" s="122" t="s">
        <v>288</v>
      </c>
      <c r="K9" s="122"/>
      <c r="L9" s="121"/>
      <c r="M9" s="121"/>
      <c r="N9" s="121"/>
      <c r="O9" s="121"/>
      <c r="P9" s="121"/>
      <c r="Q9" s="121"/>
      <c r="R9" s="121"/>
      <c r="S9" s="121"/>
      <c r="T9" s="121"/>
      <c r="U9" s="121"/>
      <c r="V9" s="121"/>
      <c r="W9" s="121"/>
      <c r="X9" s="121"/>
      <c r="Y9" s="121"/>
      <c r="Z9" s="121"/>
      <c r="AA9" s="121"/>
      <c r="AB9" s="121"/>
      <c r="AC9" s="121"/>
    </row>
    <row r="10" spans="1:29" ht="21" customHeight="1">
      <c r="B10" s="113"/>
      <c r="C10" s="122" t="s">
        <v>271</v>
      </c>
      <c r="D10" s="122"/>
      <c r="E10" s="122"/>
      <c r="F10" s="122"/>
      <c r="G10" s="122"/>
      <c r="H10" s="122"/>
      <c r="I10" s="3" t="s">
        <v>267</v>
      </c>
      <c r="J10" s="122" t="s">
        <v>712</v>
      </c>
      <c r="K10" s="122"/>
      <c r="L10" s="121"/>
      <c r="M10" s="121"/>
      <c r="N10" s="121"/>
      <c r="O10" s="121"/>
      <c r="P10" s="121"/>
      <c r="Q10" s="121"/>
      <c r="R10" s="121"/>
      <c r="S10" s="121"/>
      <c r="T10" s="121"/>
      <c r="U10" s="121"/>
      <c r="V10" s="121"/>
      <c r="W10" s="121"/>
      <c r="X10" s="121"/>
      <c r="Y10" s="121"/>
      <c r="Z10" s="121"/>
      <c r="AA10" s="121"/>
      <c r="AB10" s="121"/>
      <c r="AC10" s="121"/>
    </row>
    <row r="11" spans="1:29" ht="21" customHeight="1">
      <c r="B11" s="113"/>
      <c r="C11" s="122" t="s">
        <v>272</v>
      </c>
      <c r="D11" s="122"/>
      <c r="E11" s="122"/>
      <c r="F11" s="122"/>
      <c r="G11" s="122"/>
      <c r="H11" s="122"/>
      <c r="I11" s="3" t="s">
        <v>267</v>
      </c>
      <c r="J11" s="122" t="s">
        <v>502</v>
      </c>
      <c r="K11" s="122"/>
      <c r="L11" s="121"/>
      <c r="M11" s="121"/>
      <c r="N11" s="121"/>
      <c r="O11" s="121"/>
      <c r="P11" s="121"/>
      <c r="Q11" s="121"/>
      <c r="R11" s="121"/>
      <c r="S11" s="121"/>
      <c r="T11" s="121"/>
      <c r="U11" s="121"/>
      <c r="V11" s="121"/>
      <c r="W11" s="121"/>
      <c r="X11" s="121"/>
      <c r="Y11" s="121"/>
      <c r="Z11" s="121"/>
      <c r="AA11" s="121"/>
      <c r="AB11" s="121"/>
      <c r="AC11" s="121"/>
    </row>
    <row r="12" spans="1:29" ht="21" customHeight="1">
      <c r="B12" s="152"/>
      <c r="C12" s="122" t="s">
        <v>884</v>
      </c>
      <c r="D12" s="122"/>
      <c r="E12" s="122"/>
      <c r="F12" s="122"/>
      <c r="G12" s="122"/>
      <c r="H12" s="122"/>
      <c r="I12" s="3" t="s">
        <v>267</v>
      </c>
      <c r="J12" s="122" t="s">
        <v>503</v>
      </c>
      <c r="K12" s="122"/>
      <c r="L12" s="121"/>
      <c r="M12" s="121"/>
      <c r="N12" s="121"/>
      <c r="O12" s="121"/>
      <c r="P12" s="121"/>
      <c r="Q12" s="121"/>
      <c r="R12" s="121"/>
      <c r="S12" s="121"/>
      <c r="T12" s="121"/>
      <c r="U12" s="121"/>
      <c r="V12" s="121"/>
      <c r="W12" s="121"/>
      <c r="X12" s="121"/>
      <c r="Y12" s="121"/>
      <c r="Z12" s="121"/>
      <c r="AA12" s="121"/>
      <c r="AB12" s="121"/>
      <c r="AC12" s="121"/>
    </row>
    <row r="13" spans="1:29" ht="21" customHeight="1">
      <c r="B13" s="113"/>
      <c r="C13" s="114"/>
      <c r="D13" s="3"/>
      <c r="E13" s="3"/>
      <c r="F13" s="3"/>
      <c r="G13" s="3"/>
      <c r="H13" s="3"/>
      <c r="I13" s="3"/>
      <c r="J13" s="114"/>
      <c r="L13" s="42"/>
      <c r="M13" s="42"/>
      <c r="N13" s="42"/>
      <c r="O13" s="124"/>
      <c r="P13" s="42"/>
      <c r="Q13" s="42"/>
      <c r="R13" s="42"/>
      <c r="S13" s="42"/>
      <c r="T13" s="42"/>
      <c r="U13" s="42"/>
      <c r="V13" s="42"/>
      <c r="W13" s="42"/>
      <c r="X13" s="42"/>
      <c r="Y13" s="42"/>
      <c r="Z13" s="42"/>
      <c r="AA13" s="42"/>
      <c r="AB13" s="42"/>
      <c r="AC13" s="42"/>
    </row>
    <row r="14" spans="1:29" ht="21" customHeight="1">
      <c r="B14" s="113"/>
      <c r="C14" s="122"/>
      <c r="D14" s="351"/>
      <c r="E14" s="122"/>
      <c r="F14" s="122"/>
      <c r="G14" s="122"/>
      <c r="H14" s="122"/>
      <c r="I14" s="3"/>
      <c r="J14" s="122"/>
      <c r="K14" s="122"/>
      <c r="L14" s="121"/>
      <c r="M14" s="121"/>
      <c r="N14" s="121"/>
      <c r="O14" s="121"/>
      <c r="P14" s="121"/>
      <c r="Q14" s="121"/>
      <c r="R14" s="121"/>
      <c r="S14" s="121"/>
      <c r="T14" s="121"/>
      <c r="U14" s="121"/>
      <c r="V14" s="121"/>
      <c r="W14" s="121"/>
      <c r="X14" s="121"/>
      <c r="Y14" s="121"/>
      <c r="Z14" s="121"/>
      <c r="AA14" s="121"/>
      <c r="AB14" s="121"/>
      <c r="AC14" s="121"/>
    </row>
    <row r="15" spans="1:29" ht="13.5" customHeight="1">
      <c r="B15" s="113"/>
      <c r="C15" s="3"/>
      <c r="D15" s="3"/>
      <c r="E15" s="3"/>
      <c r="F15" s="3"/>
      <c r="G15" s="3"/>
      <c r="H15" s="3"/>
      <c r="I15" s="3"/>
      <c r="K15" s="42"/>
      <c r="L15" s="42"/>
      <c r="M15" s="42"/>
      <c r="N15" s="124"/>
      <c r="O15" s="42"/>
      <c r="P15" s="42"/>
      <c r="Q15" s="42"/>
      <c r="R15" s="42"/>
      <c r="S15" s="42"/>
      <c r="T15" s="42"/>
      <c r="U15" s="42"/>
      <c r="V15" s="42"/>
      <c r="W15" s="42"/>
      <c r="X15" s="42"/>
      <c r="Y15" s="42"/>
      <c r="Z15" s="42"/>
      <c r="AA15" s="42"/>
      <c r="AB15" s="42"/>
    </row>
    <row r="16" spans="1:29" ht="13.5" customHeight="1">
      <c r="B16" s="113"/>
      <c r="C16" s="3"/>
      <c r="D16" s="3"/>
      <c r="E16" s="3"/>
      <c r="F16" s="3"/>
      <c r="G16" s="3"/>
      <c r="H16" s="3"/>
      <c r="I16" s="3"/>
      <c r="K16" s="42"/>
      <c r="L16" s="42"/>
      <c r="M16" s="42"/>
      <c r="N16" s="124"/>
      <c r="O16" s="42"/>
      <c r="P16" s="42"/>
      <c r="Q16" s="42"/>
      <c r="R16" s="42"/>
      <c r="S16" s="42"/>
      <c r="T16" s="42"/>
      <c r="U16" s="42"/>
      <c r="V16" s="42"/>
      <c r="W16" s="42"/>
      <c r="X16" s="42"/>
      <c r="Y16" s="42"/>
      <c r="Z16" s="42"/>
      <c r="AA16" s="42"/>
      <c r="AB16" s="42"/>
    </row>
    <row r="17" spans="2:28" ht="24" customHeight="1">
      <c r="B17" s="126" t="s">
        <v>274</v>
      </c>
      <c r="C17" s="113"/>
      <c r="D17" s="113"/>
      <c r="E17" s="113"/>
      <c r="F17" s="113"/>
      <c r="G17" s="113"/>
      <c r="H17" s="113"/>
      <c r="I17" s="113"/>
      <c r="J17" s="113"/>
      <c r="K17" s="113"/>
      <c r="L17" s="113"/>
      <c r="M17" s="42"/>
      <c r="N17" s="42"/>
      <c r="O17" s="42"/>
      <c r="P17" s="42"/>
      <c r="Q17" s="42"/>
      <c r="R17" s="42"/>
      <c r="S17" s="42"/>
      <c r="T17" s="42"/>
      <c r="U17" s="42"/>
      <c r="V17" s="42"/>
      <c r="W17" s="42"/>
      <c r="X17" s="42"/>
      <c r="Y17" s="42"/>
      <c r="Z17" s="42"/>
      <c r="AA17" s="42"/>
      <c r="AB17" s="42"/>
    </row>
    <row r="18" spans="2:28" ht="14.25">
      <c r="B18" s="125"/>
      <c r="C18" s="127"/>
      <c r="D18" s="113"/>
      <c r="E18" s="113"/>
      <c r="F18" s="113"/>
      <c r="G18" s="113"/>
      <c r="H18" s="113"/>
      <c r="I18" s="113"/>
      <c r="J18" s="113"/>
      <c r="K18" s="113"/>
      <c r="L18" s="113"/>
      <c r="M18" s="42"/>
      <c r="N18" s="42"/>
      <c r="O18" s="42"/>
      <c r="P18" s="42"/>
      <c r="Q18" s="42"/>
      <c r="R18" s="42"/>
      <c r="S18" s="42"/>
      <c r="T18" s="42"/>
      <c r="U18" s="42"/>
      <c r="V18" s="42"/>
      <c r="W18" s="42"/>
      <c r="X18" s="42"/>
      <c r="Y18" s="42"/>
      <c r="Z18" s="42"/>
      <c r="AA18" s="42"/>
      <c r="AB18" s="42"/>
    </row>
    <row r="19" spans="2:28" ht="14.25">
      <c r="B19" s="125"/>
      <c r="C19" s="127"/>
      <c r="D19" s="113"/>
      <c r="E19" s="113"/>
      <c r="F19" s="113"/>
      <c r="G19" s="113"/>
      <c r="H19" s="113"/>
      <c r="I19" s="113"/>
      <c r="J19" s="113"/>
      <c r="K19" s="113"/>
      <c r="L19" s="113"/>
      <c r="M19" s="42"/>
      <c r="N19" s="42"/>
      <c r="O19" s="42"/>
      <c r="P19" s="42"/>
      <c r="Q19" s="42"/>
      <c r="R19" s="42"/>
      <c r="S19" s="42"/>
      <c r="T19" s="42"/>
      <c r="U19" s="42"/>
      <c r="V19" s="42"/>
      <c r="W19" s="42"/>
      <c r="X19" s="42"/>
      <c r="Y19" s="42"/>
      <c r="Z19" s="42"/>
      <c r="AA19" s="42"/>
      <c r="AB19" s="42"/>
    </row>
    <row r="20" spans="2:28" ht="14.25">
      <c r="B20" s="125"/>
      <c r="C20" s="127"/>
      <c r="D20" s="113"/>
      <c r="E20" s="113"/>
      <c r="F20" s="113"/>
      <c r="G20" s="113"/>
      <c r="H20" s="113"/>
      <c r="I20" s="113"/>
      <c r="J20" s="113"/>
      <c r="K20" s="113"/>
      <c r="L20" s="113"/>
      <c r="M20" s="42"/>
      <c r="N20" s="42"/>
      <c r="O20" s="42"/>
      <c r="P20" s="42"/>
      <c r="Q20" s="42"/>
      <c r="R20" s="42"/>
      <c r="S20" s="42"/>
      <c r="T20" s="42"/>
      <c r="U20" s="42"/>
      <c r="V20" s="42"/>
      <c r="W20" s="42"/>
      <c r="X20" s="42"/>
      <c r="Y20" s="42"/>
      <c r="Z20" s="42"/>
      <c r="AA20" s="42"/>
      <c r="AB20" s="42"/>
    </row>
    <row r="21" spans="2:28" ht="14.25">
      <c r="B21" s="125"/>
      <c r="C21" s="127"/>
      <c r="D21" s="113"/>
      <c r="E21" s="113"/>
      <c r="F21" s="113"/>
      <c r="G21" s="113"/>
      <c r="H21" s="113"/>
      <c r="I21" s="113"/>
      <c r="J21" s="113"/>
      <c r="K21" s="113"/>
      <c r="L21" s="113"/>
      <c r="M21" s="42"/>
      <c r="N21" s="42"/>
      <c r="O21" s="42"/>
      <c r="P21" s="42"/>
      <c r="Q21" s="42"/>
      <c r="R21" s="42"/>
      <c r="S21" s="42"/>
      <c r="T21" s="42"/>
      <c r="U21" s="42"/>
      <c r="V21" s="42"/>
      <c r="W21" s="42"/>
      <c r="X21" s="42"/>
      <c r="Y21" s="42"/>
      <c r="Z21" s="42"/>
      <c r="AA21" s="42"/>
      <c r="AB21" s="42"/>
    </row>
    <row r="22" spans="2:28" ht="13.5" customHeight="1">
      <c r="B22" s="125"/>
      <c r="C22" s="127"/>
      <c r="D22" s="113"/>
      <c r="E22" s="113"/>
      <c r="F22" s="113"/>
      <c r="G22" s="113"/>
      <c r="H22" s="113"/>
      <c r="I22" s="113"/>
      <c r="J22" s="113"/>
      <c r="K22" s="113"/>
      <c r="L22" s="113"/>
      <c r="M22" s="42"/>
      <c r="N22" s="42"/>
      <c r="O22" s="42"/>
      <c r="P22" s="42"/>
      <c r="Q22" s="42"/>
      <c r="R22" s="42" t="s">
        <v>273</v>
      </c>
      <c r="S22" s="42"/>
      <c r="T22" s="42"/>
      <c r="U22" s="42"/>
      <c r="V22" s="42"/>
      <c r="W22" s="42"/>
      <c r="X22" s="42"/>
      <c r="Y22" s="42"/>
      <c r="Z22" s="42"/>
      <c r="AA22" s="42"/>
      <c r="AB22" s="42"/>
    </row>
    <row r="23" spans="2:28" ht="13.5" customHeight="1">
      <c r="B23" s="125"/>
      <c r="C23" s="127"/>
      <c r="D23" s="113"/>
      <c r="E23" s="113"/>
      <c r="F23" s="113"/>
      <c r="G23" s="113"/>
      <c r="H23" s="113"/>
      <c r="I23" s="113"/>
      <c r="J23" s="113"/>
      <c r="K23" s="113"/>
      <c r="L23" s="113"/>
      <c r="M23" s="42"/>
      <c r="N23" s="42"/>
      <c r="O23" s="42"/>
      <c r="P23" s="42"/>
      <c r="Q23" s="42"/>
      <c r="R23" s="42"/>
      <c r="S23" s="42"/>
      <c r="T23" s="42"/>
      <c r="U23" s="42"/>
      <c r="V23" s="42"/>
      <c r="W23" s="42"/>
      <c r="X23" s="42"/>
      <c r="Y23" s="42"/>
      <c r="Z23" s="42"/>
      <c r="AA23" s="42"/>
      <c r="AB23" s="42"/>
    </row>
    <row r="24" spans="2:28" ht="24" customHeight="1">
      <c r="B24" s="133" t="s">
        <v>278</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row>
    <row r="25" spans="2:28" ht="21" customHeight="1">
      <c r="B25" s="42"/>
      <c r="C25" s="45" t="s">
        <v>279</v>
      </c>
    </row>
    <row r="26" spans="2:28" ht="21" customHeight="1">
      <c r="B26" s="42"/>
      <c r="D26" s="384" t="s">
        <v>296</v>
      </c>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139"/>
    </row>
    <row r="27" spans="2:28" ht="21" customHeight="1">
      <c r="B27" s="42"/>
      <c r="D27" s="384" t="s">
        <v>297</v>
      </c>
      <c r="E27" s="384"/>
      <c r="F27" s="384"/>
      <c r="G27" s="384"/>
      <c r="H27" s="384"/>
      <c r="I27" s="384"/>
      <c r="J27" s="384"/>
      <c r="K27" s="384"/>
      <c r="L27" s="384"/>
      <c r="M27" s="384"/>
      <c r="N27" s="384"/>
      <c r="O27" s="384"/>
      <c r="P27" s="384"/>
      <c r="Q27" s="384"/>
      <c r="R27" s="384"/>
      <c r="S27" s="384"/>
      <c r="T27" s="384"/>
      <c r="U27" s="384"/>
      <c r="V27" s="384"/>
      <c r="W27" s="384"/>
      <c r="X27" s="384"/>
      <c r="Y27" s="384"/>
      <c r="Z27" s="384"/>
      <c r="AA27" s="384"/>
      <c r="AB27" s="139"/>
    </row>
    <row r="28" spans="2:28" ht="5.25" customHeight="1">
      <c r="B28" s="42"/>
      <c r="C28" s="42"/>
      <c r="D28" s="42"/>
      <c r="E28" s="140"/>
      <c r="F28" s="131"/>
      <c r="G28" s="42"/>
      <c r="H28" s="42"/>
      <c r="I28" s="42"/>
      <c r="J28" s="42"/>
      <c r="K28" s="42"/>
      <c r="L28" s="42"/>
      <c r="M28" s="42"/>
      <c r="N28" s="42"/>
      <c r="O28" s="42"/>
      <c r="P28" s="42"/>
      <c r="Q28" s="42"/>
      <c r="R28" s="42"/>
      <c r="S28" s="42"/>
      <c r="T28" s="42"/>
      <c r="U28" s="42"/>
      <c r="V28" s="42"/>
      <c r="W28" s="42"/>
      <c r="X28" s="42"/>
      <c r="Y28" s="42"/>
      <c r="Z28" s="42"/>
      <c r="AA28" s="42"/>
      <c r="AB28" s="42"/>
    </row>
    <row r="29" spans="2:28" ht="21" customHeight="1">
      <c r="B29" s="42"/>
      <c r="C29" s="42"/>
      <c r="D29" s="42"/>
      <c r="E29" s="136"/>
      <c r="F29" s="131" t="s">
        <v>290</v>
      </c>
      <c r="G29" s="42"/>
      <c r="H29" s="42"/>
      <c r="I29" s="42"/>
      <c r="J29" s="42"/>
      <c r="K29" s="42"/>
      <c r="L29" s="42"/>
      <c r="M29" s="42"/>
      <c r="N29" s="42"/>
      <c r="O29" s="42"/>
      <c r="P29" s="42"/>
      <c r="Q29" s="42"/>
      <c r="R29" s="42"/>
      <c r="S29" s="42"/>
      <c r="T29" s="42"/>
      <c r="U29" s="42"/>
      <c r="V29" s="42"/>
      <c r="W29" s="42"/>
      <c r="X29" s="42"/>
      <c r="Y29" s="42"/>
      <c r="Z29" s="42"/>
      <c r="AA29" s="42"/>
      <c r="AB29" s="42"/>
    </row>
    <row r="30" spans="2:28" ht="5.25" customHeight="1">
      <c r="B30" s="42"/>
      <c r="C30" s="42"/>
      <c r="D30" s="42"/>
      <c r="E30" s="138"/>
      <c r="F30" s="131"/>
      <c r="G30" s="42"/>
      <c r="H30" s="42"/>
      <c r="I30" s="42"/>
      <c r="J30" s="42"/>
      <c r="K30" s="42"/>
      <c r="L30" s="42"/>
      <c r="M30" s="42"/>
      <c r="N30" s="42"/>
      <c r="O30" s="42"/>
      <c r="P30" s="42"/>
      <c r="Q30" s="42"/>
      <c r="R30" s="42"/>
      <c r="S30" s="42"/>
      <c r="T30" s="42"/>
      <c r="U30" s="42"/>
      <c r="V30" s="42"/>
      <c r="W30" s="42"/>
      <c r="X30" s="42"/>
      <c r="Y30" s="42"/>
      <c r="Z30" s="42"/>
      <c r="AA30" s="42"/>
      <c r="AB30" s="42"/>
    </row>
    <row r="31" spans="2:28" ht="21" customHeight="1">
      <c r="B31" s="42"/>
      <c r="C31" s="42"/>
      <c r="D31" s="42"/>
      <c r="E31" s="132"/>
      <c r="F31" s="147" t="s">
        <v>291</v>
      </c>
      <c r="G31" s="121"/>
      <c r="H31" s="121"/>
      <c r="I31" s="121"/>
      <c r="J31" s="121"/>
      <c r="K31" s="121"/>
      <c r="L31" s="121"/>
      <c r="M31" s="121"/>
      <c r="N31" s="121"/>
      <c r="O31" s="121"/>
      <c r="P31" s="121"/>
      <c r="Q31" s="121"/>
      <c r="R31" s="121"/>
      <c r="S31" s="121"/>
      <c r="T31" s="121"/>
      <c r="U31" s="121"/>
      <c r="V31" s="121"/>
      <c r="W31" s="121"/>
      <c r="X31" s="121"/>
      <c r="Y31" s="121"/>
      <c r="Z31" s="121"/>
      <c r="AA31" s="121"/>
      <c r="AB31" s="121"/>
    </row>
    <row r="32" spans="2:28" ht="5.25" customHeight="1">
      <c r="B32" s="42"/>
      <c r="C32" s="42"/>
      <c r="D32" s="42"/>
      <c r="E32" s="138"/>
      <c r="F32" s="131"/>
      <c r="G32" s="42"/>
      <c r="H32" s="42"/>
      <c r="I32" s="42"/>
      <c r="J32" s="42"/>
      <c r="K32" s="42"/>
      <c r="L32" s="42"/>
      <c r="M32" s="42"/>
      <c r="N32" s="42"/>
      <c r="O32" s="42"/>
      <c r="P32" s="42"/>
      <c r="Q32" s="42"/>
      <c r="R32" s="42"/>
      <c r="S32" s="42"/>
      <c r="T32" s="42"/>
      <c r="U32" s="42"/>
      <c r="V32" s="42"/>
      <c r="W32" s="42"/>
      <c r="X32" s="42"/>
      <c r="Y32" s="42"/>
      <c r="Z32" s="42"/>
      <c r="AA32" s="42"/>
      <c r="AB32" s="42"/>
    </row>
    <row r="33" spans="2:28" ht="21" customHeight="1">
      <c r="B33" s="42"/>
      <c r="C33" s="42"/>
      <c r="D33" s="42"/>
      <c r="E33" s="130"/>
      <c r="F33" s="137" t="s">
        <v>292</v>
      </c>
      <c r="G33" s="134"/>
      <c r="H33" s="134"/>
      <c r="I33" s="134"/>
      <c r="J33" s="134"/>
      <c r="K33" s="134"/>
      <c r="L33" s="134"/>
      <c r="M33" s="134"/>
      <c r="N33" s="134"/>
      <c r="O33" s="134"/>
      <c r="P33" s="134"/>
      <c r="Q33" s="134"/>
      <c r="R33" s="134"/>
      <c r="S33" s="134"/>
      <c r="T33" s="134"/>
      <c r="U33" s="134"/>
      <c r="V33" s="134"/>
      <c r="W33" s="134"/>
      <c r="X33" s="134"/>
      <c r="Y33" s="134"/>
      <c r="Z33" s="134"/>
      <c r="AA33" s="134"/>
      <c r="AB33" s="134"/>
    </row>
    <row r="34" spans="2:28" ht="5.25" customHeight="1">
      <c r="B34" s="42"/>
      <c r="C34" s="42"/>
      <c r="D34" s="42"/>
      <c r="E34" s="138"/>
      <c r="F34" s="137"/>
      <c r="G34" s="134"/>
      <c r="H34" s="134"/>
      <c r="I34" s="134"/>
      <c r="J34" s="134"/>
      <c r="K34" s="134"/>
      <c r="L34" s="134"/>
      <c r="M34" s="134"/>
      <c r="N34" s="134"/>
      <c r="O34" s="134"/>
      <c r="P34" s="134"/>
      <c r="Q34" s="134"/>
      <c r="R34" s="134"/>
      <c r="S34" s="134"/>
      <c r="T34" s="134"/>
      <c r="U34" s="134"/>
      <c r="V34" s="134"/>
      <c r="W34" s="134"/>
      <c r="X34" s="134"/>
      <c r="Y34" s="134"/>
      <c r="Z34" s="134"/>
      <c r="AA34" s="134"/>
      <c r="AB34" s="134"/>
    </row>
    <row r="35" spans="2:28" ht="21" customHeight="1">
      <c r="B35" s="42"/>
      <c r="C35" s="42"/>
      <c r="D35" s="42"/>
      <c r="E35" s="135"/>
      <c r="F35" s="42" t="s">
        <v>293</v>
      </c>
      <c r="G35" s="42"/>
      <c r="H35" s="42"/>
      <c r="I35" s="42"/>
      <c r="J35" s="42"/>
      <c r="K35" s="42"/>
      <c r="L35" s="42"/>
      <c r="M35" s="42"/>
      <c r="N35" s="42"/>
      <c r="O35" s="42"/>
      <c r="P35" s="42"/>
      <c r="Q35" s="42"/>
      <c r="R35" s="42"/>
      <c r="S35" s="42"/>
      <c r="T35" s="42"/>
      <c r="U35" s="42"/>
      <c r="V35" s="42"/>
      <c r="W35" s="42"/>
      <c r="X35" s="42"/>
      <c r="Y35" s="42"/>
      <c r="Z35" s="42"/>
      <c r="AA35" s="42"/>
      <c r="AB35" s="42"/>
    </row>
    <row r="36" spans="2:28" ht="15" customHeight="1">
      <c r="B36" s="42"/>
      <c r="C36" s="42"/>
      <c r="D36" s="129"/>
      <c r="E36" s="42"/>
      <c r="F36" s="42"/>
      <c r="G36" s="42"/>
      <c r="H36" s="42"/>
      <c r="I36" s="42"/>
      <c r="J36" s="42"/>
      <c r="K36" s="42"/>
      <c r="L36" s="42"/>
      <c r="M36" s="42"/>
      <c r="N36" s="42"/>
      <c r="O36" s="42"/>
      <c r="P36" s="42"/>
      <c r="Q36" s="42"/>
      <c r="R36" s="42"/>
      <c r="S36" s="42"/>
      <c r="T36" s="42"/>
      <c r="U36" s="42"/>
      <c r="V36" s="42"/>
      <c r="W36" s="42"/>
      <c r="X36" s="42"/>
      <c r="Y36" s="42"/>
      <c r="Z36" s="42"/>
      <c r="AA36" s="42"/>
      <c r="AB36" s="42"/>
    </row>
    <row r="37" spans="2:28" ht="13.5" customHeight="1">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row>
    <row r="38" spans="2:28" ht="21" customHeight="1">
      <c r="B38" s="42"/>
      <c r="C38" s="133" t="s">
        <v>281</v>
      </c>
      <c r="D38" s="42"/>
      <c r="E38" s="42"/>
      <c r="F38" s="42"/>
      <c r="G38" s="42"/>
      <c r="H38" s="42"/>
      <c r="I38" s="42"/>
      <c r="J38" s="42"/>
      <c r="K38" s="42"/>
      <c r="L38" s="42"/>
      <c r="M38" s="42"/>
      <c r="N38" s="42"/>
      <c r="O38" s="42"/>
      <c r="P38" s="42"/>
      <c r="Q38" s="42"/>
      <c r="R38" s="42"/>
      <c r="S38" s="42"/>
      <c r="T38" s="42"/>
      <c r="U38" s="42"/>
      <c r="V38" s="42"/>
      <c r="W38" s="42"/>
      <c r="X38" s="42"/>
      <c r="Y38" s="42"/>
      <c r="Z38" s="42"/>
      <c r="AA38" s="42"/>
      <c r="AB38" s="42"/>
    </row>
    <row r="39" spans="2:28" ht="21" customHeight="1">
      <c r="B39" s="42"/>
      <c r="C39" s="42"/>
      <c r="D39" s="386" t="s">
        <v>282</v>
      </c>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142"/>
    </row>
    <row r="40" spans="2:28" ht="18" customHeight="1">
      <c r="B40" s="42"/>
      <c r="C40" s="42"/>
      <c r="D40" s="387" t="s">
        <v>283</v>
      </c>
      <c r="E40" s="387"/>
      <c r="F40" s="387"/>
      <c r="G40" s="387"/>
      <c r="H40" s="387"/>
      <c r="I40" s="387"/>
      <c r="J40" s="387"/>
      <c r="K40" s="387"/>
      <c r="L40" s="387"/>
      <c r="M40" s="387"/>
      <c r="N40" s="387"/>
      <c r="O40" s="387"/>
      <c r="P40" s="387"/>
      <c r="Q40" s="387"/>
      <c r="R40" s="387"/>
      <c r="S40" s="387"/>
      <c r="T40" s="387"/>
      <c r="U40" s="387"/>
      <c r="V40" s="387"/>
      <c r="W40" s="387"/>
      <c r="X40" s="387"/>
      <c r="Y40" s="387"/>
      <c r="Z40" s="387"/>
      <c r="AA40" s="387"/>
    </row>
    <row r="41" spans="2:28" ht="5.25" customHeight="1">
      <c r="B41" s="42"/>
      <c r="C41" s="42"/>
      <c r="D41" s="42"/>
      <c r="E41" s="140"/>
      <c r="F41" s="131"/>
      <c r="G41" s="42"/>
      <c r="H41" s="42"/>
      <c r="I41" s="42"/>
      <c r="J41" s="42"/>
      <c r="K41" s="42"/>
      <c r="L41" s="42"/>
      <c r="M41" s="42"/>
      <c r="N41" s="42"/>
      <c r="O41" s="42"/>
      <c r="P41" s="42"/>
      <c r="Q41" s="42"/>
      <c r="R41" s="42"/>
      <c r="S41" s="42"/>
      <c r="T41" s="42"/>
      <c r="U41" s="42"/>
      <c r="V41" s="42"/>
      <c r="W41" s="42"/>
      <c r="X41" s="42"/>
      <c r="Y41" s="42"/>
      <c r="Z41" s="42"/>
      <c r="AA41" s="42"/>
      <c r="AB41" s="42"/>
    </row>
    <row r="42" spans="2:28" ht="21" customHeight="1">
      <c r="B42" s="42"/>
      <c r="C42" s="42"/>
      <c r="D42" s="42"/>
      <c r="E42" s="136"/>
      <c r="F42" s="131" t="s">
        <v>290</v>
      </c>
      <c r="G42" s="42"/>
      <c r="H42" s="42"/>
      <c r="I42" s="42"/>
      <c r="J42" s="42"/>
      <c r="K42" s="42"/>
      <c r="L42" s="42"/>
      <c r="M42" s="42"/>
      <c r="N42" s="42"/>
      <c r="O42" s="42"/>
      <c r="P42" s="42"/>
      <c r="Q42" s="42"/>
      <c r="R42" s="42"/>
      <c r="S42" s="42"/>
      <c r="T42" s="42"/>
      <c r="U42" s="42"/>
      <c r="V42" s="42"/>
      <c r="W42" s="42"/>
      <c r="X42" s="42"/>
      <c r="Y42" s="42"/>
      <c r="Z42" s="42"/>
      <c r="AA42" s="42"/>
      <c r="AB42" s="42"/>
    </row>
    <row r="43" spans="2:28" ht="5.25" customHeight="1">
      <c r="B43" s="42"/>
      <c r="C43" s="42"/>
      <c r="D43" s="42"/>
      <c r="E43" s="138"/>
      <c r="F43" s="131"/>
      <c r="G43" s="42"/>
      <c r="H43" s="42"/>
      <c r="I43" s="42"/>
      <c r="J43" s="42"/>
      <c r="K43" s="42"/>
      <c r="L43" s="42"/>
      <c r="M43" s="42"/>
      <c r="N43" s="42"/>
      <c r="O43" s="42"/>
      <c r="P43" s="42"/>
      <c r="Q43" s="42"/>
      <c r="R43" s="42"/>
      <c r="S43" s="42"/>
      <c r="T43" s="42"/>
      <c r="U43" s="42"/>
      <c r="V43" s="42"/>
      <c r="W43" s="42"/>
      <c r="X43" s="42"/>
      <c r="Y43" s="42"/>
      <c r="Z43" s="42"/>
      <c r="AA43" s="42"/>
      <c r="AB43" s="42"/>
    </row>
    <row r="44" spans="2:28" ht="21" customHeight="1">
      <c r="B44" s="42"/>
      <c r="C44" s="42"/>
      <c r="D44" s="42"/>
      <c r="E44" s="132"/>
      <c r="F44" s="147" t="s">
        <v>291</v>
      </c>
      <c r="G44" s="134"/>
      <c r="H44" s="134"/>
      <c r="I44" s="134"/>
      <c r="J44" s="134"/>
      <c r="K44" s="134"/>
      <c r="L44" s="134"/>
      <c r="M44" s="134"/>
      <c r="N44" s="134"/>
      <c r="O44" s="134"/>
      <c r="P44" s="134"/>
      <c r="Q44" s="134"/>
      <c r="R44" s="134"/>
      <c r="S44" s="134"/>
      <c r="T44" s="134"/>
      <c r="U44" s="134"/>
      <c r="V44" s="134"/>
      <c r="W44" s="134"/>
      <c r="X44" s="134"/>
      <c r="Y44" s="134"/>
      <c r="Z44" s="134"/>
      <c r="AA44" s="134"/>
      <c r="AB44" s="134"/>
    </row>
    <row r="45" spans="2:28" ht="5.25" customHeight="1">
      <c r="B45" s="42"/>
      <c r="C45" s="42"/>
      <c r="D45" s="42"/>
      <c r="E45" s="138"/>
      <c r="F45" s="131"/>
      <c r="G45" s="42"/>
      <c r="H45" s="42"/>
      <c r="I45" s="42"/>
      <c r="J45" s="42"/>
      <c r="K45" s="42"/>
      <c r="L45" s="42"/>
      <c r="M45" s="42"/>
      <c r="N45" s="42"/>
      <c r="O45" s="42"/>
      <c r="P45" s="42"/>
      <c r="Q45" s="42"/>
      <c r="R45" s="42"/>
      <c r="S45" s="42"/>
      <c r="T45" s="42"/>
      <c r="U45" s="42"/>
      <c r="V45" s="42"/>
      <c r="W45" s="42"/>
      <c r="X45" s="42"/>
      <c r="Y45" s="42"/>
      <c r="Z45" s="42"/>
      <c r="AA45" s="42"/>
      <c r="AB45" s="42"/>
    </row>
    <row r="46" spans="2:28" ht="21" customHeight="1">
      <c r="B46" s="42"/>
      <c r="C46" s="42"/>
      <c r="D46" s="42"/>
      <c r="E46" s="130"/>
      <c r="F46" s="137" t="s">
        <v>292</v>
      </c>
      <c r="G46" s="134"/>
      <c r="H46" s="134"/>
      <c r="I46" s="134"/>
      <c r="J46" s="134"/>
      <c r="K46" s="134"/>
      <c r="L46" s="134"/>
      <c r="M46" s="134"/>
      <c r="N46" s="134"/>
      <c r="O46" s="134"/>
      <c r="P46" s="134"/>
      <c r="Q46" s="134"/>
      <c r="R46" s="134"/>
      <c r="S46" s="134"/>
      <c r="T46" s="134"/>
      <c r="U46" s="134"/>
      <c r="V46" s="134"/>
      <c r="W46" s="134"/>
      <c r="X46" s="134"/>
      <c r="Y46" s="134"/>
      <c r="Z46" s="134"/>
      <c r="AA46" s="134"/>
      <c r="AB46" s="134"/>
    </row>
    <row r="47" spans="2:28" ht="5.25" customHeight="1">
      <c r="B47" s="42"/>
      <c r="C47" s="42"/>
      <c r="D47" s="42"/>
      <c r="E47" s="138"/>
      <c r="F47" s="137"/>
      <c r="G47" s="134"/>
      <c r="H47" s="134"/>
      <c r="I47" s="134"/>
      <c r="J47" s="134"/>
      <c r="K47" s="134"/>
      <c r="L47" s="134"/>
      <c r="M47" s="134"/>
      <c r="N47" s="134"/>
      <c r="O47" s="134"/>
      <c r="P47" s="134"/>
      <c r="Q47" s="134"/>
      <c r="R47" s="134"/>
      <c r="S47" s="134"/>
      <c r="T47" s="134"/>
      <c r="U47" s="134"/>
      <c r="V47" s="134"/>
      <c r="W47" s="134"/>
      <c r="X47" s="134"/>
      <c r="Y47" s="134"/>
      <c r="Z47" s="134"/>
      <c r="AA47" s="134"/>
      <c r="AB47" s="134"/>
    </row>
    <row r="48" spans="2:28" ht="21" customHeight="1">
      <c r="B48" s="42"/>
      <c r="C48" s="42"/>
      <c r="D48" s="42"/>
      <c r="E48" s="135"/>
      <c r="F48" s="42" t="s">
        <v>293</v>
      </c>
      <c r="G48" s="42"/>
      <c r="H48" s="42"/>
      <c r="I48" s="42"/>
      <c r="J48" s="42"/>
      <c r="K48" s="42"/>
      <c r="L48" s="42"/>
      <c r="M48" s="42"/>
      <c r="N48" s="42"/>
      <c r="O48" s="42"/>
      <c r="P48" s="42"/>
      <c r="Q48" s="42"/>
      <c r="R48" s="42"/>
      <c r="S48" s="42"/>
      <c r="T48" s="42"/>
      <c r="U48" s="42"/>
      <c r="V48" s="42"/>
      <c r="W48" s="42"/>
      <c r="X48" s="42"/>
      <c r="Y48" s="42"/>
      <c r="Z48" s="42"/>
      <c r="AA48" s="42"/>
      <c r="AB48" s="42"/>
    </row>
    <row r="49" spans="1:28" ht="14.25" customHeight="1">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row>
    <row r="50" spans="1:28" ht="14.25" customHeight="1"/>
    <row r="51" spans="1:28" ht="54.75" customHeight="1">
      <c r="A51" s="4"/>
      <c r="B51" s="381" t="s">
        <v>284</v>
      </c>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row>
    <row r="52" spans="1:28" ht="14.25" customHeight="1"/>
    <row r="53" spans="1:28" ht="14.25" customHeight="1"/>
    <row r="54" spans="1:28" ht="23.25" customHeight="1">
      <c r="B54" s="133" t="s">
        <v>285</v>
      </c>
      <c r="C54" s="113"/>
      <c r="D54" s="113"/>
      <c r="E54" s="42"/>
      <c r="F54" s="42"/>
      <c r="G54" s="42"/>
      <c r="H54" s="42"/>
      <c r="I54" s="42"/>
      <c r="J54" s="42"/>
      <c r="K54" s="42"/>
      <c r="L54" s="42"/>
      <c r="M54" s="42"/>
      <c r="N54" s="42"/>
      <c r="O54" s="42"/>
      <c r="P54" s="42"/>
      <c r="Q54" s="42"/>
      <c r="R54" s="42"/>
      <c r="S54" s="42"/>
      <c r="T54" s="42"/>
      <c r="U54" s="42"/>
      <c r="V54" s="42"/>
      <c r="W54" s="42"/>
      <c r="X54" s="42"/>
      <c r="Y54" s="42"/>
      <c r="Z54" s="42"/>
      <c r="AA54" s="42"/>
      <c r="AB54" s="42"/>
    </row>
    <row r="55" spans="1:28" ht="21" customHeight="1">
      <c r="B55" s="125"/>
      <c r="C55" s="42"/>
      <c r="D55" s="383" t="s">
        <v>294</v>
      </c>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112"/>
    </row>
    <row r="56" spans="1:28" ht="14.25" customHeight="1">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row>
    <row r="57" spans="1:28" ht="14.25" customHeight="1">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row>
    <row r="58" spans="1:28" ht="24" customHeight="1">
      <c r="B58" s="128" t="s">
        <v>295</v>
      </c>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row>
    <row r="59" spans="1:28" ht="21" customHeight="1">
      <c r="B59" s="42"/>
      <c r="C59" s="42"/>
      <c r="D59" s="380" t="s">
        <v>301</v>
      </c>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141"/>
    </row>
    <row r="60" spans="1:28" ht="21" customHeight="1">
      <c r="B60" s="42"/>
      <c r="C60" s="42"/>
      <c r="D60" s="385" t="s">
        <v>300</v>
      </c>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141"/>
    </row>
    <row r="61" spans="1:28" ht="21" customHeight="1">
      <c r="B61" s="42"/>
      <c r="C61" s="42"/>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1"/>
    </row>
    <row r="62" spans="1:28" ht="21" customHeight="1">
      <c r="B62" s="42"/>
      <c r="C62" s="42" t="s">
        <v>302</v>
      </c>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1"/>
    </row>
    <row r="63" spans="1:28" ht="24" customHeight="1">
      <c r="B63" s="42"/>
      <c r="C63" s="42"/>
      <c r="D63" s="380" t="s">
        <v>298</v>
      </c>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42"/>
    </row>
    <row r="64" spans="1:28" ht="24" customHeight="1">
      <c r="B64" s="42"/>
      <c r="C64" s="42"/>
      <c r="D64" s="383" t="s">
        <v>299</v>
      </c>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112"/>
    </row>
    <row r="65" spans="2:28" ht="14.25" customHeight="1">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row>
    <row r="66" spans="2:28" ht="21" customHeight="1">
      <c r="B66" s="42"/>
      <c r="C66" s="42"/>
      <c r="D66" s="42" t="s">
        <v>286</v>
      </c>
      <c r="E66" s="42"/>
      <c r="F66" s="42"/>
      <c r="G66" s="42"/>
      <c r="H66" s="42"/>
      <c r="I66" s="42"/>
      <c r="J66" s="42"/>
      <c r="K66" s="42"/>
      <c r="L66" s="42"/>
      <c r="M66" s="42"/>
      <c r="N66" s="42"/>
      <c r="O66" s="42"/>
      <c r="P66" s="42"/>
      <c r="Q66" s="42"/>
      <c r="R66" s="42"/>
      <c r="S66" s="42"/>
      <c r="T66" s="42"/>
      <c r="U66" s="42"/>
      <c r="V66" s="42"/>
      <c r="W66" s="42"/>
      <c r="X66" s="42"/>
      <c r="Y66" s="42"/>
      <c r="Z66" s="42"/>
      <c r="AA66" s="42"/>
      <c r="AB66" s="42"/>
    </row>
    <row r="67" spans="2:28" ht="14.25" customHeight="1">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row>
    <row r="68" spans="2:28" ht="14.25">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row>
    <row r="69" spans="2:28" ht="14.25">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row>
    <row r="70" spans="2:28" ht="14.25">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row>
    <row r="71" spans="2:28" ht="14.25">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row>
    <row r="72" spans="2:28" ht="14.25">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row>
    <row r="73" spans="2:28" ht="14.25">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row>
    <row r="74" spans="2:28" ht="14.25">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row>
    <row r="75" spans="2:28" ht="14.25">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row>
    <row r="76" spans="2:28" ht="14.25">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row>
    <row r="77" spans="2:28" ht="14.25">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row>
    <row r="78" spans="2:28" ht="14.25">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row>
    <row r="79" spans="2:28" ht="14.25">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row>
    <row r="80" spans="2:28" ht="14.25">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row>
    <row r="81" spans="2:28" ht="14.25">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row>
    <row r="82" spans="2:28" ht="14.25">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row>
    <row r="83" spans="2:28" ht="21.75" customHeight="1">
      <c r="B83" s="42"/>
      <c r="C83" s="42"/>
      <c r="D83" s="42"/>
      <c r="F83" s="42"/>
      <c r="G83" s="42"/>
      <c r="H83" s="42"/>
      <c r="I83" s="42"/>
      <c r="J83" s="42"/>
      <c r="K83" s="42"/>
      <c r="L83" s="42"/>
      <c r="M83" s="42"/>
      <c r="N83" s="42"/>
      <c r="O83" s="42"/>
      <c r="P83" s="42"/>
      <c r="Q83" s="42"/>
      <c r="R83" s="42"/>
      <c r="S83" s="42"/>
      <c r="T83" s="42"/>
      <c r="U83" s="42"/>
      <c r="V83" s="42"/>
      <c r="W83" s="42"/>
      <c r="X83" s="42"/>
      <c r="Y83" s="42"/>
      <c r="Z83" s="42"/>
      <c r="AA83" s="42"/>
      <c r="AB83" s="42"/>
    </row>
    <row r="84" spans="2:28" ht="21.75" customHeight="1">
      <c r="B84" s="42"/>
      <c r="C84" s="42"/>
      <c r="D84" s="42"/>
      <c r="F84" s="42"/>
      <c r="G84" s="42"/>
      <c r="H84" s="42"/>
      <c r="I84" s="42"/>
      <c r="J84" s="42"/>
      <c r="K84" s="42"/>
      <c r="L84" s="42"/>
      <c r="M84" s="42"/>
      <c r="N84" s="42"/>
      <c r="O84" s="42"/>
      <c r="P84" s="42"/>
      <c r="Q84" s="42"/>
      <c r="R84" s="42"/>
      <c r="S84" s="42"/>
      <c r="T84" s="42"/>
      <c r="U84" s="42"/>
      <c r="V84" s="42"/>
      <c r="W84" s="42"/>
      <c r="X84" s="42"/>
      <c r="Y84" s="42"/>
      <c r="Z84" s="42"/>
      <c r="AA84" s="42"/>
      <c r="AB84" s="42"/>
    </row>
    <row r="85" spans="2:28" ht="14.25">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row>
    <row r="86" spans="2:28" ht="14.25">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row>
    <row r="87" spans="2:28" ht="18" customHeight="1">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row>
  </sheetData>
  <sheetProtection selectLockedCells="1"/>
  <mergeCells count="11">
    <mergeCell ref="D59:AA59"/>
    <mergeCell ref="D63:AA63"/>
    <mergeCell ref="B2:AB2"/>
    <mergeCell ref="D64:AA64"/>
    <mergeCell ref="D26:AA26"/>
    <mergeCell ref="B51:AB51"/>
    <mergeCell ref="D55:AA55"/>
    <mergeCell ref="D60:AA60"/>
    <mergeCell ref="D39:AA39"/>
    <mergeCell ref="D40:AA40"/>
    <mergeCell ref="D27:AA27"/>
  </mergeCells>
  <phoneticPr fontId="2"/>
  <pageMargins left="0.70866141732283472" right="0.70866141732283472" top="0.74803149606299213" bottom="0.74803149606299213"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W100"/>
  <sheetViews>
    <sheetView showGridLines="0" view="pageBreakPreview" zoomScaleNormal="100" zoomScaleSheetLayoutView="100" workbookViewId="0"/>
  </sheetViews>
  <sheetFormatPr defaultRowHeight="14.25"/>
  <cols>
    <col min="1" max="1" width="2.625" style="61" customWidth="1"/>
    <col min="2" max="2" width="5.625" style="61" customWidth="1"/>
    <col min="3" max="3" width="15.625" style="61" customWidth="1"/>
    <col min="4" max="4" width="12.625" style="61" customWidth="1"/>
    <col min="5" max="5" width="45.625" style="61" customWidth="1"/>
    <col min="6" max="6" width="3.125" style="61" customWidth="1"/>
    <col min="7" max="7" width="3.625" style="61" customWidth="1"/>
    <col min="8" max="8" width="30.75" style="61" customWidth="1"/>
    <col min="9" max="9" width="6" style="61" customWidth="1"/>
    <col min="10" max="10" width="9" style="61" customWidth="1"/>
    <col min="11" max="11" width="9" style="302" customWidth="1"/>
    <col min="12" max="12" width="12.25" style="302" customWidth="1"/>
    <col min="13" max="14" width="9" style="61" customWidth="1"/>
    <col min="15" max="15" width="14.625" style="116" customWidth="1"/>
    <col min="16" max="17" width="6.625" style="116" customWidth="1"/>
    <col min="18" max="18" width="17.375" style="116" customWidth="1"/>
    <col min="19" max="19" width="6.625" style="116" customWidth="1"/>
    <col min="20" max="20" width="35.625" style="151" customWidth="1"/>
    <col min="21" max="21" width="45.625" style="151" customWidth="1"/>
    <col min="22" max="23" width="9" style="61" customWidth="1"/>
    <col min="24" max="16384" width="9" style="61"/>
  </cols>
  <sheetData>
    <row r="1" spans="2:23" ht="25.5" customHeight="1">
      <c r="B1" s="61" t="s">
        <v>50</v>
      </c>
      <c r="T1" s="151" t="s">
        <v>425</v>
      </c>
    </row>
    <row r="2" spans="2:23" ht="27.75" customHeight="1">
      <c r="O2" s="116" t="s">
        <v>557</v>
      </c>
      <c r="P2" s="116" t="s">
        <v>556</v>
      </c>
      <c r="Q2" s="116" t="s">
        <v>558</v>
      </c>
      <c r="R2" s="116" t="s">
        <v>559</v>
      </c>
      <c r="T2" s="173" t="s">
        <v>305</v>
      </c>
      <c r="U2" s="173" t="s">
        <v>304</v>
      </c>
    </row>
    <row r="3" spans="2:23" ht="21" customHeight="1">
      <c r="B3" s="390" t="s">
        <v>44</v>
      </c>
      <c r="C3" s="391"/>
      <c r="D3" s="391"/>
      <c r="E3" s="359"/>
      <c r="G3" s="195" t="s">
        <v>289</v>
      </c>
      <c r="H3" s="195"/>
      <c r="I3" s="110"/>
      <c r="K3" s="365"/>
      <c r="L3" s="366"/>
      <c r="O3" s="116" t="s">
        <v>306</v>
      </c>
      <c r="P3" s="116">
        <f t="shared" ref="P3:P21" si="0">IFERROR(MATCH(O3,$T$3:$T$100,0)+2,1)</f>
        <v>3</v>
      </c>
      <c r="Q3" s="116">
        <f t="shared" ref="Q3:Q21" si="1">COUNTIF($T$3:$T$100,O3)</f>
        <v>2</v>
      </c>
      <c r="R3" s="116" t="str">
        <f>"基本情報!V"&amp;P3&amp;":V"&amp;(P3+Q3-1)</f>
        <v>基本情報!V3:V4</v>
      </c>
      <c r="T3" s="174" t="s">
        <v>306</v>
      </c>
      <c r="U3" s="175" t="s">
        <v>326</v>
      </c>
      <c r="W3" s="179" t="s">
        <v>152</v>
      </c>
    </row>
    <row r="4" spans="2:23" ht="39" customHeight="1">
      <c r="B4" s="390" t="s">
        <v>605</v>
      </c>
      <c r="C4" s="391"/>
      <c r="D4" s="391"/>
      <c r="E4" s="360"/>
      <c r="G4" s="388" t="s">
        <v>878</v>
      </c>
      <c r="H4" s="389"/>
      <c r="I4" s="389"/>
      <c r="J4" s="389"/>
      <c r="K4" s="389"/>
      <c r="L4" s="389"/>
      <c r="O4" s="116" t="s">
        <v>307</v>
      </c>
      <c r="P4" s="116">
        <f t="shared" si="0"/>
        <v>5</v>
      </c>
      <c r="Q4" s="116">
        <f t="shared" si="1"/>
        <v>2</v>
      </c>
      <c r="R4" s="116" t="str">
        <f t="shared" ref="R4:R21" si="2">"基本情報!V"&amp;P4&amp;":V"&amp;(P4+Q4-1)</f>
        <v>基本情報!V5:V6</v>
      </c>
      <c r="T4" s="174" t="s">
        <v>306</v>
      </c>
      <c r="U4" s="175" t="s">
        <v>327</v>
      </c>
      <c r="W4" s="179" t="s">
        <v>153</v>
      </c>
    </row>
    <row r="5" spans="2:23" ht="21" customHeight="1">
      <c r="B5" s="392" t="s">
        <v>235</v>
      </c>
      <c r="C5" s="404" t="s">
        <v>75</v>
      </c>
      <c r="D5" s="144" t="s">
        <v>74</v>
      </c>
      <c r="E5" s="361"/>
      <c r="G5" s="195"/>
      <c r="H5" s="195"/>
      <c r="I5" s="110"/>
      <c r="K5" s="303"/>
      <c r="L5" s="304"/>
      <c r="O5" s="116" t="s">
        <v>553</v>
      </c>
      <c r="P5" s="116">
        <f t="shared" si="0"/>
        <v>7</v>
      </c>
      <c r="Q5" s="116">
        <f t="shared" si="1"/>
        <v>1</v>
      </c>
      <c r="R5" s="116" t="str">
        <f t="shared" si="2"/>
        <v>基本情報!V7:V7</v>
      </c>
      <c r="T5" s="174" t="s">
        <v>307</v>
      </c>
      <c r="U5" s="175" t="s">
        <v>328</v>
      </c>
      <c r="W5" s="179" t="s">
        <v>154</v>
      </c>
    </row>
    <row r="6" spans="2:23" ht="21" customHeight="1">
      <c r="B6" s="393"/>
      <c r="C6" s="404"/>
      <c r="D6" s="144" t="s">
        <v>76</v>
      </c>
      <c r="E6" s="361"/>
      <c r="G6" s="307"/>
      <c r="H6" s="307"/>
      <c r="I6" s="308"/>
      <c r="J6" s="210"/>
      <c r="O6" s="116" t="s">
        <v>309</v>
      </c>
      <c r="P6" s="116">
        <f t="shared" si="0"/>
        <v>8</v>
      </c>
      <c r="Q6" s="116">
        <f t="shared" si="1"/>
        <v>3</v>
      </c>
      <c r="R6" s="116" t="str">
        <f t="shared" si="2"/>
        <v>基本情報!V8:V10</v>
      </c>
      <c r="T6" s="174" t="s">
        <v>307</v>
      </c>
      <c r="U6" s="175" t="s">
        <v>329</v>
      </c>
      <c r="W6" s="179" t="s">
        <v>155</v>
      </c>
    </row>
    <row r="7" spans="2:23" ht="21" customHeight="1">
      <c r="B7" s="393"/>
      <c r="C7" s="402" t="s">
        <v>83</v>
      </c>
      <c r="D7" s="145" t="s">
        <v>55</v>
      </c>
      <c r="E7" s="361"/>
      <c r="G7" s="309"/>
      <c r="H7" s="310"/>
      <c r="I7" s="311"/>
      <c r="J7" s="211"/>
      <c r="K7" s="305"/>
      <c r="L7" s="306"/>
      <c r="O7" s="116" t="s">
        <v>310</v>
      </c>
      <c r="P7" s="116">
        <f t="shared" si="0"/>
        <v>11</v>
      </c>
      <c r="Q7" s="116">
        <f t="shared" si="1"/>
        <v>23</v>
      </c>
      <c r="R7" s="116" t="str">
        <f t="shared" si="2"/>
        <v>基本情報!V11:V33</v>
      </c>
      <c r="T7" s="174" t="s">
        <v>308</v>
      </c>
      <c r="U7" s="175" t="s">
        <v>330</v>
      </c>
      <c r="W7" s="179" t="s">
        <v>156</v>
      </c>
    </row>
    <row r="8" spans="2:23" ht="21" customHeight="1">
      <c r="B8" s="393"/>
      <c r="C8" s="402"/>
      <c r="D8" s="145" t="s">
        <v>56</v>
      </c>
      <c r="E8" s="361"/>
      <c r="G8" s="309"/>
      <c r="H8" s="310"/>
      <c r="I8" s="311"/>
      <c r="J8" s="211"/>
      <c r="K8" s="305"/>
      <c r="L8" s="306"/>
      <c r="O8" s="116" t="s">
        <v>311</v>
      </c>
      <c r="P8" s="116">
        <f t="shared" si="0"/>
        <v>34</v>
      </c>
      <c r="Q8" s="116">
        <f t="shared" si="1"/>
        <v>4</v>
      </c>
      <c r="R8" s="116" t="str">
        <f t="shared" si="2"/>
        <v>基本情報!V34:V37</v>
      </c>
      <c r="T8" s="174" t="s">
        <v>309</v>
      </c>
      <c r="U8" s="175" t="s">
        <v>331</v>
      </c>
      <c r="W8" s="179" t="s">
        <v>157</v>
      </c>
    </row>
    <row r="9" spans="2:23" ht="21" customHeight="1">
      <c r="B9" s="393"/>
      <c r="C9" s="404" t="s">
        <v>51</v>
      </c>
      <c r="D9" s="145" t="s">
        <v>52</v>
      </c>
      <c r="E9" s="361"/>
      <c r="G9" s="309"/>
      <c r="H9" s="310"/>
      <c r="I9" s="311"/>
      <c r="J9" s="211"/>
      <c r="O9" s="116" t="s">
        <v>312</v>
      </c>
      <c r="P9" s="116">
        <f t="shared" si="0"/>
        <v>38</v>
      </c>
      <c r="Q9" s="116">
        <f t="shared" si="1"/>
        <v>5</v>
      </c>
      <c r="R9" s="116" t="str">
        <f t="shared" si="2"/>
        <v>基本情報!V38:V42</v>
      </c>
      <c r="T9" s="174" t="s">
        <v>309</v>
      </c>
      <c r="U9" s="175" t="s">
        <v>332</v>
      </c>
      <c r="W9" s="179" t="s">
        <v>287</v>
      </c>
    </row>
    <row r="10" spans="2:23" ht="21" customHeight="1">
      <c r="B10" s="393"/>
      <c r="C10" s="404"/>
      <c r="D10" s="144" t="s">
        <v>74</v>
      </c>
      <c r="E10" s="361"/>
      <c r="G10" s="309"/>
      <c r="H10" s="310"/>
      <c r="I10" s="311"/>
      <c r="J10" s="211"/>
      <c r="O10" s="116" t="s">
        <v>313</v>
      </c>
      <c r="P10" s="116">
        <f t="shared" si="0"/>
        <v>43</v>
      </c>
      <c r="Q10" s="116">
        <f t="shared" si="1"/>
        <v>8</v>
      </c>
      <c r="R10" s="116" t="str">
        <f t="shared" si="2"/>
        <v>基本情報!V43:V50</v>
      </c>
      <c r="T10" s="174" t="s">
        <v>309</v>
      </c>
      <c r="U10" s="175" t="s">
        <v>333</v>
      </c>
      <c r="W10" s="179" t="s">
        <v>158</v>
      </c>
    </row>
    <row r="11" spans="2:23" ht="21" customHeight="1">
      <c r="B11" s="393"/>
      <c r="C11" s="404"/>
      <c r="D11" s="145" t="s">
        <v>53</v>
      </c>
      <c r="E11" s="361"/>
      <c r="G11" s="309"/>
      <c r="H11" s="310"/>
      <c r="I11" s="311"/>
      <c r="J11" s="211"/>
      <c r="O11" s="116" t="s">
        <v>314</v>
      </c>
      <c r="P11" s="116">
        <f t="shared" si="0"/>
        <v>51</v>
      </c>
      <c r="Q11" s="116">
        <f t="shared" si="1"/>
        <v>12</v>
      </c>
      <c r="R11" s="116" t="str">
        <f t="shared" si="2"/>
        <v>基本情報!V51:V62</v>
      </c>
      <c r="T11" s="174" t="s">
        <v>310</v>
      </c>
      <c r="U11" s="175" t="s">
        <v>334</v>
      </c>
      <c r="W11" s="179" t="s">
        <v>159</v>
      </c>
    </row>
    <row r="12" spans="2:23" ht="21" customHeight="1">
      <c r="B12" s="393"/>
      <c r="C12" s="402" t="s">
        <v>58</v>
      </c>
      <c r="D12" s="145" t="s">
        <v>60</v>
      </c>
      <c r="E12" s="361"/>
      <c r="G12" s="401" t="s">
        <v>868</v>
      </c>
      <c r="H12" s="401"/>
      <c r="I12" s="311"/>
      <c r="J12" s="211"/>
      <c r="O12" s="116" t="s">
        <v>315</v>
      </c>
      <c r="P12" s="116">
        <f t="shared" si="0"/>
        <v>63</v>
      </c>
      <c r="Q12" s="116">
        <f t="shared" si="1"/>
        <v>6</v>
      </c>
      <c r="R12" s="116" t="str">
        <f t="shared" si="2"/>
        <v>基本情報!V63:V68</v>
      </c>
      <c r="T12" s="174" t="s">
        <v>310</v>
      </c>
      <c r="U12" s="175" t="s">
        <v>335</v>
      </c>
      <c r="W12" s="179" t="s">
        <v>160</v>
      </c>
    </row>
    <row r="13" spans="2:23" ht="21" customHeight="1">
      <c r="B13" s="393"/>
      <c r="C13" s="402"/>
      <c r="D13" s="144" t="s">
        <v>74</v>
      </c>
      <c r="E13" s="361"/>
      <c r="G13" s="401"/>
      <c r="H13" s="401"/>
      <c r="I13" s="311"/>
      <c r="J13" s="211"/>
      <c r="O13" s="116" t="s">
        <v>316</v>
      </c>
      <c r="P13" s="116">
        <f t="shared" si="0"/>
        <v>69</v>
      </c>
      <c r="Q13" s="116">
        <f t="shared" si="1"/>
        <v>3</v>
      </c>
      <c r="R13" s="116" t="str">
        <f t="shared" si="2"/>
        <v>基本情報!V69:V71</v>
      </c>
      <c r="T13" s="174" t="s">
        <v>310</v>
      </c>
      <c r="U13" s="175" t="s">
        <v>336</v>
      </c>
      <c r="W13" s="179"/>
    </row>
    <row r="14" spans="2:23" ht="21" customHeight="1">
      <c r="B14" s="393"/>
      <c r="C14" s="402"/>
      <c r="D14" s="145" t="s">
        <v>53</v>
      </c>
      <c r="E14" s="361"/>
      <c r="I14" s="311"/>
      <c r="J14" s="211"/>
      <c r="O14" s="116" t="s">
        <v>317</v>
      </c>
      <c r="P14" s="116">
        <f t="shared" si="0"/>
        <v>72</v>
      </c>
      <c r="Q14" s="116">
        <f t="shared" si="1"/>
        <v>4</v>
      </c>
      <c r="R14" s="116" t="str">
        <f t="shared" si="2"/>
        <v>基本情報!V72:V75</v>
      </c>
      <c r="T14" s="174" t="s">
        <v>310</v>
      </c>
      <c r="U14" s="175" t="s">
        <v>337</v>
      </c>
    </row>
    <row r="15" spans="2:23" ht="21" customHeight="1">
      <c r="B15" s="393"/>
      <c r="C15" s="402"/>
      <c r="D15" s="145" t="s">
        <v>57</v>
      </c>
      <c r="E15" s="361"/>
      <c r="I15" s="311"/>
      <c r="J15" s="211"/>
      <c r="O15" s="116" t="s">
        <v>318</v>
      </c>
      <c r="P15" s="116">
        <f t="shared" si="0"/>
        <v>76</v>
      </c>
      <c r="Q15" s="116">
        <f t="shared" si="1"/>
        <v>3</v>
      </c>
      <c r="R15" s="116" t="str">
        <f t="shared" si="2"/>
        <v>基本情報!V76:V78</v>
      </c>
      <c r="T15" s="174" t="s">
        <v>310</v>
      </c>
      <c r="U15" s="175" t="s">
        <v>338</v>
      </c>
    </row>
    <row r="16" spans="2:23" ht="21" customHeight="1">
      <c r="B16" s="393"/>
      <c r="C16" s="402"/>
      <c r="D16" s="145" t="s">
        <v>61</v>
      </c>
      <c r="E16" s="361"/>
      <c r="G16" s="309"/>
      <c r="H16" s="310"/>
      <c r="I16" s="311"/>
      <c r="J16" s="211"/>
      <c r="O16" s="116" t="s">
        <v>319</v>
      </c>
      <c r="P16" s="116">
        <f t="shared" si="0"/>
        <v>79</v>
      </c>
      <c r="Q16" s="116">
        <f t="shared" si="1"/>
        <v>3</v>
      </c>
      <c r="R16" s="116" t="str">
        <f t="shared" si="2"/>
        <v>基本情報!V79:V81</v>
      </c>
      <c r="T16" s="174" t="s">
        <v>310</v>
      </c>
      <c r="U16" s="175" t="s">
        <v>339</v>
      </c>
    </row>
    <row r="17" spans="2:21" ht="21" customHeight="1">
      <c r="B17" s="393"/>
      <c r="C17" s="397"/>
      <c r="D17" s="146" t="s">
        <v>59</v>
      </c>
      <c r="E17" s="361"/>
      <c r="G17" s="309"/>
      <c r="H17" s="310"/>
      <c r="I17" s="312"/>
      <c r="J17" s="211"/>
      <c r="O17" s="116" t="s">
        <v>320</v>
      </c>
      <c r="P17" s="116">
        <f t="shared" si="0"/>
        <v>82</v>
      </c>
      <c r="Q17" s="116">
        <f t="shared" si="1"/>
        <v>2</v>
      </c>
      <c r="R17" s="116" t="str">
        <f t="shared" si="2"/>
        <v>基本情報!V82:V83</v>
      </c>
      <c r="T17" s="174" t="s">
        <v>310</v>
      </c>
      <c r="U17" s="175" t="s">
        <v>340</v>
      </c>
    </row>
    <row r="18" spans="2:21" ht="21" customHeight="1">
      <c r="B18" s="393"/>
      <c r="C18" s="395" t="s">
        <v>78</v>
      </c>
      <c r="D18" s="396"/>
      <c r="E18" s="362"/>
      <c r="G18" s="302"/>
      <c r="H18" s="302"/>
      <c r="I18" s="302"/>
      <c r="O18" s="116" t="s">
        <v>321</v>
      </c>
      <c r="P18" s="116">
        <f t="shared" si="0"/>
        <v>84</v>
      </c>
      <c r="Q18" s="116">
        <f t="shared" si="1"/>
        <v>3</v>
      </c>
      <c r="R18" s="116" t="str">
        <f t="shared" si="2"/>
        <v>基本情報!V84:V86</v>
      </c>
      <c r="T18" s="174" t="s">
        <v>310</v>
      </c>
      <c r="U18" s="175" t="s">
        <v>341</v>
      </c>
    </row>
    <row r="19" spans="2:21" ht="21" customHeight="1">
      <c r="B19" s="393"/>
      <c r="C19" s="397" t="s">
        <v>303</v>
      </c>
      <c r="D19" s="143" t="s">
        <v>79</v>
      </c>
      <c r="E19" s="363"/>
      <c r="G19" s="195" t="s">
        <v>289</v>
      </c>
      <c r="O19" s="116" t="s">
        <v>322</v>
      </c>
      <c r="P19" s="116">
        <f t="shared" si="0"/>
        <v>87</v>
      </c>
      <c r="Q19" s="116">
        <f t="shared" si="1"/>
        <v>2</v>
      </c>
      <c r="R19" s="116" t="str">
        <f t="shared" si="2"/>
        <v>基本情報!V87:V88</v>
      </c>
      <c r="T19" s="174" t="s">
        <v>310</v>
      </c>
      <c r="U19" s="175" t="s">
        <v>342</v>
      </c>
    </row>
    <row r="20" spans="2:21" ht="21" customHeight="1">
      <c r="B20" s="393"/>
      <c r="C20" s="398"/>
      <c r="D20" s="143" t="s">
        <v>80</v>
      </c>
      <c r="E20" s="363"/>
      <c r="G20" s="195" t="s">
        <v>289</v>
      </c>
      <c r="H20" s="195"/>
      <c r="I20" s="118"/>
      <c r="O20" s="116" t="s">
        <v>554</v>
      </c>
      <c r="P20" s="116">
        <f t="shared" si="0"/>
        <v>89</v>
      </c>
      <c r="Q20" s="116">
        <f t="shared" si="1"/>
        <v>9</v>
      </c>
      <c r="R20" s="116" t="str">
        <f t="shared" si="2"/>
        <v>基本情報!V89:V97</v>
      </c>
      <c r="T20" s="174" t="s">
        <v>310</v>
      </c>
      <c r="U20" s="175" t="s">
        <v>343</v>
      </c>
    </row>
    <row r="21" spans="2:21" ht="21" customHeight="1">
      <c r="B21" s="393"/>
      <c r="C21" s="395" t="s">
        <v>81</v>
      </c>
      <c r="D21" s="396"/>
      <c r="E21" s="364"/>
      <c r="F21" s="61" t="s">
        <v>875</v>
      </c>
      <c r="G21" s="369" t="s">
        <v>910</v>
      </c>
      <c r="H21" s="195"/>
      <c r="O21" s="116" t="s">
        <v>555</v>
      </c>
      <c r="P21" s="116">
        <f t="shared" si="0"/>
        <v>98</v>
      </c>
      <c r="Q21" s="116">
        <f t="shared" si="1"/>
        <v>2</v>
      </c>
      <c r="R21" s="116" t="str">
        <f t="shared" si="2"/>
        <v>基本情報!V98:V99</v>
      </c>
      <c r="T21" s="174" t="s">
        <v>310</v>
      </c>
      <c r="U21" s="175" t="s">
        <v>344</v>
      </c>
    </row>
    <row r="22" spans="2:21" ht="21" customHeight="1">
      <c r="B22" s="394"/>
      <c r="C22" s="395" t="s">
        <v>82</v>
      </c>
      <c r="D22" s="396"/>
      <c r="E22" s="364"/>
      <c r="F22" s="61" t="s">
        <v>876</v>
      </c>
      <c r="G22" s="403" t="s">
        <v>898</v>
      </c>
      <c r="H22" s="403"/>
      <c r="T22" s="174" t="s">
        <v>310</v>
      </c>
      <c r="U22" s="175" t="s">
        <v>346</v>
      </c>
    </row>
    <row r="23" spans="2:21" ht="21" customHeight="1">
      <c r="B23" s="392" t="s">
        <v>721</v>
      </c>
      <c r="C23" s="404" t="s">
        <v>75</v>
      </c>
      <c r="D23" s="144" t="s">
        <v>74</v>
      </c>
      <c r="E23" s="361"/>
      <c r="G23" s="403"/>
      <c r="H23" s="403"/>
      <c r="T23" s="174" t="s">
        <v>310</v>
      </c>
      <c r="U23" s="175" t="s">
        <v>347</v>
      </c>
    </row>
    <row r="24" spans="2:21" ht="21" customHeight="1">
      <c r="B24" s="393"/>
      <c r="C24" s="404"/>
      <c r="D24" s="144" t="s">
        <v>76</v>
      </c>
      <c r="E24" s="361"/>
      <c r="G24" s="368"/>
      <c r="H24" s="368"/>
      <c r="T24" s="174" t="s">
        <v>310</v>
      </c>
      <c r="U24" s="175" t="s">
        <v>348</v>
      </c>
    </row>
    <row r="25" spans="2:21" ht="21" customHeight="1">
      <c r="B25" s="393"/>
      <c r="C25" s="402" t="s">
        <v>54</v>
      </c>
      <c r="D25" s="145" t="s">
        <v>55</v>
      </c>
      <c r="E25" s="361"/>
      <c r="G25" s="368"/>
      <c r="H25" s="368"/>
      <c r="T25" s="174" t="s">
        <v>310</v>
      </c>
      <c r="U25" s="175" t="s">
        <v>349</v>
      </c>
    </row>
    <row r="26" spans="2:21" ht="21" customHeight="1">
      <c r="B26" s="393"/>
      <c r="C26" s="402"/>
      <c r="D26" s="145" t="s">
        <v>56</v>
      </c>
      <c r="E26" s="361"/>
      <c r="G26" s="368"/>
      <c r="H26" s="368"/>
      <c r="T26" s="174" t="s">
        <v>310</v>
      </c>
      <c r="U26" s="175" t="s">
        <v>350</v>
      </c>
    </row>
    <row r="27" spans="2:21" ht="21" customHeight="1">
      <c r="B27" s="393"/>
      <c r="C27" s="404" t="s">
        <v>51</v>
      </c>
      <c r="D27" s="145" t="s">
        <v>52</v>
      </c>
      <c r="E27" s="361"/>
      <c r="T27" s="174" t="s">
        <v>310</v>
      </c>
      <c r="U27" s="175" t="s">
        <v>351</v>
      </c>
    </row>
    <row r="28" spans="2:21" ht="21" customHeight="1">
      <c r="B28" s="393"/>
      <c r="C28" s="404"/>
      <c r="D28" s="144" t="s">
        <v>74</v>
      </c>
      <c r="E28" s="361"/>
      <c r="T28" s="174" t="s">
        <v>310</v>
      </c>
      <c r="U28" s="175" t="s">
        <v>352</v>
      </c>
    </row>
    <row r="29" spans="2:21" ht="21" customHeight="1">
      <c r="B29" s="393"/>
      <c r="C29" s="404"/>
      <c r="D29" s="145" t="s">
        <v>53</v>
      </c>
      <c r="E29" s="361"/>
      <c r="T29" s="174" t="s">
        <v>310</v>
      </c>
      <c r="U29" s="175" t="s">
        <v>353</v>
      </c>
    </row>
    <row r="30" spans="2:21" ht="21" customHeight="1">
      <c r="B30" s="393"/>
      <c r="C30" s="402" t="s">
        <v>58</v>
      </c>
      <c r="D30" s="145" t="s">
        <v>60</v>
      </c>
      <c r="E30" s="361"/>
      <c r="T30" s="174" t="s">
        <v>310</v>
      </c>
      <c r="U30" s="175" t="s">
        <v>354</v>
      </c>
    </row>
    <row r="31" spans="2:21" ht="21" customHeight="1">
      <c r="B31" s="393"/>
      <c r="C31" s="402"/>
      <c r="D31" s="144" t="s">
        <v>74</v>
      </c>
      <c r="E31" s="361"/>
      <c r="T31" s="174" t="s">
        <v>310</v>
      </c>
      <c r="U31" s="175" t="s">
        <v>355</v>
      </c>
    </row>
    <row r="32" spans="2:21" ht="21" customHeight="1">
      <c r="B32" s="393"/>
      <c r="C32" s="402"/>
      <c r="D32" s="145" t="s">
        <v>53</v>
      </c>
      <c r="E32" s="361"/>
      <c r="T32" s="174" t="s">
        <v>310</v>
      </c>
      <c r="U32" s="175" t="s">
        <v>356</v>
      </c>
    </row>
    <row r="33" spans="2:21" ht="21" customHeight="1">
      <c r="B33" s="393"/>
      <c r="C33" s="402"/>
      <c r="D33" s="145" t="s">
        <v>57</v>
      </c>
      <c r="E33" s="361"/>
      <c r="T33" s="174" t="s">
        <v>310</v>
      </c>
      <c r="U33" s="175" t="s">
        <v>357</v>
      </c>
    </row>
    <row r="34" spans="2:21" ht="21" customHeight="1">
      <c r="B34" s="393"/>
      <c r="C34" s="402"/>
      <c r="D34" s="145" t="s">
        <v>61</v>
      </c>
      <c r="E34" s="361"/>
      <c r="T34" s="174" t="s">
        <v>311</v>
      </c>
      <c r="U34" s="175" t="s">
        <v>358</v>
      </c>
    </row>
    <row r="35" spans="2:21" ht="21" customHeight="1">
      <c r="B35" s="394"/>
      <c r="C35" s="402"/>
      <c r="D35" s="145" t="s">
        <v>59</v>
      </c>
      <c r="E35" s="361"/>
      <c r="T35" s="174" t="s">
        <v>311</v>
      </c>
      <c r="U35" s="175" t="s">
        <v>359</v>
      </c>
    </row>
    <row r="36" spans="2:21" ht="21" customHeight="1">
      <c r="B36" s="392" t="s">
        <v>63</v>
      </c>
      <c r="C36" s="404" t="s">
        <v>75</v>
      </c>
      <c r="D36" s="144" t="s">
        <v>74</v>
      </c>
      <c r="E36" s="361"/>
      <c r="T36" s="174" t="s">
        <v>311</v>
      </c>
      <c r="U36" s="175" t="s">
        <v>360</v>
      </c>
    </row>
    <row r="37" spans="2:21" ht="21" customHeight="1">
      <c r="B37" s="393"/>
      <c r="C37" s="404"/>
      <c r="D37" s="144" t="s">
        <v>76</v>
      </c>
      <c r="E37" s="361"/>
      <c r="T37" s="174" t="s">
        <v>311</v>
      </c>
      <c r="U37" s="175" t="s">
        <v>361</v>
      </c>
    </row>
    <row r="38" spans="2:21" ht="21" customHeight="1">
      <c r="B38" s="393"/>
      <c r="C38" s="402" t="s">
        <v>54</v>
      </c>
      <c r="D38" s="145" t="s">
        <v>55</v>
      </c>
      <c r="E38" s="361"/>
      <c r="T38" s="174" t="s">
        <v>312</v>
      </c>
      <c r="U38" s="175" t="s">
        <v>362</v>
      </c>
    </row>
    <row r="39" spans="2:21" ht="21" customHeight="1">
      <c r="B39" s="393"/>
      <c r="C39" s="402"/>
      <c r="D39" s="145" t="s">
        <v>56</v>
      </c>
      <c r="E39" s="361"/>
      <c r="T39" s="174" t="s">
        <v>312</v>
      </c>
      <c r="U39" s="175" t="s">
        <v>363</v>
      </c>
    </row>
    <row r="40" spans="2:21" ht="21" customHeight="1">
      <c r="B40" s="393"/>
      <c r="C40" s="404" t="s">
        <v>51</v>
      </c>
      <c r="D40" s="145" t="s">
        <v>52</v>
      </c>
      <c r="E40" s="361"/>
      <c r="T40" s="174" t="s">
        <v>312</v>
      </c>
      <c r="U40" s="175" t="s">
        <v>364</v>
      </c>
    </row>
    <row r="41" spans="2:21" ht="21" customHeight="1">
      <c r="B41" s="393"/>
      <c r="C41" s="404"/>
      <c r="D41" s="144" t="s">
        <v>74</v>
      </c>
      <c r="E41" s="361"/>
      <c r="T41" s="174" t="s">
        <v>312</v>
      </c>
      <c r="U41" s="175" t="s">
        <v>365</v>
      </c>
    </row>
    <row r="42" spans="2:21" ht="21" customHeight="1">
      <c r="B42" s="393"/>
      <c r="C42" s="404"/>
      <c r="D42" s="145" t="s">
        <v>53</v>
      </c>
      <c r="E42" s="361"/>
      <c r="T42" s="174" t="s">
        <v>312</v>
      </c>
      <c r="U42" s="175" t="s">
        <v>366</v>
      </c>
    </row>
    <row r="43" spans="2:21" ht="21" customHeight="1">
      <c r="B43" s="393"/>
      <c r="C43" s="402" t="s">
        <v>58</v>
      </c>
      <c r="D43" s="145" t="s">
        <v>60</v>
      </c>
      <c r="E43" s="361"/>
      <c r="T43" s="174" t="s">
        <v>313</v>
      </c>
      <c r="U43" s="175" t="s">
        <v>367</v>
      </c>
    </row>
    <row r="44" spans="2:21" ht="21" customHeight="1">
      <c r="B44" s="393"/>
      <c r="C44" s="402"/>
      <c r="D44" s="144" t="s">
        <v>74</v>
      </c>
      <c r="E44" s="361"/>
      <c r="T44" s="174" t="s">
        <v>313</v>
      </c>
      <c r="U44" s="175" t="s">
        <v>368</v>
      </c>
    </row>
    <row r="45" spans="2:21" ht="21" customHeight="1">
      <c r="B45" s="393"/>
      <c r="C45" s="402"/>
      <c r="D45" s="145" t="s">
        <v>53</v>
      </c>
      <c r="E45" s="361"/>
      <c r="T45" s="174" t="s">
        <v>313</v>
      </c>
      <c r="U45" s="175" t="s">
        <v>369</v>
      </c>
    </row>
    <row r="46" spans="2:21" ht="21" customHeight="1">
      <c r="B46" s="393"/>
      <c r="C46" s="402"/>
      <c r="D46" s="145" t="s">
        <v>57</v>
      </c>
      <c r="E46" s="361"/>
      <c r="T46" s="174" t="s">
        <v>313</v>
      </c>
      <c r="U46" s="175" t="s">
        <v>370</v>
      </c>
    </row>
    <row r="47" spans="2:21" ht="21" customHeight="1">
      <c r="B47" s="393"/>
      <c r="C47" s="402"/>
      <c r="D47" s="145" t="s">
        <v>61</v>
      </c>
      <c r="E47" s="361"/>
      <c r="T47" s="174" t="s">
        <v>313</v>
      </c>
      <c r="U47" s="175" t="s">
        <v>371</v>
      </c>
    </row>
    <row r="48" spans="2:21" ht="21" customHeight="1">
      <c r="B48" s="394"/>
      <c r="C48" s="402"/>
      <c r="D48" s="146" t="s">
        <v>59</v>
      </c>
      <c r="E48" s="361"/>
      <c r="T48" s="174" t="s">
        <v>313</v>
      </c>
      <c r="U48" s="175" t="s">
        <v>372</v>
      </c>
    </row>
    <row r="49" spans="2:21" ht="21" customHeight="1">
      <c r="B49" s="392" t="s">
        <v>65</v>
      </c>
      <c r="C49" s="390" t="s">
        <v>74</v>
      </c>
      <c r="D49" s="391"/>
      <c r="E49" s="361"/>
      <c r="T49" s="174" t="s">
        <v>313</v>
      </c>
      <c r="U49" s="175" t="s">
        <v>373</v>
      </c>
    </row>
    <row r="50" spans="2:21" ht="21" customHeight="1">
      <c r="B50" s="393"/>
      <c r="C50" s="390" t="s">
        <v>64</v>
      </c>
      <c r="D50" s="391"/>
      <c r="E50" s="361"/>
      <c r="T50" s="174" t="s">
        <v>313</v>
      </c>
      <c r="U50" s="175" t="s">
        <v>374</v>
      </c>
    </row>
    <row r="51" spans="2:21" ht="21" customHeight="1">
      <c r="B51" s="393"/>
      <c r="C51" s="399" t="s">
        <v>48</v>
      </c>
      <c r="D51" s="400"/>
      <c r="E51" s="361"/>
      <c r="T51" s="174" t="s">
        <v>314</v>
      </c>
      <c r="U51" s="175" t="s">
        <v>375</v>
      </c>
    </row>
    <row r="52" spans="2:21" ht="21" customHeight="1">
      <c r="B52" s="394"/>
      <c r="C52" s="399" t="s">
        <v>56</v>
      </c>
      <c r="D52" s="400"/>
      <c r="E52" s="361"/>
      <c r="T52" s="174" t="s">
        <v>314</v>
      </c>
      <c r="U52" s="175" t="s">
        <v>376</v>
      </c>
    </row>
    <row r="53" spans="2:21" ht="21" customHeight="1">
      <c r="T53" s="174" t="s">
        <v>314</v>
      </c>
      <c r="U53" s="175" t="s">
        <v>377</v>
      </c>
    </row>
    <row r="54" spans="2:21" ht="13.5">
      <c r="T54" s="174" t="s">
        <v>314</v>
      </c>
      <c r="U54" s="175" t="s">
        <v>378</v>
      </c>
    </row>
    <row r="55" spans="2:21" ht="13.5">
      <c r="T55" s="174" t="s">
        <v>314</v>
      </c>
      <c r="U55" s="175" t="s">
        <v>379</v>
      </c>
    </row>
    <row r="56" spans="2:21" ht="13.5">
      <c r="T56" s="174" t="s">
        <v>314</v>
      </c>
      <c r="U56" s="175" t="s">
        <v>380</v>
      </c>
    </row>
    <row r="57" spans="2:21" ht="13.5">
      <c r="T57" s="174" t="s">
        <v>314</v>
      </c>
      <c r="U57" s="175" t="s">
        <v>381</v>
      </c>
    </row>
    <row r="58" spans="2:21" ht="13.5">
      <c r="T58" s="174" t="s">
        <v>314</v>
      </c>
      <c r="U58" s="175" t="s">
        <v>382</v>
      </c>
    </row>
    <row r="59" spans="2:21" ht="13.5">
      <c r="T59" s="174" t="s">
        <v>314</v>
      </c>
      <c r="U59" s="175" t="s">
        <v>383</v>
      </c>
    </row>
    <row r="60" spans="2:21" ht="13.5">
      <c r="T60" s="174" t="s">
        <v>314</v>
      </c>
      <c r="U60" s="175" t="s">
        <v>384</v>
      </c>
    </row>
    <row r="61" spans="2:21" ht="13.5">
      <c r="T61" s="174" t="s">
        <v>314</v>
      </c>
      <c r="U61" s="175" t="s">
        <v>385</v>
      </c>
    </row>
    <row r="62" spans="2:21" ht="13.5">
      <c r="T62" s="174" t="s">
        <v>314</v>
      </c>
      <c r="U62" s="175" t="s">
        <v>386</v>
      </c>
    </row>
    <row r="63" spans="2:21" ht="13.5">
      <c r="T63" s="174" t="s">
        <v>315</v>
      </c>
      <c r="U63" s="175" t="s">
        <v>387</v>
      </c>
    </row>
    <row r="64" spans="2:21" ht="13.5">
      <c r="T64" s="174" t="s">
        <v>315</v>
      </c>
      <c r="U64" s="175" t="s">
        <v>388</v>
      </c>
    </row>
    <row r="65" spans="20:21" ht="13.5">
      <c r="T65" s="174" t="s">
        <v>315</v>
      </c>
      <c r="U65" s="175" t="s">
        <v>389</v>
      </c>
    </row>
    <row r="66" spans="20:21" ht="13.5">
      <c r="T66" s="174" t="s">
        <v>315</v>
      </c>
      <c r="U66" s="175" t="s">
        <v>390</v>
      </c>
    </row>
    <row r="67" spans="20:21" ht="13.5">
      <c r="T67" s="174" t="s">
        <v>315</v>
      </c>
      <c r="U67" s="175" t="s">
        <v>391</v>
      </c>
    </row>
    <row r="68" spans="20:21" ht="13.5">
      <c r="T68" s="174" t="s">
        <v>315</v>
      </c>
      <c r="U68" s="174" t="s">
        <v>392</v>
      </c>
    </row>
    <row r="69" spans="20:21" ht="13.5">
      <c r="T69" s="174" t="s">
        <v>316</v>
      </c>
      <c r="U69" s="175" t="s">
        <v>393</v>
      </c>
    </row>
    <row r="70" spans="20:21" ht="13.5">
      <c r="T70" s="174" t="s">
        <v>316</v>
      </c>
      <c r="U70" s="175" t="s">
        <v>394</v>
      </c>
    </row>
    <row r="71" spans="20:21" ht="13.5">
      <c r="T71" s="174" t="s">
        <v>316</v>
      </c>
      <c r="U71" s="175" t="s">
        <v>395</v>
      </c>
    </row>
    <row r="72" spans="20:21" ht="13.5">
      <c r="T72" s="174" t="s">
        <v>317</v>
      </c>
      <c r="U72" s="175" t="s">
        <v>396</v>
      </c>
    </row>
    <row r="73" spans="20:21" ht="13.5">
      <c r="T73" s="174" t="s">
        <v>317</v>
      </c>
      <c r="U73" s="175" t="s">
        <v>397</v>
      </c>
    </row>
    <row r="74" spans="20:21" ht="13.5">
      <c r="T74" s="174" t="s">
        <v>317</v>
      </c>
      <c r="U74" s="175" t="s">
        <v>398</v>
      </c>
    </row>
    <row r="75" spans="20:21" ht="13.5">
      <c r="T75" s="174" t="s">
        <v>317</v>
      </c>
      <c r="U75" s="175" t="s">
        <v>399</v>
      </c>
    </row>
    <row r="76" spans="20:21" ht="13.5">
      <c r="T76" s="174" t="s">
        <v>318</v>
      </c>
      <c r="U76" s="175" t="s">
        <v>400</v>
      </c>
    </row>
    <row r="77" spans="20:21" ht="13.5">
      <c r="T77" s="174" t="s">
        <v>318</v>
      </c>
      <c r="U77" s="175" t="s">
        <v>401</v>
      </c>
    </row>
    <row r="78" spans="20:21" ht="13.5">
      <c r="T78" s="174" t="s">
        <v>318</v>
      </c>
      <c r="U78" s="175" t="s">
        <v>402</v>
      </c>
    </row>
    <row r="79" spans="20:21" ht="13.5">
      <c r="T79" s="174" t="s">
        <v>319</v>
      </c>
      <c r="U79" s="175" t="s">
        <v>403</v>
      </c>
    </row>
    <row r="80" spans="20:21" ht="13.5">
      <c r="T80" s="174" t="s">
        <v>319</v>
      </c>
      <c r="U80" s="175" t="s">
        <v>404</v>
      </c>
    </row>
    <row r="81" spans="20:21" ht="13.5">
      <c r="T81" s="174" t="s">
        <v>319</v>
      </c>
      <c r="U81" s="175" t="s">
        <v>405</v>
      </c>
    </row>
    <row r="82" spans="20:21" ht="13.5">
      <c r="T82" s="174" t="s">
        <v>320</v>
      </c>
      <c r="U82" s="175" t="s">
        <v>406</v>
      </c>
    </row>
    <row r="83" spans="20:21" ht="13.5">
      <c r="T83" s="174" t="s">
        <v>320</v>
      </c>
      <c r="U83" s="175" t="s">
        <v>407</v>
      </c>
    </row>
    <row r="84" spans="20:21" ht="13.5">
      <c r="T84" s="174" t="s">
        <v>321</v>
      </c>
      <c r="U84" s="175" t="s">
        <v>408</v>
      </c>
    </row>
    <row r="85" spans="20:21" ht="13.5">
      <c r="T85" s="174" t="s">
        <v>321</v>
      </c>
      <c r="U85" s="175" t="s">
        <v>409</v>
      </c>
    </row>
    <row r="86" spans="20:21" ht="13.5">
      <c r="T86" s="174" t="s">
        <v>321</v>
      </c>
      <c r="U86" s="175" t="s">
        <v>410</v>
      </c>
    </row>
    <row r="87" spans="20:21" ht="13.5">
      <c r="T87" s="174" t="s">
        <v>322</v>
      </c>
      <c r="U87" s="175" t="s">
        <v>411</v>
      </c>
    </row>
    <row r="88" spans="20:21" ht="13.5">
      <c r="T88" s="174" t="s">
        <v>322</v>
      </c>
      <c r="U88" s="175" t="s">
        <v>412</v>
      </c>
    </row>
    <row r="89" spans="20:21" ht="13.5">
      <c r="T89" s="174" t="s">
        <v>323</v>
      </c>
      <c r="U89" s="175" t="s">
        <v>413</v>
      </c>
    </row>
    <row r="90" spans="20:21" ht="13.5">
      <c r="T90" s="174" t="s">
        <v>323</v>
      </c>
      <c r="U90" s="175" t="s">
        <v>414</v>
      </c>
    </row>
    <row r="91" spans="20:21" ht="13.5">
      <c r="T91" s="174" t="s">
        <v>323</v>
      </c>
      <c r="U91" s="175" t="s">
        <v>415</v>
      </c>
    </row>
    <row r="92" spans="20:21" ht="13.5">
      <c r="T92" s="174" t="s">
        <v>323</v>
      </c>
      <c r="U92" s="175" t="s">
        <v>416</v>
      </c>
    </row>
    <row r="93" spans="20:21" ht="13.5">
      <c r="T93" s="174" t="s">
        <v>323</v>
      </c>
      <c r="U93" s="175" t="s">
        <v>417</v>
      </c>
    </row>
    <row r="94" spans="20:21" ht="13.5">
      <c r="T94" s="174" t="s">
        <v>323</v>
      </c>
      <c r="U94" s="175" t="s">
        <v>418</v>
      </c>
    </row>
    <row r="95" spans="20:21" ht="13.5">
      <c r="T95" s="174" t="s">
        <v>323</v>
      </c>
      <c r="U95" s="175" t="s">
        <v>419</v>
      </c>
    </row>
    <row r="96" spans="20:21" ht="13.5">
      <c r="T96" s="174" t="s">
        <v>323</v>
      </c>
      <c r="U96" s="175" t="s">
        <v>420</v>
      </c>
    </row>
    <row r="97" spans="20:21" ht="13.5">
      <c r="T97" s="174" t="s">
        <v>323</v>
      </c>
      <c r="U97" s="175" t="s">
        <v>421</v>
      </c>
    </row>
    <row r="98" spans="20:21" ht="13.5">
      <c r="T98" s="174" t="s">
        <v>324</v>
      </c>
      <c r="U98" s="175" t="s">
        <v>422</v>
      </c>
    </row>
    <row r="99" spans="20:21" ht="13.5">
      <c r="T99" s="174" t="s">
        <v>324</v>
      </c>
      <c r="U99" s="175" t="s">
        <v>423</v>
      </c>
    </row>
    <row r="100" spans="20:21" ht="13.5">
      <c r="T100" s="174" t="s">
        <v>325</v>
      </c>
      <c r="U100" s="175" t="s">
        <v>424</v>
      </c>
    </row>
  </sheetData>
  <sheetProtection formatCells="0" selectLockedCells="1"/>
  <mergeCells count="29">
    <mergeCell ref="B49:B52"/>
    <mergeCell ref="C38:C39"/>
    <mergeCell ref="C40:C42"/>
    <mergeCell ref="C43:C48"/>
    <mergeCell ref="C5:C6"/>
    <mergeCell ref="C36:C37"/>
    <mergeCell ref="C7:C8"/>
    <mergeCell ref="C18:D18"/>
    <mergeCell ref="B36:B48"/>
    <mergeCell ref="C27:C29"/>
    <mergeCell ref="C30:C35"/>
    <mergeCell ref="B23:B35"/>
    <mergeCell ref="C23:C24"/>
    <mergeCell ref="C49:D49"/>
    <mergeCell ref="C9:C11"/>
    <mergeCell ref="C12:C17"/>
    <mergeCell ref="C50:D50"/>
    <mergeCell ref="C52:D52"/>
    <mergeCell ref="C51:D51"/>
    <mergeCell ref="G12:H13"/>
    <mergeCell ref="C25:C26"/>
    <mergeCell ref="C22:D22"/>
    <mergeCell ref="G22:H23"/>
    <mergeCell ref="G4:L4"/>
    <mergeCell ref="B3:D3"/>
    <mergeCell ref="B4:D4"/>
    <mergeCell ref="B5:B22"/>
    <mergeCell ref="C21:D21"/>
    <mergeCell ref="C19:C20"/>
  </mergeCells>
  <phoneticPr fontId="11"/>
  <dataValidations count="3">
    <dataValidation type="list" allowBlank="1" showInputMessage="1" showErrorMessage="1" sqref="E3">
      <formula1>$W$3:$W$12</formula1>
    </dataValidation>
    <dataValidation type="list" allowBlank="1" showInputMessage="1" showErrorMessage="1" sqref="E19">
      <formula1>$O$3:$O$21</formula1>
    </dataValidation>
    <dataValidation type="list" allowBlank="1" showInputMessage="1" showErrorMessage="1" sqref="E20">
      <formula1>$U$3:$U$100</formula1>
    </dataValidation>
  </dataValidations>
  <pageMargins left="0.70866141732283472" right="0.70866141732283472" top="0.55118110236220474" bottom="0.55118110236220474" header="0.31496062992125984" footer="0.31496062992125984"/>
  <pageSetup paperSize="9" orientation="portrait" r:id="rId1"/>
  <rowBreaks count="1" manualBreakCount="1">
    <brk id="35" max="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0" tint="-0.249977111117893"/>
  </sheetPr>
  <dimension ref="A1:Y50"/>
  <sheetViews>
    <sheetView showGridLines="0" showZeros="0" tabSelected="1" view="pageBreakPreview" topLeftCell="A28" zoomScaleNormal="100" zoomScaleSheetLayoutView="100" workbookViewId="0"/>
  </sheetViews>
  <sheetFormatPr defaultRowHeight="13.5"/>
  <cols>
    <col min="1" max="1" width="1.625" style="2" customWidth="1"/>
    <col min="2" max="2" width="0.875" style="2" customWidth="1"/>
    <col min="3" max="3" width="2.625" style="2" customWidth="1"/>
    <col min="4" max="4" width="0.875" style="2" customWidth="1"/>
    <col min="5" max="5" width="13.625" style="2" customWidth="1"/>
    <col min="6" max="6" width="11.5" style="2" customWidth="1"/>
    <col min="7" max="7" width="0.75" style="2" customWidth="1"/>
    <col min="8" max="8" width="11.125" style="2" customWidth="1"/>
    <col min="9" max="9" width="9.125" style="2" customWidth="1"/>
    <col min="10" max="11" width="4.875" style="2" customWidth="1"/>
    <col min="12" max="12" width="4.625" style="2" customWidth="1"/>
    <col min="13" max="17" width="4.625" style="3" customWidth="1"/>
    <col min="18" max="18" width="1.375" style="3" customWidth="1"/>
    <col min="19" max="19" width="2.75" style="2" customWidth="1"/>
    <col min="20" max="20" width="10.625" style="2" customWidth="1"/>
    <col min="21" max="16384" width="9" style="2"/>
  </cols>
  <sheetData>
    <row r="1" spans="1:20" ht="15" customHeight="1">
      <c r="A1" s="1" t="s">
        <v>725</v>
      </c>
    </row>
    <row r="2" spans="1:20" ht="7.5" customHeight="1">
      <c r="A2" s="4"/>
      <c r="B2" s="4"/>
      <c r="E2" s="4"/>
      <c r="F2" s="4"/>
      <c r="G2" s="4"/>
      <c r="H2" s="4"/>
      <c r="I2" s="4"/>
      <c r="J2" s="4"/>
      <c r="K2" s="5"/>
      <c r="L2" s="5"/>
      <c r="M2" s="6"/>
      <c r="N2" s="6"/>
      <c r="O2" s="6"/>
      <c r="P2" s="6"/>
      <c r="Q2" s="6"/>
      <c r="R2" s="7"/>
      <c r="T2" s="3"/>
    </row>
    <row r="3" spans="1:20">
      <c r="A3" s="4"/>
      <c r="B3" s="4"/>
      <c r="E3" s="8"/>
      <c r="F3" s="9"/>
      <c r="G3" s="9"/>
      <c r="H3" s="9"/>
      <c r="I3" s="9"/>
      <c r="J3" s="406"/>
      <c r="K3" s="406"/>
      <c r="L3" s="183"/>
      <c r="M3" s="10" t="s">
        <v>0</v>
      </c>
      <c r="N3" s="183"/>
      <c r="O3" s="11" t="s">
        <v>1</v>
      </c>
      <c r="P3" s="183"/>
      <c r="Q3" s="11" t="s">
        <v>2</v>
      </c>
      <c r="R3" s="7"/>
      <c r="T3" s="184" t="s">
        <v>3</v>
      </c>
    </row>
    <row r="4" spans="1:20" ht="9" customHeight="1">
      <c r="A4" s="4"/>
      <c r="B4" s="4"/>
      <c r="E4" s="8"/>
      <c r="F4" s="9"/>
      <c r="G4" s="9"/>
      <c r="H4" s="9"/>
      <c r="I4" s="9"/>
      <c r="J4" s="10"/>
      <c r="K4" s="10"/>
      <c r="L4" s="13"/>
      <c r="M4" s="10"/>
      <c r="N4" s="13"/>
      <c r="O4" s="14"/>
      <c r="P4" s="13"/>
      <c r="Q4" s="11"/>
      <c r="R4" s="7"/>
      <c r="T4" s="12"/>
    </row>
    <row r="5" spans="1:20">
      <c r="A5" s="15" t="s">
        <v>4</v>
      </c>
      <c r="B5" s="4"/>
      <c r="F5" s="4"/>
      <c r="G5" s="4"/>
      <c r="H5" s="4"/>
      <c r="I5" s="4"/>
      <c r="J5" s="4"/>
      <c r="K5" s="16"/>
      <c r="L5" s="16"/>
      <c r="M5" s="4"/>
      <c r="N5" s="4"/>
      <c r="O5" s="4"/>
      <c r="P5" s="4"/>
      <c r="Q5" s="16"/>
      <c r="R5" s="7"/>
    </row>
    <row r="6" spans="1:20">
      <c r="A6" s="4" t="s">
        <v>5</v>
      </c>
      <c r="B6" s="4"/>
      <c r="F6" s="4"/>
      <c r="G6" s="4"/>
      <c r="H6" s="4"/>
      <c r="I6" s="4"/>
      <c r="J6" s="4"/>
      <c r="K6" s="4"/>
      <c r="L6" s="4"/>
      <c r="M6" s="7"/>
      <c r="N6" s="7"/>
      <c r="O6" s="7"/>
      <c r="P6" s="7"/>
      <c r="Q6" s="7"/>
      <c r="R6" s="7"/>
    </row>
    <row r="7" spans="1:20" ht="8.25" customHeight="1">
      <c r="B7" s="4"/>
      <c r="C7" s="4"/>
      <c r="D7" s="4"/>
      <c r="E7" s="4"/>
      <c r="F7" s="4"/>
      <c r="G7" s="4"/>
      <c r="H7" s="4"/>
      <c r="I7" s="4"/>
      <c r="J7" s="4"/>
      <c r="K7" s="4"/>
      <c r="L7" s="4"/>
      <c r="M7" s="7"/>
      <c r="N7" s="7"/>
      <c r="O7" s="7"/>
      <c r="P7" s="7"/>
      <c r="Q7" s="7"/>
      <c r="R7" s="7"/>
    </row>
    <row r="8" spans="1:20" ht="8.25" customHeight="1">
      <c r="B8" s="4"/>
      <c r="C8" s="4"/>
      <c r="D8" s="4"/>
      <c r="E8" s="4"/>
      <c r="F8" s="4"/>
      <c r="G8" s="4"/>
      <c r="H8" s="4"/>
      <c r="I8" s="4"/>
      <c r="J8" s="4"/>
      <c r="K8" s="4"/>
      <c r="L8" s="4"/>
      <c r="M8" s="7"/>
      <c r="N8" s="7"/>
      <c r="O8" s="7"/>
      <c r="P8" s="7"/>
      <c r="Q8" s="7"/>
      <c r="R8" s="7"/>
    </row>
    <row r="9" spans="1:20" ht="20.25" customHeight="1">
      <c r="B9" s="4"/>
      <c r="C9" s="4"/>
      <c r="D9" s="4"/>
      <c r="E9" s="4"/>
      <c r="F9" s="4"/>
      <c r="G9" s="4"/>
      <c r="H9" s="4"/>
      <c r="I9" s="15" t="s">
        <v>236</v>
      </c>
      <c r="J9" s="4"/>
      <c r="K9" s="4"/>
      <c r="L9" s="4"/>
      <c r="M9" s="7"/>
      <c r="N9" s="7"/>
      <c r="O9" s="7"/>
      <c r="P9" s="7"/>
      <c r="Q9" s="7"/>
      <c r="R9" s="7"/>
    </row>
    <row r="10" spans="1:20" ht="20.25" customHeight="1">
      <c r="B10" s="4"/>
      <c r="C10" s="4"/>
      <c r="D10" s="4"/>
      <c r="E10" s="4"/>
      <c r="F10" s="4"/>
      <c r="G10" s="4"/>
      <c r="I10" s="17" t="s">
        <v>6</v>
      </c>
      <c r="J10" s="424">
        <f>基本情報!$E$8</f>
        <v>0</v>
      </c>
      <c r="K10" s="424"/>
      <c r="L10" s="424"/>
      <c r="M10" s="424"/>
      <c r="N10" s="424"/>
      <c r="O10" s="424"/>
      <c r="P10" s="424"/>
      <c r="Q10" s="424"/>
      <c r="R10" s="7"/>
    </row>
    <row r="11" spans="1:20" ht="20.25" customHeight="1">
      <c r="B11" s="4"/>
      <c r="C11" s="4"/>
      <c r="D11" s="4"/>
      <c r="E11" s="4"/>
      <c r="F11" s="4"/>
      <c r="G11" s="4"/>
      <c r="H11" s="4"/>
      <c r="I11" s="18" t="s">
        <v>7</v>
      </c>
      <c r="J11" s="424">
        <f>基本情報!$E$6</f>
        <v>0</v>
      </c>
      <c r="K11" s="424"/>
      <c r="L11" s="424"/>
      <c r="M11" s="424"/>
      <c r="N11" s="424"/>
      <c r="O11" s="424"/>
      <c r="P11" s="424"/>
      <c r="Q11" s="424"/>
      <c r="R11" s="7"/>
    </row>
    <row r="12" spans="1:20" ht="24" customHeight="1">
      <c r="B12" s="4"/>
      <c r="C12" s="4"/>
      <c r="D12" s="4"/>
      <c r="E12" s="4"/>
      <c r="F12" s="4"/>
      <c r="G12" s="4"/>
      <c r="H12" s="4"/>
      <c r="I12" s="19" t="s">
        <v>8</v>
      </c>
      <c r="J12" s="425">
        <f>基本情報!$E$9</f>
        <v>0</v>
      </c>
      <c r="K12" s="425"/>
      <c r="L12" s="425"/>
      <c r="M12" s="426">
        <f>基本情報!$E$11</f>
        <v>0</v>
      </c>
      <c r="N12" s="426"/>
      <c r="O12" s="426"/>
      <c r="P12" s="426"/>
      <c r="Q12" s="370" t="s">
        <v>243</v>
      </c>
      <c r="R12" s="7"/>
      <c r="T12" s="184" t="s">
        <v>714</v>
      </c>
    </row>
    <row r="13" spans="1:20" ht="12.75" customHeight="1">
      <c r="B13" s="4"/>
      <c r="C13" s="4"/>
      <c r="D13" s="4"/>
      <c r="E13" s="4"/>
      <c r="F13" s="4"/>
      <c r="G13" s="4"/>
      <c r="H13" s="4"/>
      <c r="I13" s="4"/>
      <c r="J13" s="406"/>
      <c r="K13" s="406"/>
      <c r="L13" s="411"/>
      <c r="M13" s="411"/>
      <c r="N13" s="411"/>
      <c r="O13" s="411"/>
      <c r="P13" s="411"/>
      <c r="Q13" s="7"/>
      <c r="R13" s="7"/>
    </row>
    <row r="14" spans="1:20" ht="20.25" customHeight="1">
      <c r="B14" s="4"/>
      <c r="C14" s="4"/>
      <c r="D14" s="4"/>
      <c r="E14" s="4"/>
      <c r="F14" s="4"/>
      <c r="G14" s="4"/>
      <c r="H14" s="4"/>
      <c r="I14" s="4" t="s">
        <v>713</v>
      </c>
      <c r="J14" s="4"/>
      <c r="K14" s="4"/>
      <c r="L14" s="4"/>
      <c r="M14" s="7"/>
      <c r="N14" s="7"/>
      <c r="O14" s="7"/>
      <c r="P14" s="7"/>
      <c r="Q14" s="7"/>
      <c r="R14" s="7"/>
    </row>
    <row r="15" spans="1:20" ht="20.25" customHeight="1">
      <c r="B15" s="4"/>
      <c r="C15" s="4"/>
      <c r="D15" s="4"/>
      <c r="E15" s="4"/>
      <c r="F15" s="4"/>
      <c r="G15" s="4"/>
      <c r="H15" s="4"/>
      <c r="I15" s="17" t="s">
        <v>6</v>
      </c>
      <c r="J15" s="424">
        <f>基本情報!$E$26</f>
        <v>0</v>
      </c>
      <c r="K15" s="424"/>
      <c r="L15" s="424"/>
      <c r="M15" s="424"/>
      <c r="N15" s="424"/>
      <c r="O15" s="424"/>
      <c r="P15" s="424"/>
      <c r="Q15" s="424"/>
      <c r="R15" s="7"/>
    </row>
    <row r="16" spans="1:20" ht="20.25" customHeight="1">
      <c r="B16" s="4"/>
      <c r="C16" s="4"/>
      <c r="D16" s="4"/>
      <c r="E16" s="4"/>
      <c r="F16" s="4"/>
      <c r="G16" s="4"/>
      <c r="H16" s="4"/>
      <c r="I16" s="18" t="s">
        <v>7</v>
      </c>
      <c r="J16" s="424">
        <f>基本情報!$E$24</f>
        <v>0</v>
      </c>
      <c r="K16" s="424"/>
      <c r="L16" s="424"/>
      <c r="M16" s="424"/>
      <c r="N16" s="424"/>
      <c r="O16" s="424"/>
      <c r="P16" s="424"/>
      <c r="Q16" s="424"/>
      <c r="R16" s="7"/>
    </row>
    <row r="17" spans="2:25" ht="24" customHeight="1">
      <c r="B17" s="4"/>
      <c r="C17" s="4"/>
      <c r="D17" s="4"/>
      <c r="E17" s="4"/>
      <c r="F17" s="4"/>
      <c r="G17" s="4"/>
      <c r="H17" s="4"/>
      <c r="I17" s="19" t="s">
        <v>8</v>
      </c>
      <c r="J17" s="425">
        <f>基本情報!$E$27</f>
        <v>0</v>
      </c>
      <c r="K17" s="425"/>
      <c r="L17" s="425"/>
      <c r="M17" s="426">
        <f>基本情報!$E$29</f>
        <v>0</v>
      </c>
      <c r="N17" s="426"/>
      <c r="O17" s="426"/>
      <c r="P17" s="426"/>
      <c r="Q17" s="183" t="s">
        <v>243</v>
      </c>
      <c r="R17" s="7"/>
      <c r="S17" s="184"/>
      <c r="T17" s="184" t="s">
        <v>714</v>
      </c>
    </row>
    <row r="18" spans="2:25" ht="9" customHeight="1">
      <c r="B18" s="4"/>
      <c r="C18" s="4"/>
      <c r="D18" s="4"/>
      <c r="E18" s="4"/>
      <c r="F18" s="4"/>
      <c r="G18" s="4"/>
      <c r="H18" s="4"/>
      <c r="I18" s="4"/>
      <c r="J18" s="406" t="s">
        <v>9</v>
      </c>
      <c r="K18" s="406"/>
      <c r="L18" s="411" t="s">
        <v>9</v>
      </c>
      <c r="M18" s="411"/>
      <c r="N18" s="411"/>
      <c r="O18" s="411"/>
      <c r="P18" s="411"/>
      <c r="Q18" s="7"/>
      <c r="R18" s="7"/>
    </row>
    <row r="19" spans="2:25" ht="9" customHeight="1">
      <c r="B19" s="4"/>
      <c r="C19" s="4"/>
      <c r="D19" s="4"/>
      <c r="E19" s="4"/>
      <c r="F19" s="4"/>
      <c r="G19" s="4"/>
      <c r="H19" s="4"/>
      <c r="I19" s="4"/>
      <c r="J19" s="406" t="s">
        <v>9</v>
      </c>
      <c r="K19" s="406"/>
      <c r="L19" s="411" t="s">
        <v>9</v>
      </c>
      <c r="M19" s="411"/>
      <c r="N19" s="411"/>
      <c r="O19" s="411"/>
      <c r="P19" s="411"/>
      <c r="Q19" s="7"/>
      <c r="R19" s="7"/>
    </row>
    <row r="20" spans="2:25" ht="9" customHeight="1">
      <c r="B20" s="4"/>
      <c r="C20" s="4"/>
      <c r="D20" s="4"/>
      <c r="E20" s="4"/>
      <c r="F20" s="4"/>
      <c r="G20" s="4"/>
      <c r="H20" s="4"/>
      <c r="I20" s="4"/>
      <c r="J20" s="4"/>
      <c r="K20" s="4"/>
      <c r="L20" s="4"/>
      <c r="M20" s="7"/>
      <c r="N20" s="7"/>
      <c r="O20" s="7"/>
      <c r="P20" s="7"/>
      <c r="Q20" s="20"/>
      <c r="R20" s="7"/>
    </row>
    <row r="21" spans="2:25" ht="25.5">
      <c r="B21" s="419" t="s">
        <v>237</v>
      </c>
      <c r="C21" s="419"/>
      <c r="D21" s="419"/>
      <c r="E21" s="419"/>
      <c r="F21" s="419"/>
      <c r="G21" s="419"/>
      <c r="H21" s="419"/>
      <c r="I21" s="419"/>
      <c r="J21" s="419"/>
      <c r="K21" s="419"/>
      <c r="L21" s="419"/>
      <c r="M21" s="419"/>
      <c r="N21" s="419"/>
      <c r="O21" s="419"/>
      <c r="P21" s="419"/>
      <c r="Q21" s="419"/>
      <c r="R21" s="7"/>
    </row>
    <row r="22" spans="2:25" ht="10.5" customHeight="1">
      <c r="B22" s="4"/>
      <c r="C22" s="4"/>
      <c r="D22" s="4"/>
      <c r="E22" s="4"/>
      <c r="F22" s="4"/>
      <c r="G22" s="4"/>
      <c r="H22" s="4"/>
      <c r="I22" s="4"/>
      <c r="J22" s="4"/>
      <c r="K22" s="4"/>
      <c r="L22" s="4"/>
      <c r="M22" s="7"/>
      <c r="N22" s="7"/>
      <c r="O22" s="7"/>
      <c r="P22" s="7"/>
      <c r="Q22" s="7"/>
      <c r="R22" s="7"/>
    </row>
    <row r="23" spans="2:25" ht="45" customHeight="1">
      <c r="B23" s="422" t="s">
        <v>921</v>
      </c>
      <c r="C23" s="423"/>
      <c r="D23" s="423"/>
      <c r="E23" s="423"/>
      <c r="F23" s="423"/>
      <c r="G23" s="423"/>
      <c r="H23" s="423"/>
      <c r="I23" s="423"/>
      <c r="J23" s="423"/>
      <c r="K23" s="423"/>
      <c r="L23" s="423"/>
      <c r="M23" s="423"/>
      <c r="N23" s="423"/>
      <c r="O23" s="423"/>
      <c r="P23" s="423"/>
      <c r="Q23" s="423"/>
      <c r="R23" s="7"/>
    </row>
    <row r="24" spans="2:25" ht="18" customHeight="1">
      <c r="B24" s="407" t="s">
        <v>10</v>
      </c>
      <c r="C24" s="407"/>
      <c r="D24" s="407"/>
      <c r="E24" s="407"/>
      <c r="F24" s="407"/>
      <c r="G24" s="407"/>
      <c r="H24" s="407"/>
      <c r="I24" s="407"/>
      <c r="J24" s="407"/>
      <c r="K24" s="407"/>
      <c r="L24" s="407"/>
      <c r="M24" s="407"/>
      <c r="N24" s="407"/>
      <c r="O24" s="407"/>
      <c r="P24" s="407"/>
      <c r="Q24" s="407"/>
      <c r="R24" s="7"/>
    </row>
    <row r="25" spans="2:25" ht="36" customHeight="1">
      <c r="B25" s="21"/>
      <c r="C25" s="416" t="s">
        <v>698</v>
      </c>
      <c r="D25" s="417"/>
      <c r="E25" s="417"/>
      <c r="F25" s="418"/>
      <c r="G25" s="22"/>
      <c r="H25" s="408">
        <f>基本情報!$E$4</f>
        <v>0</v>
      </c>
      <c r="I25" s="408"/>
      <c r="J25" s="408"/>
      <c r="K25" s="408"/>
      <c r="L25" s="408"/>
      <c r="M25" s="408"/>
      <c r="N25" s="408"/>
      <c r="O25" s="408"/>
      <c r="P25" s="408"/>
      <c r="Q25" s="409"/>
      <c r="R25" s="7"/>
    </row>
    <row r="26" spans="2:25" ht="75" customHeight="1">
      <c r="B26" s="23"/>
      <c r="C26" s="416" t="s">
        <v>699</v>
      </c>
      <c r="D26" s="416"/>
      <c r="E26" s="416"/>
      <c r="F26" s="452"/>
      <c r="G26" s="22"/>
      <c r="H26" s="438"/>
      <c r="I26" s="438"/>
      <c r="J26" s="438"/>
      <c r="K26" s="438"/>
      <c r="L26" s="438"/>
      <c r="M26" s="438"/>
      <c r="N26" s="438"/>
      <c r="O26" s="438"/>
      <c r="P26" s="438"/>
      <c r="Q26" s="439"/>
      <c r="R26" s="7"/>
    </row>
    <row r="27" spans="2:25" ht="24" customHeight="1">
      <c r="B27" s="24"/>
      <c r="C27" s="414" t="s">
        <v>700</v>
      </c>
      <c r="D27" s="414"/>
      <c r="E27" s="414"/>
      <c r="F27" s="415"/>
      <c r="G27" s="22"/>
      <c r="H27" s="410"/>
      <c r="I27" s="410"/>
      <c r="J27" s="199" t="s">
        <v>727</v>
      </c>
      <c r="K27" s="410"/>
      <c r="L27" s="410"/>
      <c r="M27" s="410"/>
      <c r="N27" s="410"/>
      <c r="O27" s="410"/>
      <c r="P27" s="56"/>
      <c r="Q27" s="25"/>
      <c r="R27" s="7"/>
      <c r="T27" s="427" t="s">
        <v>877</v>
      </c>
      <c r="U27" s="427"/>
      <c r="V27" s="427"/>
      <c r="W27" s="427"/>
      <c r="X27" s="427"/>
      <c r="Y27" s="427"/>
    </row>
    <row r="28" spans="2:25" ht="21" customHeight="1">
      <c r="B28" s="21"/>
      <c r="C28" s="453" t="s">
        <v>238</v>
      </c>
      <c r="D28" s="454"/>
      <c r="E28" s="454"/>
      <c r="F28" s="455"/>
      <c r="G28" s="4"/>
      <c r="H28" s="26" t="s">
        <v>239</v>
      </c>
      <c r="I28" s="26"/>
      <c r="J28" s="26"/>
      <c r="K28" s="412"/>
      <c r="L28" s="413"/>
      <c r="M28" s="413"/>
      <c r="N28" s="413"/>
      <c r="O28" s="413"/>
      <c r="P28" s="27" t="s">
        <v>11</v>
      </c>
      <c r="Q28" s="28" t="s">
        <v>710</v>
      </c>
      <c r="R28" s="7"/>
      <c r="T28" s="184" t="s">
        <v>900</v>
      </c>
    </row>
    <row r="29" spans="2:25" ht="3" customHeight="1">
      <c r="B29" s="29"/>
      <c r="C29" s="456"/>
      <c r="D29" s="457"/>
      <c r="E29" s="457"/>
      <c r="F29" s="458"/>
      <c r="G29" s="4"/>
      <c r="H29" s="4"/>
      <c r="I29" s="4"/>
      <c r="J29" s="4"/>
      <c r="K29" s="297"/>
      <c r="L29" s="298"/>
      <c r="M29" s="298"/>
      <c r="N29" s="298"/>
      <c r="O29" s="298"/>
      <c r="P29" s="30"/>
      <c r="Q29" s="31"/>
      <c r="R29" s="296"/>
      <c r="T29" s="176"/>
    </row>
    <row r="30" spans="2:25" ht="21" customHeight="1">
      <c r="B30" s="29"/>
      <c r="C30" s="457"/>
      <c r="D30" s="457"/>
      <c r="E30" s="457"/>
      <c r="F30" s="458"/>
      <c r="G30" s="4"/>
      <c r="H30" s="4" t="s">
        <v>240</v>
      </c>
      <c r="I30" s="4"/>
      <c r="J30" s="4"/>
      <c r="K30" s="420"/>
      <c r="L30" s="421"/>
      <c r="M30" s="421"/>
      <c r="N30" s="421"/>
      <c r="O30" s="421"/>
      <c r="P30" s="30" t="s">
        <v>11</v>
      </c>
      <c r="Q30" s="31" t="s">
        <v>710</v>
      </c>
      <c r="R30" s="7"/>
      <c r="T30" s="184" t="s">
        <v>899</v>
      </c>
    </row>
    <row r="31" spans="2:25" ht="3" customHeight="1">
      <c r="B31" s="29"/>
      <c r="C31" s="457"/>
      <c r="D31" s="457"/>
      <c r="E31" s="457"/>
      <c r="F31" s="458"/>
      <c r="G31" s="4"/>
      <c r="H31" s="4"/>
      <c r="I31" s="4"/>
      <c r="J31" s="4"/>
      <c r="K31" s="297"/>
      <c r="L31" s="298"/>
      <c r="M31" s="298"/>
      <c r="N31" s="298"/>
      <c r="O31" s="298"/>
      <c r="P31" s="30"/>
      <c r="Q31" s="31"/>
      <c r="R31" s="296"/>
      <c r="T31" s="184"/>
    </row>
    <row r="32" spans="2:25" ht="21" customHeight="1">
      <c r="B32" s="24"/>
      <c r="C32" s="459"/>
      <c r="D32" s="459"/>
      <c r="E32" s="459"/>
      <c r="F32" s="460"/>
      <c r="G32" s="24"/>
      <c r="H32" s="32" t="s">
        <v>241</v>
      </c>
      <c r="I32" s="32"/>
      <c r="J32" s="32"/>
      <c r="K32" s="420"/>
      <c r="L32" s="421"/>
      <c r="M32" s="421"/>
      <c r="N32" s="421"/>
      <c r="O32" s="421"/>
      <c r="P32" s="33" t="s">
        <v>11</v>
      </c>
      <c r="Q32" s="34"/>
      <c r="R32" s="7"/>
      <c r="T32" s="184" t="s">
        <v>901</v>
      </c>
    </row>
    <row r="33" spans="2:20" ht="21" customHeight="1">
      <c r="B33" s="21"/>
      <c r="C33" s="453" t="s">
        <v>41</v>
      </c>
      <c r="D33" s="453"/>
      <c r="E33" s="453"/>
      <c r="F33" s="461"/>
      <c r="G33" s="26"/>
      <c r="H33" s="35" t="s">
        <v>12</v>
      </c>
      <c r="I33" s="405">
        <f>基本情報!$E$6</f>
        <v>0</v>
      </c>
      <c r="J33" s="405"/>
      <c r="K33" s="405"/>
      <c r="L33" s="405"/>
      <c r="M33" s="405"/>
      <c r="N33" s="405"/>
      <c r="O33" s="405"/>
      <c r="P33" s="405"/>
      <c r="Q33" s="36"/>
      <c r="R33" s="7"/>
    </row>
    <row r="34" spans="2:20" ht="21" customHeight="1">
      <c r="B34" s="29"/>
      <c r="C34" s="456"/>
      <c r="D34" s="456"/>
      <c r="E34" s="456"/>
      <c r="F34" s="462"/>
      <c r="G34" s="4"/>
      <c r="H34" s="37" t="s">
        <v>13</v>
      </c>
      <c r="I34" s="451">
        <f>基本情報!$E$12</f>
        <v>0</v>
      </c>
      <c r="J34" s="451"/>
      <c r="K34" s="451"/>
      <c r="L34" s="451"/>
      <c r="M34" s="451"/>
      <c r="N34" s="451"/>
      <c r="O34" s="451"/>
      <c r="P34" s="451"/>
      <c r="Q34" s="38"/>
      <c r="R34" s="7"/>
    </row>
    <row r="35" spans="2:20" ht="21" customHeight="1">
      <c r="B35" s="29"/>
      <c r="C35" s="456"/>
      <c r="D35" s="456"/>
      <c r="E35" s="456"/>
      <c r="F35" s="462"/>
      <c r="G35" s="4"/>
      <c r="H35" s="39" t="s">
        <v>14</v>
      </c>
      <c r="I35" s="424">
        <f>基本情報!$E$14</f>
        <v>0</v>
      </c>
      <c r="J35" s="424"/>
      <c r="K35" s="424"/>
      <c r="L35" s="424"/>
      <c r="M35" s="424"/>
      <c r="N35" s="424"/>
      <c r="O35" s="424"/>
      <c r="P35" s="424"/>
      <c r="Q35" s="38"/>
      <c r="R35" s="7"/>
    </row>
    <row r="36" spans="2:20" ht="21" customHeight="1">
      <c r="B36" s="29"/>
      <c r="C36" s="456"/>
      <c r="D36" s="456"/>
      <c r="E36" s="456"/>
      <c r="F36" s="462"/>
      <c r="G36" s="4"/>
      <c r="H36" s="8" t="s">
        <v>15</v>
      </c>
      <c r="I36" s="424">
        <f>基本情報!$E$15</f>
        <v>0</v>
      </c>
      <c r="J36" s="424"/>
      <c r="K36" s="424"/>
      <c r="L36" s="424"/>
      <c r="M36" s="424"/>
      <c r="N36" s="17" t="s">
        <v>16</v>
      </c>
      <c r="O36" s="17"/>
      <c r="P36" s="17"/>
      <c r="Q36" s="38"/>
      <c r="R36" s="7"/>
    </row>
    <row r="37" spans="2:20" ht="21" customHeight="1">
      <c r="B37" s="29"/>
      <c r="C37" s="456"/>
      <c r="D37" s="456"/>
      <c r="E37" s="456"/>
      <c r="F37" s="462"/>
      <c r="G37" s="4"/>
      <c r="H37" s="8" t="s">
        <v>17</v>
      </c>
      <c r="I37" s="424">
        <f>基本情報!$E$16</f>
        <v>0</v>
      </c>
      <c r="J37" s="424"/>
      <c r="K37" s="424"/>
      <c r="L37" s="424"/>
      <c r="M37" s="424"/>
      <c r="N37" s="17" t="s">
        <v>16</v>
      </c>
      <c r="O37" s="17"/>
      <c r="P37" s="17"/>
      <c r="Q37" s="38"/>
      <c r="R37" s="7"/>
    </row>
    <row r="38" spans="2:20" ht="21" customHeight="1" thickBot="1">
      <c r="B38" s="29"/>
      <c r="C38" s="463"/>
      <c r="D38" s="463"/>
      <c r="E38" s="463"/>
      <c r="F38" s="464"/>
      <c r="G38" s="4"/>
      <c r="H38" s="40" t="s">
        <v>62</v>
      </c>
      <c r="I38" s="449">
        <f>基本情報!$E$17</f>
        <v>0</v>
      </c>
      <c r="J38" s="449"/>
      <c r="K38" s="449"/>
      <c r="L38" s="449"/>
      <c r="M38" s="449"/>
      <c r="N38" s="449"/>
      <c r="O38" s="449"/>
      <c r="P38" s="450"/>
      <c r="Q38" s="70" t="s">
        <v>16</v>
      </c>
      <c r="R38" s="7"/>
    </row>
    <row r="39" spans="2:20" ht="16.5" customHeight="1">
      <c r="B39" s="428" t="s">
        <v>98</v>
      </c>
      <c r="C39" s="429"/>
      <c r="D39" s="67"/>
      <c r="E39" s="434" t="s">
        <v>242</v>
      </c>
      <c r="F39" s="434"/>
      <c r="G39" s="434"/>
      <c r="H39" s="434"/>
      <c r="I39" s="434"/>
      <c r="J39" s="434"/>
      <c r="K39" s="434"/>
      <c r="L39" s="434"/>
      <c r="M39" s="434"/>
      <c r="N39" s="435"/>
      <c r="O39" s="440" t="s">
        <v>96</v>
      </c>
      <c r="P39" s="441"/>
      <c r="Q39" s="442"/>
      <c r="R39" s="62"/>
    </row>
    <row r="40" spans="2:20" ht="16.5" customHeight="1">
      <c r="B40" s="430"/>
      <c r="C40" s="431"/>
      <c r="D40" s="68"/>
      <c r="E40" s="436" t="s">
        <v>912</v>
      </c>
      <c r="F40" s="436"/>
      <c r="G40" s="436"/>
      <c r="H40" s="436"/>
      <c r="I40" s="436"/>
      <c r="J40" s="436"/>
      <c r="K40" s="436"/>
      <c r="L40" s="436"/>
      <c r="M40" s="436"/>
      <c r="N40" s="437"/>
      <c r="O40" s="443"/>
      <c r="P40" s="443"/>
      <c r="Q40" s="444"/>
      <c r="R40" s="62"/>
      <c r="T40" s="65" t="s">
        <v>150</v>
      </c>
    </row>
    <row r="41" spans="2:20" ht="30" customHeight="1" thickBot="1">
      <c r="B41" s="432"/>
      <c r="C41" s="433"/>
      <c r="D41" s="69"/>
      <c r="E41" s="447" t="s">
        <v>913</v>
      </c>
      <c r="F41" s="447"/>
      <c r="G41" s="447"/>
      <c r="H41" s="447"/>
      <c r="I41" s="447"/>
      <c r="J41" s="447"/>
      <c r="K41" s="447"/>
      <c r="L41" s="447"/>
      <c r="M41" s="447"/>
      <c r="N41" s="448"/>
      <c r="O41" s="445"/>
      <c r="P41" s="445"/>
      <c r="Q41" s="446"/>
      <c r="R41" s="7"/>
      <c r="T41" s="66" t="s">
        <v>151</v>
      </c>
    </row>
    <row r="42" spans="2:20" ht="17.25" customHeight="1">
      <c r="B42" s="4"/>
      <c r="C42" s="64" t="s">
        <v>97</v>
      </c>
      <c r="D42" s="4"/>
      <c r="F42" s="4"/>
      <c r="G42" s="4"/>
      <c r="H42" s="4"/>
      <c r="I42" s="4"/>
      <c r="J42" s="4"/>
      <c r="K42" s="4"/>
      <c r="L42" s="4"/>
      <c r="M42" s="7"/>
      <c r="N42" s="7"/>
      <c r="O42" s="7"/>
      <c r="P42" s="7"/>
      <c r="Q42" s="7"/>
      <c r="R42" s="7"/>
    </row>
    <row r="43" spans="2:20" ht="11.25" customHeight="1">
      <c r="B43" s="4"/>
      <c r="C43" s="63" t="s">
        <v>99</v>
      </c>
      <c r="D43" s="4"/>
      <c r="F43" s="4"/>
      <c r="G43" s="4"/>
      <c r="H43" s="4"/>
      <c r="I43" s="4"/>
      <c r="J43" s="4"/>
      <c r="K43" s="4"/>
      <c r="L43" s="4"/>
      <c r="M43" s="7"/>
      <c r="N43" s="7"/>
      <c r="O43" s="7"/>
      <c r="P43" s="7"/>
      <c r="Q43" s="7"/>
      <c r="R43" s="7"/>
    </row>
    <row r="44" spans="2:20" ht="13.5" customHeight="1">
      <c r="Q44" s="375" t="s">
        <v>924</v>
      </c>
    </row>
    <row r="46" spans="2:20">
      <c r="F46" s="3"/>
      <c r="G46" s="3"/>
      <c r="H46" s="3"/>
      <c r="I46" s="3"/>
      <c r="J46" s="3"/>
      <c r="K46" s="3"/>
      <c r="L46" s="3"/>
      <c r="M46" s="2"/>
      <c r="N46" s="2"/>
      <c r="O46" s="2"/>
      <c r="P46" s="2"/>
      <c r="Q46" s="2"/>
      <c r="R46" s="2"/>
    </row>
    <row r="47" spans="2:20">
      <c r="F47" s="3"/>
      <c r="G47" s="3"/>
      <c r="H47" s="3"/>
      <c r="I47" s="3"/>
      <c r="J47" s="3"/>
      <c r="K47" s="3"/>
      <c r="L47" s="3"/>
      <c r="M47" s="2"/>
      <c r="N47" s="2"/>
      <c r="O47" s="2"/>
      <c r="P47" s="2"/>
      <c r="Q47" s="2"/>
      <c r="R47" s="2"/>
    </row>
    <row r="48" spans="2:20">
      <c r="F48" s="3"/>
      <c r="G48" s="3"/>
      <c r="H48" s="3"/>
      <c r="I48" s="3"/>
      <c r="J48" s="3"/>
      <c r="K48" s="3"/>
      <c r="L48" s="3"/>
      <c r="M48" s="2"/>
      <c r="N48" s="2"/>
      <c r="O48" s="2"/>
      <c r="P48" s="2"/>
      <c r="Q48" s="2"/>
      <c r="R48" s="2"/>
    </row>
    <row r="49" spans="6:18">
      <c r="F49" s="3"/>
      <c r="G49" s="3"/>
      <c r="H49" s="3"/>
      <c r="I49" s="3"/>
      <c r="J49" s="3"/>
      <c r="K49" s="3"/>
      <c r="L49" s="3"/>
      <c r="M49" s="2"/>
      <c r="N49" s="2"/>
      <c r="O49" s="2"/>
      <c r="P49" s="2"/>
      <c r="Q49" s="2"/>
      <c r="R49" s="2"/>
    </row>
    <row r="50" spans="6:18">
      <c r="F50" s="3"/>
      <c r="G50" s="3"/>
      <c r="H50" s="3"/>
      <c r="I50" s="3"/>
      <c r="J50" s="3"/>
      <c r="K50" s="3"/>
      <c r="L50" s="3"/>
      <c r="M50" s="2"/>
      <c r="N50" s="2"/>
      <c r="O50" s="2"/>
      <c r="P50" s="2"/>
      <c r="Q50" s="2"/>
      <c r="R50" s="2"/>
    </row>
  </sheetData>
  <sheetProtection formatCells="0"/>
  <mergeCells count="42">
    <mergeCell ref="T27:Y27"/>
    <mergeCell ref="B39:C41"/>
    <mergeCell ref="E39:N39"/>
    <mergeCell ref="E40:N40"/>
    <mergeCell ref="H26:Q26"/>
    <mergeCell ref="O39:Q41"/>
    <mergeCell ref="E41:N41"/>
    <mergeCell ref="I38:P38"/>
    <mergeCell ref="I34:P34"/>
    <mergeCell ref="I35:P35"/>
    <mergeCell ref="I36:M36"/>
    <mergeCell ref="C26:F26"/>
    <mergeCell ref="C28:F32"/>
    <mergeCell ref="I37:M37"/>
    <mergeCell ref="C33:F38"/>
    <mergeCell ref="K30:O30"/>
    <mergeCell ref="J13:K13"/>
    <mergeCell ref="L13:P13"/>
    <mergeCell ref="J15:Q15"/>
    <mergeCell ref="J16:Q16"/>
    <mergeCell ref="M17:P17"/>
    <mergeCell ref="J17:L17"/>
    <mergeCell ref="J3:K3"/>
    <mergeCell ref="J10:Q10"/>
    <mergeCell ref="J11:Q11"/>
    <mergeCell ref="J12:L12"/>
    <mergeCell ref="M12:P12"/>
    <mergeCell ref="I33:P33"/>
    <mergeCell ref="J18:K18"/>
    <mergeCell ref="B24:Q24"/>
    <mergeCell ref="H25:Q25"/>
    <mergeCell ref="H27:I27"/>
    <mergeCell ref="L18:P18"/>
    <mergeCell ref="K28:O28"/>
    <mergeCell ref="C27:F27"/>
    <mergeCell ref="C25:F25"/>
    <mergeCell ref="J19:K19"/>
    <mergeCell ref="K27:O27"/>
    <mergeCell ref="L19:P19"/>
    <mergeCell ref="B21:Q21"/>
    <mergeCell ref="K32:O32"/>
    <mergeCell ref="B23:Q23"/>
  </mergeCells>
  <phoneticPr fontId="2"/>
  <printOptions horizontalCentered="1"/>
  <pageMargins left="0.59055118110236227" right="0.59055118110236227" top="0.59055118110236227" bottom="0.59055118110236227" header="0.31496062992125984" footer="0.31496062992125984"/>
  <pageSetup paperSize="9" orientation="portrait" blackAndWhite="1" copies="2" r:id="rId1"/>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14</xdr:col>
                    <xdr:colOff>57150</xdr:colOff>
                    <xdr:row>38</xdr:row>
                    <xdr:rowOff>9525</xdr:rowOff>
                  </from>
                  <to>
                    <xdr:col>14</xdr:col>
                    <xdr:colOff>333375</xdr:colOff>
                    <xdr:row>40</xdr:row>
                    <xdr:rowOff>361950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249977111117893"/>
  </sheetPr>
  <dimension ref="A1:S36"/>
  <sheetViews>
    <sheetView showGridLines="0" showZeros="0" view="pageBreakPreview" zoomScaleNormal="100" zoomScaleSheetLayoutView="100" workbookViewId="0"/>
  </sheetViews>
  <sheetFormatPr defaultRowHeight="13.5"/>
  <cols>
    <col min="1" max="1" width="1.625" customWidth="1"/>
    <col min="2" max="4" width="2.75" customWidth="1"/>
    <col min="5" max="8" width="4.375" customWidth="1"/>
    <col min="9" max="10" width="4.75" customWidth="1"/>
    <col min="11" max="11" width="3.5" customWidth="1"/>
    <col min="15" max="15" width="13.75" customWidth="1"/>
    <col min="16" max="16" width="3.5" customWidth="1"/>
    <col min="17" max="17" width="1.625" customWidth="1"/>
    <col min="18" max="18" width="2.125" customWidth="1"/>
  </cols>
  <sheetData>
    <row r="1" spans="1:17">
      <c r="A1" s="2"/>
      <c r="B1" s="2" t="s">
        <v>726</v>
      </c>
      <c r="C1" s="2"/>
      <c r="D1" s="2"/>
      <c r="E1" s="2"/>
      <c r="F1" s="2"/>
      <c r="G1" s="2"/>
      <c r="H1" s="2"/>
      <c r="I1" s="2"/>
      <c r="J1" s="2"/>
      <c r="K1" s="2"/>
      <c r="L1" s="2"/>
      <c r="M1" s="2"/>
      <c r="N1" s="2"/>
      <c r="O1" s="2"/>
      <c r="P1" s="2"/>
      <c r="Q1" s="2"/>
    </row>
    <row r="2" spans="1:17">
      <c r="A2" s="2"/>
      <c r="B2" s="2"/>
      <c r="C2" s="2"/>
      <c r="D2" s="2"/>
      <c r="E2" s="2"/>
      <c r="F2" s="2"/>
      <c r="G2" s="2"/>
      <c r="H2" s="2"/>
      <c r="I2" s="2"/>
      <c r="J2" s="2"/>
      <c r="K2" s="2"/>
      <c r="L2" s="2"/>
      <c r="M2" s="2"/>
      <c r="N2" s="2"/>
      <c r="O2" s="2"/>
      <c r="P2" s="2"/>
      <c r="Q2" s="2"/>
    </row>
    <row r="3" spans="1:17" ht="21">
      <c r="A3" s="2"/>
      <c r="B3" s="465" t="s">
        <v>18</v>
      </c>
      <c r="C3" s="465"/>
      <c r="D3" s="465"/>
      <c r="E3" s="465"/>
      <c r="F3" s="465"/>
      <c r="G3" s="465"/>
      <c r="H3" s="465"/>
      <c r="I3" s="465"/>
      <c r="J3" s="465"/>
      <c r="K3" s="465"/>
      <c r="L3" s="465"/>
      <c r="M3" s="465"/>
      <c r="N3" s="465"/>
      <c r="O3" s="465"/>
      <c r="P3" s="2"/>
      <c r="Q3" s="2"/>
    </row>
    <row r="4" spans="1:17">
      <c r="A4" s="2"/>
      <c r="B4" s="2"/>
      <c r="C4" s="2"/>
      <c r="D4" s="2"/>
      <c r="E4" s="2"/>
      <c r="F4" s="2"/>
      <c r="G4" s="2"/>
      <c r="H4" s="2"/>
      <c r="I4" s="2"/>
      <c r="J4" s="2"/>
      <c r="K4" s="2"/>
      <c r="L4" s="2"/>
      <c r="M4" s="2"/>
      <c r="N4" s="2"/>
      <c r="O4" s="2"/>
      <c r="P4" s="2"/>
      <c r="Q4" s="2"/>
    </row>
    <row r="5" spans="1:17" ht="16.5" customHeight="1">
      <c r="A5" s="2"/>
      <c r="B5" s="2"/>
      <c r="C5" s="2"/>
      <c r="D5" s="2"/>
      <c r="E5" s="2"/>
      <c r="F5" s="2"/>
      <c r="G5" s="2"/>
      <c r="H5" s="2"/>
      <c r="I5" s="2"/>
      <c r="J5" s="2"/>
      <c r="K5" s="2"/>
      <c r="L5" s="2"/>
      <c r="M5" s="2"/>
      <c r="N5" s="2"/>
      <c r="O5" s="2"/>
      <c r="P5" s="2"/>
      <c r="Q5" s="2"/>
    </row>
    <row r="6" spans="1:17" ht="16.5" customHeight="1">
      <c r="A6" s="2"/>
      <c r="B6" s="42" t="s">
        <v>19</v>
      </c>
      <c r="C6" s="2"/>
      <c r="D6" s="2"/>
      <c r="E6" s="2"/>
      <c r="F6" s="2"/>
      <c r="G6" s="2"/>
      <c r="H6" s="2"/>
      <c r="I6" s="2"/>
      <c r="J6" s="2"/>
      <c r="K6" s="2"/>
      <c r="L6" s="2"/>
      <c r="M6" s="2"/>
      <c r="N6" s="2"/>
      <c r="O6" s="2"/>
      <c r="P6" s="2"/>
      <c r="Q6" s="2"/>
    </row>
    <row r="7" spans="1:17" ht="16.5" customHeight="1">
      <c r="A7" s="2"/>
      <c r="B7" s="42" t="s">
        <v>20</v>
      </c>
      <c r="C7" s="2"/>
      <c r="D7" s="2"/>
      <c r="E7" s="2"/>
      <c r="F7" s="2"/>
      <c r="G7" s="2"/>
      <c r="H7" s="2"/>
      <c r="I7" s="2"/>
      <c r="J7" s="2"/>
      <c r="K7" s="2"/>
      <c r="L7" s="2"/>
      <c r="M7" s="2"/>
      <c r="N7" s="2"/>
      <c r="O7" s="2"/>
      <c r="P7" s="2"/>
      <c r="Q7" s="2"/>
    </row>
    <row r="8" spans="1:17" ht="16.5" customHeight="1">
      <c r="A8" s="2"/>
      <c r="B8" s="2"/>
      <c r="C8" s="2"/>
      <c r="D8" s="2"/>
      <c r="E8" s="2"/>
      <c r="F8" s="2"/>
      <c r="G8" s="2"/>
      <c r="H8" s="2"/>
      <c r="I8" s="2"/>
      <c r="J8" s="2"/>
      <c r="K8" s="2"/>
      <c r="L8" s="2"/>
      <c r="M8" s="2"/>
      <c r="N8" s="2"/>
      <c r="O8" s="2"/>
      <c r="P8" s="2"/>
      <c r="Q8" s="2"/>
    </row>
    <row r="9" spans="1:17">
      <c r="A9" s="2"/>
      <c r="B9" s="2"/>
      <c r="C9" s="2"/>
      <c r="D9" s="2"/>
      <c r="E9" s="2"/>
      <c r="F9" s="2"/>
      <c r="G9" s="2"/>
      <c r="H9" s="2"/>
      <c r="I9" s="2"/>
      <c r="J9" s="2"/>
      <c r="K9" s="2"/>
      <c r="L9" s="2"/>
      <c r="M9" s="2"/>
      <c r="N9" s="2"/>
      <c r="O9" s="2"/>
      <c r="P9" s="2"/>
      <c r="Q9" s="2"/>
    </row>
    <row r="10" spans="1:17">
      <c r="A10" s="2"/>
      <c r="B10" s="2"/>
      <c r="C10" s="2"/>
      <c r="D10" s="2"/>
      <c r="E10" s="2"/>
      <c r="F10" s="2"/>
      <c r="G10" s="2"/>
      <c r="H10" s="2"/>
      <c r="I10" s="2"/>
      <c r="J10" s="2"/>
      <c r="K10" s="2"/>
      <c r="L10" s="2"/>
      <c r="M10" s="2"/>
      <c r="N10" s="2"/>
      <c r="O10" s="2"/>
      <c r="P10" s="2"/>
      <c r="Q10" s="2"/>
    </row>
    <row r="11" spans="1:17" ht="101.25" customHeight="1">
      <c r="A11" s="2"/>
      <c r="B11" s="466" t="s">
        <v>922</v>
      </c>
      <c r="C11" s="466"/>
      <c r="D11" s="466"/>
      <c r="E11" s="466"/>
      <c r="F11" s="466"/>
      <c r="G11" s="466"/>
      <c r="H11" s="466"/>
      <c r="I11" s="466"/>
      <c r="J11" s="466"/>
      <c r="K11" s="466"/>
      <c r="L11" s="466"/>
      <c r="M11" s="466"/>
      <c r="N11" s="466"/>
      <c r="O11" s="466"/>
      <c r="P11" s="2"/>
      <c r="Q11" s="2"/>
    </row>
    <row r="12" spans="1:17" ht="60.75" customHeight="1">
      <c r="A12" s="2"/>
      <c r="B12" s="466" t="s">
        <v>244</v>
      </c>
      <c r="C12" s="466"/>
      <c r="D12" s="466"/>
      <c r="E12" s="466"/>
      <c r="F12" s="466"/>
      <c r="G12" s="466"/>
      <c r="H12" s="466"/>
      <c r="I12" s="466"/>
      <c r="J12" s="466"/>
      <c r="K12" s="466"/>
      <c r="L12" s="466"/>
      <c r="M12" s="466"/>
      <c r="N12" s="466"/>
      <c r="O12" s="466"/>
      <c r="P12" s="2"/>
      <c r="Q12" s="2"/>
    </row>
    <row r="13" spans="1:17" ht="37.5" customHeight="1">
      <c r="A13" s="2"/>
      <c r="B13" s="466" t="s">
        <v>21</v>
      </c>
      <c r="C13" s="466"/>
      <c r="D13" s="466"/>
      <c r="E13" s="466"/>
      <c r="F13" s="466"/>
      <c r="G13" s="466"/>
      <c r="H13" s="466"/>
      <c r="I13" s="466"/>
      <c r="J13" s="466"/>
      <c r="K13" s="466"/>
      <c r="L13" s="466"/>
      <c r="M13" s="466"/>
      <c r="N13" s="466"/>
      <c r="O13" s="466"/>
      <c r="P13" s="2"/>
      <c r="Q13" s="2"/>
    </row>
    <row r="14" spans="1:17" ht="18" customHeight="1">
      <c r="A14" s="2"/>
      <c r="B14" s="2"/>
      <c r="C14" s="2"/>
      <c r="D14" s="2"/>
      <c r="E14" s="2"/>
      <c r="F14" s="2"/>
      <c r="G14" s="2"/>
      <c r="H14" s="2"/>
      <c r="I14" s="2"/>
      <c r="J14" s="2"/>
      <c r="K14" s="2"/>
      <c r="L14" s="2"/>
      <c r="M14" s="2"/>
      <c r="N14" s="2"/>
      <c r="O14" s="2"/>
      <c r="P14" s="2"/>
      <c r="Q14" s="2"/>
    </row>
    <row r="15" spans="1:17" ht="14.25">
      <c r="A15" s="2"/>
      <c r="B15" s="2"/>
      <c r="C15" s="42"/>
      <c r="D15" s="467"/>
      <c r="E15" s="467"/>
      <c r="F15" s="319">
        <f>第1号!$L$3</f>
        <v>0</v>
      </c>
      <c r="G15" s="320" t="s">
        <v>0</v>
      </c>
      <c r="H15" s="319">
        <f>第1号!$N$3</f>
        <v>0</v>
      </c>
      <c r="I15" s="320" t="s">
        <v>22</v>
      </c>
      <c r="J15" s="319">
        <f>第1号!$P$3</f>
        <v>0</v>
      </c>
      <c r="K15" s="320" t="s">
        <v>23</v>
      </c>
      <c r="L15" s="42"/>
      <c r="M15" s="42"/>
      <c r="N15" s="42"/>
      <c r="O15" s="42"/>
      <c r="P15" s="2"/>
      <c r="Q15" s="2"/>
    </row>
    <row r="16" spans="1:17" ht="15.75" customHeight="1">
      <c r="A16" s="2"/>
      <c r="B16" s="2"/>
      <c r="C16" s="42"/>
      <c r="D16" s="42"/>
      <c r="E16" s="42"/>
      <c r="F16" s="42"/>
      <c r="G16" s="42"/>
      <c r="H16" s="42"/>
      <c r="I16" s="42"/>
      <c r="J16" s="42"/>
      <c r="K16" s="42"/>
      <c r="L16" s="42"/>
      <c r="M16" s="42"/>
      <c r="N16" s="42"/>
      <c r="O16" s="42"/>
      <c r="P16" s="2"/>
      <c r="Q16" s="2"/>
    </row>
    <row r="17" spans="1:19" ht="15.75" customHeight="1">
      <c r="A17" s="2"/>
      <c r="B17" s="2"/>
      <c r="C17" s="42"/>
      <c r="D17" s="42"/>
      <c r="E17" s="42"/>
      <c r="F17" s="42"/>
      <c r="G17" s="42"/>
      <c r="H17" s="42"/>
      <c r="I17" s="42"/>
      <c r="J17" s="42"/>
      <c r="K17" s="42"/>
      <c r="L17" s="42"/>
      <c r="M17" s="42"/>
      <c r="N17" s="42"/>
      <c r="O17" s="42"/>
      <c r="P17" s="2"/>
      <c r="Q17" s="2"/>
    </row>
    <row r="18" spans="1:19" ht="17.25" customHeight="1">
      <c r="A18" s="2"/>
      <c r="B18" s="2"/>
      <c r="C18" s="42"/>
      <c r="D18" s="2"/>
      <c r="E18" s="42" t="s">
        <v>24</v>
      </c>
      <c r="F18" s="42"/>
      <c r="G18" s="42"/>
      <c r="H18" s="42"/>
      <c r="I18" s="42"/>
      <c r="J18" s="42"/>
      <c r="K18" s="42"/>
      <c r="L18" s="42"/>
      <c r="M18" s="42"/>
      <c r="N18" s="42"/>
      <c r="O18" s="42"/>
      <c r="P18" s="2"/>
      <c r="Q18" s="2"/>
    </row>
    <row r="19" spans="1:19" ht="29.25" customHeight="1">
      <c r="A19" s="2"/>
      <c r="B19" s="2"/>
      <c r="C19" s="2"/>
      <c r="D19" s="42"/>
      <c r="E19" s="42"/>
      <c r="F19" s="468">
        <f>基本情報!$E$8</f>
        <v>0</v>
      </c>
      <c r="G19" s="468"/>
      <c r="H19" s="468"/>
      <c r="I19" s="468"/>
      <c r="J19" s="468"/>
      <c r="K19" s="468"/>
      <c r="L19" s="468"/>
      <c r="M19" s="468"/>
      <c r="N19" s="468"/>
      <c r="O19" s="468"/>
      <c r="P19" s="43"/>
      <c r="Q19" s="2"/>
    </row>
    <row r="20" spans="1:19" ht="17.25" customHeight="1">
      <c r="A20" s="2"/>
      <c r="B20" s="2"/>
      <c r="C20" s="2"/>
      <c r="D20" s="42"/>
      <c r="E20" s="42" t="s">
        <v>25</v>
      </c>
      <c r="F20" s="44"/>
      <c r="G20" s="44"/>
      <c r="H20" s="44"/>
      <c r="I20" s="44"/>
      <c r="J20" s="44"/>
      <c r="K20" s="44"/>
      <c r="L20" s="44"/>
      <c r="M20" s="44"/>
      <c r="N20" s="44"/>
      <c r="O20" s="44"/>
      <c r="P20" s="44"/>
      <c r="Q20" s="2"/>
    </row>
    <row r="21" spans="1:19" ht="29.25" customHeight="1">
      <c r="A21" s="2"/>
      <c r="B21" s="2"/>
      <c r="C21" s="2"/>
      <c r="D21" s="42"/>
      <c r="E21" s="42"/>
      <c r="F21" s="469">
        <f>基本情報!$E$6</f>
        <v>0</v>
      </c>
      <c r="G21" s="469"/>
      <c r="H21" s="469"/>
      <c r="I21" s="469"/>
      <c r="J21" s="469"/>
      <c r="K21" s="469"/>
      <c r="L21" s="469"/>
      <c r="M21" s="469"/>
      <c r="N21" s="469"/>
      <c r="O21" s="469"/>
      <c r="P21" s="44"/>
      <c r="Q21" s="2"/>
    </row>
    <row r="22" spans="1:19" ht="17.25" customHeight="1">
      <c r="A22" s="2"/>
      <c r="B22" s="2"/>
      <c r="C22" s="2"/>
      <c r="D22" s="42"/>
      <c r="E22" s="42" t="s">
        <v>8</v>
      </c>
      <c r="F22" s="42"/>
      <c r="G22" s="42"/>
      <c r="H22" s="42"/>
      <c r="I22" s="42"/>
      <c r="J22" s="42"/>
      <c r="K22" s="42"/>
      <c r="L22" s="42"/>
      <c r="M22" s="42"/>
      <c r="N22" s="42"/>
      <c r="O22" s="42"/>
      <c r="P22" s="2"/>
      <c r="Q22" s="2"/>
    </row>
    <row r="23" spans="1:19" ht="29.25" customHeight="1">
      <c r="A23" s="2"/>
      <c r="B23" s="2"/>
      <c r="C23" s="2"/>
      <c r="D23" s="42"/>
      <c r="E23" s="42"/>
      <c r="F23" s="470">
        <f>基本情報!$E$9</f>
        <v>0</v>
      </c>
      <c r="G23" s="470"/>
      <c r="H23" s="470"/>
      <c r="I23" s="470"/>
      <c r="J23" s="470"/>
      <c r="K23" s="42"/>
      <c r="L23" s="470">
        <f>基本情報!$E$11</f>
        <v>0</v>
      </c>
      <c r="M23" s="470"/>
      <c r="N23" s="470"/>
      <c r="O23" s="470"/>
      <c r="P23" s="371" t="s">
        <v>26</v>
      </c>
      <c r="Q23" s="2"/>
      <c r="S23" s="184" t="s">
        <v>714</v>
      </c>
    </row>
    <row r="24" spans="1:19" ht="20.25" customHeight="1">
      <c r="A24" s="2"/>
      <c r="B24" s="2"/>
      <c r="C24" s="42"/>
      <c r="D24" s="42"/>
      <c r="E24" s="42"/>
      <c r="F24" s="42"/>
      <c r="G24" s="42"/>
      <c r="H24" s="42"/>
      <c r="I24" s="42"/>
      <c r="J24" s="42"/>
      <c r="K24" s="42"/>
      <c r="L24" s="42"/>
      <c r="M24" s="42"/>
      <c r="N24" s="42"/>
      <c r="O24" s="42"/>
      <c r="P24" s="2"/>
      <c r="Q24" s="2"/>
    </row>
    <row r="25" spans="1:19" ht="14.25">
      <c r="A25" s="2"/>
      <c r="B25" s="42"/>
      <c r="C25" s="42"/>
      <c r="D25" s="42"/>
      <c r="E25" s="42"/>
      <c r="F25" s="42"/>
      <c r="G25" s="42"/>
      <c r="H25" s="42"/>
      <c r="I25" s="42"/>
      <c r="J25" s="42"/>
      <c r="K25" s="42"/>
      <c r="L25" s="42"/>
      <c r="M25" s="42"/>
      <c r="N25" s="42"/>
      <c r="O25" s="2"/>
      <c r="P25" s="2"/>
      <c r="Q25" s="2"/>
    </row>
    <row r="26" spans="1:19" ht="14.25">
      <c r="A26" s="2"/>
      <c r="B26" s="42"/>
      <c r="C26" s="42"/>
      <c r="D26" s="42"/>
      <c r="E26" s="42"/>
      <c r="F26" s="42"/>
      <c r="G26" s="42"/>
      <c r="H26" s="42"/>
      <c r="I26" s="42"/>
      <c r="J26" s="42"/>
      <c r="K26" s="42"/>
      <c r="L26" s="42"/>
      <c r="M26" s="42"/>
      <c r="N26" s="42"/>
      <c r="O26" s="2"/>
      <c r="P26" s="2"/>
      <c r="Q26" s="2"/>
    </row>
    <row r="27" spans="1:19" ht="30.75" customHeight="1">
      <c r="A27" s="2"/>
      <c r="B27" s="42"/>
      <c r="C27" s="383" t="s">
        <v>27</v>
      </c>
      <c r="D27" s="383"/>
      <c r="E27" s="383"/>
      <c r="F27" s="383"/>
      <c r="G27" s="383"/>
      <c r="H27" s="383"/>
      <c r="I27" s="383"/>
      <c r="J27" s="383"/>
      <c r="K27" s="383"/>
      <c r="L27" s="383"/>
      <c r="M27" s="383"/>
      <c r="N27" s="383"/>
      <c r="O27" s="383"/>
      <c r="P27" s="2"/>
      <c r="Q27" s="2"/>
    </row>
    <row r="28" spans="1:19" ht="17.25" customHeight="1">
      <c r="A28" s="2"/>
      <c r="B28" s="42"/>
      <c r="C28" s="380" t="s">
        <v>28</v>
      </c>
      <c r="D28" s="380"/>
      <c r="E28" s="380"/>
      <c r="F28" s="380"/>
      <c r="G28" s="380"/>
      <c r="H28" s="380"/>
      <c r="I28" s="380"/>
      <c r="J28" s="380"/>
      <c r="K28" s="380"/>
      <c r="L28" s="380"/>
      <c r="M28" s="380"/>
      <c r="N28" s="380"/>
      <c r="O28" s="380"/>
      <c r="P28" s="2"/>
      <c r="Q28" s="2"/>
    </row>
    <row r="29" spans="1:19" ht="17.25" customHeight="1">
      <c r="A29" s="2"/>
      <c r="B29" s="42"/>
      <c r="C29" s="42"/>
      <c r="D29" s="42" t="s">
        <v>29</v>
      </c>
      <c r="E29" s="42"/>
      <c r="F29" s="42"/>
      <c r="G29" s="42"/>
      <c r="H29" s="42"/>
      <c r="I29" s="42"/>
      <c r="J29" s="42"/>
      <c r="K29" s="42"/>
      <c r="L29" s="42"/>
      <c r="M29" s="42"/>
      <c r="N29" s="42"/>
      <c r="O29" s="2"/>
      <c r="P29" s="2"/>
      <c r="Q29" s="2"/>
    </row>
    <row r="30" spans="1:19" ht="17.25" customHeight="1">
      <c r="A30" s="2"/>
      <c r="B30" s="42"/>
      <c r="C30" s="42"/>
      <c r="D30" s="42" t="s">
        <v>30</v>
      </c>
      <c r="E30" s="42"/>
      <c r="F30" s="42"/>
      <c r="G30" s="42"/>
      <c r="H30" s="42"/>
      <c r="I30" s="42"/>
      <c r="J30" s="42"/>
      <c r="K30" s="42"/>
      <c r="L30" s="42"/>
      <c r="M30" s="42"/>
      <c r="N30" s="42"/>
      <c r="O30" s="2"/>
      <c r="P30" s="2"/>
      <c r="Q30" s="2"/>
    </row>
    <row r="31" spans="1:19" ht="17.25" customHeight="1">
      <c r="A31" s="2"/>
      <c r="B31" s="42"/>
      <c r="C31" s="42"/>
      <c r="D31" s="42" t="s">
        <v>31</v>
      </c>
      <c r="E31" s="42"/>
      <c r="F31" s="42"/>
      <c r="G31" s="42"/>
      <c r="H31" s="42"/>
      <c r="I31" s="42"/>
      <c r="J31" s="42"/>
      <c r="K31" s="42"/>
      <c r="L31" s="42"/>
      <c r="M31" s="42"/>
      <c r="N31" s="42"/>
      <c r="O31" s="2"/>
      <c r="P31" s="2"/>
      <c r="Q31" s="2"/>
    </row>
    <row r="32" spans="1:19" ht="17.25" customHeight="1">
      <c r="A32" s="2"/>
      <c r="B32" s="42"/>
      <c r="C32" s="42"/>
      <c r="D32" s="42" t="s">
        <v>32</v>
      </c>
      <c r="E32" s="42"/>
      <c r="F32" s="42"/>
      <c r="G32" s="42"/>
      <c r="H32" s="42"/>
      <c r="I32" s="42"/>
      <c r="J32" s="42"/>
      <c r="K32" s="42"/>
      <c r="L32" s="42"/>
      <c r="M32" s="42"/>
      <c r="N32" s="42"/>
      <c r="O32" s="2"/>
      <c r="P32" s="2"/>
      <c r="Q32" s="2"/>
    </row>
    <row r="33" spans="1:17" ht="17.25" customHeight="1">
      <c r="A33" s="2"/>
      <c r="B33" s="42"/>
      <c r="C33" s="42"/>
      <c r="D33" s="42" t="s">
        <v>33</v>
      </c>
      <c r="E33" s="42"/>
      <c r="F33" s="42"/>
      <c r="G33" s="42"/>
      <c r="H33" s="42"/>
      <c r="I33" s="42"/>
      <c r="J33" s="42"/>
      <c r="K33" s="42"/>
      <c r="L33" s="42"/>
      <c r="M33" s="42"/>
      <c r="N33" s="42"/>
      <c r="O33" s="2"/>
      <c r="P33" s="2"/>
      <c r="Q33" s="2"/>
    </row>
    <row r="34" spans="1:17" ht="17.25" customHeight="1">
      <c r="A34" s="2"/>
      <c r="B34" s="42"/>
      <c r="C34" s="42"/>
      <c r="D34" s="42"/>
      <c r="E34" s="42"/>
      <c r="F34" s="42"/>
      <c r="G34" s="42"/>
      <c r="H34" s="42"/>
      <c r="I34" s="42"/>
      <c r="J34" s="42"/>
      <c r="K34" s="42"/>
      <c r="L34" s="42"/>
      <c r="M34" s="42"/>
      <c r="N34" s="42"/>
      <c r="O34" s="2"/>
      <c r="P34" s="2"/>
      <c r="Q34" s="2"/>
    </row>
    <row r="35" spans="1:17" ht="14.25">
      <c r="A35" s="2"/>
      <c r="B35" s="42"/>
      <c r="C35" s="42"/>
      <c r="D35" s="42"/>
      <c r="E35" s="42"/>
      <c r="F35" s="42"/>
      <c r="G35" s="42"/>
      <c r="H35" s="42"/>
      <c r="I35" s="42"/>
      <c r="J35" s="42"/>
      <c r="K35" s="42"/>
      <c r="L35" s="42"/>
      <c r="M35" s="42"/>
      <c r="N35" s="42"/>
      <c r="O35" s="2"/>
      <c r="P35" s="2"/>
      <c r="Q35" s="2"/>
    </row>
    <row r="36" spans="1:17" ht="14.25">
      <c r="A36" s="2"/>
      <c r="B36" s="42"/>
      <c r="C36" s="42"/>
      <c r="D36" s="42"/>
      <c r="E36" s="42"/>
      <c r="F36" s="42"/>
      <c r="G36" s="42"/>
      <c r="H36" s="42"/>
      <c r="I36" s="42"/>
      <c r="J36" s="42"/>
      <c r="K36" s="42"/>
      <c r="L36" s="42"/>
      <c r="M36" s="42"/>
      <c r="N36" s="42"/>
      <c r="O36" s="41" t="s">
        <v>925</v>
      </c>
      <c r="P36" s="2"/>
      <c r="Q36" s="2"/>
    </row>
  </sheetData>
  <sheetProtection formatCells="0"/>
  <mergeCells count="11">
    <mergeCell ref="C28:O28"/>
    <mergeCell ref="B3:O3"/>
    <mergeCell ref="B11:O11"/>
    <mergeCell ref="B12:O12"/>
    <mergeCell ref="B13:O13"/>
    <mergeCell ref="D15:E15"/>
    <mergeCell ref="F19:O19"/>
    <mergeCell ref="F21:O21"/>
    <mergeCell ref="F23:J23"/>
    <mergeCell ref="L23:O23"/>
    <mergeCell ref="C27:O27"/>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249977111117893"/>
  </sheetPr>
  <dimension ref="B1:W43"/>
  <sheetViews>
    <sheetView showGridLines="0" showZeros="0" view="pageBreakPreview" topLeftCell="A28" zoomScaleNormal="100" zoomScaleSheetLayoutView="100" workbookViewId="0"/>
  </sheetViews>
  <sheetFormatPr defaultRowHeight="13.5"/>
  <cols>
    <col min="1" max="1" width="1.625" style="249" customWidth="1"/>
    <col min="2" max="2" width="2.25" style="249" customWidth="1"/>
    <col min="3" max="3" width="1.125" style="249" customWidth="1"/>
    <col min="4" max="4" width="3.625" style="249" customWidth="1"/>
    <col min="5" max="5" width="4.5" style="249" customWidth="1"/>
    <col min="6" max="7" width="5.25" style="249" customWidth="1"/>
    <col min="8" max="8" width="8.5" style="249" customWidth="1"/>
    <col min="9" max="9" width="7" style="249" customWidth="1"/>
    <col min="10" max="11" width="6.125" style="249" customWidth="1"/>
    <col min="12" max="12" width="3.625" style="250" customWidth="1"/>
    <col min="13" max="13" width="5.625" style="250" customWidth="1"/>
    <col min="14" max="19" width="3.625" style="250" customWidth="1"/>
    <col min="20" max="20" width="2.125" style="250" customWidth="1"/>
    <col min="21" max="21" width="2.25" style="250" customWidth="1"/>
    <col min="22" max="22" width="1.625" style="249" customWidth="1"/>
    <col min="23" max="16384" width="9" style="249"/>
  </cols>
  <sheetData>
    <row r="1" spans="2:23" ht="15" customHeight="1">
      <c r="B1" s="248" t="s">
        <v>729</v>
      </c>
    </row>
    <row r="2" spans="2:23" ht="11.25" customHeight="1">
      <c r="B2" s="8"/>
      <c r="C2" s="8"/>
      <c r="D2" s="8"/>
      <c r="E2" s="8"/>
      <c r="F2" s="8"/>
      <c r="G2" s="8"/>
      <c r="H2" s="8"/>
      <c r="I2" s="8"/>
      <c r="J2" s="251"/>
      <c r="K2" s="251"/>
      <c r="L2" s="252"/>
      <c r="M2" s="252"/>
      <c r="N2" s="252"/>
      <c r="O2" s="252"/>
      <c r="P2" s="252"/>
      <c r="Q2" s="252"/>
      <c r="R2" s="252"/>
      <c r="S2" s="252"/>
      <c r="T2" s="253"/>
      <c r="U2" s="253"/>
      <c r="V2" s="250"/>
    </row>
    <row r="3" spans="2:23">
      <c r="B3" s="8"/>
      <c r="C3" s="8"/>
      <c r="D3" s="8"/>
      <c r="E3" s="8"/>
      <c r="F3" s="9"/>
      <c r="G3" s="9"/>
      <c r="H3" s="9"/>
      <c r="I3" s="9"/>
      <c r="J3" s="246"/>
      <c r="K3" s="246"/>
      <c r="M3" s="16"/>
      <c r="N3" s="476"/>
      <c r="O3" s="476"/>
      <c r="P3" s="246" t="s">
        <v>0</v>
      </c>
      <c r="Q3" s="183"/>
      <c r="R3" s="254" t="s">
        <v>1</v>
      </c>
      <c r="S3" s="183"/>
      <c r="T3" s="252" t="s">
        <v>2</v>
      </c>
      <c r="U3" s="253"/>
      <c r="V3" s="253"/>
      <c r="W3" s="255" t="s">
        <v>3</v>
      </c>
    </row>
    <row r="4" spans="2:23" ht="13.5" customHeight="1">
      <c r="B4" s="8"/>
      <c r="C4" s="8"/>
      <c r="D4" s="8"/>
      <c r="E4" s="8"/>
      <c r="F4" s="9"/>
      <c r="G4" s="9"/>
      <c r="H4" s="9"/>
      <c r="I4" s="246"/>
      <c r="J4" s="246"/>
      <c r="K4" s="9"/>
      <c r="L4" s="9"/>
      <c r="M4" s="9"/>
      <c r="N4" s="9"/>
      <c r="O4" s="9"/>
      <c r="P4" s="9"/>
      <c r="Q4" s="256"/>
      <c r="R4" s="9"/>
      <c r="S4" s="252"/>
      <c r="T4" s="253"/>
      <c r="U4" s="253"/>
      <c r="W4" s="257"/>
    </row>
    <row r="5" spans="2:23" ht="21.75" customHeight="1">
      <c r="B5" s="8"/>
      <c r="C5" s="8"/>
      <c r="D5" s="258" t="s">
        <v>19</v>
      </c>
      <c r="E5" s="8"/>
      <c r="F5" s="8"/>
      <c r="G5" s="8"/>
      <c r="H5" s="8"/>
      <c r="I5" s="8"/>
      <c r="J5" s="16"/>
      <c r="K5" s="16"/>
      <c r="L5" s="8"/>
      <c r="M5" s="8"/>
      <c r="N5" s="8"/>
      <c r="O5" s="8"/>
      <c r="P5" s="8"/>
      <c r="Q5" s="8"/>
      <c r="R5" s="8"/>
      <c r="S5" s="16"/>
      <c r="T5" s="253"/>
      <c r="U5" s="253"/>
    </row>
    <row r="6" spans="2:23" ht="21.75" customHeight="1">
      <c r="B6" s="8"/>
      <c r="C6" s="40"/>
      <c r="D6" s="8" t="s">
        <v>20</v>
      </c>
      <c r="E6" s="8"/>
      <c r="F6" s="8"/>
      <c r="G6" s="8"/>
      <c r="H6" s="8"/>
      <c r="I6" s="8"/>
      <c r="J6" s="16"/>
      <c r="K6" s="16"/>
      <c r="L6" s="8"/>
      <c r="M6" s="8"/>
      <c r="N6" s="8"/>
      <c r="O6" s="8"/>
      <c r="P6" s="8"/>
      <c r="Q6" s="8"/>
      <c r="R6" s="8"/>
      <c r="S6" s="16"/>
      <c r="T6" s="253"/>
      <c r="U6" s="253"/>
    </row>
    <row r="7" spans="2:23" ht="13.5" customHeight="1">
      <c r="B7" s="8"/>
      <c r="C7" s="40"/>
      <c r="D7" s="40"/>
      <c r="E7" s="8"/>
      <c r="F7" s="8"/>
      <c r="G7" s="475"/>
      <c r="H7" s="475"/>
      <c r="I7" s="475"/>
      <c r="J7" s="475"/>
      <c r="K7" s="475"/>
      <c r="L7" s="475"/>
      <c r="M7" s="475"/>
      <c r="N7" s="475"/>
      <c r="O7" s="475"/>
      <c r="P7" s="475"/>
      <c r="Q7" s="475"/>
      <c r="R7" s="475"/>
      <c r="S7" s="16"/>
      <c r="T7" s="253"/>
      <c r="U7" s="253"/>
    </row>
    <row r="8" spans="2:23" ht="21.75" customHeight="1">
      <c r="B8" s="8"/>
      <c r="C8" s="8"/>
      <c r="D8" s="40" t="s">
        <v>245</v>
      </c>
      <c r="E8" s="8"/>
      <c r="F8" s="8"/>
      <c r="G8" s="9"/>
      <c r="H8" s="9"/>
      <c r="I8" s="9"/>
      <c r="J8" s="9"/>
      <c r="K8" s="9"/>
      <c r="L8" s="9"/>
      <c r="M8" s="9"/>
      <c r="N8" s="9"/>
      <c r="O8" s="9"/>
      <c r="P8" s="9"/>
      <c r="Q8" s="9"/>
      <c r="R8" s="9"/>
      <c r="S8" s="9"/>
      <c r="T8" s="9"/>
      <c r="U8" s="253"/>
    </row>
    <row r="9" spans="2:23" ht="21.75" customHeight="1">
      <c r="B9" s="8"/>
      <c r="C9" s="8"/>
      <c r="D9" s="451">
        <f>基本情報!$E$6</f>
        <v>0</v>
      </c>
      <c r="E9" s="451"/>
      <c r="F9" s="451"/>
      <c r="G9" s="451"/>
      <c r="H9" s="451"/>
      <c r="I9" s="451"/>
      <c r="J9" s="451"/>
      <c r="K9" s="247"/>
      <c r="L9" s="247"/>
      <c r="M9" s="247"/>
      <c r="N9" s="247"/>
      <c r="O9" s="247"/>
      <c r="P9" s="247"/>
      <c r="Q9" s="247"/>
      <c r="R9" s="247"/>
      <c r="S9" s="247"/>
      <c r="T9" s="9"/>
      <c r="U9" s="253"/>
    </row>
    <row r="10" spans="2:23" ht="21.75" customHeight="1">
      <c r="B10" s="8"/>
      <c r="C10" s="8"/>
      <c r="D10" s="425">
        <f>基本情報!$E$9</f>
        <v>0</v>
      </c>
      <c r="E10" s="425"/>
      <c r="F10" s="425"/>
      <c r="G10" s="474">
        <f>基本情報!$E$11</f>
        <v>0</v>
      </c>
      <c r="H10" s="474"/>
      <c r="I10" s="474"/>
      <c r="J10" s="474"/>
      <c r="K10" s="259"/>
      <c r="L10" s="259"/>
      <c r="M10" s="259"/>
      <c r="N10" s="259"/>
      <c r="O10" s="259"/>
      <c r="P10" s="259"/>
      <c r="Q10" s="259"/>
      <c r="R10" s="259"/>
      <c r="S10" s="259"/>
      <c r="T10" s="37"/>
      <c r="U10" s="253"/>
    </row>
    <row r="11" spans="2:23" ht="13.5" customHeight="1">
      <c r="B11" s="8"/>
      <c r="C11" s="8"/>
      <c r="D11" s="40"/>
      <c r="E11" s="9"/>
      <c r="F11" s="9"/>
      <c r="G11" s="9"/>
      <c r="H11" s="9"/>
      <c r="I11" s="9"/>
      <c r="J11" s="9"/>
      <c r="K11" s="9"/>
      <c r="L11" s="9"/>
      <c r="M11" s="9"/>
      <c r="N11" s="9"/>
      <c r="O11" s="9"/>
      <c r="P11" s="9"/>
      <c r="Q11" s="9"/>
      <c r="R11" s="9"/>
      <c r="S11" s="9"/>
      <c r="T11" s="37"/>
      <c r="U11" s="253"/>
    </row>
    <row r="12" spans="2:23" ht="18.75" customHeight="1">
      <c r="B12" s="8"/>
      <c r="C12" s="8"/>
      <c r="D12" s="8" t="s">
        <v>713</v>
      </c>
      <c r="E12" s="8"/>
      <c r="F12" s="8"/>
      <c r="G12" s="9"/>
      <c r="H12" s="9"/>
      <c r="I12" s="9"/>
      <c r="J12" s="9"/>
      <c r="K12" s="9"/>
      <c r="L12" s="9"/>
      <c r="M12" s="9"/>
      <c r="N12" s="9"/>
      <c r="O12" s="9"/>
      <c r="P12" s="9"/>
      <c r="Q12" s="9"/>
      <c r="R12" s="9"/>
      <c r="S12" s="9"/>
      <c r="T12" s="9"/>
      <c r="U12" s="253"/>
    </row>
    <row r="13" spans="2:23" ht="21.75" customHeight="1">
      <c r="B13" s="8"/>
      <c r="C13" s="8"/>
      <c r="D13" s="451">
        <f>基本情報!$E$24</f>
        <v>0</v>
      </c>
      <c r="E13" s="451"/>
      <c r="F13" s="451"/>
      <c r="G13" s="451"/>
      <c r="H13" s="451"/>
      <c r="I13" s="451"/>
      <c r="J13" s="451"/>
      <c r="K13" s="247"/>
      <c r="L13" s="247"/>
      <c r="M13" s="247"/>
      <c r="N13" s="247"/>
      <c r="O13" s="247"/>
      <c r="P13" s="247"/>
      <c r="Q13" s="247"/>
      <c r="R13" s="247"/>
      <c r="S13" s="247"/>
      <c r="T13" s="9"/>
      <c r="U13" s="253"/>
    </row>
    <row r="14" spans="2:23" ht="21.75" customHeight="1">
      <c r="B14" s="8"/>
      <c r="C14" s="8"/>
      <c r="D14" s="425">
        <f>基本情報!$E$27</f>
        <v>0</v>
      </c>
      <c r="E14" s="425"/>
      <c r="F14" s="425"/>
      <c r="G14" s="474">
        <f>基本情報!$E$29</f>
        <v>0</v>
      </c>
      <c r="H14" s="474"/>
      <c r="I14" s="474"/>
      <c r="J14" s="474"/>
      <c r="K14" s="259"/>
      <c r="L14" s="259"/>
      <c r="M14" s="259"/>
      <c r="N14" s="259"/>
      <c r="O14" s="259"/>
      <c r="P14" s="259"/>
      <c r="Q14" s="259"/>
      <c r="R14" s="259"/>
      <c r="S14" s="259"/>
      <c r="T14" s="9"/>
      <c r="U14" s="253"/>
    </row>
    <row r="15" spans="2:23" ht="13.5" customHeight="1">
      <c r="B15" s="8"/>
      <c r="C15" s="8"/>
      <c r="D15" s="8"/>
      <c r="E15" s="8"/>
      <c r="F15" s="8"/>
      <c r="G15" s="8"/>
      <c r="H15" s="8"/>
      <c r="I15" s="8"/>
      <c r="J15" s="8"/>
      <c r="K15" s="8"/>
      <c r="L15" s="253"/>
      <c r="M15" s="253"/>
      <c r="N15" s="253"/>
      <c r="O15" s="253"/>
      <c r="P15" s="253"/>
      <c r="Q15" s="253"/>
      <c r="R15" s="253"/>
      <c r="S15" s="253"/>
      <c r="T15" s="253"/>
    </row>
    <row r="16" spans="2:23" ht="13.5" customHeight="1">
      <c r="B16" s="8"/>
      <c r="C16" s="8"/>
      <c r="D16" s="8"/>
      <c r="E16" s="8"/>
      <c r="F16" s="8"/>
      <c r="G16" s="8"/>
      <c r="H16" s="8"/>
      <c r="I16" s="8"/>
      <c r="J16" s="8"/>
      <c r="K16" s="8"/>
      <c r="L16" s="253"/>
      <c r="M16" s="253"/>
      <c r="N16" s="253"/>
      <c r="O16" s="253"/>
      <c r="P16" s="253"/>
      <c r="Q16" s="253"/>
      <c r="R16" s="253"/>
      <c r="S16" s="253"/>
      <c r="T16" s="253"/>
    </row>
    <row r="17" spans="2:23" ht="13.5" customHeight="1">
      <c r="B17" s="8"/>
      <c r="C17" s="8"/>
      <c r="D17" s="8"/>
      <c r="E17" s="8"/>
      <c r="F17" s="8"/>
      <c r="G17" s="8"/>
      <c r="H17" s="8"/>
      <c r="I17" s="8"/>
      <c r="J17" s="8"/>
      <c r="K17" s="8"/>
      <c r="L17" s="253"/>
      <c r="M17" s="253"/>
      <c r="N17" s="253"/>
      <c r="O17" s="253"/>
      <c r="P17" s="253"/>
      <c r="Q17" s="253"/>
      <c r="R17" s="253"/>
      <c r="S17" s="260"/>
      <c r="T17" s="253"/>
    </row>
    <row r="18" spans="2:23" ht="25.5">
      <c r="B18" s="8"/>
      <c r="C18" s="471" t="s">
        <v>246</v>
      </c>
      <c r="D18" s="471"/>
      <c r="E18" s="471"/>
      <c r="F18" s="471"/>
      <c r="G18" s="471"/>
      <c r="H18" s="471"/>
      <c r="I18" s="471"/>
      <c r="J18" s="471"/>
      <c r="K18" s="471"/>
      <c r="L18" s="471"/>
      <c r="M18" s="471"/>
      <c r="N18" s="471"/>
      <c r="O18" s="471"/>
      <c r="P18" s="471"/>
      <c r="Q18" s="471"/>
      <c r="R18" s="471"/>
      <c r="S18" s="471"/>
      <c r="T18" s="253"/>
    </row>
    <row r="19" spans="2:23" ht="21" customHeight="1">
      <c r="B19" s="8"/>
      <c r="C19" s="8"/>
      <c r="D19" s="8"/>
      <c r="E19" s="8"/>
      <c r="F19" s="8"/>
      <c r="G19" s="8"/>
      <c r="H19" s="8"/>
      <c r="I19" s="8"/>
      <c r="J19" s="8"/>
      <c r="K19" s="8"/>
      <c r="L19" s="253"/>
      <c r="M19" s="253"/>
      <c r="N19" s="253"/>
      <c r="O19" s="253"/>
      <c r="P19" s="253"/>
      <c r="Q19" s="253"/>
      <c r="R19" s="253"/>
      <c r="S19" s="253"/>
      <c r="T19" s="253"/>
    </row>
    <row r="20" spans="2:23" ht="54.75" customHeight="1">
      <c r="B20" s="8"/>
      <c r="C20" s="8"/>
      <c r="D20" s="472" t="s">
        <v>923</v>
      </c>
      <c r="E20" s="472"/>
      <c r="F20" s="472"/>
      <c r="G20" s="472"/>
      <c r="H20" s="472"/>
      <c r="I20" s="472"/>
      <c r="J20" s="472"/>
      <c r="K20" s="472"/>
      <c r="L20" s="472"/>
      <c r="M20" s="472"/>
      <c r="N20" s="472"/>
      <c r="O20" s="472"/>
      <c r="P20" s="472"/>
      <c r="Q20" s="472"/>
      <c r="R20" s="472"/>
      <c r="S20" s="472"/>
      <c r="T20" s="253"/>
    </row>
    <row r="21" spans="2:23" ht="13.5" customHeight="1">
      <c r="B21" s="8"/>
      <c r="C21" s="8"/>
      <c r="D21" s="8"/>
      <c r="E21" s="261"/>
      <c r="F21" s="261"/>
      <c r="G21" s="261"/>
      <c r="H21" s="261"/>
      <c r="I21" s="261"/>
      <c r="J21" s="261"/>
      <c r="K21" s="261"/>
      <c r="L21" s="261"/>
      <c r="M21" s="261"/>
      <c r="N21" s="261"/>
      <c r="O21" s="261"/>
      <c r="P21" s="261"/>
      <c r="Q21" s="261"/>
      <c r="R21" s="261"/>
      <c r="S21" s="262"/>
      <c r="T21" s="253"/>
    </row>
    <row r="22" spans="2:23" ht="13.5" customHeight="1">
      <c r="B22" s="8"/>
      <c r="C22" s="8"/>
      <c r="D22" s="8"/>
      <c r="E22" s="8"/>
      <c r="F22" s="8"/>
      <c r="G22" s="8"/>
      <c r="H22" s="8"/>
      <c r="I22" s="8"/>
      <c r="J22" s="8"/>
      <c r="K22" s="8"/>
      <c r="L22" s="253"/>
      <c r="M22" s="253"/>
      <c r="N22" s="253"/>
      <c r="O22" s="253"/>
      <c r="P22" s="253"/>
      <c r="Q22" s="253"/>
      <c r="R22" s="253"/>
      <c r="S22" s="253"/>
      <c r="T22" s="253"/>
    </row>
    <row r="23" spans="2:23" ht="26.25" customHeight="1">
      <c r="B23" s="8"/>
      <c r="C23" s="8"/>
      <c r="D23" s="8" t="s">
        <v>843</v>
      </c>
      <c r="E23" s="8"/>
      <c r="F23" s="8"/>
      <c r="G23" s="8"/>
      <c r="H23" s="8"/>
      <c r="I23" s="8"/>
      <c r="J23" s="8"/>
      <c r="K23" s="8"/>
      <c r="L23" s="253"/>
      <c r="M23" s="253"/>
      <c r="N23" s="253"/>
      <c r="O23" s="253"/>
      <c r="P23" s="253"/>
      <c r="Q23" s="253"/>
      <c r="R23" s="253"/>
      <c r="S23" s="253"/>
      <c r="T23" s="253"/>
    </row>
    <row r="24" spans="2:23" ht="15" customHeight="1">
      <c r="B24" s="8"/>
      <c r="C24" s="8"/>
      <c r="D24" s="8"/>
      <c r="E24" s="8" t="s">
        <v>34</v>
      </c>
      <c r="F24" s="8"/>
      <c r="G24" s="8"/>
      <c r="H24" s="8"/>
      <c r="I24" s="8"/>
      <c r="J24" s="8"/>
      <c r="K24" s="8"/>
      <c r="L24" s="253"/>
      <c r="M24" s="253"/>
      <c r="N24" s="253"/>
      <c r="O24" s="253"/>
      <c r="P24" s="253"/>
      <c r="Q24" s="253"/>
      <c r="R24" s="253"/>
      <c r="S24" s="253"/>
      <c r="T24" s="253"/>
      <c r="U24" s="253"/>
    </row>
    <row r="25" spans="2:23" ht="27" customHeight="1">
      <c r="B25" s="8"/>
      <c r="C25" s="8"/>
      <c r="D25" s="8"/>
      <c r="E25" s="263" t="s">
        <v>35</v>
      </c>
      <c r="F25" s="425">
        <f>基本情報!$E$51</f>
        <v>0</v>
      </c>
      <c r="G25" s="425"/>
      <c r="H25" s="264"/>
      <c r="I25" s="8"/>
      <c r="J25" s="8"/>
      <c r="K25" s="8"/>
      <c r="L25" s="8"/>
      <c r="M25" s="8"/>
      <c r="N25" s="253"/>
      <c r="O25" s="253"/>
      <c r="P25" s="253"/>
      <c r="Q25" s="253"/>
      <c r="R25" s="253"/>
      <c r="S25" s="253"/>
      <c r="T25" s="253"/>
      <c r="U25" s="253"/>
      <c r="V25" s="250"/>
    </row>
    <row r="26" spans="2:23" s="266" customFormat="1" ht="15.75" customHeight="1">
      <c r="B26" s="37"/>
      <c r="C26" s="37"/>
      <c r="D26" s="37"/>
      <c r="E26" s="8" t="s">
        <v>36</v>
      </c>
      <c r="F26" s="8"/>
      <c r="G26" s="8"/>
      <c r="H26" s="8"/>
      <c r="I26" s="253"/>
      <c r="J26" s="253"/>
      <c r="K26" s="253"/>
      <c r="L26" s="253"/>
      <c r="M26" s="253"/>
      <c r="N26" s="253"/>
      <c r="O26" s="253"/>
      <c r="P26" s="253"/>
      <c r="Q26" s="9"/>
      <c r="R26" s="9"/>
      <c r="S26" s="9"/>
      <c r="T26" s="246"/>
      <c r="U26" s="265"/>
    </row>
    <row r="27" spans="2:23" s="266" customFormat="1" ht="27" customHeight="1">
      <c r="B27" s="37"/>
      <c r="C27" s="37"/>
      <c r="D27" s="37"/>
      <c r="E27" s="37"/>
      <c r="F27" s="451">
        <f>基本情報!$E$52</f>
        <v>0</v>
      </c>
      <c r="G27" s="451"/>
      <c r="H27" s="451"/>
      <c r="I27" s="451"/>
      <c r="J27" s="451"/>
      <c r="K27" s="451"/>
      <c r="L27" s="451"/>
      <c r="M27" s="451"/>
      <c r="N27" s="451"/>
      <c r="O27" s="451"/>
      <c r="P27" s="451"/>
      <c r="Q27" s="451"/>
      <c r="R27" s="451"/>
      <c r="S27" s="451"/>
      <c r="T27" s="9"/>
      <c r="U27" s="246"/>
      <c r="V27" s="265"/>
    </row>
    <row r="28" spans="2:23" ht="26.25" customHeight="1">
      <c r="B28" s="8"/>
      <c r="C28" s="8"/>
      <c r="D28" s="8"/>
      <c r="E28" s="473" t="s">
        <v>37</v>
      </c>
      <c r="F28" s="473"/>
      <c r="G28" s="451">
        <f>基本情報!$E$50</f>
        <v>0</v>
      </c>
      <c r="H28" s="451"/>
      <c r="I28" s="451"/>
      <c r="J28" s="451"/>
      <c r="K28" s="451"/>
      <c r="L28" s="451"/>
      <c r="M28" s="451"/>
      <c r="N28" s="451"/>
      <c r="O28" s="451"/>
      <c r="P28" s="451"/>
      <c r="Q28" s="451"/>
      <c r="R28" s="451"/>
      <c r="S28" s="451"/>
      <c r="T28" s="253"/>
      <c r="U28" s="249"/>
    </row>
    <row r="29" spans="2:23" ht="24" customHeight="1">
      <c r="B29" s="8"/>
      <c r="C29" s="8"/>
      <c r="D29" s="8"/>
      <c r="E29" s="8"/>
      <c r="F29" s="264"/>
      <c r="G29" s="264"/>
      <c r="H29" s="8"/>
      <c r="I29" s="264"/>
      <c r="J29" s="264"/>
      <c r="K29" s="264"/>
      <c r="L29" s="264"/>
      <c r="M29" s="264"/>
      <c r="N29" s="264"/>
      <c r="O29" s="264"/>
      <c r="P29" s="264"/>
      <c r="Q29" s="264"/>
      <c r="R29" s="264"/>
      <c r="S29" s="264"/>
      <c r="T29" s="253"/>
    </row>
    <row r="30" spans="2:23" ht="15" customHeight="1">
      <c r="B30" s="8"/>
      <c r="C30" s="8"/>
      <c r="D30" s="8"/>
      <c r="E30" s="8"/>
      <c r="F30" s="264"/>
      <c r="G30" s="264"/>
      <c r="H30" s="8"/>
      <c r="I30" s="264"/>
      <c r="J30" s="264"/>
      <c r="K30" s="264"/>
      <c r="L30" s="264"/>
      <c r="M30" s="264"/>
      <c r="N30" s="264"/>
      <c r="O30" s="264"/>
      <c r="P30" s="264"/>
      <c r="Q30" s="264"/>
      <c r="R30" s="264"/>
      <c r="S30" s="264"/>
      <c r="T30" s="253"/>
    </row>
    <row r="31" spans="2:23" ht="26.25" customHeight="1">
      <c r="B31" s="8"/>
      <c r="C31" s="8"/>
      <c r="D31" s="37" t="s">
        <v>842</v>
      </c>
      <c r="E31" s="8"/>
      <c r="F31" s="37"/>
      <c r="G31" s="39"/>
      <c r="H31" s="39"/>
      <c r="I31" s="39"/>
      <c r="J31" s="39"/>
      <c r="K31" s="39"/>
      <c r="L31" s="39"/>
      <c r="M31" s="39"/>
      <c r="N31" s="39"/>
      <c r="O31" s="39"/>
      <c r="P31" s="39"/>
      <c r="Q31" s="39"/>
      <c r="R31" s="39"/>
      <c r="S31" s="39"/>
      <c r="T31" s="253"/>
    </row>
    <row r="32" spans="2:23" ht="26.25" customHeight="1">
      <c r="B32" s="8"/>
      <c r="C32" s="8"/>
      <c r="D32" s="8"/>
      <c r="E32" s="473" t="s">
        <v>38</v>
      </c>
      <c r="F32" s="473"/>
      <c r="G32" s="424">
        <f>基本情報!$E$37</f>
        <v>0</v>
      </c>
      <c r="H32" s="424"/>
      <c r="I32" s="424"/>
      <c r="J32" s="424"/>
      <c r="K32" s="424"/>
      <c r="L32" s="424"/>
      <c r="M32" s="424"/>
      <c r="N32" s="424"/>
      <c r="O32" s="424"/>
      <c r="P32" s="424"/>
      <c r="Q32" s="424"/>
      <c r="R32" s="424"/>
      <c r="S32" s="424"/>
      <c r="T32" s="253"/>
      <c r="W32" s="255"/>
    </row>
    <row r="33" spans="2:23" ht="3" customHeight="1">
      <c r="B33" s="8"/>
      <c r="C33" s="8"/>
      <c r="D33" s="8"/>
      <c r="E33" s="9"/>
      <c r="F33" s="8"/>
      <c r="G33" s="9"/>
      <c r="H33" s="9"/>
      <c r="I33" s="9"/>
      <c r="J33" s="9"/>
      <c r="K33" s="8"/>
      <c r="L33" s="9"/>
      <c r="M33" s="9"/>
      <c r="N33" s="9"/>
      <c r="O33" s="9"/>
      <c r="P33" s="9"/>
      <c r="Q33" s="9"/>
      <c r="R33" s="9"/>
      <c r="S33" s="247"/>
      <c r="T33" s="253"/>
    </row>
    <row r="34" spans="2:23" ht="26.25" customHeight="1">
      <c r="B34" s="8"/>
      <c r="C34" s="8"/>
      <c r="D34" s="8"/>
      <c r="E34" s="8"/>
      <c r="F34" s="16"/>
      <c r="G34" s="16" t="s">
        <v>39</v>
      </c>
      <c r="H34" s="424">
        <f>基本情報!$E$40</f>
        <v>0</v>
      </c>
      <c r="I34" s="424"/>
      <c r="J34" s="424"/>
      <c r="K34" s="9" t="s">
        <v>40</v>
      </c>
      <c r="L34" s="425">
        <f>基本情報!$E$42</f>
        <v>0</v>
      </c>
      <c r="M34" s="425"/>
      <c r="N34" s="425"/>
      <c r="O34" s="425"/>
      <c r="P34" s="425"/>
      <c r="Q34" s="425"/>
      <c r="R34" s="425"/>
      <c r="S34" s="372" t="s">
        <v>26</v>
      </c>
      <c r="T34" s="247"/>
      <c r="U34" s="253"/>
      <c r="V34" s="250"/>
      <c r="W34" s="267" t="s">
        <v>714</v>
      </c>
    </row>
    <row r="35" spans="2:23" ht="24" customHeight="1">
      <c r="B35" s="8"/>
      <c r="C35" s="8"/>
      <c r="D35" s="37"/>
      <c r="E35" s="37"/>
      <c r="F35" s="16"/>
      <c r="G35" s="16"/>
      <c r="H35" s="39"/>
      <c r="I35" s="39"/>
      <c r="J35" s="39"/>
      <c r="K35" s="9"/>
      <c r="L35" s="246"/>
      <c r="M35" s="246"/>
      <c r="N35" s="246"/>
      <c r="O35" s="246"/>
      <c r="P35" s="246"/>
      <c r="Q35" s="246"/>
      <c r="R35" s="246"/>
      <c r="S35" s="246"/>
      <c r="T35" s="247"/>
      <c r="U35" s="253"/>
      <c r="V35" s="250"/>
    </row>
    <row r="36" spans="2:23" ht="12" customHeight="1">
      <c r="B36" s="8"/>
      <c r="C36" s="8"/>
      <c r="D36" s="37"/>
      <c r="E36" s="37"/>
      <c r="F36" s="16"/>
      <c r="G36" s="16"/>
      <c r="H36" s="39"/>
      <c r="I36" s="39"/>
      <c r="J36" s="39"/>
      <c r="K36" s="9"/>
      <c r="L36" s="246"/>
      <c r="M36" s="246"/>
      <c r="N36" s="246"/>
      <c r="O36" s="246"/>
      <c r="P36" s="246"/>
      <c r="Q36" s="246"/>
      <c r="R36" s="246"/>
      <c r="S36" s="246"/>
      <c r="T36" s="247"/>
      <c r="U36" s="253"/>
      <c r="V36" s="250"/>
    </row>
    <row r="37" spans="2:23" ht="12" customHeight="1">
      <c r="B37" s="8"/>
      <c r="C37" s="8"/>
      <c r="D37" s="37"/>
      <c r="E37" s="37"/>
      <c r="F37" s="16"/>
      <c r="G37" s="16"/>
      <c r="H37" s="39"/>
      <c r="I37" s="39"/>
      <c r="J37" s="39"/>
      <c r="K37" s="9"/>
      <c r="L37" s="246"/>
      <c r="M37" s="246"/>
      <c r="N37" s="246"/>
      <c r="O37" s="246"/>
      <c r="P37" s="246"/>
      <c r="Q37" s="246"/>
      <c r="R37" s="246"/>
      <c r="S37" s="246"/>
      <c r="T37" s="247"/>
      <c r="U37" s="253"/>
      <c r="V37" s="250"/>
    </row>
    <row r="38" spans="2:23" ht="12" customHeight="1">
      <c r="B38" s="8"/>
      <c r="C38" s="8"/>
      <c r="D38" s="37"/>
      <c r="E38" s="37"/>
      <c r="F38" s="16"/>
      <c r="G38" s="16"/>
      <c r="H38" s="39"/>
      <c r="I38" s="39"/>
      <c r="J38" s="39"/>
      <c r="K38" s="9"/>
      <c r="L38" s="246"/>
      <c r="M38" s="246"/>
      <c r="N38" s="246"/>
      <c r="O38" s="246"/>
      <c r="P38" s="246"/>
      <c r="Q38" s="246"/>
      <c r="R38" s="246"/>
      <c r="S38" s="246"/>
      <c r="T38" s="247"/>
      <c r="U38" s="253"/>
      <c r="V38" s="250"/>
    </row>
    <row r="39" spans="2:23" ht="12" customHeight="1">
      <c r="B39" s="8"/>
      <c r="C39" s="8"/>
      <c r="D39" s="37"/>
      <c r="E39" s="37"/>
      <c r="F39" s="16"/>
      <c r="G39" s="16"/>
      <c r="H39" s="39"/>
      <c r="I39" s="39"/>
      <c r="J39" s="39"/>
      <c r="K39" s="9"/>
      <c r="L39" s="246"/>
      <c r="M39" s="246"/>
      <c r="N39" s="246"/>
      <c r="O39" s="246"/>
      <c r="P39" s="246"/>
      <c r="Q39" s="246"/>
      <c r="R39" s="246"/>
      <c r="S39" s="246"/>
      <c r="T39" s="247"/>
      <c r="U39" s="253"/>
      <c r="V39" s="250"/>
    </row>
    <row r="40" spans="2:23" ht="12" customHeight="1">
      <c r="B40" s="8"/>
      <c r="C40" s="8"/>
      <c r="D40" s="8"/>
      <c r="E40" s="9"/>
      <c r="F40" s="9"/>
      <c r="G40" s="9"/>
      <c r="H40" s="9"/>
      <c r="I40" s="9"/>
      <c r="J40" s="9"/>
      <c r="K40" s="9"/>
      <c r="L40" s="9"/>
      <c r="M40" s="9"/>
      <c r="N40" s="9"/>
      <c r="O40" s="9"/>
      <c r="P40" s="9"/>
      <c r="Q40" s="8"/>
      <c r="R40" s="9"/>
      <c r="S40" s="247"/>
      <c r="T40" s="253"/>
    </row>
    <row r="41" spans="2:23" ht="12" customHeight="1">
      <c r="B41" s="8"/>
      <c r="C41" s="8"/>
      <c r="D41" s="8"/>
      <c r="E41" s="9"/>
      <c r="F41" s="9"/>
      <c r="G41" s="9"/>
      <c r="H41" s="9"/>
      <c r="I41" s="9"/>
      <c r="J41" s="9"/>
      <c r="K41" s="9"/>
      <c r="L41" s="9"/>
      <c r="M41" s="9"/>
      <c r="N41" s="9"/>
      <c r="O41" s="9"/>
      <c r="P41" s="9"/>
      <c r="Q41" s="8"/>
      <c r="R41" s="9"/>
      <c r="S41" s="247"/>
      <c r="T41" s="253"/>
    </row>
    <row r="42" spans="2:23" ht="18" customHeight="1">
      <c r="B42" s="268"/>
      <c r="C42" s="269"/>
      <c r="D42" s="269"/>
      <c r="E42" s="269"/>
      <c r="F42" s="269"/>
      <c r="K42" s="270"/>
    </row>
    <row r="43" spans="2:23" ht="13.5" customHeight="1">
      <c r="S43" s="376" t="s">
        <v>926</v>
      </c>
    </row>
  </sheetData>
  <sheetProtection formatCells="0"/>
  <mergeCells count="18">
    <mergeCell ref="G14:J14"/>
    <mergeCell ref="G7:R7"/>
    <mergeCell ref="D9:J9"/>
    <mergeCell ref="D13:J13"/>
    <mergeCell ref="N3:O3"/>
    <mergeCell ref="D10:F10"/>
    <mergeCell ref="G10:J10"/>
    <mergeCell ref="D14:F14"/>
    <mergeCell ref="C18:S18"/>
    <mergeCell ref="H34:J34"/>
    <mergeCell ref="L34:R34"/>
    <mergeCell ref="D20:S20"/>
    <mergeCell ref="F25:G25"/>
    <mergeCell ref="F27:S27"/>
    <mergeCell ref="E28:F28"/>
    <mergeCell ref="G28:S28"/>
    <mergeCell ref="E32:F32"/>
    <mergeCell ref="G32:S32"/>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B301"/>
  <sheetViews>
    <sheetView showGridLines="0" showZeros="0" view="pageBreakPreview" topLeftCell="A265" zoomScaleNormal="100" zoomScaleSheetLayoutView="100" workbookViewId="0">
      <selection activeCell="F25" sqref="F25:J25"/>
    </sheetView>
  </sheetViews>
  <sheetFormatPr defaultRowHeight="13.5"/>
  <cols>
    <col min="1" max="1" width="1.625" style="2" customWidth="1"/>
    <col min="2" max="2" width="2.625" style="2" customWidth="1"/>
    <col min="3" max="3" width="2.5" style="2" customWidth="1"/>
    <col min="4" max="10" width="10.625" style="2" customWidth="1"/>
    <col min="11" max="11" width="1.75" style="2" customWidth="1"/>
    <col min="12" max="12" width="2.25" style="2" customWidth="1"/>
    <col min="13" max="13" width="36.375" style="2" customWidth="1"/>
    <col min="14" max="16384" width="9" style="2"/>
  </cols>
  <sheetData>
    <row r="1" spans="1:13">
      <c r="A1" s="4"/>
      <c r="B1" s="1" t="s">
        <v>42</v>
      </c>
      <c r="C1" s="4"/>
      <c r="D1" s="4"/>
      <c r="E1" s="1"/>
      <c r="F1" s="1"/>
      <c r="G1" s="4"/>
      <c r="H1" s="4"/>
      <c r="I1" s="4"/>
      <c r="J1" s="4"/>
      <c r="K1" s="4"/>
      <c r="L1" s="4"/>
    </row>
    <row r="2" spans="1:13">
      <c r="A2" s="4"/>
      <c r="B2" s="4"/>
      <c r="C2" s="4"/>
      <c r="D2" s="4"/>
      <c r="E2" s="4"/>
      <c r="F2" s="4"/>
      <c r="G2" s="4"/>
      <c r="H2" s="4"/>
      <c r="I2" s="4"/>
      <c r="J2" s="4"/>
      <c r="K2" s="4"/>
      <c r="L2" s="4"/>
    </row>
    <row r="3" spans="1:13" ht="21" customHeight="1">
      <c r="A3" s="4"/>
      <c r="B3" s="565" t="s">
        <v>706</v>
      </c>
      <c r="C3" s="565"/>
      <c r="D3" s="565"/>
      <c r="E3" s="565"/>
      <c r="F3" s="565"/>
      <c r="G3" s="565"/>
      <c r="H3" s="565"/>
      <c r="I3" s="565"/>
      <c r="J3" s="565"/>
      <c r="K3" s="4"/>
      <c r="L3" s="4"/>
    </row>
    <row r="4" spans="1:13">
      <c r="A4" s="4"/>
      <c r="B4" s="4"/>
      <c r="C4" s="4"/>
      <c r="D4" s="4"/>
      <c r="E4" s="4"/>
      <c r="F4" s="4"/>
      <c r="G4" s="4"/>
      <c r="H4" s="4"/>
      <c r="I4" s="4"/>
      <c r="J4" s="4"/>
      <c r="K4" s="4"/>
      <c r="L4" s="4"/>
    </row>
    <row r="5" spans="1:13" ht="18" customHeight="1">
      <c r="A5" s="4"/>
      <c r="B5" s="4" t="s">
        <v>45</v>
      </c>
      <c r="C5" s="4"/>
      <c r="D5" s="4"/>
      <c r="E5" s="4"/>
      <c r="F5" s="4"/>
      <c r="G5" s="4"/>
      <c r="H5" s="4"/>
      <c r="I5" s="4"/>
      <c r="J5" s="4"/>
      <c r="K5" s="4"/>
      <c r="L5" s="4"/>
    </row>
    <row r="6" spans="1:13" ht="21" customHeight="1">
      <c r="A6" s="4"/>
      <c r="B6" s="4" t="s">
        <v>49</v>
      </c>
      <c r="C6" s="4"/>
      <c r="D6" s="4"/>
      <c r="E6" s="4"/>
      <c r="F6" s="4"/>
      <c r="G6" s="4"/>
      <c r="H6" s="4"/>
      <c r="I6" s="4"/>
      <c r="J6" s="4"/>
      <c r="K6" s="4"/>
      <c r="L6" s="4"/>
    </row>
    <row r="7" spans="1:13" ht="39" customHeight="1">
      <c r="A7" s="4"/>
      <c r="B7" s="21"/>
      <c r="C7" s="541" t="s">
        <v>77</v>
      </c>
      <c r="D7" s="541"/>
      <c r="E7" s="542"/>
      <c r="F7" s="549" t="s">
        <v>47</v>
      </c>
      <c r="G7" s="550"/>
      <c r="H7" s="550"/>
      <c r="I7" s="550"/>
      <c r="J7" s="551"/>
      <c r="K7" s="4"/>
      <c r="L7" s="4"/>
    </row>
    <row r="8" spans="1:13" ht="39" customHeight="1">
      <c r="A8" s="4"/>
      <c r="B8" s="23"/>
      <c r="C8" s="553" t="s">
        <v>605</v>
      </c>
      <c r="D8" s="553"/>
      <c r="E8" s="554"/>
      <c r="F8" s="522">
        <f>基本情報!$E$4</f>
        <v>0</v>
      </c>
      <c r="G8" s="523"/>
      <c r="H8" s="523"/>
      <c r="I8" s="523"/>
      <c r="J8" s="552"/>
      <c r="K8" s="4"/>
      <c r="L8" s="4"/>
    </row>
    <row r="9" spans="1:13" ht="54" customHeight="1">
      <c r="A9" s="4"/>
      <c r="B9" s="23"/>
      <c r="C9" s="553" t="s">
        <v>701</v>
      </c>
      <c r="D9" s="553"/>
      <c r="E9" s="554"/>
      <c r="F9" s="522">
        <f>第1号!$H$26</f>
        <v>0</v>
      </c>
      <c r="G9" s="523"/>
      <c r="H9" s="523"/>
      <c r="I9" s="523"/>
      <c r="J9" s="552"/>
      <c r="K9" s="4"/>
      <c r="L9" s="4"/>
      <c r="M9" s="12"/>
    </row>
    <row r="10" spans="1:13" ht="39" customHeight="1">
      <c r="A10" s="4"/>
      <c r="B10" s="24"/>
      <c r="C10" s="613" t="s">
        <v>702</v>
      </c>
      <c r="D10" s="613"/>
      <c r="E10" s="614"/>
      <c r="F10" s="615">
        <f>第1号!$H$27</f>
        <v>0</v>
      </c>
      <c r="G10" s="560"/>
      <c r="H10" s="205" t="s">
        <v>727</v>
      </c>
      <c r="I10" s="560">
        <f>第1号!$K$27</f>
        <v>0</v>
      </c>
      <c r="J10" s="561"/>
      <c r="K10" s="4"/>
      <c r="L10" s="4"/>
      <c r="M10" s="12"/>
    </row>
    <row r="11" spans="1:13" ht="13.5" customHeight="1">
      <c r="A11" s="4"/>
      <c r="B11" s="4"/>
      <c r="C11" s="4"/>
      <c r="D11" s="55"/>
      <c r="E11" s="55"/>
      <c r="F11" s="55"/>
      <c r="G11" s="4"/>
      <c r="H11" s="4"/>
      <c r="I11" s="4"/>
      <c r="J11" s="4"/>
      <c r="K11" s="4"/>
      <c r="L11" s="4"/>
    </row>
    <row r="12" spans="1:13" ht="13.5" customHeight="1">
      <c r="A12" s="4"/>
      <c r="B12" s="4"/>
      <c r="C12" s="4"/>
      <c r="D12" s="55"/>
      <c r="E12" s="55"/>
      <c r="F12" s="55"/>
      <c r="G12" s="4"/>
      <c r="H12" s="4"/>
      <c r="I12" s="4"/>
      <c r="J12" s="4"/>
      <c r="K12" s="4"/>
      <c r="L12" s="4"/>
    </row>
    <row r="13" spans="1:13" ht="21" customHeight="1">
      <c r="A13" s="4"/>
      <c r="B13" s="4" t="s">
        <v>66</v>
      </c>
      <c r="C13" s="4"/>
      <c r="D13" s="4"/>
      <c r="E13" s="4"/>
      <c r="F13" s="4"/>
      <c r="G13" s="4"/>
      <c r="H13" s="4"/>
      <c r="I13" s="4"/>
      <c r="J13" s="4"/>
      <c r="K13" s="4"/>
      <c r="L13" s="4"/>
    </row>
    <row r="14" spans="1:13" ht="35.1" customHeight="1">
      <c r="A14" s="4"/>
      <c r="B14" s="23"/>
      <c r="C14" s="543" t="s">
        <v>46</v>
      </c>
      <c r="D14" s="543"/>
      <c r="E14" s="544"/>
      <c r="F14" s="522">
        <f>基本情報!$E$50</f>
        <v>0</v>
      </c>
      <c r="G14" s="523"/>
      <c r="H14" s="523"/>
      <c r="I14" s="523"/>
      <c r="J14" s="552"/>
      <c r="K14" s="4"/>
      <c r="L14" s="4"/>
    </row>
    <row r="15" spans="1:13" ht="13.5" customHeight="1">
      <c r="A15" s="4"/>
      <c r="B15" s="492"/>
      <c r="C15" s="545" t="s">
        <v>730</v>
      </c>
      <c r="D15" s="545"/>
      <c r="E15" s="546"/>
      <c r="F15" s="557">
        <f>基本情報!$E$51</f>
        <v>0</v>
      </c>
      <c r="G15" s="558"/>
      <c r="H15" s="558"/>
      <c r="I15" s="558"/>
      <c r="J15" s="559"/>
      <c r="K15" s="4"/>
      <c r="L15" s="4"/>
    </row>
    <row r="16" spans="1:13" ht="24" customHeight="1">
      <c r="A16" s="4"/>
      <c r="B16" s="493"/>
      <c r="C16" s="547"/>
      <c r="D16" s="547"/>
      <c r="E16" s="548"/>
      <c r="F16" s="500">
        <f>基本情報!$E$52</f>
        <v>0</v>
      </c>
      <c r="G16" s="501"/>
      <c r="H16" s="501"/>
      <c r="I16" s="501"/>
      <c r="J16" s="502"/>
      <c r="K16" s="4"/>
      <c r="L16" s="4"/>
    </row>
    <row r="17" spans="1:13" ht="35.1" customHeight="1">
      <c r="A17" s="4"/>
      <c r="B17" s="23"/>
      <c r="C17" s="543" t="s">
        <v>67</v>
      </c>
      <c r="D17" s="543"/>
      <c r="E17" s="544"/>
      <c r="F17" s="522">
        <f>基本情報!$E$40</f>
        <v>0</v>
      </c>
      <c r="G17" s="523"/>
      <c r="H17" s="523">
        <f>基本情報!$E$42</f>
        <v>0</v>
      </c>
      <c r="I17" s="541"/>
      <c r="J17" s="542"/>
      <c r="K17" s="4"/>
      <c r="L17" s="4"/>
    </row>
    <row r="18" spans="1:13">
      <c r="A18" s="4"/>
      <c r="B18" s="4"/>
      <c r="C18" s="4"/>
      <c r="D18" s="4"/>
      <c r="E18" s="4"/>
      <c r="F18" s="4"/>
      <c r="G18" s="4"/>
      <c r="H18" s="4"/>
      <c r="I18" s="4"/>
      <c r="J18" s="4"/>
      <c r="K18" s="4"/>
      <c r="L18" s="4"/>
    </row>
    <row r="19" spans="1:13">
      <c r="A19" s="4"/>
      <c r="B19" s="4"/>
      <c r="C19" s="4"/>
      <c r="D19" s="4"/>
      <c r="E19" s="4"/>
      <c r="F19" s="4"/>
      <c r="G19" s="4"/>
      <c r="H19" s="4"/>
      <c r="I19" s="4"/>
      <c r="J19" s="4"/>
      <c r="K19" s="4"/>
      <c r="L19" s="4"/>
    </row>
    <row r="20" spans="1:13" ht="21" customHeight="1">
      <c r="A20" s="4"/>
      <c r="B20" s="4" t="s">
        <v>703</v>
      </c>
      <c r="C20" s="4"/>
      <c r="D20" s="4"/>
      <c r="E20" s="4"/>
      <c r="F20" s="4"/>
      <c r="G20" s="4"/>
      <c r="H20" s="4"/>
      <c r="I20" s="4"/>
      <c r="J20" s="4"/>
      <c r="K20" s="4"/>
      <c r="L20" s="4"/>
    </row>
    <row r="21" spans="1:13" ht="13.5" customHeight="1">
      <c r="A21" s="4"/>
      <c r="B21" s="54"/>
      <c r="C21" s="536" t="s">
        <v>731</v>
      </c>
      <c r="D21" s="536"/>
      <c r="E21" s="537"/>
      <c r="F21" s="497">
        <f>基本情報!$E$5</f>
        <v>0</v>
      </c>
      <c r="G21" s="498"/>
      <c r="H21" s="498"/>
      <c r="I21" s="498"/>
      <c r="J21" s="499"/>
      <c r="K21" s="4"/>
      <c r="L21" s="4"/>
    </row>
    <row r="22" spans="1:13" ht="24" customHeight="1">
      <c r="A22" s="4"/>
      <c r="B22" s="53"/>
      <c r="C22" s="509" t="s">
        <v>732</v>
      </c>
      <c r="D22" s="509"/>
      <c r="E22" s="510"/>
      <c r="F22" s="533">
        <f>基本情報!$E$6</f>
        <v>0</v>
      </c>
      <c r="G22" s="534"/>
      <c r="H22" s="534"/>
      <c r="I22" s="534"/>
      <c r="J22" s="535"/>
      <c r="K22" s="4"/>
      <c r="L22" s="4"/>
    </row>
    <row r="23" spans="1:13" ht="13.5" customHeight="1">
      <c r="A23" s="4"/>
      <c r="B23" s="54"/>
      <c r="C23" s="536" t="s">
        <v>731</v>
      </c>
      <c r="D23" s="536"/>
      <c r="E23" s="537"/>
      <c r="F23" s="497">
        <f>基本情報!$E$10</f>
        <v>0</v>
      </c>
      <c r="G23" s="498"/>
      <c r="H23" s="498"/>
      <c r="I23" s="498"/>
      <c r="J23" s="499"/>
      <c r="K23" s="4"/>
      <c r="L23" s="4"/>
    </row>
    <row r="24" spans="1:13" ht="24" customHeight="1">
      <c r="A24" s="4"/>
      <c r="B24" s="53"/>
      <c r="C24" s="509" t="s">
        <v>733</v>
      </c>
      <c r="D24" s="509"/>
      <c r="E24" s="510"/>
      <c r="F24" s="562">
        <f>基本情報!$E$9</f>
        <v>0</v>
      </c>
      <c r="G24" s="563"/>
      <c r="H24" s="563">
        <f>基本情報!$E$11</f>
        <v>0</v>
      </c>
      <c r="I24" s="563"/>
      <c r="J24" s="564"/>
      <c r="K24" s="4"/>
      <c r="L24" s="4"/>
    </row>
    <row r="25" spans="1:13" ht="30" customHeight="1">
      <c r="A25" s="4"/>
      <c r="B25" s="53"/>
      <c r="C25" s="514" t="s">
        <v>734</v>
      </c>
      <c r="D25" s="514"/>
      <c r="E25" s="206"/>
      <c r="F25" s="515">
        <f>基本情報!$E$8</f>
        <v>0</v>
      </c>
      <c r="G25" s="516"/>
      <c r="H25" s="516"/>
      <c r="I25" s="516"/>
      <c r="J25" s="517"/>
      <c r="K25" s="4"/>
      <c r="L25" s="4"/>
    </row>
    <row r="26" spans="1:13" ht="30" customHeight="1">
      <c r="A26" s="4"/>
      <c r="B26" s="23"/>
      <c r="C26" s="518" t="s">
        <v>735</v>
      </c>
      <c r="D26" s="518"/>
      <c r="E26" s="519"/>
      <c r="F26" s="538">
        <f>基本情報!$E$18</f>
        <v>0</v>
      </c>
      <c r="G26" s="539"/>
      <c r="H26" s="539"/>
      <c r="I26" s="539"/>
      <c r="J26" s="540"/>
      <c r="K26" s="4"/>
      <c r="L26" s="4"/>
      <c r="M26" s="12"/>
    </row>
    <row r="27" spans="1:13" ht="24" customHeight="1">
      <c r="A27" s="4"/>
      <c r="B27" s="492"/>
      <c r="C27" s="520" t="s">
        <v>755</v>
      </c>
      <c r="D27" s="521"/>
      <c r="E27" s="207" t="s">
        <v>79</v>
      </c>
      <c r="F27" s="515">
        <f>基本情報!$E$19</f>
        <v>0</v>
      </c>
      <c r="G27" s="555"/>
      <c r="H27" s="555"/>
      <c r="I27" s="555"/>
      <c r="J27" s="556"/>
      <c r="K27" s="4"/>
      <c r="L27" s="4"/>
    </row>
    <row r="28" spans="1:13" ht="24" customHeight="1">
      <c r="A28" s="4"/>
      <c r="B28" s="493"/>
      <c r="C28" s="509"/>
      <c r="D28" s="510"/>
      <c r="E28" s="207" t="s">
        <v>80</v>
      </c>
      <c r="F28" s="515">
        <f>基本情報!$E$20</f>
        <v>0</v>
      </c>
      <c r="G28" s="516"/>
      <c r="H28" s="516"/>
      <c r="I28" s="516"/>
      <c r="J28" s="517"/>
      <c r="K28" s="4"/>
      <c r="L28" s="4"/>
    </row>
    <row r="29" spans="1:13" ht="30" customHeight="1">
      <c r="A29" s="4"/>
      <c r="B29" s="23"/>
      <c r="C29" s="518" t="s">
        <v>736</v>
      </c>
      <c r="D29" s="518"/>
      <c r="E29" s="519"/>
      <c r="F29" s="568">
        <f>基本情報!$E$21</f>
        <v>0</v>
      </c>
      <c r="G29" s="569"/>
      <c r="H29" s="60" t="s">
        <v>11</v>
      </c>
      <c r="I29" s="77"/>
      <c r="J29" s="78"/>
      <c r="K29" s="57"/>
      <c r="L29" s="57"/>
    </row>
    <row r="30" spans="1:13" ht="30" customHeight="1">
      <c r="A30" s="4"/>
      <c r="B30" s="23"/>
      <c r="C30" s="518" t="s">
        <v>737</v>
      </c>
      <c r="D30" s="518"/>
      <c r="E30" s="519"/>
      <c r="F30" s="566">
        <f>基本情報!$E$22</f>
        <v>0</v>
      </c>
      <c r="G30" s="567"/>
      <c r="H30" s="58" t="s">
        <v>43</v>
      </c>
      <c r="I30" s="77"/>
      <c r="J30" s="59"/>
      <c r="K30" s="57"/>
      <c r="L30" s="57"/>
    </row>
    <row r="31" spans="1:13" ht="5.25" customHeight="1">
      <c r="A31" s="4"/>
      <c r="B31" s="4"/>
      <c r="C31" s="19"/>
      <c r="D31" s="19"/>
      <c r="E31" s="19"/>
      <c r="F31" s="79"/>
      <c r="G31" s="57"/>
      <c r="H31" s="80"/>
      <c r="I31" s="80"/>
      <c r="J31" s="57"/>
      <c r="K31" s="57"/>
      <c r="L31" s="57"/>
    </row>
    <row r="32" spans="1:13">
      <c r="A32" s="4"/>
      <c r="B32" s="4"/>
      <c r="C32" s="208" t="s">
        <v>758</v>
      </c>
      <c r="D32" s="4"/>
      <c r="E32" s="81"/>
      <c r="F32" s="82"/>
      <c r="G32" s="82"/>
      <c r="H32" s="4"/>
      <c r="I32" s="4"/>
      <c r="J32" s="4"/>
      <c r="K32" s="4"/>
      <c r="L32" s="4"/>
    </row>
    <row r="33" spans="1:13">
      <c r="A33" s="4"/>
      <c r="B33" s="4"/>
      <c r="C33" s="209" t="s">
        <v>756</v>
      </c>
      <c r="D33" s="4"/>
      <c r="E33" s="83"/>
      <c r="F33" s="82"/>
      <c r="G33" s="82"/>
      <c r="H33" s="4"/>
      <c r="I33" s="4"/>
      <c r="J33" s="4"/>
      <c r="K33" s="4"/>
      <c r="L33" s="4"/>
    </row>
    <row r="34" spans="1:13">
      <c r="A34" s="4"/>
      <c r="B34" s="4"/>
      <c r="C34" s="208" t="s">
        <v>757</v>
      </c>
      <c r="D34" s="4"/>
      <c r="E34" s="83"/>
      <c r="F34" s="84"/>
      <c r="G34" s="84"/>
      <c r="H34" s="4"/>
      <c r="I34" s="4"/>
      <c r="J34" s="4"/>
      <c r="K34" s="4"/>
      <c r="L34" s="4"/>
    </row>
    <row r="35" spans="1:13">
      <c r="A35" s="4"/>
      <c r="B35" s="4"/>
      <c r="C35" s="208"/>
      <c r="D35" s="4"/>
      <c r="E35" s="83"/>
      <c r="F35" s="84"/>
      <c r="G35" s="84"/>
      <c r="H35" s="4"/>
      <c r="I35" s="4"/>
      <c r="J35" s="4"/>
      <c r="K35" s="4"/>
      <c r="L35" s="4"/>
    </row>
    <row r="36" spans="1:13">
      <c r="A36" s="4"/>
      <c r="B36" s="4"/>
      <c r="C36" s="4"/>
      <c r="D36" s="4"/>
      <c r="E36" s="4"/>
      <c r="F36" s="4"/>
      <c r="G36" s="4"/>
      <c r="H36" s="4"/>
      <c r="I36" s="4"/>
      <c r="J36" s="4"/>
      <c r="K36" s="4"/>
      <c r="L36" s="4"/>
    </row>
    <row r="37" spans="1:13" ht="18" customHeight="1">
      <c r="A37" s="4"/>
      <c r="B37" s="4" t="s">
        <v>84</v>
      </c>
      <c r="C37" s="4"/>
      <c r="D37" s="4"/>
      <c r="E37" s="4"/>
      <c r="F37" s="4"/>
      <c r="G37" s="4"/>
      <c r="H37" s="4"/>
      <c r="I37" s="4"/>
      <c r="J37" s="4"/>
      <c r="K37" s="4"/>
      <c r="L37" s="4"/>
    </row>
    <row r="38" spans="1:13" ht="18" customHeight="1">
      <c r="A38" s="4"/>
      <c r="B38" s="107" t="s">
        <v>86</v>
      </c>
      <c r="C38" s="4"/>
      <c r="D38" s="4"/>
      <c r="E38" s="4"/>
      <c r="F38" s="4"/>
      <c r="G38" s="46"/>
      <c r="H38" s="4"/>
      <c r="I38" s="4"/>
      <c r="J38" s="4"/>
      <c r="K38" s="4"/>
      <c r="L38" s="4"/>
    </row>
    <row r="39" spans="1:13" ht="13.5" customHeight="1">
      <c r="A39" s="4"/>
      <c r="B39" s="4"/>
      <c r="C39" s="4"/>
      <c r="D39" s="4"/>
      <c r="E39" s="4"/>
      <c r="F39" s="4"/>
      <c r="G39" s="46"/>
      <c r="H39" s="4"/>
      <c r="I39" s="4"/>
      <c r="J39" s="4"/>
      <c r="K39" s="4"/>
      <c r="L39" s="4"/>
    </row>
    <row r="40" spans="1:13" ht="18" customHeight="1">
      <c r="A40" s="4"/>
      <c r="B40" s="4" t="s">
        <v>85</v>
      </c>
      <c r="C40" s="4"/>
      <c r="D40" s="4"/>
      <c r="E40" s="4"/>
      <c r="F40" s="4"/>
      <c r="G40" s="46"/>
      <c r="H40" s="4"/>
      <c r="I40" s="4"/>
      <c r="J40" s="4"/>
      <c r="K40" s="4"/>
      <c r="L40" s="4"/>
    </row>
    <row r="41" spans="1:13" ht="18" customHeight="1">
      <c r="A41" s="4"/>
      <c r="B41" s="4"/>
      <c r="C41" s="4"/>
      <c r="D41" s="570" t="s">
        <v>563</v>
      </c>
      <c r="E41" s="570"/>
      <c r="F41" s="18"/>
      <c r="G41" s="321" t="str">
        <f>IF(G48="","",ROUNDDOWN(MIN(SUM(G50,G56,G62),SUM(G70,G76,G82,G118,G128,G138)),0))</f>
        <v/>
      </c>
      <c r="H41" s="4" t="s">
        <v>68</v>
      </c>
      <c r="I41" s="4"/>
      <c r="J41" s="4"/>
      <c r="K41" s="4"/>
      <c r="L41" s="4"/>
    </row>
    <row r="42" spans="1:13" ht="18" customHeight="1">
      <c r="A42" s="4"/>
      <c r="B42" s="4"/>
      <c r="C42" s="4"/>
      <c r="D42" s="107" t="s">
        <v>759</v>
      </c>
      <c r="E42" s="4"/>
      <c r="F42" s="4"/>
      <c r="G42" s="4"/>
      <c r="H42" s="4"/>
      <c r="I42" s="4"/>
      <c r="J42" s="4"/>
      <c r="K42" s="4"/>
      <c r="L42" s="4"/>
      <c r="M42" s="111" t="s">
        <v>564</v>
      </c>
    </row>
    <row r="43" spans="1:13" ht="13.5" customHeight="1">
      <c r="A43" s="4"/>
      <c r="B43" s="4"/>
      <c r="C43" s="4"/>
      <c r="D43" s="4"/>
      <c r="E43" s="4"/>
      <c r="F43" s="4"/>
      <c r="G43" s="4"/>
      <c r="H43" s="4"/>
      <c r="I43" s="4"/>
      <c r="J43" s="4"/>
      <c r="K43" s="4"/>
      <c r="L43" s="4"/>
    </row>
    <row r="44" spans="1:13" ht="13.5" customHeight="1">
      <c r="A44" s="4"/>
      <c r="B44" s="4"/>
      <c r="C44" s="4"/>
      <c r="D44" s="4"/>
      <c r="E44" s="4"/>
      <c r="F44" s="4"/>
      <c r="G44" s="4"/>
      <c r="H44" s="4"/>
      <c r="I44" s="4"/>
      <c r="J44" s="4"/>
      <c r="K44" s="4"/>
      <c r="L44" s="4"/>
    </row>
    <row r="45" spans="1:13" ht="18" customHeight="1">
      <c r="A45" s="4"/>
      <c r="B45" s="4" t="s">
        <v>101</v>
      </c>
      <c r="C45" s="4"/>
      <c r="D45" s="4"/>
      <c r="E45" s="4"/>
      <c r="F45" s="4"/>
      <c r="G45" s="4"/>
      <c r="H45" s="4"/>
      <c r="I45" s="4"/>
      <c r="J45" s="4"/>
      <c r="K45" s="4"/>
      <c r="L45" s="4"/>
    </row>
    <row r="46" spans="1:13" ht="17.100000000000001" customHeight="1">
      <c r="A46" s="4"/>
      <c r="B46" s="4"/>
      <c r="C46" s="296" t="s">
        <v>88</v>
      </c>
      <c r="D46" s="511" t="s">
        <v>105</v>
      </c>
      <c r="E46" s="512"/>
      <c r="F46" s="513"/>
      <c r="G46" s="483"/>
      <c r="H46" s="484"/>
      <c r="I46" s="485"/>
      <c r="J46" s="4"/>
      <c r="K46" s="4"/>
      <c r="L46" s="4"/>
    </row>
    <row r="47" spans="1:13" ht="17.100000000000001" customHeight="1">
      <c r="A47" s="4"/>
      <c r="B47" s="4"/>
      <c r="C47" s="4"/>
      <c r="D47" s="506" t="s">
        <v>103</v>
      </c>
      <c r="E47" s="507"/>
      <c r="F47" s="508"/>
      <c r="G47" s="486"/>
      <c r="H47" s="487"/>
      <c r="I47" s="488"/>
      <c r="J47" s="4"/>
      <c r="K47" s="4"/>
      <c r="L47" s="4"/>
    </row>
    <row r="48" spans="1:13" ht="17.100000000000001" customHeight="1">
      <c r="A48" s="4"/>
      <c r="B48" s="4"/>
      <c r="C48" s="4"/>
      <c r="D48" s="506" t="s">
        <v>495</v>
      </c>
      <c r="E48" s="507"/>
      <c r="F48" s="508"/>
      <c r="G48" s="477"/>
      <c r="H48" s="478"/>
      <c r="I48" s="479"/>
      <c r="J48" s="4" t="s">
        <v>91</v>
      </c>
      <c r="K48" s="4"/>
      <c r="L48" s="4"/>
    </row>
    <row r="49" spans="1:12" ht="17.100000000000001" customHeight="1">
      <c r="A49" s="4"/>
      <c r="B49" s="4"/>
      <c r="C49" s="4"/>
      <c r="D49" s="506" t="s">
        <v>104</v>
      </c>
      <c r="E49" s="507"/>
      <c r="F49" s="508"/>
      <c r="G49" s="477"/>
      <c r="H49" s="478"/>
      <c r="I49" s="479"/>
      <c r="J49" s="4" t="s">
        <v>87</v>
      </c>
      <c r="K49" s="4"/>
      <c r="L49" s="4"/>
    </row>
    <row r="50" spans="1:12" ht="17.100000000000001" customHeight="1">
      <c r="A50" s="4"/>
      <c r="B50" s="4"/>
      <c r="C50" s="4"/>
      <c r="D50" s="524" t="s">
        <v>69</v>
      </c>
      <c r="E50" s="525"/>
      <c r="F50" s="526"/>
      <c r="G50" s="480" t="str">
        <f>IF(G48="","",ROUNDDOWN((G48*G49)/1000,2))</f>
        <v/>
      </c>
      <c r="H50" s="481"/>
      <c r="I50" s="482"/>
      <c r="J50" s="4" t="s">
        <v>68</v>
      </c>
      <c r="K50" s="4"/>
      <c r="L50" s="4"/>
    </row>
    <row r="51" spans="1:12">
      <c r="A51" s="4"/>
      <c r="B51" s="4"/>
      <c r="C51" s="4"/>
      <c r="D51" s="4"/>
      <c r="E51" s="4"/>
      <c r="F51" s="4"/>
      <c r="G51" s="4"/>
      <c r="H51" s="4"/>
      <c r="I51" s="4"/>
      <c r="J51" s="4"/>
      <c r="K51" s="4"/>
      <c r="L51" s="4"/>
    </row>
    <row r="52" spans="1:12" ht="17.100000000000001" customHeight="1">
      <c r="A52" s="4"/>
      <c r="B52" s="4"/>
      <c r="C52" s="296" t="s">
        <v>89</v>
      </c>
      <c r="D52" s="511" t="s">
        <v>105</v>
      </c>
      <c r="E52" s="512"/>
      <c r="F52" s="513"/>
      <c r="G52" s="483"/>
      <c r="H52" s="484"/>
      <c r="I52" s="485"/>
      <c r="J52" s="4"/>
      <c r="K52" s="4"/>
      <c r="L52" s="4"/>
    </row>
    <row r="53" spans="1:12" ht="17.100000000000001" customHeight="1">
      <c r="A53" s="4"/>
      <c r="B53" s="4"/>
      <c r="C53" s="4"/>
      <c r="D53" s="506" t="s">
        <v>103</v>
      </c>
      <c r="E53" s="507"/>
      <c r="F53" s="508"/>
      <c r="G53" s="486"/>
      <c r="H53" s="487"/>
      <c r="I53" s="488"/>
      <c r="J53" s="4"/>
      <c r="K53" s="4"/>
      <c r="L53" s="4"/>
    </row>
    <row r="54" spans="1:12" ht="17.100000000000001" customHeight="1">
      <c r="A54" s="4"/>
      <c r="B54" s="4"/>
      <c r="C54" s="4"/>
      <c r="D54" s="506" t="s">
        <v>495</v>
      </c>
      <c r="E54" s="507"/>
      <c r="F54" s="508"/>
      <c r="G54" s="477"/>
      <c r="H54" s="478"/>
      <c r="I54" s="479"/>
      <c r="J54" s="4" t="s">
        <v>90</v>
      </c>
      <c r="K54" s="4"/>
      <c r="L54" s="4"/>
    </row>
    <row r="55" spans="1:12" ht="17.100000000000001" customHeight="1">
      <c r="A55" s="4"/>
      <c r="B55" s="4"/>
      <c r="C55" s="4"/>
      <c r="D55" s="506" t="s">
        <v>104</v>
      </c>
      <c r="E55" s="507"/>
      <c r="F55" s="508"/>
      <c r="G55" s="477"/>
      <c r="H55" s="478"/>
      <c r="I55" s="479"/>
      <c r="J55" s="4" t="s">
        <v>87</v>
      </c>
      <c r="K55" s="4"/>
      <c r="L55" s="4"/>
    </row>
    <row r="56" spans="1:12" ht="17.100000000000001" customHeight="1">
      <c r="A56" s="4"/>
      <c r="B56" s="4"/>
      <c r="C56" s="4"/>
      <c r="D56" s="524" t="s">
        <v>69</v>
      </c>
      <c r="E56" s="525"/>
      <c r="F56" s="526"/>
      <c r="G56" s="480" t="str">
        <f>IF(G54="","",ROUNDDOWN((G54*G55)/1000,2))</f>
        <v/>
      </c>
      <c r="H56" s="481"/>
      <c r="I56" s="482"/>
      <c r="J56" s="4" t="s">
        <v>68</v>
      </c>
      <c r="K56" s="4"/>
      <c r="L56" s="4"/>
    </row>
    <row r="57" spans="1:12">
      <c r="A57" s="4"/>
      <c r="B57" s="4"/>
      <c r="C57" s="4"/>
      <c r="D57" s="4"/>
      <c r="E57" s="4"/>
      <c r="F57" s="4"/>
      <c r="G57" s="4"/>
      <c r="H57" s="4"/>
      <c r="I57" s="4"/>
      <c r="J57" s="4"/>
      <c r="K57" s="4"/>
      <c r="L57" s="4"/>
    </row>
    <row r="58" spans="1:12" ht="17.100000000000001" customHeight="1">
      <c r="A58" s="4"/>
      <c r="B58" s="4"/>
      <c r="C58" s="296" t="s">
        <v>93</v>
      </c>
      <c r="D58" s="511" t="s">
        <v>105</v>
      </c>
      <c r="E58" s="512"/>
      <c r="F58" s="513"/>
      <c r="G58" s="483"/>
      <c r="H58" s="484"/>
      <c r="I58" s="485"/>
      <c r="J58" s="4"/>
      <c r="K58" s="4"/>
      <c r="L58" s="4"/>
    </row>
    <row r="59" spans="1:12" ht="17.100000000000001" customHeight="1">
      <c r="A59" s="4"/>
      <c r="B59" s="4"/>
      <c r="C59" s="4"/>
      <c r="D59" s="506" t="s">
        <v>103</v>
      </c>
      <c r="E59" s="507"/>
      <c r="F59" s="508"/>
      <c r="G59" s="486"/>
      <c r="H59" s="487"/>
      <c r="I59" s="488"/>
      <c r="J59" s="4"/>
      <c r="K59" s="4"/>
      <c r="L59" s="4"/>
    </row>
    <row r="60" spans="1:12" ht="17.100000000000001" customHeight="1">
      <c r="A60" s="4"/>
      <c r="B60" s="4"/>
      <c r="C60" s="4"/>
      <c r="D60" s="506" t="s">
        <v>495</v>
      </c>
      <c r="E60" s="507"/>
      <c r="F60" s="508"/>
      <c r="G60" s="477"/>
      <c r="H60" s="478"/>
      <c r="I60" s="479"/>
      <c r="J60" s="4" t="s">
        <v>91</v>
      </c>
      <c r="K60" s="4"/>
      <c r="L60" s="4"/>
    </row>
    <row r="61" spans="1:12" ht="17.100000000000001" customHeight="1">
      <c r="A61" s="4"/>
      <c r="B61" s="4"/>
      <c r="C61" s="4"/>
      <c r="D61" s="506" t="s">
        <v>104</v>
      </c>
      <c r="E61" s="507"/>
      <c r="F61" s="508"/>
      <c r="G61" s="477"/>
      <c r="H61" s="478"/>
      <c r="I61" s="479"/>
      <c r="J61" s="4" t="s">
        <v>87</v>
      </c>
      <c r="K61" s="4"/>
      <c r="L61" s="4"/>
    </row>
    <row r="62" spans="1:12" ht="17.100000000000001" customHeight="1">
      <c r="A62" s="4"/>
      <c r="B62" s="4"/>
      <c r="C62" s="4"/>
      <c r="D62" s="524" t="s">
        <v>69</v>
      </c>
      <c r="E62" s="525"/>
      <c r="F62" s="526"/>
      <c r="G62" s="480" t="str">
        <f>IF(G60="","",ROUNDDOWN((G60*G61)/1000,2))</f>
        <v/>
      </c>
      <c r="H62" s="481"/>
      <c r="I62" s="482"/>
      <c r="J62" s="4" t="s">
        <v>68</v>
      </c>
      <c r="K62" s="4"/>
      <c r="L62" s="4"/>
    </row>
    <row r="63" spans="1:12">
      <c r="A63" s="4"/>
      <c r="B63" s="4"/>
      <c r="C63" s="4"/>
      <c r="D63" s="4"/>
      <c r="E63" s="4"/>
      <c r="F63" s="4"/>
      <c r="G63" s="4"/>
      <c r="H63" s="4"/>
      <c r="I63" s="4"/>
      <c r="J63" s="4"/>
      <c r="K63" s="4"/>
      <c r="L63" s="4"/>
    </row>
    <row r="64" spans="1:12">
      <c r="A64" s="4"/>
      <c r="B64" s="4"/>
      <c r="C64" s="4"/>
      <c r="D64" s="4"/>
      <c r="E64" s="4"/>
      <c r="F64" s="4"/>
      <c r="G64" s="4"/>
      <c r="H64" s="4"/>
      <c r="I64" s="4"/>
      <c r="J64" s="4"/>
      <c r="K64" s="4"/>
      <c r="L64" s="4"/>
    </row>
    <row r="65" spans="1:12" ht="18" customHeight="1">
      <c r="A65" s="4"/>
      <c r="B65" s="4" t="s">
        <v>102</v>
      </c>
      <c r="C65" s="4"/>
      <c r="D65" s="4"/>
      <c r="E65" s="4"/>
      <c r="F65" s="4"/>
      <c r="G65" s="4"/>
      <c r="H65" s="4"/>
      <c r="I65" s="4"/>
      <c r="J65" s="4"/>
      <c r="K65" s="4"/>
      <c r="L65" s="4"/>
    </row>
    <row r="66" spans="1:12" ht="17.100000000000001" customHeight="1">
      <c r="A66" s="4"/>
      <c r="B66" s="4"/>
      <c r="C66" s="296" t="s">
        <v>88</v>
      </c>
      <c r="D66" s="511" t="s">
        <v>105</v>
      </c>
      <c r="E66" s="512"/>
      <c r="F66" s="513"/>
      <c r="G66" s="483"/>
      <c r="H66" s="484"/>
      <c r="I66" s="485"/>
      <c r="J66" s="4"/>
      <c r="K66" s="4"/>
      <c r="L66" s="4"/>
    </row>
    <row r="67" spans="1:12" ht="17.100000000000001" customHeight="1">
      <c r="A67" s="4"/>
      <c r="B67" s="4"/>
      <c r="C67" s="4"/>
      <c r="D67" s="506" t="s">
        <v>103</v>
      </c>
      <c r="E67" s="507"/>
      <c r="F67" s="508"/>
      <c r="G67" s="486"/>
      <c r="H67" s="487"/>
      <c r="I67" s="488"/>
      <c r="J67" s="4"/>
      <c r="K67" s="4"/>
      <c r="L67" s="4"/>
    </row>
    <row r="68" spans="1:12" ht="17.100000000000001" customHeight="1">
      <c r="A68" s="4"/>
      <c r="B68" s="4"/>
      <c r="C68" s="4"/>
      <c r="D68" s="506" t="s">
        <v>496</v>
      </c>
      <c r="E68" s="507"/>
      <c r="F68" s="508"/>
      <c r="G68" s="489"/>
      <c r="H68" s="490"/>
      <c r="I68" s="491"/>
      <c r="J68" s="4" t="s">
        <v>68</v>
      </c>
      <c r="K68" s="4"/>
      <c r="L68" s="4"/>
    </row>
    <row r="69" spans="1:12" ht="17.100000000000001" customHeight="1">
      <c r="A69" s="4"/>
      <c r="B69" s="4"/>
      <c r="C69" s="4"/>
      <c r="D69" s="506" t="s">
        <v>70</v>
      </c>
      <c r="E69" s="507"/>
      <c r="F69" s="508"/>
      <c r="G69" s="477"/>
      <c r="H69" s="478"/>
      <c r="I69" s="479"/>
      <c r="J69" s="4" t="s">
        <v>92</v>
      </c>
      <c r="K69" s="4"/>
      <c r="L69" s="4"/>
    </row>
    <row r="70" spans="1:12" ht="17.100000000000001" customHeight="1">
      <c r="A70" s="4"/>
      <c r="B70" s="4"/>
      <c r="C70" s="4"/>
      <c r="D70" s="524" t="s">
        <v>71</v>
      </c>
      <c r="E70" s="525"/>
      <c r="F70" s="526"/>
      <c r="G70" s="480" t="str">
        <f>IF(G68="","",ROUNDDOWN(G68*G69,2))</f>
        <v/>
      </c>
      <c r="H70" s="481"/>
      <c r="I70" s="482"/>
      <c r="J70" s="4" t="s">
        <v>68</v>
      </c>
      <c r="K70" s="4"/>
      <c r="L70" s="4"/>
    </row>
    <row r="71" spans="1:12">
      <c r="A71" s="4"/>
      <c r="B71" s="4"/>
      <c r="C71" s="4"/>
      <c r="D71" s="4"/>
      <c r="E71" s="4"/>
      <c r="F71" s="4"/>
      <c r="G71" s="4"/>
      <c r="H71" s="4"/>
      <c r="I71" s="4"/>
      <c r="J71" s="4"/>
      <c r="K71" s="4"/>
      <c r="L71" s="4"/>
    </row>
    <row r="72" spans="1:12" ht="17.100000000000001" customHeight="1">
      <c r="A72" s="4"/>
      <c r="B72" s="4"/>
      <c r="C72" s="296" t="s">
        <v>89</v>
      </c>
      <c r="D72" s="511" t="s">
        <v>105</v>
      </c>
      <c r="E72" s="512"/>
      <c r="F72" s="513"/>
      <c r="G72" s="483"/>
      <c r="H72" s="484"/>
      <c r="I72" s="485"/>
      <c r="J72" s="4"/>
      <c r="K72" s="4"/>
      <c r="L72" s="4"/>
    </row>
    <row r="73" spans="1:12" ht="17.100000000000001" customHeight="1">
      <c r="A73" s="4"/>
      <c r="B73" s="4"/>
      <c r="C73" s="4"/>
      <c r="D73" s="506" t="s">
        <v>103</v>
      </c>
      <c r="E73" s="507"/>
      <c r="F73" s="508"/>
      <c r="G73" s="486"/>
      <c r="H73" s="487"/>
      <c r="I73" s="488"/>
      <c r="J73" s="4"/>
      <c r="K73" s="4"/>
      <c r="L73" s="4"/>
    </row>
    <row r="74" spans="1:12" ht="17.100000000000001" customHeight="1">
      <c r="A74" s="4"/>
      <c r="B74" s="4"/>
      <c r="C74" s="4"/>
      <c r="D74" s="506" t="s">
        <v>496</v>
      </c>
      <c r="E74" s="507"/>
      <c r="F74" s="508"/>
      <c r="G74" s="489"/>
      <c r="H74" s="490"/>
      <c r="I74" s="491"/>
      <c r="J74" s="4" t="s">
        <v>68</v>
      </c>
      <c r="K74" s="4"/>
      <c r="L74" s="4"/>
    </row>
    <row r="75" spans="1:12" ht="17.100000000000001" customHeight="1">
      <c r="A75" s="4"/>
      <c r="B75" s="4"/>
      <c r="C75" s="4"/>
      <c r="D75" s="506" t="s">
        <v>70</v>
      </c>
      <c r="E75" s="507"/>
      <c r="F75" s="508"/>
      <c r="G75" s="477"/>
      <c r="H75" s="478"/>
      <c r="I75" s="479"/>
      <c r="J75" s="4" t="s">
        <v>92</v>
      </c>
      <c r="K75" s="4"/>
      <c r="L75" s="4"/>
    </row>
    <row r="76" spans="1:12" ht="17.100000000000001" customHeight="1">
      <c r="A76" s="4"/>
      <c r="B76" s="4"/>
      <c r="C76" s="4"/>
      <c r="D76" s="524" t="s">
        <v>71</v>
      </c>
      <c r="E76" s="525"/>
      <c r="F76" s="526"/>
      <c r="G76" s="480" t="str">
        <f>IF(G74="","",ROUNDDOWN(G74*G75,2))</f>
        <v/>
      </c>
      <c r="H76" s="481"/>
      <c r="I76" s="482"/>
      <c r="J76" s="4" t="s">
        <v>68</v>
      </c>
      <c r="K76" s="4"/>
      <c r="L76" s="4"/>
    </row>
    <row r="77" spans="1:12">
      <c r="A77" s="4"/>
      <c r="B77" s="4"/>
      <c r="C77" s="4"/>
      <c r="D77" s="4"/>
      <c r="E77" s="4"/>
      <c r="F77" s="4"/>
      <c r="G77" s="4"/>
      <c r="H77" s="4"/>
      <c r="I77" s="4"/>
      <c r="J77" s="4"/>
      <c r="K77" s="4"/>
      <c r="L77" s="4"/>
    </row>
    <row r="78" spans="1:12" ht="17.100000000000001" customHeight="1">
      <c r="A78" s="4"/>
      <c r="B78" s="4"/>
      <c r="C78" s="296" t="s">
        <v>93</v>
      </c>
      <c r="D78" s="511" t="s">
        <v>105</v>
      </c>
      <c r="E78" s="512"/>
      <c r="F78" s="513"/>
      <c r="G78" s="483"/>
      <c r="H78" s="484"/>
      <c r="I78" s="485"/>
      <c r="J78" s="4"/>
      <c r="K78" s="4"/>
      <c r="L78" s="4"/>
    </row>
    <row r="79" spans="1:12" ht="17.100000000000001" customHeight="1">
      <c r="A79" s="4"/>
      <c r="B79" s="4"/>
      <c r="C79" s="4"/>
      <c r="D79" s="506" t="s">
        <v>103</v>
      </c>
      <c r="E79" s="507"/>
      <c r="F79" s="508"/>
      <c r="G79" s="486"/>
      <c r="H79" s="487"/>
      <c r="I79" s="488"/>
      <c r="J79" s="4"/>
      <c r="K79" s="4"/>
      <c r="L79" s="4"/>
    </row>
    <row r="80" spans="1:12" ht="17.100000000000001" customHeight="1">
      <c r="A80" s="4"/>
      <c r="B80" s="4"/>
      <c r="C80" s="4"/>
      <c r="D80" s="506" t="s">
        <v>496</v>
      </c>
      <c r="E80" s="507"/>
      <c r="F80" s="508"/>
      <c r="G80" s="489"/>
      <c r="H80" s="490"/>
      <c r="I80" s="491"/>
      <c r="J80" s="4" t="s">
        <v>68</v>
      </c>
      <c r="K80" s="4"/>
      <c r="L80" s="4"/>
    </row>
    <row r="81" spans="1:12" ht="17.100000000000001" customHeight="1">
      <c r="A81" s="4"/>
      <c r="B81" s="4"/>
      <c r="C81" s="4"/>
      <c r="D81" s="506" t="s">
        <v>70</v>
      </c>
      <c r="E81" s="507"/>
      <c r="F81" s="508"/>
      <c r="G81" s="477"/>
      <c r="H81" s="478"/>
      <c r="I81" s="479"/>
      <c r="J81" s="4" t="s">
        <v>92</v>
      </c>
      <c r="K81" s="4"/>
      <c r="L81" s="4"/>
    </row>
    <row r="82" spans="1:12" ht="17.100000000000001" customHeight="1">
      <c r="A82" s="4"/>
      <c r="B82" s="4"/>
      <c r="C82" s="4"/>
      <c r="D82" s="524" t="s">
        <v>71</v>
      </c>
      <c r="E82" s="525"/>
      <c r="F82" s="526"/>
      <c r="G82" s="480" t="str">
        <f>IF(G80="","",ROUNDDOWN(G80*G81,2))</f>
        <v/>
      </c>
      <c r="H82" s="481"/>
      <c r="I82" s="482"/>
      <c r="J82" s="4" t="s">
        <v>68</v>
      </c>
      <c r="K82" s="4"/>
      <c r="L82" s="4"/>
    </row>
    <row r="83" spans="1:12">
      <c r="A83" s="4"/>
      <c r="B83" s="4"/>
      <c r="C83" s="4"/>
      <c r="D83" s="4"/>
      <c r="E83" s="4"/>
      <c r="F83" s="4"/>
      <c r="G83" s="4"/>
      <c r="H83" s="4"/>
      <c r="I83" s="4"/>
      <c r="J83" s="4"/>
      <c r="K83" s="4"/>
      <c r="L83" s="4"/>
    </row>
    <row r="84" spans="1:12">
      <c r="A84" s="4"/>
      <c r="B84" s="4"/>
      <c r="C84" s="4"/>
      <c r="D84" s="4"/>
      <c r="E84" s="4"/>
      <c r="F84" s="4"/>
      <c r="G84" s="4"/>
      <c r="H84" s="4"/>
      <c r="I84" s="4"/>
      <c r="J84" s="4"/>
      <c r="K84" s="4"/>
      <c r="L84" s="4"/>
    </row>
    <row r="85" spans="1:12" ht="18" customHeight="1">
      <c r="A85" s="4"/>
      <c r="B85" s="4" t="s">
        <v>94</v>
      </c>
      <c r="C85" s="4"/>
      <c r="D85" s="4"/>
      <c r="E85" s="4"/>
      <c r="F85" s="4"/>
      <c r="G85" s="4"/>
      <c r="H85" s="4"/>
      <c r="I85" s="4"/>
      <c r="J85" s="4"/>
      <c r="K85" s="4"/>
      <c r="L85" s="4"/>
    </row>
    <row r="86" spans="1:12" ht="17.100000000000001" customHeight="1">
      <c r="A86" s="4"/>
      <c r="B86" s="4"/>
      <c r="C86" s="296" t="s">
        <v>88</v>
      </c>
      <c r="D86" s="511" t="s">
        <v>105</v>
      </c>
      <c r="E86" s="512"/>
      <c r="F86" s="513"/>
      <c r="G86" s="483"/>
      <c r="H86" s="484"/>
      <c r="I86" s="485"/>
      <c r="J86" s="4"/>
      <c r="K86" s="4"/>
      <c r="L86" s="4"/>
    </row>
    <row r="87" spans="1:12" ht="17.100000000000001" customHeight="1">
      <c r="A87" s="4"/>
      <c r="B87" s="4"/>
      <c r="C87" s="4"/>
      <c r="D87" s="506" t="s">
        <v>103</v>
      </c>
      <c r="E87" s="507"/>
      <c r="F87" s="508"/>
      <c r="G87" s="486"/>
      <c r="H87" s="487"/>
      <c r="I87" s="488"/>
      <c r="J87" s="4"/>
      <c r="K87" s="4"/>
      <c r="L87" s="4"/>
    </row>
    <row r="88" spans="1:12" ht="17.100000000000001" customHeight="1">
      <c r="A88" s="4"/>
      <c r="B88" s="4"/>
      <c r="C88" s="4"/>
      <c r="D88" s="506" t="s">
        <v>497</v>
      </c>
      <c r="E88" s="507"/>
      <c r="F88" s="508"/>
      <c r="G88" s="530"/>
      <c r="H88" s="531"/>
      <c r="I88" s="532"/>
      <c r="J88" s="4" t="s">
        <v>68</v>
      </c>
      <c r="K88" s="4"/>
      <c r="L88" s="4"/>
    </row>
    <row r="89" spans="1:12" ht="17.100000000000001" customHeight="1">
      <c r="A89" s="4"/>
      <c r="B89" s="4"/>
      <c r="C89" s="4"/>
      <c r="D89" s="506" t="s">
        <v>498</v>
      </c>
      <c r="E89" s="507"/>
      <c r="F89" s="508"/>
      <c r="G89" s="599"/>
      <c r="H89" s="600"/>
      <c r="I89" s="601"/>
      <c r="J89" s="4" t="s">
        <v>95</v>
      </c>
      <c r="K89" s="4"/>
      <c r="L89" s="4"/>
    </row>
    <row r="90" spans="1:12" ht="17.100000000000001" customHeight="1">
      <c r="A90" s="4"/>
      <c r="B90" s="4"/>
      <c r="C90" s="4"/>
      <c r="D90" s="506" t="s">
        <v>70</v>
      </c>
      <c r="E90" s="507"/>
      <c r="F90" s="508"/>
      <c r="G90" s="477"/>
      <c r="H90" s="478"/>
      <c r="I90" s="479"/>
      <c r="J90" s="4" t="s">
        <v>92</v>
      </c>
      <c r="K90" s="4"/>
      <c r="L90" s="4"/>
    </row>
    <row r="91" spans="1:12" ht="17.100000000000001" customHeight="1">
      <c r="A91" s="4"/>
      <c r="B91" s="4"/>
      <c r="C91" s="4"/>
      <c r="D91" s="506" t="s">
        <v>72</v>
      </c>
      <c r="E91" s="507"/>
      <c r="F91" s="508"/>
      <c r="G91" s="503" t="str">
        <f>IF(G88="","",ROUNDDOWN(G88*G90,2))</f>
        <v/>
      </c>
      <c r="H91" s="504"/>
      <c r="I91" s="505"/>
      <c r="J91" s="4" t="s">
        <v>68</v>
      </c>
      <c r="K91" s="4"/>
      <c r="L91" s="4"/>
    </row>
    <row r="92" spans="1:12" ht="17.100000000000001" customHeight="1">
      <c r="A92" s="4"/>
      <c r="B92" s="4"/>
      <c r="C92" s="4"/>
      <c r="D92" s="524" t="s">
        <v>73</v>
      </c>
      <c r="E92" s="525"/>
      <c r="F92" s="526"/>
      <c r="G92" s="480" t="str">
        <f>IF(G89="","",ROUNDDOWN(G89*G90,2))</f>
        <v/>
      </c>
      <c r="H92" s="481"/>
      <c r="I92" s="482"/>
      <c r="J92" s="4" t="s">
        <v>95</v>
      </c>
      <c r="K92" s="4"/>
      <c r="L92" s="4"/>
    </row>
    <row r="93" spans="1:12">
      <c r="A93" s="4"/>
      <c r="B93" s="4"/>
      <c r="C93" s="4"/>
      <c r="D93" s="4"/>
      <c r="E93" s="4"/>
      <c r="F93" s="4"/>
      <c r="G93" s="4"/>
      <c r="H93" s="4"/>
      <c r="I93" s="4"/>
      <c r="J93" s="4"/>
      <c r="K93" s="4"/>
      <c r="L93" s="4"/>
    </row>
    <row r="94" spans="1:12" ht="17.100000000000001" customHeight="1">
      <c r="A94" s="4"/>
      <c r="B94" s="4"/>
      <c r="C94" s="296" t="s">
        <v>89</v>
      </c>
      <c r="D94" s="511" t="s">
        <v>105</v>
      </c>
      <c r="E94" s="512"/>
      <c r="F94" s="513"/>
      <c r="G94" s="483"/>
      <c r="H94" s="484"/>
      <c r="I94" s="485"/>
      <c r="J94" s="4"/>
      <c r="K94" s="4"/>
      <c r="L94" s="4"/>
    </row>
    <row r="95" spans="1:12" ht="17.100000000000001" customHeight="1">
      <c r="A95" s="4"/>
      <c r="B95" s="4"/>
      <c r="C95" s="4"/>
      <c r="D95" s="506" t="s">
        <v>103</v>
      </c>
      <c r="E95" s="507"/>
      <c r="F95" s="508"/>
      <c r="G95" s="486"/>
      <c r="H95" s="487"/>
      <c r="I95" s="488"/>
      <c r="J95" s="4"/>
      <c r="K95" s="4"/>
      <c r="L95" s="4"/>
    </row>
    <row r="96" spans="1:12" ht="17.100000000000001" customHeight="1">
      <c r="A96" s="4"/>
      <c r="B96" s="4"/>
      <c r="C96" s="4"/>
      <c r="D96" s="506" t="s">
        <v>497</v>
      </c>
      <c r="E96" s="507"/>
      <c r="F96" s="508"/>
      <c r="G96" s="530"/>
      <c r="H96" s="531"/>
      <c r="I96" s="532"/>
      <c r="J96" s="4" t="s">
        <v>68</v>
      </c>
      <c r="K96" s="4"/>
      <c r="L96" s="4"/>
    </row>
    <row r="97" spans="1:12" ht="17.100000000000001" customHeight="1">
      <c r="A97" s="4"/>
      <c r="B97" s="4"/>
      <c r="C97" s="4"/>
      <c r="D97" s="506" t="s">
        <v>498</v>
      </c>
      <c r="E97" s="507"/>
      <c r="F97" s="508"/>
      <c r="G97" s="599"/>
      <c r="H97" s="600"/>
      <c r="I97" s="601"/>
      <c r="J97" s="4" t="s">
        <v>95</v>
      </c>
      <c r="K97" s="4"/>
      <c r="L97" s="4"/>
    </row>
    <row r="98" spans="1:12" ht="17.100000000000001" customHeight="1">
      <c r="A98" s="4"/>
      <c r="B98" s="4"/>
      <c r="C98" s="4"/>
      <c r="D98" s="506" t="s">
        <v>70</v>
      </c>
      <c r="E98" s="507"/>
      <c r="F98" s="508"/>
      <c r="G98" s="477"/>
      <c r="H98" s="478"/>
      <c r="I98" s="479"/>
      <c r="J98" s="4" t="s">
        <v>92</v>
      </c>
      <c r="K98" s="4"/>
      <c r="L98" s="4"/>
    </row>
    <row r="99" spans="1:12" ht="17.100000000000001" customHeight="1">
      <c r="A99" s="4"/>
      <c r="B99" s="4"/>
      <c r="C99" s="4"/>
      <c r="D99" s="506" t="s">
        <v>72</v>
      </c>
      <c r="E99" s="507"/>
      <c r="F99" s="508"/>
      <c r="G99" s="503" t="str">
        <f>IF(G96="","",ROUNDDOWN(G96*G98,2))</f>
        <v/>
      </c>
      <c r="H99" s="504"/>
      <c r="I99" s="505"/>
      <c r="J99" s="4" t="s">
        <v>68</v>
      </c>
      <c r="K99" s="4"/>
      <c r="L99" s="4"/>
    </row>
    <row r="100" spans="1:12" ht="17.100000000000001" customHeight="1">
      <c r="A100" s="4"/>
      <c r="B100" s="4"/>
      <c r="C100" s="4"/>
      <c r="D100" s="524" t="s">
        <v>73</v>
      </c>
      <c r="E100" s="525"/>
      <c r="F100" s="526"/>
      <c r="G100" s="480" t="str">
        <f>IF(G97="","",ROUNDDOWN(G97*G98,2))</f>
        <v/>
      </c>
      <c r="H100" s="481"/>
      <c r="I100" s="482"/>
      <c r="J100" s="4" t="s">
        <v>95</v>
      </c>
      <c r="K100" s="4"/>
      <c r="L100" s="4"/>
    </row>
    <row r="101" spans="1:12">
      <c r="A101" s="4"/>
      <c r="B101" s="4"/>
      <c r="C101" s="4"/>
      <c r="D101" s="4"/>
      <c r="E101" s="4"/>
      <c r="F101" s="4"/>
      <c r="G101" s="4"/>
      <c r="H101" s="4"/>
      <c r="I101" s="4"/>
      <c r="J101" s="4"/>
      <c r="K101" s="4"/>
      <c r="L101" s="4"/>
    </row>
    <row r="102" spans="1:12" ht="17.100000000000001" customHeight="1">
      <c r="A102" s="4"/>
      <c r="B102" s="4"/>
      <c r="C102" s="296" t="s">
        <v>93</v>
      </c>
      <c r="D102" s="511" t="s">
        <v>105</v>
      </c>
      <c r="E102" s="512"/>
      <c r="F102" s="513"/>
      <c r="G102" s="483"/>
      <c r="H102" s="484"/>
      <c r="I102" s="485"/>
      <c r="J102" s="4"/>
      <c r="K102" s="4"/>
      <c r="L102" s="4"/>
    </row>
    <row r="103" spans="1:12" ht="17.100000000000001" customHeight="1">
      <c r="A103" s="4"/>
      <c r="B103" s="4"/>
      <c r="C103" s="4"/>
      <c r="D103" s="506" t="s">
        <v>103</v>
      </c>
      <c r="E103" s="507"/>
      <c r="F103" s="508"/>
      <c r="G103" s="486"/>
      <c r="H103" s="487"/>
      <c r="I103" s="488"/>
      <c r="J103" s="4"/>
      <c r="K103" s="4"/>
      <c r="L103" s="4"/>
    </row>
    <row r="104" spans="1:12" ht="17.100000000000001" customHeight="1">
      <c r="A104" s="4"/>
      <c r="B104" s="4"/>
      <c r="C104" s="4"/>
      <c r="D104" s="506" t="s">
        <v>497</v>
      </c>
      <c r="E104" s="507"/>
      <c r="F104" s="508"/>
      <c r="G104" s="530"/>
      <c r="H104" s="531"/>
      <c r="I104" s="532"/>
      <c r="J104" s="4" t="s">
        <v>68</v>
      </c>
      <c r="K104" s="4"/>
      <c r="L104" s="4"/>
    </row>
    <row r="105" spans="1:12" ht="17.100000000000001" customHeight="1">
      <c r="A105" s="4"/>
      <c r="B105" s="4"/>
      <c r="C105" s="4"/>
      <c r="D105" s="506" t="s">
        <v>498</v>
      </c>
      <c r="E105" s="507"/>
      <c r="F105" s="508"/>
      <c r="G105" s="599"/>
      <c r="H105" s="600"/>
      <c r="I105" s="601"/>
      <c r="J105" s="4" t="s">
        <v>95</v>
      </c>
      <c r="K105" s="4"/>
      <c r="L105" s="4"/>
    </row>
    <row r="106" spans="1:12" ht="17.100000000000001" customHeight="1">
      <c r="A106" s="4"/>
      <c r="B106" s="4"/>
      <c r="C106" s="4"/>
      <c r="D106" s="506" t="s">
        <v>70</v>
      </c>
      <c r="E106" s="507"/>
      <c r="F106" s="508"/>
      <c r="G106" s="477"/>
      <c r="H106" s="478"/>
      <c r="I106" s="479"/>
      <c r="J106" s="4" t="s">
        <v>92</v>
      </c>
      <c r="K106" s="4"/>
      <c r="L106" s="4"/>
    </row>
    <row r="107" spans="1:12" ht="17.100000000000001" customHeight="1">
      <c r="A107" s="4"/>
      <c r="B107" s="4"/>
      <c r="C107" s="4"/>
      <c r="D107" s="506" t="s">
        <v>72</v>
      </c>
      <c r="E107" s="507"/>
      <c r="F107" s="508"/>
      <c r="G107" s="503" t="str">
        <f>IF(G104="","",ROUNDDOWN(G104*G106,2))</f>
        <v/>
      </c>
      <c r="H107" s="504"/>
      <c r="I107" s="505"/>
      <c r="J107" s="4" t="s">
        <v>68</v>
      </c>
      <c r="K107" s="4"/>
      <c r="L107" s="4"/>
    </row>
    <row r="108" spans="1:12" ht="17.100000000000001" customHeight="1">
      <c r="A108" s="4"/>
      <c r="B108" s="4"/>
      <c r="C108" s="4"/>
      <c r="D108" s="524" t="s">
        <v>73</v>
      </c>
      <c r="E108" s="525"/>
      <c r="F108" s="526"/>
      <c r="G108" s="480" t="str">
        <f>IF(G105="","",ROUNDDOWN(G105*G106,2))</f>
        <v/>
      </c>
      <c r="H108" s="481"/>
      <c r="I108" s="482"/>
      <c r="J108" s="4" t="s">
        <v>95</v>
      </c>
      <c r="K108" s="4"/>
      <c r="L108" s="4"/>
    </row>
    <row r="109" spans="1:12">
      <c r="A109" s="4"/>
      <c r="B109" s="4"/>
      <c r="C109" s="4"/>
      <c r="D109" s="4"/>
      <c r="E109" s="4"/>
      <c r="F109" s="4"/>
      <c r="G109" s="4"/>
      <c r="H109" s="4"/>
      <c r="I109" s="4"/>
      <c r="J109" s="4"/>
      <c r="K109" s="4"/>
      <c r="L109" s="4"/>
    </row>
    <row r="110" spans="1:12">
      <c r="A110" s="4"/>
      <c r="B110" s="4"/>
      <c r="C110" s="4"/>
      <c r="D110" s="4"/>
      <c r="E110" s="4"/>
      <c r="F110" s="4"/>
      <c r="G110" s="4"/>
      <c r="H110" s="4"/>
      <c r="I110" s="4"/>
      <c r="J110" s="4"/>
      <c r="K110" s="4"/>
      <c r="L110" s="4"/>
    </row>
    <row r="111" spans="1:12" ht="18" customHeight="1">
      <c r="A111" s="4"/>
      <c r="B111" s="4" t="s">
        <v>914</v>
      </c>
      <c r="C111" s="4"/>
      <c r="D111" s="4"/>
      <c r="E111" s="4"/>
      <c r="F111" s="4"/>
      <c r="G111" s="4"/>
      <c r="H111" s="4"/>
      <c r="I111" s="4"/>
      <c r="J111" s="4"/>
      <c r="K111" s="4"/>
      <c r="L111" s="4"/>
    </row>
    <row r="112" spans="1:12" ht="17.100000000000001" customHeight="1">
      <c r="A112" s="4"/>
      <c r="B112" s="4"/>
      <c r="C112" s="296" t="s">
        <v>88</v>
      </c>
      <c r="D112" s="527" t="s">
        <v>105</v>
      </c>
      <c r="E112" s="528"/>
      <c r="F112" s="529"/>
      <c r="G112" s="483"/>
      <c r="H112" s="484"/>
      <c r="I112" s="485"/>
      <c r="J112" s="4"/>
      <c r="K112" s="4"/>
      <c r="L112" s="4"/>
    </row>
    <row r="113" spans="1:12" ht="17.100000000000001" customHeight="1">
      <c r="A113" s="4"/>
      <c r="B113" s="4"/>
      <c r="C113" s="4"/>
      <c r="D113" s="494" t="s">
        <v>103</v>
      </c>
      <c r="E113" s="495"/>
      <c r="F113" s="496"/>
      <c r="G113" s="486"/>
      <c r="H113" s="487"/>
      <c r="I113" s="488"/>
      <c r="J113" s="4"/>
      <c r="K113" s="4"/>
      <c r="L113" s="4"/>
    </row>
    <row r="114" spans="1:12" ht="17.100000000000001" customHeight="1">
      <c r="A114" s="4"/>
      <c r="B114" s="4"/>
      <c r="C114" s="4"/>
      <c r="D114" s="494" t="s">
        <v>499</v>
      </c>
      <c r="E114" s="495"/>
      <c r="F114" s="496"/>
      <c r="G114" s="489"/>
      <c r="H114" s="490"/>
      <c r="I114" s="491"/>
      <c r="J114" s="4" t="s">
        <v>68</v>
      </c>
      <c r="K114" s="4"/>
      <c r="L114" s="4"/>
    </row>
    <row r="115" spans="1:12" ht="17.100000000000001" customHeight="1">
      <c r="A115" s="4"/>
      <c r="B115" s="4"/>
      <c r="C115" s="4"/>
      <c r="D115" s="494" t="s">
        <v>497</v>
      </c>
      <c r="E115" s="495"/>
      <c r="F115" s="496"/>
      <c r="G115" s="489"/>
      <c r="H115" s="490"/>
      <c r="I115" s="491"/>
      <c r="J115" s="4" t="s">
        <v>95</v>
      </c>
      <c r="K115" s="4"/>
      <c r="L115" s="4"/>
    </row>
    <row r="116" spans="1:12" ht="17.100000000000001" customHeight="1">
      <c r="A116" s="4"/>
      <c r="B116" s="4"/>
      <c r="C116" s="4"/>
      <c r="D116" s="494" t="s">
        <v>760</v>
      </c>
      <c r="E116" s="495"/>
      <c r="F116" s="496"/>
      <c r="G116" s="489"/>
      <c r="H116" s="490"/>
      <c r="I116" s="491"/>
      <c r="J116" s="4" t="s">
        <v>95</v>
      </c>
      <c r="K116" s="4"/>
      <c r="L116" s="4"/>
    </row>
    <row r="117" spans="1:12" ht="17.100000000000001" customHeight="1">
      <c r="A117" s="4"/>
      <c r="B117" s="4"/>
      <c r="C117" s="4"/>
      <c r="D117" s="494" t="s">
        <v>70</v>
      </c>
      <c r="E117" s="495"/>
      <c r="F117" s="496"/>
      <c r="G117" s="477"/>
      <c r="H117" s="478"/>
      <c r="I117" s="479"/>
      <c r="J117" s="4" t="s">
        <v>92</v>
      </c>
      <c r="K117" s="4"/>
      <c r="L117" s="4"/>
    </row>
    <row r="118" spans="1:12" ht="17.100000000000001" customHeight="1">
      <c r="A118" s="4"/>
      <c r="B118" s="4"/>
      <c r="C118" s="4"/>
      <c r="D118" s="494" t="s">
        <v>100</v>
      </c>
      <c r="E118" s="495"/>
      <c r="F118" s="496"/>
      <c r="G118" s="503" t="str">
        <f>IF(G114="","",ROUNDDOWN(G114*G117,2))</f>
        <v/>
      </c>
      <c r="H118" s="504"/>
      <c r="I118" s="505"/>
      <c r="J118" s="4" t="s">
        <v>68</v>
      </c>
      <c r="K118" s="4"/>
      <c r="L118" s="4"/>
    </row>
    <row r="119" spans="1:12" ht="17.100000000000001" customHeight="1">
      <c r="A119" s="4"/>
      <c r="B119" s="4"/>
      <c r="C119" s="4"/>
      <c r="D119" s="494" t="s">
        <v>72</v>
      </c>
      <c r="E119" s="495"/>
      <c r="F119" s="496"/>
      <c r="G119" s="503" t="str">
        <f>IF(G115="","",ROUNDDOWN(G115*G117,2))</f>
        <v/>
      </c>
      <c r="H119" s="504"/>
      <c r="I119" s="505"/>
      <c r="J119" s="4" t="s">
        <v>68</v>
      </c>
      <c r="K119" s="4"/>
      <c r="L119" s="4"/>
    </row>
    <row r="120" spans="1:12" ht="17.100000000000001" customHeight="1">
      <c r="A120" s="4"/>
      <c r="B120" s="4"/>
      <c r="C120" s="4"/>
      <c r="D120" s="608" t="s">
        <v>73</v>
      </c>
      <c r="E120" s="609"/>
      <c r="F120" s="610"/>
      <c r="G120" s="480" t="str">
        <f>IF(G116="","",ROUNDDOWN(G116*G117,2))</f>
        <v/>
      </c>
      <c r="H120" s="481"/>
      <c r="I120" s="482"/>
      <c r="J120" s="4" t="s">
        <v>95</v>
      </c>
      <c r="K120" s="4"/>
      <c r="L120" s="4"/>
    </row>
    <row r="121" spans="1:12">
      <c r="A121" s="4"/>
      <c r="B121" s="4"/>
      <c r="C121" s="4"/>
      <c r="D121" s="4"/>
      <c r="E121" s="4"/>
      <c r="F121" s="4"/>
      <c r="G121" s="4"/>
      <c r="H121" s="4"/>
      <c r="I121" s="4"/>
      <c r="J121" s="4"/>
      <c r="K121" s="4"/>
      <c r="L121" s="4"/>
    </row>
    <row r="122" spans="1:12" ht="17.100000000000001" customHeight="1">
      <c r="A122" s="4"/>
      <c r="B122" s="4"/>
      <c r="C122" s="296" t="s">
        <v>89</v>
      </c>
      <c r="D122" s="527" t="s">
        <v>105</v>
      </c>
      <c r="E122" s="528"/>
      <c r="F122" s="529"/>
      <c r="G122" s="483"/>
      <c r="H122" s="484"/>
      <c r="I122" s="485"/>
      <c r="J122" s="4"/>
      <c r="K122" s="4"/>
      <c r="L122" s="4"/>
    </row>
    <row r="123" spans="1:12" ht="17.100000000000001" customHeight="1">
      <c r="A123" s="4"/>
      <c r="B123" s="4"/>
      <c r="C123" s="4"/>
      <c r="D123" s="494" t="s">
        <v>103</v>
      </c>
      <c r="E123" s="495"/>
      <c r="F123" s="496"/>
      <c r="G123" s="486"/>
      <c r="H123" s="487"/>
      <c r="I123" s="488"/>
      <c r="J123" s="4"/>
      <c r="K123" s="4"/>
      <c r="L123" s="4"/>
    </row>
    <row r="124" spans="1:12" ht="17.100000000000001" customHeight="1">
      <c r="A124" s="4"/>
      <c r="B124" s="4"/>
      <c r="C124" s="4"/>
      <c r="D124" s="494" t="s">
        <v>499</v>
      </c>
      <c r="E124" s="495"/>
      <c r="F124" s="496"/>
      <c r="G124" s="489"/>
      <c r="H124" s="490"/>
      <c r="I124" s="491"/>
      <c r="J124" s="4" t="s">
        <v>68</v>
      </c>
      <c r="K124" s="4"/>
      <c r="L124" s="4"/>
    </row>
    <row r="125" spans="1:12" ht="17.100000000000001" customHeight="1">
      <c r="A125" s="4"/>
      <c r="B125" s="4"/>
      <c r="C125" s="4"/>
      <c r="D125" s="494" t="s">
        <v>497</v>
      </c>
      <c r="E125" s="495"/>
      <c r="F125" s="496"/>
      <c r="G125" s="489"/>
      <c r="H125" s="490"/>
      <c r="I125" s="491"/>
      <c r="J125" s="4" t="s">
        <v>95</v>
      </c>
      <c r="K125" s="4"/>
      <c r="L125" s="4"/>
    </row>
    <row r="126" spans="1:12" ht="17.100000000000001" customHeight="1">
      <c r="A126" s="4"/>
      <c r="B126" s="4"/>
      <c r="C126" s="4"/>
      <c r="D126" s="494" t="s">
        <v>760</v>
      </c>
      <c r="E126" s="495"/>
      <c r="F126" s="496"/>
      <c r="G126" s="489"/>
      <c r="H126" s="490"/>
      <c r="I126" s="491"/>
      <c r="J126" s="4" t="s">
        <v>95</v>
      </c>
      <c r="K126" s="4"/>
      <c r="L126" s="4"/>
    </row>
    <row r="127" spans="1:12" ht="17.100000000000001" customHeight="1">
      <c r="A127" s="4"/>
      <c r="B127" s="4"/>
      <c r="C127" s="4"/>
      <c r="D127" s="494" t="s">
        <v>70</v>
      </c>
      <c r="E127" s="495"/>
      <c r="F127" s="496"/>
      <c r="G127" s="477"/>
      <c r="H127" s="478"/>
      <c r="I127" s="479"/>
      <c r="J127" s="4" t="s">
        <v>92</v>
      </c>
      <c r="K127" s="4"/>
      <c r="L127" s="4"/>
    </row>
    <row r="128" spans="1:12" ht="17.100000000000001" customHeight="1">
      <c r="A128" s="4"/>
      <c r="B128" s="4"/>
      <c r="C128" s="4"/>
      <c r="D128" s="494" t="s">
        <v>100</v>
      </c>
      <c r="E128" s="495"/>
      <c r="F128" s="496"/>
      <c r="G128" s="503" t="str">
        <f>IF(G124="","",ROUNDDOWN(G124*G127,2))</f>
        <v/>
      </c>
      <c r="H128" s="504"/>
      <c r="I128" s="505"/>
      <c r="J128" s="4" t="s">
        <v>68</v>
      </c>
      <c r="K128" s="4"/>
      <c r="L128" s="4"/>
    </row>
    <row r="129" spans="1:12" ht="17.100000000000001" customHeight="1">
      <c r="A129" s="4"/>
      <c r="B129" s="4"/>
      <c r="C129" s="4"/>
      <c r="D129" s="494" t="s">
        <v>72</v>
      </c>
      <c r="E129" s="495"/>
      <c r="F129" s="496"/>
      <c r="G129" s="503" t="str">
        <f>IF(G125="","",ROUNDDOWN(G125*G127,2))</f>
        <v/>
      </c>
      <c r="H129" s="504"/>
      <c r="I129" s="505"/>
      <c r="J129" s="4" t="s">
        <v>68</v>
      </c>
      <c r="K129" s="4"/>
      <c r="L129" s="4"/>
    </row>
    <row r="130" spans="1:12" ht="17.100000000000001" customHeight="1">
      <c r="A130" s="4"/>
      <c r="B130" s="4"/>
      <c r="C130" s="4"/>
      <c r="D130" s="608" t="s">
        <v>73</v>
      </c>
      <c r="E130" s="609"/>
      <c r="F130" s="610"/>
      <c r="G130" s="480" t="str">
        <f>IF(G126="","",ROUNDDOWN(G126*G127,2))</f>
        <v/>
      </c>
      <c r="H130" s="481"/>
      <c r="I130" s="482"/>
      <c r="J130" s="4" t="s">
        <v>95</v>
      </c>
      <c r="K130" s="4"/>
      <c r="L130" s="4"/>
    </row>
    <row r="131" spans="1:12">
      <c r="A131" s="4"/>
      <c r="B131" s="4"/>
      <c r="C131" s="4"/>
      <c r="D131" s="4"/>
      <c r="E131" s="4"/>
      <c r="F131" s="4"/>
      <c r="G131" s="4"/>
      <c r="H131" s="4"/>
      <c r="I131" s="4"/>
      <c r="J131" s="4"/>
      <c r="K131" s="4"/>
      <c r="L131" s="4"/>
    </row>
    <row r="132" spans="1:12" ht="17.100000000000001" customHeight="1">
      <c r="A132" s="4"/>
      <c r="B132" s="4"/>
      <c r="C132" s="296" t="s">
        <v>93</v>
      </c>
      <c r="D132" s="527" t="s">
        <v>105</v>
      </c>
      <c r="E132" s="528"/>
      <c r="F132" s="529"/>
      <c r="G132" s="483"/>
      <c r="H132" s="484"/>
      <c r="I132" s="485"/>
      <c r="J132" s="4"/>
      <c r="K132" s="4"/>
      <c r="L132" s="4"/>
    </row>
    <row r="133" spans="1:12" ht="17.100000000000001" customHeight="1">
      <c r="A133" s="4"/>
      <c r="B133" s="4"/>
      <c r="C133" s="4"/>
      <c r="D133" s="494" t="s">
        <v>103</v>
      </c>
      <c r="E133" s="495"/>
      <c r="F133" s="496"/>
      <c r="G133" s="486"/>
      <c r="H133" s="487"/>
      <c r="I133" s="488"/>
      <c r="J133" s="4"/>
      <c r="K133" s="4"/>
      <c r="L133" s="4"/>
    </row>
    <row r="134" spans="1:12" ht="17.100000000000001" customHeight="1">
      <c r="A134" s="4"/>
      <c r="B134" s="4"/>
      <c r="C134" s="4"/>
      <c r="D134" s="494" t="s">
        <v>499</v>
      </c>
      <c r="E134" s="495"/>
      <c r="F134" s="496"/>
      <c r="G134" s="489"/>
      <c r="H134" s="490"/>
      <c r="I134" s="491"/>
      <c r="J134" s="4" t="s">
        <v>68</v>
      </c>
      <c r="K134" s="4"/>
      <c r="L134" s="4"/>
    </row>
    <row r="135" spans="1:12" ht="17.100000000000001" customHeight="1">
      <c r="A135" s="4"/>
      <c r="B135" s="4"/>
      <c r="C135" s="4"/>
      <c r="D135" s="494" t="s">
        <v>497</v>
      </c>
      <c r="E135" s="495"/>
      <c r="F135" s="496"/>
      <c r="G135" s="489"/>
      <c r="H135" s="490"/>
      <c r="I135" s="491"/>
      <c r="J135" s="4" t="s">
        <v>95</v>
      </c>
      <c r="K135" s="4"/>
      <c r="L135" s="4"/>
    </row>
    <row r="136" spans="1:12" ht="17.100000000000001" customHeight="1">
      <c r="A136" s="4"/>
      <c r="B136" s="4"/>
      <c r="C136" s="4"/>
      <c r="D136" s="494" t="s">
        <v>760</v>
      </c>
      <c r="E136" s="495"/>
      <c r="F136" s="496"/>
      <c r="G136" s="489"/>
      <c r="H136" s="490"/>
      <c r="I136" s="491"/>
      <c r="J136" s="4" t="s">
        <v>95</v>
      </c>
      <c r="K136" s="4"/>
      <c r="L136" s="4"/>
    </row>
    <row r="137" spans="1:12" ht="17.100000000000001" customHeight="1">
      <c r="A137" s="4"/>
      <c r="B137" s="4"/>
      <c r="C137" s="4"/>
      <c r="D137" s="494" t="s">
        <v>70</v>
      </c>
      <c r="E137" s="495"/>
      <c r="F137" s="496"/>
      <c r="G137" s="477"/>
      <c r="H137" s="478"/>
      <c r="I137" s="479"/>
      <c r="J137" s="4" t="s">
        <v>92</v>
      </c>
      <c r="K137" s="4"/>
      <c r="L137" s="4"/>
    </row>
    <row r="138" spans="1:12" ht="17.100000000000001" customHeight="1">
      <c r="A138" s="4"/>
      <c r="B138" s="4"/>
      <c r="C138" s="4"/>
      <c r="D138" s="494" t="s">
        <v>100</v>
      </c>
      <c r="E138" s="495"/>
      <c r="F138" s="496"/>
      <c r="G138" s="503" t="str">
        <f>IF(G134="","",ROUNDDOWN(G134*G137,2))</f>
        <v/>
      </c>
      <c r="H138" s="504"/>
      <c r="I138" s="505"/>
      <c r="J138" s="4" t="s">
        <v>68</v>
      </c>
      <c r="K138" s="4"/>
      <c r="L138" s="4"/>
    </row>
    <row r="139" spans="1:12" ht="17.100000000000001" customHeight="1">
      <c r="A139" s="4"/>
      <c r="B139" s="4"/>
      <c r="C139" s="4"/>
      <c r="D139" s="494" t="s">
        <v>72</v>
      </c>
      <c r="E139" s="495"/>
      <c r="F139" s="496"/>
      <c r="G139" s="503" t="str">
        <f>IF(G135="","",ROUNDDOWN(G135*G137,2))</f>
        <v/>
      </c>
      <c r="H139" s="504"/>
      <c r="I139" s="505"/>
      <c r="J139" s="4" t="s">
        <v>68</v>
      </c>
      <c r="K139" s="4"/>
      <c r="L139" s="4"/>
    </row>
    <row r="140" spans="1:12" ht="17.100000000000001" customHeight="1">
      <c r="A140" s="4"/>
      <c r="B140" s="4"/>
      <c r="C140" s="4"/>
      <c r="D140" s="608" t="s">
        <v>73</v>
      </c>
      <c r="E140" s="609"/>
      <c r="F140" s="610"/>
      <c r="G140" s="480" t="str">
        <f>IF(G136="","",ROUNDDOWN(G136*G137,2))</f>
        <v/>
      </c>
      <c r="H140" s="481"/>
      <c r="I140" s="482"/>
      <c r="J140" s="4" t="s">
        <v>95</v>
      </c>
      <c r="K140" s="4"/>
      <c r="L140" s="4"/>
    </row>
    <row r="141" spans="1:12">
      <c r="A141" s="4"/>
      <c r="B141" s="4"/>
      <c r="C141" s="4"/>
      <c r="D141" s="4"/>
      <c r="E141" s="4"/>
      <c r="F141" s="4"/>
      <c r="G141" s="4"/>
      <c r="H141" s="4"/>
      <c r="I141" s="4"/>
      <c r="J141" s="4"/>
      <c r="K141" s="4"/>
      <c r="L141" s="4"/>
    </row>
    <row r="142" spans="1:12">
      <c r="A142" s="4"/>
      <c r="B142" s="4"/>
      <c r="C142" s="4" t="s">
        <v>111</v>
      </c>
      <c r="D142" s="4"/>
      <c r="E142" s="4"/>
      <c r="F142" s="4"/>
      <c r="G142" s="213"/>
      <c r="H142" s="213"/>
      <c r="I142" s="4"/>
      <c r="J142" s="4"/>
      <c r="K142" s="4"/>
      <c r="L142" s="4"/>
    </row>
    <row r="143" spans="1:12">
      <c r="A143" s="4"/>
      <c r="B143" s="4"/>
      <c r="C143" s="322" t="s">
        <v>106</v>
      </c>
      <c r="D143" s="71" t="s">
        <v>107</v>
      </c>
      <c r="E143" s="71"/>
      <c r="F143" s="71"/>
      <c r="G143" s="71" t="s">
        <v>170</v>
      </c>
      <c r="H143" s="71"/>
      <c r="I143" s="4"/>
      <c r="J143" s="4"/>
      <c r="K143" s="4"/>
      <c r="L143" s="4"/>
    </row>
    <row r="144" spans="1:12">
      <c r="A144" s="4"/>
      <c r="B144" s="4"/>
      <c r="C144" s="322" t="s">
        <v>106</v>
      </c>
      <c r="D144" s="71" t="s">
        <v>108</v>
      </c>
      <c r="E144" s="71"/>
      <c r="F144" s="71"/>
      <c r="G144" s="71" t="s">
        <v>171</v>
      </c>
      <c r="H144" s="71"/>
      <c r="I144" s="71"/>
      <c r="J144" s="71"/>
      <c r="K144" s="4"/>
      <c r="L144" s="4"/>
    </row>
    <row r="145" spans="1:12">
      <c r="A145" s="4"/>
      <c r="B145" s="4"/>
      <c r="C145" s="322" t="s">
        <v>106</v>
      </c>
      <c r="D145" s="71" t="s">
        <v>109</v>
      </c>
      <c r="E145" s="71"/>
      <c r="F145" s="71"/>
      <c r="G145" s="71" t="s">
        <v>172</v>
      </c>
      <c r="H145" s="71"/>
      <c r="I145" s="71"/>
      <c r="J145" s="71"/>
      <c r="K145" s="4"/>
      <c r="L145" s="4"/>
    </row>
    <row r="146" spans="1:12">
      <c r="A146" s="4"/>
      <c r="B146" s="4"/>
      <c r="C146" s="322" t="s">
        <v>106</v>
      </c>
      <c r="D146" s="71" t="s">
        <v>110</v>
      </c>
      <c r="E146" s="71"/>
      <c r="F146" s="71"/>
      <c r="G146" s="71" t="s">
        <v>173</v>
      </c>
      <c r="H146" s="71"/>
      <c r="I146" s="71"/>
      <c r="J146" s="71"/>
      <c r="K146" s="4"/>
      <c r="L146" s="4"/>
    </row>
    <row r="147" spans="1:12">
      <c r="A147" s="4"/>
      <c r="B147" s="4"/>
      <c r="C147" s="4"/>
      <c r="D147" s="4"/>
      <c r="E147" s="4"/>
      <c r="F147" s="4"/>
      <c r="G147" s="213"/>
      <c r="H147" s="213"/>
      <c r="I147" s="213"/>
      <c r="J147" s="213"/>
      <c r="K147" s="4"/>
      <c r="L147" s="4"/>
    </row>
    <row r="148" spans="1:12">
      <c r="A148" s="4"/>
      <c r="B148" s="4"/>
      <c r="C148" s="4"/>
      <c r="D148" s="4"/>
      <c r="E148" s="4"/>
      <c r="F148" s="4"/>
      <c r="G148" s="213"/>
      <c r="H148" s="213"/>
      <c r="I148" s="213"/>
      <c r="J148" s="213"/>
      <c r="K148" s="4"/>
      <c r="L148" s="4"/>
    </row>
    <row r="149" spans="1:12" ht="18" customHeight="1">
      <c r="A149" s="4"/>
      <c r="B149" s="4" t="s">
        <v>584</v>
      </c>
      <c r="C149" s="4"/>
      <c r="D149" s="4"/>
      <c r="E149" s="4"/>
      <c r="F149" s="4"/>
      <c r="G149" s="4"/>
      <c r="H149" s="4"/>
      <c r="I149" s="4"/>
      <c r="J149" s="4"/>
      <c r="K149" s="4"/>
      <c r="L149" s="4"/>
    </row>
    <row r="150" spans="1:12" ht="21" customHeight="1">
      <c r="A150" s="4"/>
      <c r="B150" s="213" t="s">
        <v>761</v>
      </c>
      <c r="C150" s="4"/>
      <c r="D150" s="296"/>
      <c r="E150" s="4"/>
      <c r="F150" s="4"/>
      <c r="G150" s="4"/>
      <c r="H150" s="4"/>
      <c r="I150" s="4"/>
      <c r="J150" s="47" t="s">
        <v>127</v>
      </c>
      <c r="K150" s="4"/>
      <c r="L150" s="4"/>
    </row>
    <row r="151" spans="1:12" ht="24" customHeight="1">
      <c r="A151" s="4"/>
      <c r="B151" s="4"/>
      <c r="C151" s="399"/>
      <c r="D151" s="571"/>
      <c r="E151" s="187" t="s">
        <v>112</v>
      </c>
      <c r="F151" s="187" t="s">
        <v>113</v>
      </c>
      <c r="G151" s="187" t="s">
        <v>114</v>
      </c>
      <c r="H151" s="187" t="s">
        <v>115</v>
      </c>
      <c r="I151" s="187" t="s">
        <v>116</v>
      </c>
      <c r="J151" s="187" t="s">
        <v>117</v>
      </c>
      <c r="K151" s="4"/>
      <c r="L151" s="4"/>
    </row>
    <row r="152" spans="1:12" ht="30" customHeight="1">
      <c r="A152" s="4"/>
      <c r="B152" s="4"/>
      <c r="C152" s="604" t="s">
        <v>124</v>
      </c>
      <c r="D152" s="605"/>
      <c r="E152" s="271"/>
      <c r="F152" s="271"/>
      <c r="G152" s="271"/>
      <c r="H152" s="271"/>
      <c r="I152" s="271"/>
      <c r="J152" s="271"/>
      <c r="K152" s="4"/>
      <c r="L152" s="4"/>
    </row>
    <row r="153" spans="1:12" ht="30" customHeight="1">
      <c r="A153" s="4"/>
      <c r="B153" s="4"/>
      <c r="C153" s="604" t="s">
        <v>125</v>
      </c>
      <c r="D153" s="605"/>
      <c r="E153" s="271"/>
      <c r="F153" s="271"/>
      <c r="G153" s="271"/>
      <c r="H153" s="271"/>
      <c r="I153" s="271"/>
      <c r="J153" s="271"/>
      <c r="K153" s="4"/>
      <c r="L153" s="4"/>
    </row>
    <row r="154" spans="1:12" ht="30" customHeight="1" thickBot="1">
      <c r="A154" s="4"/>
      <c r="B154" s="4"/>
      <c r="C154" s="602" t="s">
        <v>126</v>
      </c>
      <c r="D154" s="603"/>
      <c r="E154" s="193" t="str">
        <f t="shared" ref="E154:J154" si="0">IF(E152="","",E152-E153)</f>
        <v/>
      </c>
      <c r="F154" s="193" t="str">
        <f t="shared" si="0"/>
        <v/>
      </c>
      <c r="G154" s="193" t="str">
        <f t="shared" si="0"/>
        <v/>
      </c>
      <c r="H154" s="193" t="str">
        <f t="shared" si="0"/>
        <v/>
      </c>
      <c r="I154" s="193" t="str">
        <f t="shared" si="0"/>
        <v/>
      </c>
      <c r="J154" s="193" t="str">
        <f t="shared" si="0"/>
        <v/>
      </c>
      <c r="K154" s="4"/>
      <c r="L154" s="4"/>
    </row>
    <row r="155" spans="1:12" ht="24" customHeight="1" thickTop="1">
      <c r="A155" s="4"/>
      <c r="B155" s="4"/>
      <c r="C155" s="606"/>
      <c r="D155" s="607"/>
      <c r="E155" s="188" t="s">
        <v>118</v>
      </c>
      <c r="F155" s="188" t="s">
        <v>119</v>
      </c>
      <c r="G155" s="188" t="s">
        <v>120</v>
      </c>
      <c r="H155" s="188" t="s">
        <v>121</v>
      </c>
      <c r="I155" s="188" t="s">
        <v>122</v>
      </c>
      <c r="J155" s="188" t="s">
        <v>123</v>
      </c>
      <c r="K155" s="4"/>
      <c r="L155" s="4"/>
    </row>
    <row r="156" spans="1:12" ht="30" customHeight="1">
      <c r="A156" s="4"/>
      <c r="B156" s="4"/>
      <c r="C156" s="604" t="s">
        <v>124</v>
      </c>
      <c r="D156" s="605"/>
      <c r="E156" s="271"/>
      <c r="F156" s="271"/>
      <c r="G156" s="271"/>
      <c r="H156" s="271"/>
      <c r="I156" s="271"/>
      <c r="J156" s="271"/>
      <c r="K156" s="4"/>
      <c r="L156" s="4"/>
    </row>
    <row r="157" spans="1:12" ht="30" customHeight="1">
      <c r="A157" s="4"/>
      <c r="B157" s="4"/>
      <c r="C157" s="604" t="s">
        <v>125</v>
      </c>
      <c r="D157" s="605"/>
      <c r="E157" s="271"/>
      <c r="F157" s="271"/>
      <c r="G157" s="271"/>
      <c r="H157" s="271"/>
      <c r="I157" s="271"/>
      <c r="J157" s="271"/>
      <c r="K157" s="4"/>
      <c r="L157" s="4"/>
    </row>
    <row r="158" spans="1:12" ht="30" customHeight="1">
      <c r="A158" s="4"/>
      <c r="B158" s="4"/>
      <c r="C158" s="604" t="s">
        <v>126</v>
      </c>
      <c r="D158" s="605"/>
      <c r="E158" s="194" t="str">
        <f t="shared" ref="E158:J158" si="1">IF(E156="","",E156-E157)</f>
        <v/>
      </c>
      <c r="F158" s="194" t="str">
        <f t="shared" si="1"/>
        <v/>
      </c>
      <c r="G158" s="194" t="str">
        <f t="shared" si="1"/>
        <v/>
      </c>
      <c r="H158" s="194" t="str">
        <f t="shared" si="1"/>
        <v/>
      </c>
      <c r="I158" s="194" t="str">
        <f t="shared" si="1"/>
        <v/>
      </c>
      <c r="J158" s="194" t="str">
        <f t="shared" si="1"/>
        <v/>
      </c>
      <c r="K158" s="4"/>
      <c r="L158" s="4"/>
    </row>
    <row r="159" spans="1:12" ht="9.75" customHeight="1">
      <c r="A159" s="4"/>
      <c r="B159" s="4"/>
      <c r="C159" s="4"/>
      <c r="D159" s="4"/>
      <c r="E159" s="4"/>
      <c r="F159" s="4"/>
      <c r="G159" s="4"/>
      <c r="H159" s="4"/>
      <c r="I159" s="4"/>
      <c r="J159" s="4"/>
      <c r="K159" s="4"/>
      <c r="L159" s="4"/>
    </row>
    <row r="160" spans="1:12">
      <c r="A160" s="4"/>
      <c r="B160" s="4"/>
      <c r="C160" s="4"/>
      <c r="D160" s="457" t="s">
        <v>128</v>
      </c>
      <c r="E160" s="457"/>
      <c r="F160" s="457"/>
      <c r="G160" s="575" t="str">
        <f>IF(E152="","",INT(SUM(E152:J152,E156:J156)))</f>
        <v/>
      </c>
      <c r="H160" s="575"/>
      <c r="I160" s="4" t="s">
        <v>131</v>
      </c>
      <c r="J160" s="4"/>
      <c r="K160" s="4"/>
      <c r="L160" s="4"/>
    </row>
    <row r="161" spans="1:28" ht="2.25" customHeight="1">
      <c r="A161" s="4"/>
      <c r="B161" s="4"/>
      <c r="C161" s="4"/>
      <c r="D161" s="314"/>
      <c r="E161" s="314"/>
      <c r="F161" s="314"/>
      <c r="G161" s="323"/>
      <c r="H161" s="323"/>
      <c r="I161" s="46"/>
      <c r="J161" s="4"/>
      <c r="K161" s="4"/>
      <c r="L161" s="4"/>
    </row>
    <row r="162" spans="1:28">
      <c r="A162" s="4"/>
      <c r="B162" s="4"/>
      <c r="C162" s="4"/>
      <c r="D162" s="457" t="s">
        <v>129</v>
      </c>
      <c r="E162" s="457"/>
      <c r="F162" s="457"/>
      <c r="G162" s="575" t="str">
        <f>IF(E153="","",INT(SUM(E153:J153,E157:J157)))</f>
        <v/>
      </c>
      <c r="H162" s="575"/>
      <c r="I162" s="4" t="s">
        <v>131</v>
      </c>
      <c r="J162" s="4"/>
      <c r="K162" s="4"/>
      <c r="L162" s="4"/>
    </row>
    <row r="163" spans="1:28" ht="2.25" customHeight="1">
      <c r="A163" s="4"/>
      <c r="B163" s="4"/>
      <c r="C163" s="4"/>
      <c r="D163" s="314"/>
      <c r="E163" s="314"/>
      <c r="F163" s="314"/>
      <c r="G163" s="323"/>
      <c r="H163" s="323"/>
      <c r="I163" s="46"/>
      <c r="J163" s="4"/>
      <c r="K163" s="4"/>
      <c r="L163" s="4"/>
    </row>
    <row r="164" spans="1:28">
      <c r="A164" s="4"/>
      <c r="B164" s="4"/>
      <c r="C164" s="4"/>
      <c r="D164" s="457" t="s">
        <v>130</v>
      </c>
      <c r="E164" s="457"/>
      <c r="F164" s="457"/>
      <c r="G164" s="575" t="str">
        <f>IF(E152="","",INT(SUM(E154:J154,E158:J158)))</f>
        <v/>
      </c>
      <c r="H164" s="575"/>
      <c r="I164" s="4" t="s">
        <v>131</v>
      </c>
      <c r="J164" s="4"/>
      <c r="K164" s="4"/>
      <c r="L164" s="4"/>
    </row>
    <row r="165" spans="1:28" ht="12" customHeight="1">
      <c r="A165" s="4"/>
      <c r="B165" s="4"/>
      <c r="C165" s="4"/>
      <c r="D165" s="4"/>
      <c r="E165" s="4"/>
      <c r="F165" s="4"/>
      <c r="G165" s="4"/>
      <c r="H165" s="4"/>
      <c r="I165" s="4"/>
      <c r="J165" s="4"/>
      <c r="K165" s="4"/>
      <c r="L165" s="4"/>
    </row>
    <row r="166" spans="1:28" ht="18" customHeight="1">
      <c r="A166" s="4"/>
      <c r="B166" s="71" t="s">
        <v>176</v>
      </c>
      <c r="C166" s="4"/>
      <c r="D166" s="4"/>
      <c r="E166" s="71"/>
      <c r="F166" s="71"/>
      <c r="G166" s="71"/>
      <c r="H166" s="71"/>
      <c r="I166" s="4"/>
      <c r="J166" s="4"/>
      <c r="K166" s="4"/>
      <c r="L166" s="4"/>
      <c r="M166" s="611" t="s">
        <v>607</v>
      </c>
    </row>
    <row r="167" spans="1:28" ht="21" customHeight="1">
      <c r="A167" s="4"/>
      <c r="B167" s="4"/>
      <c r="C167" s="4"/>
      <c r="D167" s="4"/>
      <c r="E167" s="32"/>
      <c r="F167" s="189" t="str">
        <f>IF(E152="","",ROUND($G$162/$G$160*100,2))</f>
        <v/>
      </c>
      <c r="G167" s="93" t="s">
        <v>132</v>
      </c>
      <c r="H167" s="71"/>
      <c r="I167" s="4"/>
      <c r="J167" s="4"/>
      <c r="K167" s="4"/>
      <c r="L167" s="4"/>
      <c r="M167" s="611"/>
    </row>
    <row r="168" spans="1:28" ht="7.5" customHeight="1">
      <c r="A168" s="4"/>
      <c r="B168" s="4"/>
      <c r="C168" s="4"/>
      <c r="D168" s="71"/>
      <c r="E168" s="71"/>
      <c r="F168" s="71"/>
      <c r="G168" s="71"/>
      <c r="H168" s="71"/>
      <c r="I168" s="71"/>
      <c r="J168" s="71"/>
      <c r="K168" s="71"/>
      <c r="L168" s="71"/>
      <c r="M168" s="611"/>
      <c r="N168" s="71"/>
      <c r="O168" s="71"/>
      <c r="P168" s="71"/>
      <c r="Q168" s="71"/>
      <c r="R168" s="71"/>
      <c r="S168" s="71"/>
    </row>
    <row r="169" spans="1:28" ht="7.5" customHeight="1">
      <c r="A169" s="4"/>
      <c r="B169" s="4"/>
      <c r="C169" s="4"/>
      <c r="D169" s="71"/>
      <c r="E169" s="71"/>
      <c r="F169" s="71"/>
      <c r="G169" s="71"/>
      <c r="H169" s="71"/>
      <c r="I169" s="71"/>
      <c r="J169" s="71"/>
      <c r="K169" s="71"/>
      <c r="L169" s="71"/>
      <c r="M169" s="611"/>
      <c r="N169" s="71"/>
      <c r="O169" s="71"/>
      <c r="P169" s="71"/>
      <c r="Q169" s="71"/>
      <c r="R169" s="71"/>
      <c r="S169" s="71"/>
    </row>
    <row r="170" spans="1:28" ht="21" customHeight="1">
      <c r="A170" s="4"/>
      <c r="B170" s="598" t="s">
        <v>177</v>
      </c>
      <c r="C170" s="598"/>
      <c r="D170" s="598"/>
      <c r="E170" s="71" t="s">
        <v>133</v>
      </c>
      <c r="F170" s="190" t="str">
        <f>IF(E152="","",ROUND($G$162/($G$41*24*365)*100,2))</f>
        <v/>
      </c>
      <c r="G170" s="71" t="s">
        <v>132</v>
      </c>
      <c r="H170" s="71"/>
      <c r="I170" s="71"/>
      <c r="J170" s="71"/>
      <c r="K170" s="71"/>
      <c r="L170" s="71"/>
      <c r="M170" s="72"/>
      <c r="N170" s="72"/>
      <c r="O170" s="72"/>
      <c r="P170" s="72"/>
      <c r="Q170" s="72"/>
      <c r="R170" s="72"/>
      <c r="S170" s="72"/>
      <c r="T170" s="72"/>
    </row>
    <row r="171" spans="1:28" ht="18" customHeight="1">
      <c r="A171" s="4"/>
      <c r="B171" s="4"/>
      <c r="C171" s="71" t="s">
        <v>134</v>
      </c>
      <c r="D171" s="71"/>
      <c r="E171" s="71"/>
      <c r="F171" s="71"/>
      <c r="G171" s="71"/>
      <c r="H171" s="71"/>
      <c r="I171" s="71"/>
      <c r="J171" s="71"/>
      <c r="K171" s="71"/>
      <c r="L171" s="71"/>
      <c r="M171" s="72"/>
      <c r="N171" s="72"/>
      <c r="O171" s="72"/>
      <c r="P171" s="72"/>
      <c r="Q171" s="72"/>
      <c r="R171" s="72"/>
      <c r="S171" s="72"/>
      <c r="T171" s="72"/>
      <c r="U171" s="72"/>
      <c r="V171" s="72"/>
      <c r="W171" s="72"/>
      <c r="X171" s="72"/>
      <c r="Y171" s="72"/>
      <c r="Z171" s="72"/>
      <c r="AA171" s="72"/>
    </row>
    <row r="172" spans="1:28" ht="7.5" customHeight="1">
      <c r="A172" s="4"/>
      <c r="B172" s="4"/>
      <c r="C172" s="4"/>
      <c r="D172" s="71"/>
      <c r="E172" s="71"/>
      <c r="F172" s="71"/>
      <c r="G172" s="71"/>
      <c r="H172" s="71"/>
      <c r="I172" s="71"/>
      <c r="J172" s="71"/>
      <c r="K172" s="71"/>
      <c r="L172" s="71"/>
      <c r="M172" s="72"/>
      <c r="N172" s="72"/>
      <c r="O172" s="72"/>
      <c r="P172" s="72"/>
      <c r="Q172" s="72"/>
      <c r="R172" s="72"/>
      <c r="S172" s="72"/>
      <c r="T172" s="72"/>
      <c r="U172" s="72"/>
      <c r="V172" s="72"/>
      <c r="W172" s="72"/>
      <c r="X172" s="72"/>
      <c r="Y172" s="72"/>
      <c r="Z172" s="72"/>
      <c r="AA172" s="72"/>
      <c r="AB172" s="72"/>
    </row>
    <row r="173" spans="1:28" ht="7.5" customHeight="1">
      <c r="A173" s="4"/>
      <c r="B173" s="4"/>
      <c r="C173" s="4"/>
      <c r="D173" s="71"/>
      <c r="E173" s="71"/>
      <c r="F173" s="71"/>
      <c r="G173" s="71"/>
      <c r="H173" s="71"/>
      <c r="I173" s="71"/>
      <c r="J173" s="71"/>
      <c r="K173" s="71"/>
      <c r="L173" s="71"/>
      <c r="M173" s="72"/>
      <c r="N173" s="72"/>
      <c r="O173" s="72"/>
      <c r="P173" s="72"/>
      <c r="Q173" s="72"/>
      <c r="R173" s="72"/>
      <c r="S173" s="72"/>
      <c r="T173" s="72"/>
      <c r="U173" s="72"/>
      <c r="V173" s="72"/>
      <c r="W173" s="72"/>
      <c r="X173" s="72"/>
      <c r="Y173" s="72"/>
      <c r="Z173" s="72"/>
      <c r="AA173" s="72"/>
      <c r="AB173" s="72"/>
    </row>
    <row r="174" spans="1:28" ht="21" customHeight="1">
      <c r="A174" s="4"/>
      <c r="B174" s="598" t="s">
        <v>178</v>
      </c>
      <c r="C174" s="598"/>
      <c r="D174" s="598"/>
      <c r="E174" s="71" t="s">
        <v>133</v>
      </c>
      <c r="F174" s="191" t="str">
        <f>IF(E152="","",G175/'第4（太陽光）'!G41)</f>
        <v/>
      </c>
      <c r="G174" s="71" t="s">
        <v>135</v>
      </c>
      <c r="H174" s="71"/>
      <c r="I174" s="71"/>
      <c r="J174" s="71"/>
      <c r="K174" s="71"/>
      <c r="L174" s="71"/>
      <c r="M174" s="72"/>
      <c r="N174" s="72"/>
      <c r="O174" s="72"/>
      <c r="P174" s="72"/>
      <c r="Q174" s="72"/>
      <c r="R174" s="72"/>
      <c r="S174" s="72"/>
      <c r="T174" s="72"/>
    </row>
    <row r="175" spans="1:28" ht="18" customHeight="1">
      <c r="A175" s="4"/>
      <c r="B175" s="4"/>
      <c r="C175" s="71" t="s">
        <v>848</v>
      </c>
      <c r="D175" s="71"/>
      <c r="E175" s="597" t="s">
        <v>857</v>
      </c>
      <c r="F175" s="597"/>
      <c r="G175" s="324"/>
      <c r="H175" s="598" t="s">
        <v>849</v>
      </c>
      <c r="I175" s="598"/>
      <c r="J175" s="71"/>
      <c r="K175" s="71"/>
      <c r="L175" s="71"/>
      <c r="M175" s="299" t="s">
        <v>908</v>
      </c>
      <c r="N175" s="72"/>
      <c r="O175" s="72"/>
      <c r="P175" s="72"/>
      <c r="Q175" s="72"/>
      <c r="R175" s="72"/>
      <c r="S175" s="72"/>
      <c r="T175" s="72"/>
      <c r="U175" s="72"/>
      <c r="V175" s="72"/>
      <c r="W175" s="72"/>
      <c r="X175" s="72"/>
      <c r="Y175" s="72"/>
      <c r="Z175" s="72"/>
      <c r="AA175" s="72"/>
    </row>
    <row r="176" spans="1:28" ht="12" customHeight="1">
      <c r="A176" s="4"/>
      <c r="B176" s="4"/>
      <c r="C176" s="4"/>
      <c r="D176" s="4"/>
      <c r="E176" s="4"/>
      <c r="F176" s="4"/>
      <c r="G176" s="4"/>
      <c r="H176" s="4"/>
      <c r="I176" s="4"/>
      <c r="J176" s="4"/>
      <c r="K176" s="4"/>
      <c r="L176" s="4"/>
    </row>
    <row r="177" spans="1:28" ht="7.5" customHeight="1">
      <c r="A177" s="4"/>
      <c r="B177" s="4"/>
      <c r="C177" s="71"/>
      <c r="D177" s="71"/>
      <c r="E177" s="71"/>
      <c r="F177" s="71"/>
      <c r="G177" s="71"/>
      <c r="H177" s="71"/>
      <c r="I177" s="71"/>
      <c r="J177" s="71"/>
      <c r="K177" s="71"/>
      <c r="L177" s="71"/>
      <c r="M177" s="72"/>
      <c r="N177" s="72"/>
      <c r="O177" s="72"/>
      <c r="P177" s="72"/>
      <c r="Q177" s="72"/>
      <c r="R177" s="72"/>
      <c r="S177" s="72"/>
      <c r="T177" s="72"/>
      <c r="U177" s="72"/>
      <c r="V177" s="72"/>
      <c r="W177" s="72"/>
      <c r="X177" s="72"/>
      <c r="Y177" s="72"/>
      <c r="Z177" s="72"/>
      <c r="AA177" s="72"/>
    </row>
    <row r="178" spans="1:28" ht="7.5" customHeight="1">
      <c r="A178" s="4"/>
      <c r="B178" s="4"/>
      <c r="C178" s="4"/>
      <c r="D178" s="71"/>
      <c r="E178" s="71"/>
      <c r="F178" s="71"/>
      <c r="G178" s="71"/>
      <c r="H178" s="71"/>
      <c r="I178" s="71"/>
      <c r="J178" s="71"/>
      <c r="K178" s="71"/>
      <c r="L178" s="71"/>
      <c r="M178" s="72"/>
      <c r="N178" s="72"/>
      <c r="O178" s="72"/>
      <c r="P178" s="72"/>
      <c r="Q178" s="72"/>
      <c r="R178" s="72"/>
      <c r="S178" s="72"/>
      <c r="T178" s="72"/>
      <c r="U178" s="72"/>
      <c r="V178" s="72"/>
      <c r="W178" s="72"/>
      <c r="X178" s="72"/>
      <c r="Y178" s="72"/>
      <c r="Z178" s="72"/>
      <c r="AA178" s="72"/>
      <c r="AB178" s="72"/>
    </row>
    <row r="179" spans="1:28" ht="21" customHeight="1">
      <c r="A179" s="4"/>
      <c r="B179" s="598" t="s">
        <v>179</v>
      </c>
      <c r="C179" s="598"/>
      <c r="D179" s="598"/>
      <c r="E179" s="71" t="s">
        <v>133</v>
      </c>
      <c r="F179" s="192" t="str">
        <f>別紙2!$D$24</f>
        <v/>
      </c>
      <c r="G179" s="71" t="s">
        <v>136</v>
      </c>
      <c r="H179" s="71"/>
      <c r="I179" s="71"/>
      <c r="J179" s="71"/>
      <c r="K179" s="71"/>
      <c r="L179" s="71"/>
      <c r="M179" s="72"/>
      <c r="N179" s="72"/>
      <c r="O179" s="72"/>
      <c r="P179" s="72"/>
      <c r="Q179" s="72"/>
      <c r="R179" s="72"/>
      <c r="S179" s="72"/>
      <c r="T179" s="72"/>
    </row>
    <row r="180" spans="1:28" ht="13.5" customHeight="1">
      <c r="A180" s="4"/>
      <c r="B180" s="4"/>
      <c r="C180" s="4" t="s">
        <v>886</v>
      </c>
      <c r="D180" s="71"/>
      <c r="E180" s="71"/>
      <c r="F180" s="75"/>
      <c r="G180" s="71"/>
      <c r="H180" s="71"/>
      <c r="I180" s="71"/>
      <c r="J180" s="71"/>
      <c r="K180" s="71"/>
      <c r="L180" s="71"/>
      <c r="M180" s="72"/>
      <c r="N180" s="72"/>
      <c r="O180" s="72"/>
      <c r="P180" s="72"/>
      <c r="Q180" s="72"/>
      <c r="R180" s="72"/>
      <c r="S180" s="72"/>
      <c r="T180" s="72"/>
    </row>
    <row r="181" spans="1:28" ht="13.5" customHeight="1">
      <c r="A181" s="4"/>
      <c r="B181" s="4"/>
      <c r="C181" s="4"/>
      <c r="D181" s="71"/>
      <c r="E181" s="71"/>
      <c r="F181" s="75"/>
      <c r="G181" s="71"/>
      <c r="H181" s="71"/>
      <c r="I181" s="71"/>
      <c r="J181" s="71"/>
      <c r="K181" s="71"/>
      <c r="L181" s="71"/>
      <c r="M181" s="72"/>
      <c r="N181" s="72"/>
      <c r="O181" s="72"/>
      <c r="P181" s="72"/>
      <c r="Q181" s="72"/>
      <c r="R181" s="72"/>
      <c r="S181" s="72"/>
      <c r="T181" s="72"/>
    </row>
    <row r="182" spans="1:28" ht="13.5" customHeight="1">
      <c r="A182" s="4"/>
      <c r="B182" s="4"/>
      <c r="C182" s="4" t="s">
        <v>111</v>
      </c>
      <c r="D182" s="71"/>
      <c r="E182" s="71"/>
      <c r="F182" s="75"/>
      <c r="G182" s="71"/>
      <c r="H182" s="71"/>
      <c r="I182" s="71"/>
      <c r="J182" s="71"/>
      <c r="K182" s="71"/>
      <c r="L182" s="71"/>
      <c r="M182" s="72"/>
      <c r="N182" s="72"/>
      <c r="O182" s="72"/>
      <c r="P182" s="72"/>
      <c r="Q182" s="72"/>
      <c r="R182" s="72"/>
      <c r="S182" s="72"/>
      <c r="T182" s="72"/>
    </row>
    <row r="183" spans="1:28" ht="13.5" customHeight="1">
      <c r="A183" s="4"/>
      <c r="B183" s="4"/>
      <c r="C183" s="4" t="s">
        <v>149</v>
      </c>
      <c r="D183" s="71"/>
      <c r="E183" s="71"/>
      <c r="F183" s="75"/>
      <c r="G183" s="71"/>
      <c r="H183" s="71" t="s">
        <v>174</v>
      </c>
      <c r="I183" s="71"/>
      <c r="J183" s="71"/>
      <c r="K183" s="71"/>
      <c r="L183" s="71"/>
      <c r="M183" s="72"/>
      <c r="N183" s="72"/>
      <c r="O183" s="72"/>
      <c r="P183" s="72"/>
      <c r="Q183" s="72"/>
      <c r="R183" s="72"/>
      <c r="S183" s="72"/>
      <c r="T183" s="72"/>
    </row>
    <row r="184" spans="1:28" ht="13.5" customHeight="1">
      <c r="A184" s="4"/>
      <c r="B184" s="4"/>
      <c r="C184" s="4" t="s">
        <v>762</v>
      </c>
      <c r="D184" s="71"/>
      <c r="E184" s="71"/>
      <c r="F184" s="75"/>
      <c r="G184" s="71"/>
      <c r="H184" s="71" t="s">
        <v>175</v>
      </c>
      <c r="I184" s="71"/>
      <c r="J184" s="71"/>
      <c r="K184" s="71"/>
      <c r="L184" s="71"/>
      <c r="M184" s="72"/>
      <c r="N184" s="72"/>
      <c r="O184" s="72"/>
      <c r="P184" s="72"/>
      <c r="Q184" s="72"/>
      <c r="R184" s="72"/>
      <c r="S184" s="72"/>
      <c r="T184" s="72"/>
    </row>
    <row r="185" spans="1:28" ht="13.5" customHeight="1">
      <c r="A185" s="4"/>
      <c r="B185" s="4"/>
      <c r="C185" s="4"/>
      <c r="D185" s="71"/>
      <c r="E185" s="71"/>
      <c r="F185" s="75"/>
      <c r="G185" s="71"/>
      <c r="H185" s="71"/>
      <c r="I185" s="71"/>
      <c r="J185" s="71"/>
      <c r="K185" s="71"/>
      <c r="L185" s="71"/>
      <c r="M185" s="72"/>
      <c r="N185" s="72"/>
      <c r="O185" s="72"/>
      <c r="P185" s="72"/>
      <c r="Q185" s="72"/>
      <c r="R185" s="72"/>
      <c r="S185" s="72"/>
      <c r="T185" s="72"/>
    </row>
    <row r="186" spans="1:28" ht="13.5" customHeight="1">
      <c r="A186" s="4"/>
      <c r="B186" s="4"/>
      <c r="C186" s="4"/>
      <c r="D186" s="71"/>
      <c r="E186" s="71"/>
      <c r="F186" s="75"/>
      <c r="G186" s="71"/>
      <c r="H186" s="71"/>
      <c r="I186" s="71"/>
      <c r="J186" s="71"/>
      <c r="K186" s="71"/>
      <c r="L186" s="71"/>
      <c r="M186" s="72"/>
      <c r="N186" s="72"/>
      <c r="O186" s="72"/>
      <c r="P186" s="72"/>
      <c r="Q186" s="72"/>
      <c r="R186" s="72"/>
      <c r="S186" s="72"/>
      <c r="T186" s="72"/>
    </row>
    <row r="187" spans="1:28" ht="13.5" customHeight="1">
      <c r="A187" s="4"/>
      <c r="B187" s="4"/>
      <c r="C187" s="4"/>
      <c r="D187" s="71"/>
      <c r="E187" s="71"/>
      <c r="F187" s="75"/>
      <c r="G187" s="71"/>
      <c r="H187" s="71"/>
      <c r="I187" s="71"/>
      <c r="J187" s="71"/>
      <c r="K187" s="71"/>
      <c r="L187" s="71"/>
      <c r="M187" s="72"/>
      <c r="N187" s="72"/>
      <c r="O187" s="72"/>
      <c r="P187" s="72"/>
      <c r="Q187" s="72"/>
      <c r="R187" s="72"/>
      <c r="S187" s="72"/>
      <c r="T187" s="72"/>
    </row>
    <row r="188" spans="1:28" ht="13.5" customHeight="1">
      <c r="A188" s="4"/>
      <c r="B188" s="4" t="s">
        <v>796</v>
      </c>
      <c r="C188" s="4"/>
      <c r="D188" s="71"/>
      <c r="E188" s="71"/>
      <c r="F188" s="75"/>
      <c r="G188" s="71"/>
      <c r="H188" s="71"/>
      <c r="I188" s="71"/>
      <c r="J188" s="71"/>
      <c r="K188" s="71"/>
      <c r="L188" s="71"/>
      <c r="M188" s="72"/>
      <c r="N188" s="72"/>
      <c r="O188" s="72"/>
      <c r="P188" s="72"/>
      <c r="Q188" s="72"/>
      <c r="R188" s="72"/>
      <c r="S188" s="72"/>
      <c r="T188" s="72"/>
    </row>
    <row r="189" spans="1:28" ht="18" customHeight="1">
      <c r="A189" s="4"/>
      <c r="B189" s="4"/>
      <c r="C189" s="4" t="s">
        <v>137</v>
      </c>
      <c r="D189" s="4"/>
      <c r="E189" s="180"/>
      <c r="F189" s="180"/>
      <c r="G189" s="180"/>
      <c r="H189" s="180"/>
      <c r="I189" s="180"/>
      <c r="J189" s="180"/>
      <c r="K189" s="4"/>
      <c r="L189" s="4"/>
    </row>
    <row r="190" spans="1:28" ht="75" customHeight="1">
      <c r="A190" s="4"/>
      <c r="B190" s="4"/>
      <c r="C190" s="4"/>
      <c r="D190" s="576"/>
      <c r="E190" s="577"/>
      <c r="F190" s="577"/>
      <c r="G190" s="577"/>
      <c r="H190" s="577"/>
      <c r="I190" s="577"/>
      <c r="J190" s="578"/>
      <c r="K190" s="4"/>
      <c r="L190" s="4"/>
    </row>
    <row r="191" spans="1:28" ht="13.5" customHeight="1">
      <c r="A191" s="4"/>
      <c r="B191" s="4"/>
      <c r="C191" s="4"/>
      <c r="D191" s="76"/>
      <c r="E191" s="76"/>
      <c r="F191" s="76"/>
      <c r="G191" s="76"/>
      <c r="H191" s="76"/>
      <c r="I191" s="76"/>
      <c r="J191" s="76"/>
      <c r="K191" s="4"/>
      <c r="L191" s="4"/>
    </row>
    <row r="192" spans="1:28">
      <c r="A192" s="4"/>
      <c r="B192" s="4"/>
      <c r="C192" s="4"/>
      <c r="D192" s="4" t="s">
        <v>111</v>
      </c>
      <c r="E192" s="71"/>
      <c r="F192" s="4"/>
      <c r="G192" s="4"/>
      <c r="H192" s="4"/>
      <c r="I192" s="4"/>
      <c r="J192" s="4"/>
      <c r="K192" s="4"/>
      <c r="L192" s="4"/>
    </row>
    <row r="193" spans="1:15">
      <c r="A193" s="4"/>
      <c r="B193" s="4"/>
      <c r="C193" s="4"/>
      <c r="D193" s="4" t="s">
        <v>180</v>
      </c>
      <c r="E193" s="71"/>
      <c r="F193" s="4"/>
      <c r="G193" s="71" t="s">
        <v>234</v>
      </c>
      <c r="H193" s="4"/>
      <c r="I193" s="4"/>
      <c r="J193" s="4"/>
      <c r="K193" s="4"/>
      <c r="L193" s="4"/>
    </row>
    <row r="194" spans="1:15">
      <c r="A194" s="4"/>
      <c r="B194" s="4"/>
      <c r="C194" s="4"/>
      <c r="D194" s="4" t="s">
        <v>916</v>
      </c>
      <c r="E194" s="71"/>
      <c r="F194" s="4"/>
      <c r="G194" s="71" t="s">
        <v>879</v>
      </c>
      <c r="I194" s="4"/>
      <c r="J194" s="4"/>
      <c r="K194" s="4"/>
      <c r="L194" s="4"/>
    </row>
    <row r="195" spans="1:15">
      <c r="A195" s="4"/>
      <c r="B195" s="4"/>
      <c r="C195" s="4"/>
      <c r="D195" s="4"/>
      <c r="E195" s="4"/>
      <c r="F195" s="4"/>
      <c r="G195" s="4"/>
      <c r="H195" s="4"/>
      <c r="I195" s="4"/>
      <c r="J195" s="4"/>
      <c r="K195" s="4"/>
      <c r="L195" s="4"/>
    </row>
    <row r="196" spans="1:15" ht="18" customHeight="1">
      <c r="A196" s="4"/>
      <c r="B196" s="4" t="s">
        <v>763</v>
      </c>
      <c r="C196" s="4"/>
      <c r="D196" s="4"/>
      <c r="E196" s="4"/>
      <c r="F196" s="4"/>
      <c r="G196" s="4"/>
      <c r="H196" s="4"/>
      <c r="I196" s="4"/>
      <c r="J196" s="4"/>
      <c r="K196" s="4"/>
      <c r="L196" s="4"/>
    </row>
    <row r="197" spans="1:15">
      <c r="A197" s="4"/>
      <c r="B197" s="4"/>
      <c r="C197" s="4" t="s">
        <v>887</v>
      </c>
      <c r="D197" s="4"/>
      <c r="E197" s="4"/>
      <c r="F197" s="4"/>
      <c r="G197" s="4"/>
      <c r="H197" s="4"/>
      <c r="I197" s="4"/>
      <c r="J197" s="4"/>
      <c r="K197" s="4"/>
      <c r="L197" s="4"/>
    </row>
    <row r="198" spans="1:15">
      <c r="A198" s="4"/>
      <c r="B198" s="4"/>
      <c r="C198" s="4"/>
      <c r="D198" s="4"/>
      <c r="E198" s="4"/>
      <c r="F198" s="4"/>
      <c r="G198" s="4"/>
      <c r="H198" s="4"/>
      <c r="I198" s="4"/>
      <c r="J198" s="4"/>
      <c r="K198" s="4"/>
      <c r="L198" s="4"/>
    </row>
    <row r="199" spans="1:15">
      <c r="A199" s="4"/>
      <c r="B199" s="4"/>
      <c r="C199" s="4"/>
      <c r="D199" s="4"/>
      <c r="E199" s="4"/>
      <c r="F199" s="4"/>
      <c r="G199" s="4"/>
      <c r="H199" s="4"/>
      <c r="I199" s="4"/>
      <c r="J199" s="4"/>
      <c r="K199" s="4"/>
      <c r="L199" s="4"/>
    </row>
    <row r="200" spans="1:15" ht="18" customHeight="1">
      <c r="A200" s="4"/>
      <c r="B200" s="4" t="s">
        <v>138</v>
      </c>
      <c r="C200" s="4"/>
      <c r="D200" s="4"/>
      <c r="E200" s="4"/>
      <c r="F200" s="4"/>
      <c r="G200" s="4"/>
      <c r="H200" s="4"/>
      <c r="I200" s="4"/>
      <c r="J200" s="4"/>
      <c r="K200" s="4"/>
      <c r="L200" s="4"/>
    </row>
    <row r="201" spans="1:15">
      <c r="A201" s="4"/>
      <c r="B201" s="4" t="s">
        <v>139</v>
      </c>
      <c r="C201" s="4"/>
      <c r="D201" s="4"/>
      <c r="E201" s="4"/>
      <c r="F201" s="4"/>
      <c r="G201" s="4"/>
      <c r="H201" s="4"/>
      <c r="I201" s="4"/>
      <c r="J201" s="4"/>
      <c r="K201" s="4"/>
      <c r="L201" s="4"/>
    </row>
    <row r="202" spans="1:15">
      <c r="A202" s="4"/>
      <c r="B202" s="4"/>
      <c r="C202" s="4" t="s">
        <v>882</v>
      </c>
      <c r="D202" s="4"/>
      <c r="E202" s="4"/>
      <c r="F202" s="4"/>
      <c r="G202" s="4"/>
      <c r="H202" s="4"/>
      <c r="I202" s="4"/>
      <c r="J202" s="4"/>
      <c r="K202" s="4"/>
      <c r="L202" s="4"/>
    </row>
    <row r="203" spans="1:15" ht="13.5" customHeight="1">
      <c r="A203" s="4"/>
      <c r="B203" s="4"/>
      <c r="C203" s="4"/>
      <c r="D203" s="4"/>
      <c r="E203" s="4"/>
      <c r="F203" s="4"/>
      <c r="G203" s="4"/>
      <c r="H203" s="4"/>
      <c r="I203" s="4"/>
      <c r="J203" s="4"/>
      <c r="K203" s="4"/>
      <c r="L203" s="4"/>
      <c r="N203" s="181"/>
      <c r="O203" s="181"/>
    </row>
    <row r="204" spans="1:15" ht="13.5" customHeight="1">
      <c r="A204" s="4"/>
      <c r="B204" s="4"/>
      <c r="C204" s="4"/>
      <c r="D204" s="4"/>
      <c r="E204" s="4"/>
      <c r="F204" s="4"/>
      <c r="G204" s="4"/>
      <c r="H204" s="4"/>
      <c r="I204" s="4"/>
      <c r="J204" s="4"/>
      <c r="K204" s="4"/>
      <c r="L204" s="4"/>
      <c r="N204" s="181"/>
      <c r="O204" s="181"/>
    </row>
    <row r="205" spans="1:15" ht="18" customHeight="1">
      <c r="A205" s="4"/>
      <c r="B205" s="4" t="s">
        <v>704</v>
      </c>
      <c r="C205" s="4"/>
      <c r="D205" s="4"/>
      <c r="E205" s="4"/>
      <c r="F205" s="4"/>
      <c r="G205" s="4"/>
      <c r="H205" s="4"/>
      <c r="I205" s="4"/>
      <c r="J205" s="4"/>
      <c r="K205" s="4"/>
      <c r="L205" s="4"/>
      <c r="N205" s="181"/>
      <c r="O205" s="181"/>
    </row>
    <row r="206" spans="1:15">
      <c r="A206" s="4"/>
      <c r="B206" s="4"/>
      <c r="C206" s="4" t="s">
        <v>219</v>
      </c>
      <c r="D206" s="4"/>
      <c r="E206" s="4"/>
      <c r="F206" s="4"/>
      <c r="G206" s="4"/>
      <c r="H206" s="4"/>
      <c r="I206" s="4"/>
      <c r="J206" s="4"/>
      <c r="K206" s="4"/>
      <c r="L206" s="4"/>
      <c r="N206" s="181"/>
      <c r="O206" s="181"/>
    </row>
    <row r="207" spans="1:15">
      <c r="A207" s="4"/>
      <c r="B207" s="4"/>
      <c r="C207" s="4"/>
      <c r="D207" s="4"/>
      <c r="E207" s="4"/>
      <c r="F207" s="4"/>
      <c r="G207" s="4"/>
      <c r="H207" s="4"/>
      <c r="I207" s="4"/>
      <c r="J207" s="4"/>
      <c r="K207" s="4"/>
      <c r="L207" s="4"/>
      <c r="M207" s="181"/>
      <c r="N207" s="181"/>
      <c r="O207" s="181"/>
    </row>
    <row r="208" spans="1:15">
      <c r="A208" s="4"/>
      <c r="B208" s="4"/>
      <c r="C208" s="4"/>
      <c r="D208" s="4"/>
      <c r="E208" s="4"/>
      <c r="F208" s="4"/>
      <c r="G208" s="4"/>
      <c r="H208" s="4"/>
      <c r="I208" s="4"/>
      <c r="J208" s="4"/>
      <c r="K208" s="4"/>
    </row>
    <row r="209" spans="1:13">
      <c r="A209" s="4"/>
      <c r="B209" s="4" t="s">
        <v>254</v>
      </c>
      <c r="C209" s="4"/>
      <c r="D209" s="4"/>
      <c r="E209" s="4"/>
      <c r="F209" s="4"/>
      <c r="G209" s="4"/>
      <c r="H209" s="4"/>
      <c r="I209" s="4"/>
      <c r="J209" s="4"/>
      <c r="K209" s="4"/>
    </row>
    <row r="210" spans="1:13" ht="13.5" customHeight="1">
      <c r="A210" s="4"/>
      <c r="B210" s="4"/>
      <c r="C210" s="4" t="s">
        <v>882</v>
      </c>
      <c r="D210" s="4"/>
      <c r="E210" s="4"/>
      <c r="F210" s="4"/>
      <c r="G210" s="4"/>
      <c r="H210" s="4"/>
      <c r="I210" s="4"/>
      <c r="J210" s="4"/>
      <c r="K210" s="4"/>
      <c r="M210" s="212"/>
    </row>
    <row r="211" spans="1:13">
      <c r="A211" s="4"/>
      <c r="B211" s="4"/>
      <c r="C211" s="4"/>
      <c r="D211" s="4"/>
      <c r="E211" s="4"/>
      <c r="F211" s="4"/>
      <c r="G211" s="4"/>
      <c r="H211" s="4"/>
      <c r="I211" s="4"/>
      <c r="J211" s="4"/>
      <c r="K211" s="4"/>
      <c r="M211" s="181"/>
    </row>
    <row r="212" spans="1:13">
      <c r="A212" s="4"/>
      <c r="B212" s="4"/>
      <c r="C212" s="4"/>
      <c r="D212" s="4"/>
      <c r="E212" s="4"/>
      <c r="F212" s="4"/>
      <c r="G212" s="4"/>
      <c r="H212" s="4"/>
      <c r="I212" s="4"/>
      <c r="J212" s="4"/>
      <c r="K212" s="4"/>
      <c r="L212" s="4"/>
      <c r="M212" s="181"/>
    </row>
    <row r="213" spans="1:13" s="49" customFormat="1" ht="18" customHeight="1">
      <c r="A213" s="46"/>
      <c r="B213" s="46" t="s">
        <v>148</v>
      </c>
      <c r="C213" s="46"/>
      <c r="D213" s="46"/>
      <c r="E213" s="46"/>
      <c r="F213" s="46"/>
      <c r="G213" s="46"/>
      <c r="H213" s="46"/>
      <c r="I213" s="46"/>
      <c r="J213" s="46"/>
      <c r="K213" s="46"/>
      <c r="L213" s="46"/>
    </row>
    <row r="214" spans="1:13" s="49" customFormat="1" ht="13.5" customHeight="1">
      <c r="A214" s="46"/>
      <c r="B214" s="46"/>
      <c r="C214" s="46"/>
      <c r="D214" s="46"/>
      <c r="E214" s="46"/>
      <c r="F214" s="46"/>
      <c r="G214" s="46"/>
      <c r="H214" s="46"/>
      <c r="I214" s="46"/>
      <c r="J214" s="46"/>
      <c r="K214" s="46"/>
      <c r="L214" s="46"/>
    </row>
    <row r="215" spans="1:13" s="49" customFormat="1" ht="13.5" customHeight="1">
      <c r="A215" s="46"/>
      <c r="B215" s="46" t="s">
        <v>220</v>
      </c>
      <c r="C215" s="46"/>
      <c r="D215" s="46"/>
      <c r="E215" s="46"/>
      <c r="F215" s="46"/>
      <c r="G215" s="46"/>
      <c r="H215" s="46"/>
      <c r="I215" s="46"/>
      <c r="J215" s="46"/>
      <c r="K215" s="46"/>
      <c r="L215" s="46"/>
    </row>
    <row r="216" spans="1:13" s="49" customFormat="1" ht="30" customHeight="1">
      <c r="A216" s="46"/>
      <c r="B216" s="46"/>
      <c r="C216" s="612" t="s">
        <v>724</v>
      </c>
      <c r="D216" s="612"/>
      <c r="E216" s="612"/>
      <c r="F216" s="612"/>
      <c r="G216" s="612"/>
      <c r="H216" s="612"/>
      <c r="I216" s="612"/>
      <c r="J216" s="612"/>
      <c r="K216" s="46"/>
      <c r="L216" s="46"/>
    </row>
    <row r="217" spans="1:13" s="49" customFormat="1" ht="18" customHeight="1">
      <c r="A217" s="46"/>
      <c r="B217" s="46"/>
      <c r="C217" s="612" t="s">
        <v>723</v>
      </c>
      <c r="D217" s="612"/>
      <c r="E217" s="612"/>
      <c r="F217" s="612"/>
      <c r="G217" s="612"/>
      <c r="H217" s="612"/>
      <c r="I217" s="612"/>
      <c r="J217" s="612"/>
      <c r="K217" s="46"/>
      <c r="L217" s="46"/>
    </row>
    <row r="218" spans="1:13" ht="13.5" customHeight="1">
      <c r="A218" s="4"/>
      <c r="B218" s="4"/>
      <c r="C218" s="272"/>
      <c r="D218" s="273"/>
      <c r="E218" s="273"/>
      <c r="F218" s="273"/>
      <c r="G218" s="273"/>
      <c r="H218" s="273"/>
      <c r="I218" s="273"/>
      <c r="J218" s="274"/>
      <c r="K218" s="4"/>
      <c r="L218" s="4"/>
    </row>
    <row r="219" spans="1:13" ht="13.5" customHeight="1">
      <c r="A219" s="4"/>
      <c r="B219" s="4"/>
      <c r="C219" s="275"/>
      <c r="D219" s="276"/>
      <c r="E219" s="276"/>
      <c r="F219" s="276"/>
      <c r="G219" s="276"/>
      <c r="H219" s="276"/>
      <c r="I219" s="276"/>
      <c r="J219" s="277"/>
      <c r="K219" s="4"/>
      <c r="L219" s="4"/>
    </row>
    <row r="220" spans="1:13" ht="13.5" customHeight="1">
      <c r="A220" s="4"/>
      <c r="B220" s="4"/>
      <c r="C220" s="275"/>
      <c r="D220" s="276"/>
      <c r="E220" s="276"/>
      <c r="F220" s="276"/>
      <c r="G220" s="276"/>
      <c r="H220" s="276"/>
      <c r="I220" s="276"/>
      <c r="J220" s="277"/>
      <c r="K220" s="4"/>
      <c r="L220" s="4"/>
    </row>
    <row r="221" spans="1:13" ht="13.5" customHeight="1">
      <c r="A221" s="4"/>
      <c r="B221" s="4"/>
      <c r="C221" s="275"/>
      <c r="D221" s="276"/>
      <c r="E221" s="276"/>
      <c r="F221" s="276"/>
      <c r="G221" s="276"/>
      <c r="H221" s="276"/>
      <c r="I221" s="276"/>
      <c r="J221" s="277"/>
      <c r="K221" s="4"/>
      <c r="L221" s="4"/>
    </row>
    <row r="222" spans="1:13" ht="13.5" customHeight="1">
      <c r="A222" s="4"/>
      <c r="B222" s="4"/>
      <c r="C222" s="275"/>
      <c r="D222" s="276"/>
      <c r="E222" s="276"/>
      <c r="F222" s="276"/>
      <c r="G222" s="276"/>
      <c r="H222" s="276"/>
      <c r="I222" s="276"/>
      <c r="J222" s="277"/>
      <c r="K222" s="4"/>
      <c r="L222" s="4"/>
    </row>
    <row r="223" spans="1:13" ht="13.5" customHeight="1">
      <c r="A223" s="4"/>
      <c r="B223" s="4"/>
      <c r="C223" s="275"/>
      <c r="D223" s="276"/>
      <c r="E223" s="276"/>
      <c r="F223" s="276"/>
      <c r="G223" s="276"/>
      <c r="H223" s="276"/>
      <c r="I223" s="276"/>
      <c r="J223" s="277"/>
      <c r="K223" s="4"/>
      <c r="L223" s="4"/>
    </row>
    <row r="224" spans="1:13" ht="13.5" customHeight="1">
      <c r="A224" s="4"/>
      <c r="B224" s="4"/>
      <c r="C224" s="275"/>
      <c r="D224" s="276"/>
      <c r="E224" s="276"/>
      <c r="F224" s="276"/>
      <c r="G224" s="276"/>
      <c r="H224" s="276"/>
      <c r="I224" s="276"/>
      <c r="J224" s="277"/>
      <c r="K224" s="4"/>
      <c r="L224" s="4"/>
    </row>
    <row r="225" spans="1:12" ht="13.5" customHeight="1">
      <c r="A225" s="4"/>
      <c r="B225" s="4"/>
      <c r="C225" s="275"/>
      <c r="D225" s="276"/>
      <c r="E225" s="276"/>
      <c r="F225" s="276"/>
      <c r="G225" s="276"/>
      <c r="H225" s="276"/>
      <c r="I225" s="276"/>
      <c r="J225" s="277"/>
      <c r="K225" s="4"/>
      <c r="L225" s="4"/>
    </row>
    <row r="226" spans="1:12" ht="13.5" customHeight="1">
      <c r="A226" s="4"/>
      <c r="B226" s="4"/>
      <c r="C226" s="275"/>
      <c r="D226" s="276"/>
      <c r="E226" s="276"/>
      <c r="F226" s="276"/>
      <c r="G226" s="276"/>
      <c r="H226" s="276"/>
      <c r="I226" s="276"/>
      <c r="J226" s="277"/>
      <c r="K226" s="4"/>
      <c r="L226" s="4"/>
    </row>
    <row r="227" spans="1:12" ht="13.5" customHeight="1">
      <c r="A227" s="4"/>
      <c r="B227" s="4"/>
      <c r="C227" s="275"/>
      <c r="D227" s="276"/>
      <c r="E227" s="276"/>
      <c r="F227" s="276"/>
      <c r="G227" s="276"/>
      <c r="H227" s="276"/>
      <c r="I227" s="276"/>
      <c r="J227" s="277"/>
      <c r="K227" s="4"/>
      <c r="L227" s="4"/>
    </row>
    <row r="228" spans="1:12" ht="13.5" customHeight="1">
      <c r="A228" s="4"/>
      <c r="B228" s="4"/>
      <c r="C228" s="275"/>
      <c r="D228" s="276"/>
      <c r="E228" s="276"/>
      <c r="F228" s="276"/>
      <c r="G228" s="276"/>
      <c r="H228" s="276"/>
      <c r="I228" s="276"/>
      <c r="J228" s="277"/>
      <c r="K228" s="4"/>
      <c r="L228" s="4"/>
    </row>
    <row r="229" spans="1:12" ht="13.5" customHeight="1">
      <c r="A229" s="4"/>
      <c r="B229" s="4"/>
      <c r="C229" s="275"/>
      <c r="D229" s="276"/>
      <c r="E229" s="276"/>
      <c r="F229" s="276"/>
      <c r="G229" s="276"/>
      <c r="H229" s="276"/>
      <c r="I229" s="276"/>
      <c r="J229" s="277"/>
      <c r="K229" s="4"/>
      <c r="L229" s="4"/>
    </row>
    <row r="230" spans="1:12" ht="13.5" customHeight="1">
      <c r="A230" s="4"/>
      <c r="B230" s="4"/>
      <c r="C230" s="275"/>
      <c r="D230" s="276"/>
      <c r="E230" s="276"/>
      <c r="F230" s="276"/>
      <c r="G230" s="276"/>
      <c r="H230" s="276"/>
      <c r="I230" s="276"/>
      <c r="J230" s="277"/>
      <c r="K230" s="4"/>
      <c r="L230" s="4"/>
    </row>
    <row r="231" spans="1:12" ht="13.5" customHeight="1">
      <c r="A231" s="4"/>
      <c r="B231" s="4"/>
      <c r="C231" s="275"/>
      <c r="D231" s="276"/>
      <c r="E231" s="276"/>
      <c r="F231" s="276"/>
      <c r="G231" s="276"/>
      <c r="H231" s="276"/>
      <c r="I231" s="276"/>
      <c r="J231" s="277"/>
      <c r="K231" s="4"/>
      <c r="L231" s="4"/>
    </row>
    <row r="232" spans="1:12" ht="13.5" customHeight="1">
      <c r="A232" s="4"/>
      <c r="B232" s="4"/>
      <c r="C232" s="275"/>
      <c r="D232" s="276"/>
      <c r="E232" s="276"/>
      <c r="F232" s="276"/>
      <c r="G232" s="276"/>
      <c r="H232" s="276"/>
      <c r="I232" s="276"/>
      <c r="J232" s="277"/>
      <c r="K232" s="4"/>
      <c r="L232" s="4"/>
    </row>
    <row r="233" spans="1:12" ht="13.5" customHeight="1">
      <c r="A233" s="4"/>
      <c r="B233" s="4"/>
      <c r="C233" s="275"/>
      <c r="D233" s="276"/>
      <c r="E233" s="276"/>
      <c r="F233" s="276"/>
      <c r="G233" s="276"/>
      <c r="H233" s="276"/>
      <c r="I233" s="276"/>
      <c r="J233" s="277"/>
      <c r="K233" s="4"/>
      <c r="L233" s="4"/>
    </row>
    <row r="234" spans="1:12" ht="13.5" customHeight="1">
      <c r="A234" s="4"/>
      <c r="B234" s="4"/>
      <c r="C234" s="275"/>
      <c r="D234" s="276"/>
      <c r="E234" s="276"/>
      <c r="F234" s="276"/>
      <c r="G234" s="276"/>
      <c r="H234" s="276"/>
      <c r="I234" s="276"/>
      <c r="J234" s="277"/>
      <c r="K234" s="4"/>
      <c r="L234" s="4"/>
    </row>
    <row r="235" spans="1:12" ht="13.5" customHeight="1">
      <c r="A235" s="4"/>
      <c r="B235" s="4"/>
      <c r="C235" s="275"/>
      <c r="D235" s="276"/>
      <c r="E235" s="276"/>
      <c r="F235" s="276"/>
      <c r="G235" s="276"/>
      <c r="H235" s="276"/>
      <c r="I235" s="276"/>
      <c r="J235" s="277"/>
      <c r="K235" s="4"/>
      <c r="L235" s="4"/>
    </row>
    <row r="236" spans="1:12" ht="13.5" customHeight="1">
      <c r="A236" s="4"/>
      <c r="B236" s="4"/>
      <c r="C236" s="275"/>
      <c r="D236" s="276"/>
      <c r="E236" s="276"/>
      <c r="F236" s="276"/>
      <c r="G236" s="276"/>
      <c r="H236" s="276"/>
      <c r="I236" s="276"/>
      <c r="J236" s="277"/>
      <c r="K236" s="4"/>
      <c r="L236" s="4"/>
    </row>
    <row r="237" spans="1:12" ht="13.5" customHeight="1">
      <c r="A237" s="4"/>
      <c r="B237" s="4"/>
      <c r="C237" s="275"/>
      <c r="D237" s="276"/>
      <c r="E237" s="276"/>
      <c r="F237" s="276"/>
      <c r="G237" s="276"/>
      <c r="H237" s="276"/>
      <c r="I237" s="276"/>
      <c r="J237" s="277"/>
      <c r="K237" s="4"/>
      <c r="L237" s="4"/>
    </row>
    <row r="238" spans="1:12" ht="13.5" customHeight="1">
      <c r="A238" s="4"/>
      <c r="B238" s="4"/>
      <c r="C238" s="275"/>
      <c r="D238" s="276"/>
      <c r="E238" s="276"/>
      <c r="F238" s="276"/>
      <c r="G238" s="276"/>
      <c r="H238" s="276"/>
      <c r="I238" s="276"/>
      <c r="J238" s="277"/>
      <c r="K238" s="4"/>
      <c r="L238" s="4"/>
    </row>
    <row r="239" spans="1:12" ht="13.5" customHeight="1">
      <c r="A239" s="4"/>
      <c r="B239" s="4"/>
      <c r="C239" s="275"/>
      <c r="D239" s="276"/>
      <c r="E239" s="276"/>
      <c r="F239" s="276"/>
      <c r="G239" s="276"/>
      <c r="H239" s="276"/>
      <c r="I239" s="276"/>
      <c r="J239" s="277"/>
      <c r="K239" s="4"/>
      <c r="L239" s="4"/>
    </row>
    <row r="240" spans="1:12" ht="13.5" customHeight="1">
      <c r="A240" s="4"/>
      <c r="B240" s="4"/>
      <c r="C240" s="275"/>
      <c r="D240" s="276"/>
      <c r="E240" s="276"/>
      <c r="F240" s="276"/>
      <c r="G240" s="276"/>
      <c r="H240" s="276"/>
      <c r="I240" s="276"/>
      <c r="J240" s="277"/>
      <c r="K240" s="4"/>
      <c r="L240" s="4"/>
    </row>
    <row r="241" spans="1:12" ht="13.5" customHeight="1">
      <c r="A241" s="4"/>
      <c r="B241" s="4"/>
      <c r="C241" s="275"/>
      <c r="D241" s="276"/>
      <c r="E241" s="276"/>
      <c r="F241" s="276"/>
      <c r="G241" s="276"/>
      <c r="H241" s="276"/>
      <c r="I241" s="276"/>
      <c r="J241" s="277"/>
      <c r="K241" s="4"/>
      <c r="L241" s="4"/>
    </row>
    <row r="242" spans="1:12" ht="13.5" customHeight="1">
      <c r="A242" s="4"/>
      <c r="B242" s="4"/>
      <c r="C242" s="275"/>
      <c r="D242" s="276"/>
      <c r="E242" s="276"/>
      <c r="F242" s="276"/>
      <c r="G242" s="276"/>
      <c r="H242" s="276"/>
      <c r="I242" s="276"/>
      <c r="J242" s="277"/>
      <c r="K242" s="4"/>
      <c r="L242" s="4"/>
    </row>
    <row r="243" spans="1:12" ht="13.5" customHeight="1">
      <c r="A243" s="4"/>
      <c r="B243" s="4"/>
      <c r="C243" s="275"/>
      <c r="D243" s="276"/>
      <c r="E243" s="276"/>
      <c r="F243" s="276"/>
      <c r="G243" s="276"/>
      <c r="H243" s="276"/>
      <c r="I243" s="276"/>
      <c r="J243" s="277"/>
      <c r="K243" s="4"/>
      <c r="L243" s="4"/>
    </row>
    <row r="244" spans="1:12" ht="13.5" customHeight="1">
      <c r="A244" s="4"/>
      <c r="B244" s="4"/>
      <c r="C244" s="275"/>
      <c r="D244" s="276"/>
      <c r="E244" s="276"/>
      <c r="F244" s="276"/>
      <c r="G244" s="276"/>
      <c r="H244" s="276"/>
      <c r="I244" s="276"/>
      <c r="J244" s="277"/>
      <c r="K244" s="4"/>
      <c r="L244" s="4"/>
    </row>
    <row r="245" spans="1:12" ht="13.5" customHeight="1">
      <c r="A245" s="4"/>
      <c r="B245" s="4"/>
      <c r="C245" s="275"/>
      <c r="D245" s="276"/>
      <c r="E245" s="276"/>
      <c r="F245" s="276"/>
      <c r="G245" s="276"/>
      <c r="H245" s="276"/>
      <c r="I245" s="276"/>
      <c r="J245" s="277"/>
      <c r="K245" s="4"/>
      <c r="L245" s="4"/>
    </row>
    <row r="246" spans="1:12" ht="13.5" customHeight="1">
      <c r="A246" s="4"/>
      <c r="B246" s="4"/>
      <c r="C246" s="275"/>
      <c r="D246" s="276"/>
      <c r="E246" s="276"/>
      <c r="F246" s="276"/>
      <c r="G246" s="276"/>
      <c r="H246" s="276"/>
      <c r="I246" s="276"/>
      <c r="J246" s="277"/>
      <c r="K246" s="4"/>
      <c r="L246" s="4"/>
    </row>
    <row r="247" spans="1:12" ht="13.5" customHeight="1">
      <c r="A247" s="4"/>
      <c r="B247" s="4"/>
      <c r="C247" s="275"/>
      <c r="D247" s="276"/>
      <c r="E247" s="276"/>
      <c r="F247" s="276"/>
      <c r="G247" s="276"/>
      <c r="H247" s="276"/>
      <c r="I247" s="276"/>
      <c r="J247" s="277"/>
      <c r="K247" s="4"/>
      <c r="L247" s="4"/>
    </row>
    <row r="248" spans="1:12" ht="13.5" customHeight="1">
      <c r="A248" s="4"/>
      <c r="B248" s="4"/>
      <c r="C248" s="275"/>
      <c r="D248" s="276"/>
      <c r="E248" s="276"/>
      <c r="F248" s="276"/>
      <c r="G248" s="276"/>
      <c r="H248" s="276"/>
      <c r="I248" s="276"/>
      <c r="J248" s="277"/>
      <c r="K248" s="4"/>
      <c r="L248" s="4"/>
    </row>
    <row r="249" spans="1:12" ht="13.5" customHeight="1">
      <c r="A249" s="4"/>
      <c r="B249" s="4"/>
      <c r="C249" s="275"/>
      <c r="D249" s="276"/>
      <c r="E249" s="276"/>
      <c r="F249" s="276"/>
      <c r="G249" s="276"/>
      <c r="H249" s="276"/>
      <c r="I249" s="276"/>
      <c r="J249" s="277"/>
      <c r="K249" s="4"/>
      <c r="L249" s="4"/>
    </row>
    <row r="250" spans="1:12" ht="13.5" customHeight="1">
      <c r="A250" s="4"/>
      <c r="B250" s="4"/>
      <c r="C250" s="275"/>
      <c r="D250" s="276"/>
      <c r="E250" s="276"/>
      <c r="F250" s="276"/>
      <c r="G250" s="276"/>
      <c r="H250" s="276"/>
      <c r="I250" s="276"/>
      <c r="J250" s="277"/>
      <c r="K250" s="4"/>
      <c r="L250" s="4"/>
    </row>
    <row r="251" spans="1:12" ht="13.5" customHeight="1">
      <c r="A251" s="4"/>
      <c r="B251" s="4"/>
      <c r="C251" s="275"/>
      <c r="D251" s="276"/>
      <c r="E251" s="276"/>
      <c r="F251" s="276"/>
      <c r="G251" s="276"/>
      <c r="H251" s="276"/>
      <c r="I251" s="276"/>
      <c r="J251" s="277"/>
      <c r="K251" s="4"/>
      <c r="L251" s="4"/>
    </row>
    <row r="252" spans="1:12" ht="13.5" customHeight="1">
      <c r="A252" s="4"/>
      <c r="B252" s="4"/>
      <c r="C252" s="275"/>
      <c r="D252" s="276"/>
      <c r="E252" s="276"/>
      <c r="F252" s="276"/>
      <c r="G252" s="276"/>
      <c r="H252" s="276"/>
      <c r="I252" s="276"/>
      <c r="J252" s="277"/>
      <c r="K252" s="4"/>
      <c r="L252" s="4"/>
    </row>
    <row r="253" spans="1:12" ht="13.5" customHeight="1">
      <c r="A253" s="4"/>
      <c r="B253" s="4"/>
      <c r="C253" s="275"/>
      <c r="D253" s="276"/>
      <c r="E253" s="276"/>
      <c r="F253" s="276"/>
      <c r="G253" s="276"/>
      <c r="H253" s="276"/>
      <c r="I253" s="276"/>
      <c r="J253" s="277"/>
      <c r="K253" s="4"/>
      <c r="L253" s="4"/>
    </row>
    <row r="254" spans="1:12" ht="13.5" customHeight="1">
      <c r="A254" s="4"/>
      <c r="B254" s="4"/>
      <c r="C254" s="275"/>
      <c r="D254" s="276"/>
      <c r="E254" s="276"/>
      <c r="F254" s="276"/>
      <c r="G254" s="276"/>
      <c r="H254" s="276"/>
      <c r="I254" s="276"/>
      <c r="J254" s="277"/>
      <c r="K254" s="4"/>
      <c r="L254" s="4"/>
    </row>
    <row r="255" spans="1:12" ht="13.5" customHeight="1">
      <c r="A255" s="4"/>
      <c r="B255" s="4"/>
      <c r="C255" s="278"/>
      <c r="D255" s="279"/>
      <c r="E255" s="279"/>
      <c r="F255" s="279"/>
      <c r="G255" s="279"/>
      <c r="H255" s="279"/>
      <c r="I255" s="279"/>
      <c r="J255" s="280"/>
      <c r="K255" s="4"/>
      <c r="L255" s="4"/>
    </row>
    <row r="256" spans="1:12" ht="13.5" customHeight="1">
      <c r="A256" s="4"/>
      <c r="B256" s="4"/>
      <c r="C256" s="4"/>
      <c r="D256" s="4"/>
      <c r="E256" s="4"/>
      <c r="F256" s="4"/>
      <c r="G256" s="4"/>
      <c r="H256" s="4"/>
      <c r="I256" s="4"/>
      <c r="J256" s="4"/>
      <c r="K256" s="4"/>
      <c r="L256" s="4"/>
    </row>
    <row r="257" spans="1:23" ht="13.5" customHeight="1">
      <c r="A257" s="4"/>
      <c r="B257" s="4"/>
      <c r="C257" s="4"/>
      <c r="D257" s="4"/>
      <c r="E257" s="4"/>
      <c r="F257" s="4"/>
      <c r="G257" s="4"/>
      <c r="H257" s="4"/>
      <c r="I257" s="4"/>
      <c r="J257" s="4"/>
      <c r="K257" s="4"/>
      <c r="L257" s="4"/>
    </row>
    <row r="258" spans="1:23" ht="13.5" customHeight="1">
      <c r="A258" s="4"/>
      <c r="B258" s="4" t="s">
        <v>221</v>
      </c>
      <c r="C258" s="4"/>
      <c r="D258" s="4"/>
      <c r="E258" s="4"/>
      <c r="F258" s="4"/>
      <c r="G258" s="4"/>
      <c r="H258" s="4"/>
      <c r="I258" s="4"/>
      <c r="J258" s="4"/>
      <c r="K258" s="4"/>
      <c r="L258" s="4"/>
    </row>
    <row r="259" spans="1:23" ht="13.5" customHeight="1">
      <c r="A259" s="4"/>
      <c r="B259" s="4"/>
      <c r="C259" s="579"/>
      <c r="D259" s="580"/>
      <c r="E259" s="580"/>
      <c r="F259" s="580"/>
      <c r="G259" s="580"/>
      <c r="H259" s="580"/>
      <c r="I259" s="580"/>
      <c r="J259" s="581"/>
      <c r="K259" s="4"/>
      <c r="L259" s="4"/>
    </row>
    <row r="260" spans="1:23" ht="13.5" customHeight="1">
      <c r="A260" s="4"/>
      <c r="B260" s="4"/>
      <c r="C260" s="582"/>
      <c r="D260" s="583"/>
      <c r="E260" s="583"/>
      <c r="F260" s="583"/>
      <c r="G260" s="583"/>
      <c r="H260" s="583"/>
      <c r="I260" s="583"/>
      <c r="J260" s="584"/>
      <c r="K260" s="4"/>
      <c r="L260" s="4"/>
    </row>
    <row r="261" spans="1:23" ht="13.5" customHeight="1">
      <c r="A261" s="4"/>
      <c r="B261" s="4"/>
      <c r="C261" s="582"/>
      <c r="D261" s="583"/>
      <c r="E261" s="583"/>
      <c r="F261" s="583"/>
      <c r="G261" s="583"/>
      <c r="H261" s="583"/>
      <c r="I261" s="583"/>
      <c r="J261" s="584"/>
      <c r="K261" s="4"/>
      <c r="L261" s="4"/>
    </row>
    <row r="262" spans="1:23" ht="13.5" customHeight="1">
      <c r="A262" s="4"/>
      <c r="B262" s="4"/>
      <c r="C262" s="582"/>
      <c r="D262" s="583"/>
      <c r="E262" s="583"/>
      <c r="F262" s="583"/>
      <c r="G262" s="583"/>
      <c r="H262" s="583"/>
      <c r="I262" s="583"/>
      <c r="J262" s="584"/>
      <c r="K262" s="4"/>
      <c r="L262" s="4"/>
    </row>
    <row r="263" spans="1:23" ht="13.5" customHeight="1">
      <c r="A263" s="4"/>
      <c r="B263" s="4"/>
      <c r="C263" s="582"/>
      <c r="D263" s="583"/>
      <c r="E263" s="583"/>
      <c r="F263" s="583"/>
      <c r="G263" s="583"/>
      <c r="H263" s="583"/>
      <c r="I263" s="583"/>
      <c r="J263" s="584"/>
      <c r="K263" s="4"/>
      <c r="L263" s="4"/>
    </row>
    <row r="264" spans="1:23" ht="13.5" customHeight="1">
      <c r="A264" s="4"/>
      <c r="B264" s="4"/>
      <c r="C264" s="582"/>
      <c r="D264" s="583"/>
      <c r="E264" s="583"/>
      <c r="F264" s="583"/>
      <c r="G264" s="583"/>
      <c r="H264" s="583"/>
      <c r="I264" s="583"/>
      <c r="J264" s="584"/>
      <c r="K264" s="4"/>
      <c r="L264" s="4"/>
    </row>
    <row r="265" spans="1:23" ht="13.5" customHeight="1">
      <c r="A265" s="4"/>
      <c r="B265" s="4"/>
      <c r="C265" s="582"/>
      <c r="D265" s="583"/>
      <c r="E265" s="583"/>
      <c r="F265" s="583"/>
      <c r="G265" s="583"/>
      <c r="H265" s="583"/>
      <c r="I265" s="583"/>
      <c r="J265" s="584"/>
      <c r="K265" s="4"/>
      <c r="L265" s="4"/>
    </row>
    <row r="266" spans="1:23" ht="13.5" customHeight="1">
      <c r="A266" s="4"/>
      <c r="B266" s="4"/>
      <c r="C266" s="582"/>
      <c r="D266" s="583"/>
      <c r="E266" s="583"/>
      <c r="F266" s="583"/>
      <c r="G266" s="583"/>
      <c r="H266" s="583"/>
      <c r="I266" s="583"/>
      <c r="J266" s="584"/>
      <c r="K266" s="4"/>
      <c r="L266" s="4"/>
    </row>
    <row r="267" spans="1:23" ht="13.5" customHeight="1">
      <c r="A267" s="4"/>
      <c r="B267" s="4"/>
      <c r="C267" s="582"/>
      <c r="D267" s="583"/>
      <c r="E267" s="583"/>
      <c r="F267" s="583"/>
      <c r="G267" s="583"/>
      <c r="H267" s="583"/>
      <c r="I267" s="583"/>
      <c r="J267" s="584"/>
      <c r="K267" s="4"/>
      <c r="L267" s="4"/>
    </row>
    <row r="268" spans="1:23" ht="13.5" customHeight="1">
      <c r="A268" s="4"/>
      <c r="B268" s="4"/>
      <c r="C268" s="585"/>
      <c r="D268" s="586"/>
      <c r="E268" s="586"/>
      <c r="F268" s="586"/>
      <c r="G268" s="586"/>
      <c r="H268" s="586"/>
      <c r="I268" s="586"/>
      <c r="J268" s="587"/>
      <c r="K268" s="4"/>
      <c r="L268" s="4"/>
    </row>
    <row r="269" spans="1:23" ht="13.5" customHeight="1">
      <c r="A269" s="4"/>
      <c r="B269" s="4"/>
      <c r="C269" s="4" t="s">
        <v>894</v>
      </c>
      <c r="D269" s="4"/>
      <c r="E269" s="4"/>
      <c r="F269" s="4"/>
      <c r="G269" s="4"/>
      <c r="H269" s="4"/>
      <c r="I269" s="4"/>
      <c r="J269" s="4"/>
      <c r="K269" s="4"/>
      <c r="L269" s="4"/>
    </row>
    <row r="270" spans="1:23" ht="13.5" customHeight="1">
      <c r="A270" s="4"/>
      <c r="B270" s="4"/>
      <c r="C270" s="4"/>
      <c r="D270" s="4"/>
      <c r="E270" s="4"/>
      <c r="F270" s="4"/>
      <c r="G270" s="4"/>
      <c r="H270" s="4"/>
      <c r="I270" s="4"/>
      <c r="J270" s="4"/>
      <c r="K270" s="4"/>
      <c r="L270" s="4"/>
    </row>
    <row r="271" spans="1:23" ht="13.5" customHeight="1">
      <c r="A271" s="4"/>
      <c r="B271" s="4"/>
      <c r="C271" s="4"/>
      <c r="D271" s="4"/>
      <c r="E271" s="4"/>
      <c r="F271" s="4"/>
      <c r="G271" s="4"/>
      <c r="H271" s="4"/>
      <c r="I271" s="4"/>
      <c r="J271" s="4"/>
      <c r="K271" s="4"/>
      <c r="L271" s="4"/>
    </row>
    <row r="272" spans="1:23" ht="18" customHeight="1">
      <c r="A272" s="4"/>
      <c r="B272" s="325" t="s">
        <v>222</v>
      </c>
      <c r="C272" s="5"/>
      <c r="D272" s="314"/>
      <c r="E272" s="314"/>
      <c r="F272" s="314"/>
      <c r="G272" s="314"/>
      <c r="H272" s="314"/>
      <c r="I272" s="314"/>
      <c r="J272" s="314"/>
      <c r="K272" s="314"/>
      <c r="L272" s="197"/>
      <c r="O272" s="4"/>
      <c r="P272" s="4"/>
      <c r="Q272" s="4"/>
      <c r="R272" s="4"/>
      <c r="S272" s="4"/>
      <c r="T272" s="4"/>
      <c r="U272" s="5"/>
      <c r="V272" s="198"/>
      <c r="W272" s="3"/>
    </row>
    <row r="273" spans="1:23" ht="13.5" customHeight="1">
      <c r="A273" s="4"/>
      <c r="B273" s="325"/>
      <c r="C273" s="5"/>
      <c r="D273" s="314"/>
      <c r="E273" s="314"/>
      <c r="F273" s="314"/>
      <c r="G273" s="314"/>
      <c r="H273" s="314"/>
      <c r="I273" s="314"/>
      <c r="J273" s="314"/>
      <c r="K273" s="314"/>
      <c r="L273" s="197"/>
      <c r="M273" s="196"/>
      <c r="N273" s="197"/>
      <c r="O273" s="4"/>
      <c r="P273" s="4"/>
      <c r="Q273" s="4"/>
      <c r="R273" s="4"/>
      <c r="S273" s="4"/>
      <c r="T273" s="4"/>
      <c r="U273" s="5"/>
      <c r="V273" s="198"/>
      <c r="W273" s="3"/>
    </row>
    <row r="274" spans="1:23">
      <c r="A274" s="4"/>
      <c r="B274" s="15" t="s">
        <v>258</v>
      </c>
      <c r="C274" s="4"/>
      <c r="D274" s="4"/>
      <c r="E274" s="4"/>
      <c r="F274" s="4"/>
      <c r="G274" s="4"/>
      <c r="H274" s="4"/>
      <c r="I274" s="4"/>
      <c r="J274" s="4"/>
      <c r="K274" s="4"/>
      <c r="L274" s="4"/>
      <c r="M274" s="196"/>
      <c r="N274" s="197"/>
      <c r="S274" s="3"/>
      <c r="T274" s="3"/>
    </row>
    <row r="275" spans="1:23" ht="15.95" customHeight="1">
      <c r="A275" s="4"/>
      <c r="B275" s="4"/>
      <c r="C275" s="90" t="s">
        <v>262</v>
      </c>
      <c r="D275" s="90"/>
      <c r="E275" s="90"/>
      <c r="F275" s="90"/>
      <c r="G275" s="90"/>
      <c r="H275" s="90"/>
      <c r="I275" s="90"/>
      <c r="J275" s="90"/>
      <c r="K275" s="90"/>
      <c r="L275" s="90"/>
      <c r="O275" s="87"/>
      <c r="P275" s="87"/>
      <c r="Q275" s="87"/>
      <c r="R275" s="87"/>
      <c r="S275" s="3"/>
      <c r="T275" s="3"/>
    </row>
    <row r="276" spans="1:23" ht="15.95" customHeight="1">
      <c r="A276" s="4"/>
      <c r="B276" s="4"/>
      <c r="C276" s="90" t="s">
        <v>261</v>
      </c>
      <c r="D276" s="90"/>
      <c r="E276" s="90"/>
      <c r="F276" s="90"/>
      <c r="G276" s="90"/>
      <c r="H276" s="90"/>
      <c r="I276" s="90"/>
      <c r="J276" s="90"/>
      <c r="K276" s="90"/>
      <c r="L276" s="90"/>
      <c r="M276" s="87"/>
      <c r="N276" s="87"/>
      <c r="O276" s="87"/>
      <c r="P276" s="87"/>
      <c r="Q276" s="87"/>
      <c r="R276" s="87"/>
      <c r="S276" s="3"/>
      <c r="T276" s="3"/>
    </row>
    <row r="277" spans="1:23" ht="15.95" customHeight="1">
      <c r="A277" s="4"/>
      <c r="B277" s="4"/>
      <c r="C277" s="326" t="s">
        <v>169</v>
      </c>
      <c r="D277" s="4"/>
      <c r="E277" s="326"/>
      <c r="F277" s="4"/>
      <c r="G277" s="4"/>
      <c r="H277" s="4"/>
      <c r="I277" s="4"/>
      <c r="J277" s="4"/>
      <c r="K277" s="4"/>
      <c r="L277" s="198"/>
      <c r="M277" s="87"/>
      <c r="N277" s="87"/>
    </row>
    <row r="278" spans="1:23" ht="15.95" customHeight="1">
      <c r="A278" s="4"/>
      <c r="B278" s="4"/>
      <c r="C278" s="326" t="s">
        <v>722</v>
      </c>
      <c r="D278" s="4"/>
      <c r="E278" s="326"/>
      <c r="F278" s="4"/>
      <c r="G278" s="4"/>
      <c r="H278" s="4"/>
      <c r="I278" s="4"/>
      <c r="J278" s="4"/>
      <c r="K278" s="4"/>
      <c r="L278" s="198"/>
      <c r="M278" s="3"/>
    </row>
    <row r="279" spans="1:23" ht="7.5" customHeight="1">
      <c r="A279" s="4"/>
      <c r="B279" s="4"/>
      <c r="C279" s="326"/>
      <c r="D279" s="4"/>
      <c r="E279" s="326"/>
      <c r="F279" s="4"/>
      <c r="G279" s="4"/>
      <c r="H279" s="4"/>
      <c r="I279" s="4"/>
      <c r="J279" s="4"/>
      <c r="K279" s="4"/>
      <c r="L279" s="198"/>
      <c r="M279" s="3"/>
    </row>
    <row r="280" spans="1:23" ht="30" customHeight="1">
      <c r="A280" s="4"/>
      <c r="B280" s="594" t="s">
        <v>166</v>
      </c>
      <c r="C280" s="595"/>
      <c r="D280" s="596"/>
      <c r="E280" s="92" t="s">
        <v>167</v>
      </c>
      <c r="F280" s="591" t="s">
        <v>168</v>
      </c>
      <c r="G280" s="592"/>
      <c r="H280" s="592"/>
      <c r="I280" s="592"/>
      <c r="J280" s="593"/>
      <c r="K280" s="4"/>
      <c r="L280" s="4"/>
      <c r="M280" s="3"/>
    </row>
    <row r="281" spans="1:23" ht="49.5" customHeight="1">
      <c r="A281" s="4"/>
      <c r="B281" s="588" t="s">
        <v>164</v>
      </c>
      <c r="C281" s="589"/>
      <c r="D281" s="590"/>
      <c r="E281" s="281"/>
      <c r="F281" s="576"/>
      <c r="G281" s="577"/>
      <c r="H281" s="577"/>
      <c r="I281" s="577"/>
      <c r="J281" s="578"/>
      <c r="K281" s="4"/>
      <c r="L281" s="4"/>
    </row>
    <row r="282" spans="1:23" ht="50.1" customHeight="1">
      <c r="A282" s="4"/>
      <c r="B282" s="572" t="s">
        <v>161</v>
      </c>
      <c r="C282" s="573"/>
      <c r="D282" s="574"/>
      <c r="E282" s="281"/>
      <c r="F282" s="576"/>
      <c r="G282" s="577"/>
      <c r="H282" s="577"/>
      <c r="I282" s="577"/>
      <c r="J282" s="578"/>
      <c r="K282" s="4"/>
      <c r="L282" s="4"/>
    </row>
    <row r="283" spans="1:23" ht="50.1" customHeight="1">
      <c r="A283" s="4"/>
      <c r="B283" s="572" t="s">
        <v>162</v>
      </c>
      <c r="C283" s="573"/>
      <c r="D283" s="574"/>
      <c r="E283" s="281"/>
      <c r="F283" s="576"/>
      <c r="G283" s="577"/>
      <c r="H283" s="577"/>
      <c r="I283" s="577"/>
      <c r="J283" s="578"/>
      <c r="K283" s="4"/>
      <c r="L283" s="4"/>
    </row>
    <row r="284" spans="1:23" ht="50.1" customHeight="1">
      <c r="A284" s="4"/>
      <c r="B284" s="588" t="s">
        <v>165</v>
      </c>
      <c r="C284" s="589"/>
      <c r="D284" s="590"/>
      <c r="E284" s="281"/>
      <c r="F284" s="576"/>
      <c r="G284" s="577"/>
      <c r="H284" s="577"/>
      <c r="I284" s="577"/>
      <c r="J284" s="578"/>
      <c r="K284" s="4"/>
      <c r="L284" s="4"/>
    </row>
    <row r="285" spans="1:23" ht="50.1" customHeight="1">
      <c r="A285" s="4"/>
      <c r="B285" s="588" t="s">
        <v>163</v>
      </c>
      <c r="C285" s="589"/>
      <c r="D285" s="590"/>
      <c r="E285" s="281"/>
      <c r="F285" s="576"/>
      <c r="G285" s="577"/>
      <c r="H285" s="577"/>
      <c r="I285" s="577"/>
      <c r="J285" s="578"/>
      <c r="K285" s="4"/>
      <c r="L285" s="4"/>
    </row>
    <row r="286" spans="1:23" s="49" customFormat="1" ht="13.5" customHeight="1">
      <c r="A286" s="46"/>
      <c r="B286" s="46"/>
      <c r="C286" s="76"/>
      <c r="D286" s="76"/>
      <c r="E286" s="76"/>
      <c r="F286" s="76"/>
      <c r="G286" s="76"/>
      <c r="H286" s="76"/>
      <c r="I286" s="76"/>
      <c r="J286" s="76"/>
      <c r="K286" s="46"/>
      <c r="L286" s="46"/>
      <c r="M286" s="2"/>
      <c r="N286" s="2"/>
    </row>
    <row r="287" spans="1:23">
      <c r="A287" s="4"/>
      <c r="B287" s="4"/>
      <c r="C287" s="4"/>
      <c r="D287" s="4"/>
      <c r="E287" s="4"/>
      <c r="F287" s="4"/>
      <c r="G287" s="4"/>
      <c r="H287" s="4"/>
      <c r="I287" s="4"/>
      <c r="J287" s="4"/>
      <c r="K287" s="4"/>
      <c r="L287" s="4"/>
      <c r="M287" s="49"/>
      <c r="N287" s="49"/>
    </row>
    <row r="288" spans="1:23">
      <c r="A288" s="4"/>
      <c r="B288" s="4" t="s">
        <v>259</v>
      </c>
      <c r="C288" s="4"/>
      <c r="D288" s="4"/>
      <c r="E288" s="4"/>
      <c r="F288" s="4"/>
      <c r="G288" s="4"/>
      <c r="H288" s="4"/>
      <c r="I288" s="4"/>
      <c r="J288" s="4"/>
      <c r="K288" s="4"/>
      <c r="L288" s="4"/>
    </row>
    <row r="289" spans="1:12" ht="84" customHeight="1">
      <c r="A289" s="4"/>
      <c r="B289" s="4"/>
      <c r="C289" s="576"/>
      <c r="D289" s="577"/>
      <c r="E289" s="577"/>
      <c r="F289" s="577"/>
      <c r="G289" s="577"/>
      <c r="H289" s="577"/>
      <c r="I289" s="577"/>
      <c r="J289" s="578"/>
      <c r="K289" s="4"/>
      <c r="L289" s="4"/>
    </row>
    <row r="290" spans="1:12">
      <c r="A290" s="4"/>
      <c r="B290" s="4"/>
      <c r="C290" s="4"/>
      <c r="D290" s="4"/>
      <c r="E290" s="4"/>
      <c r="F290" s="4"/>
      <c r="G290" s="4"/>
      <c r="H290" s="4"/>
      <c r="I290" s="4"/>
      <c r="J290" s="4"/>
      <c r="K290" s="4"/>
      <c r="L290" s="4"/>
    </row>
    <row r="291" spans="1:12" ht="18" customHeight="1">
      <c r="A291" s="4"/>
      <c r="B291" s="4" t="s">
        <v>260</v>
      </c>
      <c r="C291" s="4"/>
      <c r="D291" s="4"/>
      <c r="E291" s="4"/>
      <c r="F291" s="4"/>
      <c r="G291" s="4"/>
      <c r="H291" s="4"/>
      <c r="I291" s="4"/>
      <c r="J291" s="4"/>
      <c r="K291" s="4"/>
      <c r="L291" s="4"/>
    </row>
    <row r="292" spans="1:12">
      <c r="A292" s="4"/>
      <c r="B292" s="4"/>
      <c r="C292" s="4" t="s">
        <v>181</v>
      </c>
      <c r="D292" s="4"/>
      <c r="E292" s="4"/>
      <c r="F292" s="4"/>
      <c r="G292" s="4"/>
      <c r="H292" s="4"/>
      <c r="I292" s="4"/>
      <c r="J292" s="4"/>
      <c r="K292" s="4"/>
      <c r="L292" s="4"/>
    </row>
    <row r="293" spans="1:12" ht="36" customHeight="1">
      <c r="A293" s="4"/>
      <c r="B293" s="4"/>
      <c r="C293" s="588" t="s">
        <v>182</v>
      </c>
      <c r="D293" s="573"/>
      <c r="E293" s="574"/>
      <c r="F293" s="616"/>
      <c r="G293" s="616"/>
      <c r="H293" s="616"/>
      <c r="I293" s="616"/>
      <c r="J293" s="616"/>
      <c r="K293" s="4"/>
      <c r="L293" s="4"/>
    </row>
    <row r="294" spans="1:12" ht="36" customHeight="1">
      <c r="A294" s="4"/>
      <c r="B294" s="4"/>
      <c r="C294" s="588" t="s">
        <v>183</v>
      </c>
      <c r="D294" s="573"/>
      <c r="E294" s="574"/>
      <c r="F294" s="616"/>
      <c r="G294" s="616"/>
      <c r="H294" s="616"/>
      <c r="I294" s="616"/>
      <c r="J294" s="616"/>
      <c r="K294" s="4"/>
      <c r="L294" s="4"/>
    </row>
    <row r="295" spans="1:12" ht="36" customHeight="1">
      <c r="A295" s="4"/>
      <c r="B295" s="4"/>
      <c r="C295" s="588" t="s">
        <v>184</v>
      </c>
      <c r="D295" s="573"/>
      <c r="E295" s="574"/>
      <c r="F295" s="616"/>
      <c r="G295" s="616"/>
      <c r="H295" s="616"/>
      <c r="I295" s="616"/>
      <c r="J295" s="616"/>
      <c r="K295" s="4"/>
      <c r="L295" s="4"/>
    </row>
    <row r="296" spans="1:12">
      <c r="A296" s="4"/>
      <c r="B296" s="4"/>
      <c r="C296" s="4"/>
      <c r="D296" s="4"/>
      <c r="E296" s="4"/>
      <c r="F296" s="4"/>
      <c r="G296" s="4"/>
      <c r="H296" s="4"/>
      <c r="I296" s="4"/>
      <c r="J296" s="4"/>
      <c r="K296" s="4"/>
      <c r="L296" s="4"/>
    </row>
    <row r="297" spans="1:12">
      <c r="A297" s="4"/>
      <c r="B297" s="4"/>
      <c r="C297" s="4" t="s">
        <v>185</v>
      </c>
      <c r="D297" s="4"/>
      <c r="E297" s="4"/>
      <c r="F297" s="4"/>
      <c r="G297" s="4"/>
      <c r="H297" s="4"/>
      <c r="I297" s="4"/>
      <c r="J297" s="4"/>
      <c r="K297" s="4"/>
      <c r="L297" s="4"/>
    </row>
    <row r="298" spans="1:12" ht="36" customHeight="1">
      <c r="A298" s="4"/>
      <c r="B298" s="4"/>
      <c r="C298" s="588" t="s">
        <v>182</v>
      </c>
      <c r="D298" s="573"/>
      <c r="E298" s="574"/>
      <c r="F298" s="616"/>
      <c r="G298" s="616"/>
      <c r="H298" s="616"/>
      <c r="I298" s="616"/>
      <c r="J298" s="616"/>
      <c r="K298" s="4"/>
      <c r="L298" s="4"/>
    </row>
    <row r="299" spans="1:12" ht="36" customHeight="1">
      <c r="A299" s="4"/>
      <c r="B299" s="4"/>
      <c r="C299" s="588" t="s">
        <v>183</v>
      </c>
      <c r="D299" s="573"/>
      <c r="E299" s="574"/>
      <c r="F299" s="616"/>
      <c r="G299" s="616"/>
      <c r="H299" s="616"/>
      <c r="I299" s="616"/>
      <c r="J299" s="616"/>
      <c r="K299" s="4"/>
      <c r="L299" s="4"/>
    </row>
    <row r="300" spans="1:12" ht="36" customHeight="1">
      <c r="A300" s="4"/>
      <c r="B300" s="4"/>
      <c r="C300" s="588" t="s">
        <v>184</v>
      </c>
      <c r="D300" s="573"/>
      <c r="E300" s="574"/>
      <c r="F300" s="616"/>
      <c r="G300" s="616"/>
      <c r="H300" s="616"/>
      <c r="I300" s="616"/>
      <c r="J300" s="616"/>
      <c r="K300" s="4"/>
      <c r="L300" s="4"/>
    </row>
    <row r="301" spans="1:12">
      <c r="A301" s="4"/>
      <c r="B301" s="4"/>
      <c r="C301" s="4"/>
      <c r="D301" s="4"/>
      <c r="E301" s="4"/>
      <c r="F301" s="4"/>
      <c r="G301" s="4"/>
      <c r="H301" s="4"/>
      <c r="I301" s="4"/>
      <c r="J301" s="4"/>
      <c r="K301" s="4"/>
      <c r="L301" s="4"/>
    </row>
  </sheetData>
  <sheetProtection password="E40E" sheet="1" objects="1" scenarios="1" formatCells="0"/>
  <mergeCells count="246">
    <mergeCell ref="F298:J298"/>
    <mergeCell ref="C300:E300"/>
    <mergeCell ref="F300:J300"/>
    <mergeCell ref="C299:E299"/>
    <mergeCell ref="F299:J299"/>
    <mergeCell ref="F283:J283"/>
    <mergeCell ref="F284:J284"/>
    <mergeCell ref="F285:J285"/>
    <mergeCell ref="B284:D284"/>
    <mergeCell ref="B285:D285"/>
    <mergeCell ref="C294:E294"/>
    <mergeCell ref="F294:J294"/>
    <mergeCell ref="C295:E295"/>
    <mergeCell ref="F295:J295"/>
    <mergeCell ref="C293:E293"/>
    <mergeCell ref="F293:J293"/>
    <mergeCell ref="C298:E298"/>
    <mergeCell ref="C289:J289"/>
    <mergeCell ref="B283:D283"/>
    <mergeCell ref="M166:M169"/>
    <mergeCell ref="C216:J216"/>
    <mergeCell ref="C217:J217"/>
    <mergeCell ref="C10:E10"/>
    <mergeCell ref="F10:G10"/>
    <mergeCell ref="G129:I129"/>
    <mergeCell ref="G130:I130"/>
    <mergeCell ref="G118:I118"/>
    <mergeCell ref="G119:I119"/>
    <mergeCell ref="G120:I120"/>
    <mergeCell ref="G122:I122"/>
    <mergeCell ref="G123:I123"/>
    <mergeCell ref="G124:I124"/>
    <mergeCell ref="G112:I112"/>
    <mergeCell ref="G113:I113"/>
    <mergeCell ref="G114:I114"/>
    <mergeCell ref="G115:I115"/>
    <mergeCell ref="G116:I116"/>
    <mergeCell ref="G117:I117"/>
    <mergeCell ref="G103:I103"/>
    <mergeCell ref="D118:F118"/>
    <mergeCell ref="D140:F140"/>
    <mergeCell ref="D122:F122"/>
    <mergeCell ref="D119:F119"/>
    <mergeCell ref="G96:I96"/>
    <mergeCell ref="G97:I97"/>
    <mergeCell ref="D123:F123"/>
    <mergeCell ref="D124:F124"/>
    <mergeCell ref="D125:F125"/>
    <mergeCell ref="D126:F126"/>
    <mergeCell ref="G98:I98"/>
    <mergeCell ref="D103:F103"/>
    <mergeCell ref="D115:F115"/>
    <mergeCell ref="D100:F100"/>
    <mergeCell ref="D105:F105"/>
    <mergeCell ref="D106:F106"/>
    <mergeCell ref="D114:F114"/>
    <mergeCell ref="D97:F97"/>
    <mergeCell ref="D102:F102"/>
    <mergeCell ref="D98:F98"/>
    <mergeCell ref="D120:F120"/>
    <mergeCell ref="G105:I105"/>
    <mergeCell ref="G106:I106"/>
    <mergeCell ref="G107:I107"/>
    <mergeCell ref="G100:I100"/>
    <mergeCell ref="G108:I108"/>
    <mergeCell ref="G90:I90"/>
    <mergeCell ref="G102:I102"/>
    <mergeCell ref="G89:I89"/>
    <mergeCell ref="B170:D170"/>
    <mergeCell ref="B174:D174"/>
    <mergeCell ref="B179:D179"/>
    <mergeCell ref="G133:I133"/>
    <mergeCell ref="D139:F139"/>
    <mergeCell ref="C154:D154"/>
    <mergeCell ref="D116:F116"/>
    <mergeCell ref="D117:F117"/>
    <mergeCell ref="C158:D158"/>
    <mergeCell ref="C156:D156"/>
    <mergeCell ref="C157:D157"/>
    <mergeCell ref="C153:D153"/>
    <mergeCell ref="G138:I138"/>
    <mergeCell ref="G139:I139"/>
    <mergeCell ref="G140:I140"/>
    <mergeCell ref="C155:D155"/>
    <mergeCell ref="C152:D152"/>
    <mergeCell ref="D127:F127"/>
    <mergeCell ref="D130:F130"/>
    <mergeCell ref="D132:F132"/>
    <mergeCell ref="G135:I135"/>
    <mergeCell ref="G136:I136"/>
    <mergeCell ref="G137:I137"/>
    <mergeCell ref="G125:I125"/>
    <mergeCell ref="G126:I126"/>
    <mergeCell ref="G127:I127"/>
    <mergeCell ref="G128:I128"/>
    <mergeCell ref="D135:F135"/>
    <mergeCell ref="D136:F136"/>
    <mergeCell ref="D137:F137"/>
    <mergeCell ref="C151:D151"/>
    <mergeCell ref="D138:F138"/>
    <mergeCell ref="B282:D282"/>
    <mergeCell ref="D162:F162"/>
    <mergeCell ref="G164:H164"/>
    <mergeCell ref="G160:H160"/>
    <mergeCell ref="G162:H162"/>
    <mergeCell ref="D190:J190"/>
    <mergeCell ref="D164:F164"/>
    <mergeCell ref="C259:J268"/>
    <mergeCell ref="F281:J281"/>
    <mergeCell ref="D160:F160"/>
    <mergeCell ref="B281:D281"/>
    <mergeCell ref="F280:J280"/>
    <mergeCell ref="B280:D280"/>
    <mergeCell ref="E175:F175"/>
    <mergeCell ref="H175:I175"/>
    <mergeCell ref="F282:J282"/>
    <mergeCell ref="B3:J3"/>
    <mergeCell ref="F30:G30"/>
    <mergeCell ref="F29:G29"/>
    <mergeCell ref="D91:F91"/>
    <mergeCell ref="D92:F92"/>
    <mergeCell ref="D59:F59"/>
    <mergeCell ref="D60:F60"/>
    <mergeCell ref="D61:F61"/>
    <mergeCell ref="D68:F68"/>
    <mergeCell ref="D69:F69"/>
    <mergeCell ref="D66:F66"/>
    <mergeCell ref="D67:F67"/>
    <mergeCell ref="D62:F62"/>
    <mergeCell ref="D70:F70"/>
    <mergeCell ref="D72:F72"/>
    <mergeCell ref="D73:F73"/>
    <mergeCell ref="H17:J17"/>
    <mergeCell ref="D53:F53"/>
    <mergeCell ref="G47:I47"/>
    <mergeCell ref="D74:F74"/>
    <mergeCell ref="D78:F78"/>
    <mergeCell ref="D41:E41"/>
    <mergeCell ref="G87:I87"/>
    <mergeCell ref="G88:I88"/>
    <mergeCell ref="F23:J23"/>
    <mergeCell ref="F24:G24"/>
    <mergeCell ref="H24:J24"/>
    <mergeCell ref="G56:I56"/>
    <mergeCell ref="D54:F54"/>
    <mergeCell ref="G48:I48"/>
    <mergeCell ref="G80:I80"/>
    <mergeCell ref="G81:I81"/>
    <mergeCell ref="D82:F82"/>
    <mergeCell ref="G82:I82"/>
    <mergeCell ref="D80:F80"/>
    <mergeCell ref="D56:F56"/>
    <mergeCell ref="D79:F79"/>
    <mergeCell ref="G78:I78"/>
    <mergeCell ref="G79:I79"/>
    <mergeCell ref="G73:I73"/>
    <mergeCell ref="G74:I74"/>
    <mergeCell ref="D46:F46"/>
    <mergeCell ref="D47:F47"/>
    <mergeCell ref="D48:F48"/>
    <mergeCell ref="D49:F49"/>
    <mergeCell ref="D50:F50"/>
    <mergeCell ref="D52:F52"/>
    <mergeCell ref="G59:I59"/>
    <mergeCell ref="C7:E7"/>
    <mergeCell ref="C21:E21"/>
    <mergeCell ref="C14:E14"/>
    <mergeCell ref="C15:E16"/>
    <mergeCell ref="C17:E17"/>
    <mergeCell ref="D58:F58"/>
    <mergeCell ref="F7:J7"/>
    <mergeCell ref="F8:J8"/>
    <mergeCell ref="F9:J9"/>
    <mergeCell ref="D55:F55"/>
    <mergeCell ref="C9:E9"/>
    <mergeCell ref="C8:E8"/>
    <mergeCell ref="F27:J27"/>
    <mergeCell ref="F28:J28"/>
    <mergeCell ref="G53:I53"/>
    <mergeCell ref="G54:I54"/>
    <mergeCell ref="G46:I46"/>
    <mergeCell ref="G50:I50"/>
    <mergeCell ref="G49:I49"/>
    <mergeCell ref="F15:J15"/>
    <mergeCell ref="I10:J10"/>
    <mergeCell ref="G58:I58"/>
    <mergeCell ref="G55:I55"/>
    <mergeCell ref="F14:J14"/>
    <mergeCell ref="F17:G17"/>
    <mergeCell ref="D81:F81"/>
    <mergeCell ref="D75:F75"/>
    <mergeCell ref="D76:F76"/>
    <mergeCell ref="G86:I86"/>
    <mergeCell ref="D113:F113"/>
    <mergeCell ref="D129:F129"/>
    <mergeCell ref="D107:F107"/>
    <mergeCell ref="D108:F108"/>
    <mergeCell ref="D112:F112"/>
    <mergeCell ref="G104:I104"/>
    <mergeCell ref="G62:I62"/>
    <mergeCell ref="D86:F86"/>
    <mergeCell ref="F22:J22"/>
    <mergeCell ref="C30:E30"/>
    <mergeCell ref="C24:E24"/>
    <mergeCell ref="C23:E23"/>
    <mergeCell ref="G52:I52"/>
    <mergeCell ref="D99:F99"/>
    <mergeCell ref="D104:F104"/>
    <mergeCell ref="D128:F128"/>
    <mergeCell ref="D88:F88"/>
    <mergeCell ref="G91:I91"/>
    <mergeCell ref="F26:J26"/>
    <mergeCell ref="B15:B16"/>
    <mergeCell ref="B27:B28"/>
    <mergeCell ref="D134:F134"/>
    <mergeCell ref="F21:J21"/>
    <mergeCell ref="F16:J16"/>
    <mergeCell ref="D133:F133"/>
    <mergeCell ref="G92:I92"/>
    <mergeCell ref="G94:I94"/>
    <mergeCell ref="G95:I95"/>
    <mergeCell ref="G99:I99"/>
    <mergeCell ref="G132:I132"/>
    <mergeCell ref="G134:I134"/>
    <mergeCell ref="D89:F89"/>
    <mergeCell ref="D90:F90"/>
    <mergeCell ref="C22:E22"/>
    <mergeCell ref="D94:F94"/>
    <mergeCell ref="D95:F95"/>
    <mergeCell ref="D96:F96"/>
    <mergeCell ref="C25:D25"/>
    <mergeCell ref="F25:J25"/>
    <mergeCell ref="C29:E29"/>
    <mergeCell ref="C27:D28"/>
    <mergeCell ref="C26:E26"/>
    <mergeCell ref="D87:F87"/>
    <mergeCell ref="G60:I60"/>
    <mergeCell ref="G61:I61"/>
    <mergeCell ref="G76:I76"/>
    <mergeCell ref="G75:I75"/>
    <mergeCell ref="G66:I66"/>
    <mergeCell ref="G67:I67"/>
    <mergeCell ref="G68:I68"/>
    <mergeCell ref="G69:I69"/>
    <mergeCell ref="G70:I70"/>
    <mergeCell ref="G72:I72"/>
  </mergeCells>
  <phoneticPr fontId="2"/>
  <conditionalFormatting sqref="F281:J284">
    <cfRule type="expression" dxfId="17" priority="2" stopIfTrue="1">
      <formula>$E281="無"</formula>
    </cfRule>
  </conditionalFormatting>
  <conditionalFormatting sqref="F285:J285">
    <cfRule type="expression" dxfId="16" priority="1" stopIfTrue="1">
      <formula>$E285="無"</formula>
    </cfRule>
  </conditionalFormatting>
  <dataValidations count="1">
    <dataValidation type="list" allowBlank="1" showInputMessage="1" showErrorMessage="1" sqref="E281:E285">
      <formula1>"有,無"</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Footer>&amp;R&amp;"ＭＳ Ｐ明朝,標準"（日本産業規格Ａ列４番）</oddFooter>
  </headerFooter>
  <rowBreaks count="5" manualBreakCount="5">
    <brk id="35" max="10" man="1"/>
    <brk id="84" max="10" man="1"/>
    <brk id="131" max="10" man="1"/>
    <brk id="212" max="10" man="1"/>
    <brk id="27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6160" r:id="rId4" name="Check Box 16">
              <controlPr defaultSize="0" autoFill="0" autoLine="0" autoPict="0">
                <anchor moveWithCells="1">
                  <from>
                    <xdr:col>9</xdr:col>
                    <xdr:colOff>685800</xdr:colOff>
                    <xdr:row>44</xdr:row>
                    <xdr:rowOff>190500</xdr:rowOff>
                  </from>
                  <to>
                    <xdr:col>9</xdr:col>
                    <xdr:colOff>714375</xdr:colOff>
                    <xdr:row>48</xdr:row>
                    <xdr:rowOff>19050</xdr:rowOff>
                  </to>
                </anchor>
              </controlPr>
            </control>
          </mc:Choice>
        </mc:AlternateContent>
        <mc:AlternateContent xmlns:mc="http://schemas.openxmlformats.org/markup-compatibility/2006">
          <mc:Choice Requires="x14">
            <control shapeId="6161" r:id="rId5" name="Check Box 17">
              <controlPr defaultSize="0" autoFill="0" autoLine="0" autoPict="0">
                <anchor moveWithCells="1">
                  <from>
                    <xdr:col>9</xdr:col>
                    <xdr:colOff>685800</xdr:colOff>
                    <xdr:row>44</xdr:row>
                    <xdr:rowOff>190500</xdr:rowOff>
                  </from>
                  <to>
                    <xdr:col>9</xdr:col>
                    <xdr:colOff>714375</xdr:colOff>
                    <xdr:row>47</xdr:row>
                    <xdr:rowOff>95250</xdr:rowOff>
                  </to>
                </anchor>
              </controlPr>
            </control>
          </mc:Choice>
        </mc:AlternateContent>
        <mc:AlternateContent xmlns:mc="http://schemas.openxmlformats.org/markup-compatibility/2006">
          <mc:Choice Requires="x14">
            <control shapeId="6162" r:id="rId6" name="Check Box 18">
              <controlPr defaultSize="0" autoFill="0" autoLine="0" autoPict="0">
                <anchor moveWithCells="1">
                  <from>
                    <xdr:col>9</xdr:col>
                    <xdr:colOff>685800</xdr:colOff>
                    <xdr:row>44</xdr:row>
                    <xdr:rowOff>190500</xdr:rowOff>
                  </from>
                  <to>
                    <xdr:col>9</xdr:col>
                    <xdr:colOff>714375</xdr:colOff>
                    <xdr:row>47</xdr:row>
                    <xdr:rowOff>180975</xdr:rowOff>
                  </to>
                </anchor>
              </controlPr>
            </control>
          </mc:Choice>
        </mc:AlternateContent>
        <mc:AlternateContent xmlns:mc="http://schemas.openxmlformats.org/markup-compatibility/2006">
          <mc:Choice Requires="x14">
            <control shapeId="6163" r:id="rId7" name="Check Box 19">
              <controlPr defaultSize="0" autoFill="0" autoLine="0" autoPict="0">
                <anchor moveWithCells="1">
                  <from>
                    <xdr:col>9</xdr:col>
                    <xdr:colOff>685800</xdr:colOff>
                    <xdr:row>44</xdr:row>
                    <xdr:rowOff>190500</xdr:rowOff>
                  </from>
                  <to>
                    <xdr:col>9</xdr:col>
                    <xdr:colOff>714375</xdr:colOff>
                    <xdr:row>45</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B248"/>
  <sheetViews>
    <sheetView showGridLines="0" showZeros="0" view="pageBreakPreview" zoomScaleNormal="100" zoomScaleSheetLayoutView="100" workbookViewId="0"/>
  </sheetViews>
  <sheetFormatPr defaultRowHeight="13.5"/>
  <cols>
    <col min="1" max="1" width="1.625" style="2" customWidth="1"/>
    <col min="2" max="2" width="2.625" style="2" customWidth="1"/>
    <col min="3" max="3" width="2.5" style="2" customWidth="1"/>
    <col min="4" max="10" width="10.625" style="2" customWidth="1"/>
    <col min="11" max="11" width="1.75" style="2" customWidth="1"/>
    <col min="12" max="12" width="2.25" style="2" customWidth="1"/>
    <col min="13" max="13" width="36.375" style="2" customWidth="1"/>
    <col min="14" max="16384" width="9" style="2"/>
  </cols>
  <sheetData>
    <row r="1" spans="1:13">
      <c r="A1" s="4"/>
      <c r="B1" s="1" t="s">
        <v>42</v>
      </c>
      <c r="C1" s="4"/>
      <c r="D1" s="4"/>
      <c r="E1" s="1"/>
      <c r="F1" s="1"/>
      <c r="G1" s="4"/>
      <c r="H1" s="4"/>
      <c r="I1" s="4"/>
      <c r="J1" s="4"/>
      <c r="K1" s="4"/>
      <c r="L1" s="4"/>
    </row>
    <row r="2" spans="1:13">
      <c r="A2" s="4"/>
      <c r="B2" s="4"/>
      <c r="C2" s="4"/>
      <c r="D2" s="4"/>
      <c r="E2" s="4"/>
      <c r="F2" s="4"/>
      <c r="G2" s="4"/>
      <c r="H2" s="4"/>
      <c r="I2" s="4"/>
      <c r="J2" s="4"/>
      <c r="K2" s="4"/>
      <c r="L2" s="4"/>
    </row>
    <row r="3" spans="1:13" ht="21" customHeight="1">
      <c r="A3" s="4"/>
      <c r="B3" s="565" t="s">
        <v>706</v>
      </c>
      <c r="C3" s="565"/>
      <c r="D3" s="565"/>
      <c r="E3" s="565"/>
      <c r="F3" s="565"/>
      <c r="G3" s="565"/>
      <c r="H3" s="565"/>
      <c r="I3" s="565"/>
      <c r="J3" s="565"/>
      <c r="K3" s="4"/>
      <c r="L3" s="4"/>
    </row>
    <row r="4" spans="1:13">
      <c r="A4" s="4"/>
      <c r="B4" s="4"/>
      <c r="C4" s="4"/>
      <c r="D4" s="4"/>
      <c r="E4" s="4"/>
      <c r="F4" s="4"/>
      <c r="G4" s="4"/>
      <c r="H4" s="4"/>
      <c r="I4" s="4"/>
      <c r="J4" s="4"/>
      <c r="K4" s="4"/>
      <c r="L4" s="4"/>
    </row>
    <row r="5" spans="1:13" ht="18" customHeight="1">
      <c r="A5" s="4"/>
      <c r="B5" s="4" t="s">
        <v>45</v>
      </c>
      <c r="C5" s="4"/>
      <c r="D5" s="4"/>
      <c r="E5" s="4"/>
      <c r="F5" s="4"/>
      <c r="G5" s="4"/>
      <c r="H5" s="4"/>
      <c r="I5" s="4"/>
      <c r="J5" s="4"/>
      <c r="K5" s="4"/>
      <c r="L5" s="4"/>
    </row>
    <row r="6" spans="1:13" ht="21" customHeight="1">
      <c r="A6" s="4"/>
      <c r="B6" s="4" t="s">
        <v>49</v>
      </c>
      <c r="C6" s="4"/>
      <c r="D6" s="4"/>
      <c r="E6" s="4"/>
      <c r="F6" s="4"/>
      <c r="G6" s="4"/>
      <c r="H6" s="4"/>
      <c r="I6" s="4"/>
      <c r="J6" s="4"/>
      <c r="K6" s="4"/>
      <c r="L6" s="4"/>
    </row>
    <row r="7" spans="1:13" ht="39" customHeight="1">
      <c r="A7" s="4"/>
      <c r="B7" s="21"/>
      <c r="C7" s="541" t="s">
        <v>77</v>
      </c>
      <c r="D7" s="541"/>
      <c r="E7" s="542"/>
      <c r="F7" s="549" t="s">
        <v>491</v>
      </c>
      <c r="G7" s="550"/>
      <c r="H7" s="550"/>
      <c r="I7" s="550"/>
      <c r="J7" s="551"/>
      <c r="K7" s="4"/>
      <c r="L7" s="4"/>
    </row>
    <row r="8" spans="1:13" ht="39" customHeight="1">
      <c r="A8" s="4"/>
      <c r="B8" s="23"/>
      <c r="C8" s="553" t="s">
        <v>605</v>
      </c>
      <c r="D8" s="553"/>
      <c r="E8" s="554"/>
      <c r="F8" s="522">
        <f>基本情報!$E$4</f>
        <v>0</v>
      </c>
      <c r="G8" s="523"/>
      <c r="H8" s="523"/>
      <c r="I8" s="523"/>
      <c r="J8" s="552"/>
      <c r="K8" s="4"/>
      <c r="L8" s="4"/>
    </row>
    <row r="9" spans="1:13" ht="39" customHeight="1">
      <c r="A9" s="4"/>
      <c r="B9" s="23"/>
      <c r="C9" s="553" t="s">
        <v>701</v>
      </c>
      <c r="D9" s="553"/>
      <c r="E9" s="554"/>
      <c r="F9" s="522">
        <f>第1号!$H$26</f>
        <v>0</v>
      </c>
      <c r="G9" s="523"/>
      <c r="H9" s="523"/>
      <c r="I9" s="523"/>
      <c r="J9" s="552"/>
      <c r="K9" s="4"/>
      <c r="L9" s="4"/>
      <c r="M9" s="12"/>
    </row>
    <row r="10" spans="1:13" ht="39" customHeight="1">
      <c r="A10" s="4"/>
      <c r="B10" s="24"/>
      <c r="C10" s="613" t="s">
        <v>702</v>
      </c>
      <c r="D10" s="613"/>
      <c r="E10" s="614"/>
      <c r="F10" s="615">
        <f>第1号!$H$27</f>
        <v>0</v>
      </c>
      <c r="G10" s="560"/>
      <c r="H10" s="205" t="s">
        <v>728</v>
      </c>
      <c r="I10" s="620">
        <f>第1号!$K$27</f>
        <v>0</v>
      </c>
      <c r="J10" s="621"/>
      <c r="K10" s="4"/>
      <c r="L10" s="4"/>
      <c r="M10" s="12"/>
    </row>
    <row r="11" spans="1:13" ht="13.5" customHeight="1">
      <c r="A11" s="4"/>
      <c r="B11" s="4"/>
      <c r="C11" s="4"/>
      <c r="D11" s="55"/>
      <c r="E11" s="55"/>
      <c r="F11" s="55"/>
      <c r="G11" s="4"/>
      <c r="H11" s="4"/>
      <c r="I11" s="4"/>
      <c r="J11" s="4"/>
      <c r="K11" s="4"/>
      <c r="L11" s="4"/>
    </row>
    <row r="12" spans="1:13" ht="13.5" customHeight="1">
      <c r="A12" s="4"/>
      <c r="B12" s="4"/>
      <c r="C12" s="4"/>
      <c r="D12" s="55"/>
      <c r="E12" s="55"/>
      <c r="F12" s="55"/>
      <c r="G12" s="4"/>
      <c r="H12" s="4"/>
      <c r="I12" s="4"/>
      <c r="J12" s="4"/>
      <c r="K12" s="4"/>
      <c r="L12" s="4"/>
    </row>
    <row r="13" spans="1:13" ht="21" customHeight="1">
      <c r="A13" s="4"/>
      <c r="B13" s="4" t="s">
        <v>66</v>
      </c>
      <c r="C13" s="4"/>
      <c r="D13" s="4"/>
      <c r="E13" s="4"/>
      <c r="F13" s="4"/>
      <c r="G13" s="4"/>
      <c r="H13" s="4"/>
      <c r="I13" s="4"/>
      <c r="J13" s="4"/>
      <c r="K13" s="4"/>
      <c r="L13" s="4"/>
    </row>
    <row r="14" spans="1:13" ht="35.1" customHeight="1">
      <c r="A14" s="4"/>
      <c r="B14" s="23"/>
      <c r="C14" s="543" t="s">
        <v>46</v>
      </c>
      <c r="D14" s="543"/>
      <c r="E14" s="544"/>
      <c r="F14" s="522">
        <f>基本情報!$E$50</f>
        <v>0</v>
      </c>
      <c r="G14" s="523"/>
      <c r="H14" s="523"/>
      <c r="I14" s="523"/>
      <c r="J14" s="552"/>
      <c r="K14" s="4"/>
      <c r="L14" s="4"/>
    </row>
    <row r="15" spans="1:13" ht="13.5" customHeight="1">
      <c r="A15" s="4"/>
      <c r="B15" s="492"/>
      <c r="C15" s="545" t="s">
        <v>730</v>
      </c>
      <c r="D15" s="545"/>
      <c r="E15" s="546"/>
      <c r="F15" s="617">
        <f>基本情報!$E$51</f>
        <v>0</v>
      </c>
      <c r="G15" s="618"/>
      <c r="H15" s="618"/>
      <c r="I15" s="618"/>
      <c r="J15" s="619"/>
      <c r="K15" s="4"/>
      <c r="L15" s="4"/>
    </row>
    <row r="16" spans="1:13" ht="24" customHeight="1">
      <c r="A16" s="4"/>
      <c r="B16" s="493"/>
      <c r="C16" s="547"/>
      <c r="D16" s="547"/>
      <c r="E16" s="548"/>
      <c r="F16" s="500">
        <f>基本情報!$E$52</f>
        <v>0</v>
      </c>
      <c r="G16" s="501"/>
      <c r="H16" s="501"/>
      <c r="I16" s="501"/>
      <c r="J16" s="502"/>
      <c r="K16" s="4"/>
      <c r="L16" s="4"/>
    </row>
    <row r="17" spans="1:13" ht="35.1" customHeight="1">
      <c r="A17" s="4"/>
      <c r="B17" s="23"/>
      <c r="C17" s="543" t="s">
        <v>67</v>
      </c>
      <c r="D17" s="543"/>
      <c r="E17" s="544"/>
      <c r="F17" s="522">
        <f>基本情報!$E$40</f>
        <v>0</v>
      </c>
      <c r="G17" s="523"/>
      <c r="H17" s="622">
        <f>基本情報!$E$42</f>
        <v>0</v>
      </c>
      <c r="I17" s="553"/>
      <c r="J17" s="554"/>
      <c r="K17" s="4"/>
      <c r="L17" s="4"/>
    </row>
    <row r="18" spans="1:13">
      <c r="A18" s="4"/>
      <c r="B18" s="4"/>
      <c r="C18" s="4"/>
      <c r="D18" s="4"/>
      <c r="E18" s="4"/>
      <c r="F18" s="4"/>
      <c r="G18" s="4"/>
      <c r="H18" s="4"/>
      <c r="I18" s="4"/>
      <c r="J18" s="4"/>
      <c r="K18" s="4"/>
      <c r="L18" s="4"/>
    </row>
    <row r="19" spans="1:13">
      <c r="A19" s="4"/>
      <c r="B19" s="4"/>
      <c r="C19" s="4"/>
      <c r="D19" s="4"/>
      <c r="E19" s="4"/>
      <c r="F19" s="4"/>
      <c r="G19" s="4"/>
      <c r="H19" s="4"/>
      <c r="I19" s="4"/>
      <c r="J19" s="4"/>
      <c r="K19" s="4"/>
      <c r="L19" s="4"/>
    </row>
    <row r="20" spans="1:13" ht="21" customHeight="1">
      <c r="A20" s="4"/>
      <c r="B20" s="4" t="s">
        <v>703</v>
      </c>
      <c r="C20" s="4"/>
      <c r="D20" s="4"/>
      <c r="E20" s="4"/>
      <c r="F20" s="4"/>
      <c r="G20" s="4"/>
      <c r="H20" s="4"/>
      <c r="I20" s="4"/>
      <c r="J20" s="4"/>
      <c r="K20" s="4"/>
      <c r="L20" s="4"/>
    </row>
    <row r="21" spans="1:13" ht="13.5" customHeight="1">
      <c r="A21" s="4"/>
      <c r="B21" s="54"/>
      <c r="C21" s="536" t="s">
        <v>738</v>
      </c>
      <c r="D21" s="536"/>
      <c r="E21" s="537"/>
      <c r="F21" s="497">
        <f>基本情報!$E$5</f>
        <v>0</v>
      </c>
      <c r="G21" s="498"/>
      <c r="H21" s="498"/>
      <c r="I21" s="498"/>
      <c r="J21" s="499"/>
      <c r="K21" s="4"/>
      <c r="L21" s="4"/>
    </row>
    <row r="22" spans="1:13" ht="24" customHeight="1">
      <c r="A22" s="4"/>
      <c r="B22" s="53"/>
      <c r="C22" s="509" t="s">
        <v>732</v>
      </c>
      <c r="D22" s="509"/>
      <c r="E22" s="510"/>
      <c r="F22" s="533">
        <f>基本情報!$E$6</f>
        <v>0</v>
      </c>
      <c r="G22" s="534"/>
      <c r="H22" s="534"/>
      <c r="I22" s="534"/>
      <c r="J22" s="535"/>
      <c r="K22" s="4"/>
      <c r="L22" s="4"/>
    </row>
    <row r="23" spans="1:13" ht="13.5" customHeight="1">
      <c r="A23" s="4"/>
      <c r="B23" s="54"/>
      <c r="C23" s="536" t="s">
        <v>738</v>
      </c>
      <c r="D23" s="536"/>
      <c r="E23" s="537"/>
      <c r="F23" s="497">
        <f>基本情報!$E$10</f>
        <v>0</v>
      </c>
      <c r="G23" s="498"/>
      <c r="H23" s="498"/>
      <c r="I23" s="498"/>
      <c r="J23" s="499"/>
      <c r="K23" s="4"/>
      <c r="L23" s="4"/>
    </row>
    <row r="24" spans="1:13" ht="24" customHeight="1">
      <c r="A24" s="4"/>
      <c r="B24" s="53"/>
      <c r="C24" s="509" t="s">
        <v>739</v>
      </c>
      <c r="D24" s="509"/>
      <c r="E24" s="510"/>
      <c r="F24" s="562">
        <f>基本情報!$E$9</f>
        <v>0</v>
      </c>
      <c r="G24" s="563"/>
      <c r="H24" s="563">
        <f>基本情報!$E$11</f>
        <v>0</v>
      </c>
      <c r="I24" s="563"/>
      <c r="J24" s="564"/>
      <c r="K24" s="4"/>
      <c r="L24" s="4"/>
    </row>
    <row r="25" spans="1:13" ht="30" customHeight="1">
      <c r="A25" s="4"/>
      <c r="B25" s="53"/>
      <c r="C25" s="514" t="s">
        <v>734</v>
      </c>
      <c r="D25" s="514"/>
      <c r="E25" s="206"/>
      <c r="F25" s="515">
        <f>基本情報!$E$8</f>
        <v>0</v>
      </c>
      <c r="G25" s="516"/>
      <c r="H25" s="516"/>
      <c r="I25" s="516"/>
      <c r="J25" s="517"/>
      <c r="K25" s="4"/>
      <c r="L25" s="4"/>
    </row>
    <row r="26" spans="1:13" ht="30" customHeight="1">
      <c r="A26" s="4"/>
      <c r="B26" s="23"/>
      <c r="C26" s="518" t="s">
        <v>753</v>
      </c>
      <c r="D26" s="518"/>
      <c r="E26" s="519"/>
      <c r="F26" s="538">
        <f>基本情報!$E$18</f>
        <v>0</v>
      </c>
      <c r="G26" s="539"/>
      <c r="H26" s="539"/>
      <c r="I26" s="539"/>
      <c r="J26" s="540"/>
      <c r="K26" s="4"/>
      <c r="L26" s="4"/>
      <c r="M26" s="12"/>
    </row>
    <row r="27" spans="1:13" ht="24" customHeight="1">
      <c r="A27" s="4"/>
      <c r="B27" s="492"/>
      <c r="C27" s="520" t="s">
        <v>755</v>
      </c>
      <c r="D27" s="521"/>
      <c r="E27" s="207" t="s">
        <v>79</v>
      </c>
      <c r="F27" s="515">
        <f>基本情報!$E$19</f>
        <v>0</v>
      </c>
      <c r="G27" s="555"/>
      <c r="H27" s="555"/>
      <c r="I27" s="555"/>
      <c r="J27" s="556"/>
      <c r="K27" s="4"/>
      <c r="L27" s="4"/>
    </row>
    <row r="28" spans="1:13" ht="24" customHeight="1">
      <c r="A28" s="4"/>
      <c r="B28" s="493"/>
      <c r="C28" s="509"/>
      <c r="D28" s="510"/>
      <c r="E28" s="207" t="s">
        <v>80</v>
      </c>
      <c r="F28" s="515">
        <f>基本情報!$E$20</f>
        <v>0</v>
      </c>
      <c r="G28" s="516"/>
      <c r="H28" s="516"/>
      <c r="I28" s="516"/>
      <c r="J28" s="517"/>
      <c r="K28" s="4"/>
      <c r="L28" s="4"/>
    </row>
    <row r="29" spans="1:13" ht="30" customHeight="1">
      <c r="A29" s="4"/>
      <c r="B29" s="23"/>
      <c r="C29" s="518" t="s">
        <v>749</v>
      </c>
      <c r="D29" s="518"/>
      <c r="E29" s="519"/>
      <c r="F29" s="623">
        <f>基本情報!$E$21</f>
        <v>0</v>
      </c>
      <c r="G29" s="624"/>
      <c r="H29" s="60" t="s">
        <v>11</v>
      </c>
      <c r="I29" s="77"/>
      <c r="J29" s="78"/>
      <c r="K29" s="57"/>
      <c r="L29" s="57"/>
    </row>
    <row r="30" spans="1:13" ht="30" customHeight="1">
      <c r="A30" s="4"/>
      <c r="B30" s="23"/>
      <c r="C30" s="518" t="s">
        <v>743</v>
      </c>
      <c r="D30" s="518"/>
      <c r="E30" s="519"/>
      <c r="F30" s="625">
        <f>基本情報!$E$22</f>
        <v>0</v>
      </c>
      <c r="G30" s="626"/>
      <c r="H30" s="58" t="s">
        <v>43</v>
      </c>
      <c r="I30" s="77"/>
      <c r="J30" s="59"/>
      <c r="K30" s="57"/>
      <c r="L30" s="57"/>
    </row>
    <row r="31" spans="1:13" ht="5.25" customHeight="1">
      <c r="A31" s="4"/>
      <c r="B31" s="4"/>
      <c r="C31" s="19"/>
      <c r="D31" s="19"/>
      <c r="E31" s="19"/>
      <c r="F31" s="79"/>
      <c r="G31" s="57"/>
      <c r="H31" s="80"/>
      <c r="I31" s="80"/>
      <c r="J31" s="57"/>
      <c r="K31" s="57"/>
      <c r="L31" s="57"/>
    </row>
    <row r="32" spans="1:13">
      <c r="A32" s="4"/>
      <c r="B32" s="4"/>
      <c r="C32" s="208" t="s">
        <v>758</v>
      </c>
      <c r="D32" s="4"/>
      <c r="E32" s="81"/>
      <c r="F32" s="82"/>
      <c r="G32" s="82"/>
      <c r="H32" s="4"/>
      <c r="I32" s="4"/>
      <c r="J32" s="4"/>
      <c r="K32" s="4"/>
      <c r="L32" s="4"/>
    </row>
    <row r="33" spans="1:13">
      <c r="A33" s="4"/>
      <c r="B33" s="4"/>
      <c r="C33" s="209" t="s">
        <v>756</v>
      </c>
      <c r="D33" s="4"/>
      <c r="E33" s="83"/>
      <c r="F33" s="82"/>
      <c r="G33" s="82"/>
      <c r="H33" s="4"/>
      <c r="I33" s="4"/>
      <c r="J33" s="4"/>
      <c r="K33" s="4"/>
      <c r="L33" s="4"/>
    </row>
    <row r="34" spans="1:13">
      <c r="A34" s="4"/>
      <c r="B34" s="4"/>
      <c r="C34" s="208" t="s">
        <v>757</v>
      </c>
      <c r="D34" s="4"/>
      <c r="E34" s="83"/>
      <c r="F34" s="84"/>
      <c r="G34" s="84"/>
      <c r="H34" s="4"/>
      <c r="I34" s="4"/>
      <c r="J34" s="4"/>
      <c r="K34" s="4"/>
      <c r="L34" s="4"/>
    </row>
    <row r="35" spans="1:13">
      <c r="A35" s="4"/>
      <c r="B35" s="4"/>
      <c r="C35" s="208"/>
      <c r="D35" s="4"/>
      <c r="E35" s="83"/>
      <c r="F35" s="84"/>
      <c r="G35" s="84"/>
      <c r="H35" s="4"/>
      <c r="I35" s="4"/>
      <c r="J35" s="4"/>
      <c r="K35" s="4"/>
      <c r="L35" s="4"/>
    </row>
    <row r="36" spans="1:13">
      <c r="A36" s="4"/>
      <c r="B36" s="4"/>
      <c r="C36" s="4"/>
      <c r="D36" s="4"/>
      <c r="E36" s="4"/>
      <c r="F36" s="4"/>
      <c r="G36" s="4"/>
      <c r="H36" s="4"/>
      <c r="I36" s="4"/>
      <c r="J36" s="4"/>
      <c r="K36" s="4"/>
      <c r="L36" s="4"/>
    </row>
    <row r="37" spans="1:13" ht="18" customHeight="1">
      <c r="A37" s="4"/>
      <c r="B37" s="4" t="s">
        <v>84</v>
      </c>
      <c r="C37" s="4"/>
      <c r="D37" s="4"/>
      <c r="E37" s="4"/>
      <c r="F37" s="4"/>
      <c r="G37" s="4"/>
      <c r="H37" s="4"/>
      <c r="I37" s="4"/>
      <c r="J37" s="4"/>
      <c r="K37" s="4"/>
      <c r="L37" s="4"/>
    </row>
    <row r="38" spans="1:13" ht="18" customHeight="1">
      <c r="A38" s="4"/>
      <c r="B38" s="107" t="s">
        <v>86</v>
      </c>
      <c r="C38" s="4"/>
      <c r="D38" s="4"/>
      <c r="E38" s="4"/>
      <c r="F38" s="4"/>
      <c r="G38" s="46"/>
      <c r="H38" s="4"/>
      <c r="I38" s="4"/>
      <c r="J38" s="4"/>
      <c r="K38" s="4"/>
      <c r="L38" s="4"/>
    </row>
    <row r="39" spans="1:13" ht="7.5" customHeight="1">
      <c r="A39" s="4"/>
      <c r="B39" s="4"/>
      <c r="C39" s="4"/>
      <c r="D39" s="4"/>
      <c r="E39" s="4"/>
      <c r="F39" s="4"/>
      <c r="G39" s="46"/>
      <c r="H39" s="4"/>
      <c r="I39" s="4"/>
      <c r="J39" s="4"/>
      <c r="K39" s="4"/>
      <c r="L39" s="4"/>
    </row>
    <row r="40" spans="1:13" ht="18" customHeight="1">
      <c r="A40" s="4"/>
      <c r="B40" s="4" t="s">
        <v>492</v>
      </c>
      <c r="C40" s="4"/>
      <c r="D40" s="4"/>
      <c r="E40" s="4"/>
      <c r="F40" s="4"/>
      <c r="G40" s="46"/>
      <c r="H40" s="4"/>
      <c r="I40" s="4"/>
      <c r="J40" s="4"/>
      <c r="K40" s="4"/>
      <c r="L40" s="4"/>
    </row>
    <row r="41" spans="1:13" ht="18" customHeight="1">
      <c r="A41" s="4"/>
      <c r="B41" s="4"/>
      <c r="C41" s="4"/>
      <c r="D41" s="570" t="s">
        <v>565</v>
      </c>
      <c r="E41" s="570"/>
      <c r="F41" s="18"/>
      <c r="G41" s="327" t="str">
        <f>IF(G47="","",ROUNDDOWN(SUM(G49,G55,G61),0))</f>
        <v/>
      </c>
      <c r="H41" s="4" t="s">
        <v>68</v>
      </c>
      <c r="I41" s="4"/>
      <c r="J41" s="4"/>
      <c r="K41" s="4"/>
      <c r="L41" s="4"/>
      <c r="M41" s="111" t="s">
        <v>764</v>
      </c>
    </row>
    <row r="42" spans="1:13" ht="7.5" customHeight="1">
      <c r="A42" s="4"/>
      <c r="B42" s="4"/>
      <c r="C42" s="4"/>
      <c r="D42" s="18"/>
      <c r="E42" s="18"/>
      <c r="F42" s="18"/>
      <c r="G42" s="46"/>
      <c r="H42" s="4"/>
      <c r="I42" s="4"/>
      <c r="J42" s="4"/>
      <c r="K42" s="4"/>
      <c r="L42" s="4"/>
    </row>
    <row r="43" spans="1:13" ht="7.5" customHeight="1">
      <c r="A43" s="4"/>
      <c r="B43" s="4"/>
      <c r="C43" s="4"/>
      <c r="D43" s="107"/>
      <c r="E43" s="4"/>
      <c r="F43" s="4"/>
      <c r="G43" s="4"/>
      <c r="H43" s="4"/>
      <c r="I43" s="4"/>
      <c r="J43" s="4"/>
      <c r="K43" s="4"/>
      <c r="L43" s="4"/>
    </row>
    <row r="44" spans="1:13" ht="18" customHeight="1">
      <c r="A44" s="4"/>
      <c r="B44" s="4" t="s">
        <v>493</v>
      </c>
      <c r="C44" s="4"/>
      <c r="D44" s="4"/>
      <c r="E44" s="4"/>
      <c r="F44" s="4"/>
      <c r="G44" s="4"/>
      <c r="H44" s="4"/>
      <c r="I44" s="4"/>
      <c r="J44" s="4"/>
      <c r="K44" s="4"/>
      <c r="L44" s="4"/>
      <c r="M44" s="111" t="s">
        <v>515</v>
      </c>
    </row>
    <row r="45" spans="1:13" ht="17.100000000000001" customHeight="1">
      <c r="A45" s="4"/>
      <c r="B45" s="4"/>
      <c r="C45" s="296" t="s">
        <v>88</v>
      </c>
      <c r="D45" s="511" t="s">
        <v>105</v>
      </c>
      <c r="E45" s="512"/>
      <c r="F45" s="513"/>
      <c r="G45" s="483"/>
      <c r="H45" s="484"/>
      <c r="I45" s="485"/>
      <c r="J45" s="4"/>
      <c r="K45" s="4"/>
      <c r="L45" s="4"/>
    </row>
    <row r="46" spans="1:13" ht="17.100000000000001" customHeight="1">
      <c r="A46" s="4"/>
      <c r="B46" s="4"/>
      <c r="C46" s="4"/>
      <c r="D46" s="506" t="s">
        <v>103</v>
      </c>
      <c r="E46" s="507"/>
      <c r="F46" s="508"/>
      <c r="G46" s="486"/>
      <c r="H46" s="487"/>
      <c r="I46" s="488"/>
      <c r="J46" s="4"/>
      <c r="K46" s="4"/>
      <c r="L46" s="4"/>
    </row>
    <row r="47" spans="1:13" ht="17.100000000000001" customHeight="1">
      <c r="A47" s="4"/>
      <c r="B47" s="4"/>
      <c r="C47" s="4"/>
      <c r="D47" s="506" t="s">
        <v>494</v>
      </c>
      <c r="E47" s="507"/>
      <c r="F47" s="508"/>
      <c r="G47" s="477"/>
      <c r="H47" s="478"/>
      <c r="I47" s="479"/>
      <c r="J47" s="4" t="s">
        <v>91</v>
      </c>
      <c r="K47" s="4"/>
      <c r="L47" s="4"/>
    </row>
    <row r="48" spans="1:13" ht="17.100000000000001" customHeight="1">
      <c r="A48" s="4"/>
      <c r="B48" s="4"/>
      <c r="C48" s="4"/>
      <c r="D48" s="506" t="s">
        <v>500</v>
      </c>
      <c r="E48" s="507"/>
      <c r="F48" s="508"/>
      <c r="G48" s="477"/>
      <c r="H48" s="478"/>
      <c r="I48" s="479"/>
      <c r="J48" s="4" t="s">
        <v>501</v>
      </c>
      <c r="K48" s="4"/>
      <c r="L48" s="4"/>
    </row>
    <row r="49" spans="1:12" ht="17.100000000000001" customHeight="1">
      <c r="A49" s="4"/>
      <c r="B49" s="4"/>
      <c r="C49" s="4"/>
      <c r="D49" s="524" t="s">
        <v>71</v>
      </c>
      <c r="E49" s="525"/>
      <c r="F49" s="526"/>
      <c r="G49" s="480" t="str">
        <f>IF(G47="","",ROUNDDOWN((G47*G48)/1000,2))</f>
        <v/>
      </c>
      <c r="H49" s="481"/>
      <c r="I49" s="482"/>
      <c r="J49" s="4" t="s">
        <v>68</v>
      </c>
      <c r="K49" s="4"/>
      <c r="L49" s="4"/>
    </row>
    <row r="50" spans="1:12" ht="7.5" customHeight="1">
      <c r="A50" s="4"/>
      <c r="B50" s="4"/>
      <c r="C50" s="4"/>
      <c r="D50" s="4"/>
      <c r="E50" s="4"/>
      <c r="F50" s="4"/>
      <c r="G50" s="4"/>
      <c r="H50" s="4"/>
      <c r="I50" s="4"/>
      <c r="J50" s="4"/>
      <c r="K50" s="4"/>
      <c r="L50" s="4"/>
    </row>
    <row r="51" spans="1:12" ht="17.100000000000001" customHeight="1">
      <c r="A51" s="4"/>
      <c r="B51" s="4"/>
      <c r="C51" s="296" t="s">
        <v>89</v>
      </c>
      <c r="D51" s="511" t="s">
        <v>105</v>
      </c>
      <c r="E51" s="512"/>
      <c r="F51" s="513"/>
      <c r="G51" s="483"/>
      <c r="H51" s="484"/>
      <c r="I51" s="485"/>
      <c r="J51" s="4"/>
      <c r="K51" s="4"/>
      <c r="L51" s="4"/>
    </row>
    <row r="52" spans="1:12" ht="17.100000000000001" customHeight="1">
      <c r="A52" s="4"/>
      <c r="B52" s="4"/>
      <c r="C52" s="4"/>
      <c r="D52" s="506" t="s">
        <v>103</v>
      </c>
      <c r="E52" s="507"/>
      <c r="F52" s="508"/>
      <c r="G52" s="486"/>
      <c r="H52" s="487"/>
      <c r="I52" s="488"/>
      <c r="J52" s="4"/>
      <c r="K52" s="4"/>
      <c r="L52" s="4"/>
    </row>
    <row r="53" spans="1:12" ht="17.100000000000001" customHeight="1">
      <c r="A53" s="4"/>
      <c r="B53" s="4"/>
      <c r="C53" s="4"/>
      <c r="D53" s="506" t="s">
        <v>494</v>
      </c>
      <c r="E53" s="507"/>
      <c r="F53" s="508"/>
      <c r="G53" s="477"/>
      <c r="H53" s="478"/>
      <c r="I53" s="479"/>
      <c r="J53" s="4" t="s">
        <v>91</v>
      </c>
      <c r="K53" s="4"/>
      <c r="L53" s="4"/>
    </row>
    <row r="54" spans="1:12" ht="17.100000000000001" customHeight="1">
      <c r="A54" s="4"/>
      <c r="B54" s="4"/>
      <c r="C54" s="4"/>
      <c r="D54" s="506" t="s">
        <v>500</v>
      </c>
      <c r="E54" s="507"/>
      <c r="F54" s="508"/>
      <c r="G54" s="477"/>
      <c r="H54" s="478"/>
      <c r="I54" s="479"/>
      <c r="J54" s="4" t="s">
        <v>501</v>
      </c>
      <c r="K54" s="4"/>
      <c r="L54" s="4"/>
    </row>
    <row r="55" spans="1:12" ht="17.100000000000001" customHeight="1">
      <c r="A55" s="4"/>
      <c r="B55" s="4"/>
      <c r="C55" s="4"/>
      <c r="D55" s="524" t="s">
        <v>71</v>
      </c>
      <c r="E55" s="525"/>
      <c r="F55" s="526"/>
      <c r="G55" s="480" t="str">
        <f>IF(G53="","",ROUNDDOWN((G53*G54)/1000,2))</f>
        <v/>
      </c>
      <c r="H55" s="627"/>
      <c r="I55" s="628"/>
      <c r="J55" s="4" t="s">
        <v>68</v>
      </c>
      <c r="K55" s="4"/>
      <c r="L55" s="4"/>
    </row>
    <row r="56" spans="1:12" ht="7.5" customHeight="1">
      <c r="A56" s="4"/>
      <c r="B56" s="4"/>
      <c r="C56" s="4"/>
      <c r="D56" s="4"/>
      <c r="E56" s="4"/>
      <c r="F56" s="4"/>
      <c r="G56" s="4"/>
      <c r="H56" s="4"/>
      <c r="I56" s="4"/>
      <c r="J56" s="4"/>
      <c r="K56" s="4"/>
      <c r="L56" s="4"/>
    </row>
    <row r="57" spans="1:12" ht="17.100000000000001" customHeight="1">
      <c r="A57" s="4"/>
      <c r="B57" s="4"/>
      <c r="C57" s="296" t="s">
        <v>93</v>
      </c>
      <c r="D57" s="511" t="s">
        <v>105</v>
      </c>
      <c r="E57" s="512"/>
      <c r="F57" s="513"/>
      <c r="G57" s="483"/>
      <c r="H57" s="484"/>
      <c r="I57" s="485"/>
      <c r="J57" s="4"/>
      <c r="K57" s="4"/>
      <c r="L57" s="4"/>
    </row>
    <row r="58" spans="1:12" ht="17.100000000000001" customHeight="1">
      <c r="A58" s="4"/>
      <c r="B58" s="4"/>
      <c r="C58" s="4"/>
      <c r="D58" s="506" t="s">
        <v>103</v>
      </c>
      <c r="E58" s="507"/>
      <c r="F58" s="508"/>
      <c r="G58" s="486"/>
      <c r="H58" s="487"/>
      <c r="I58" s="488"/>
      <c r="J58" s="4"/>
      <c r="K58" s="4"/>
      <c r="L58" s="4"/>
    </row>
    <row r="59" spans="1:12" ht="17.100000000000001" customHeight="1">
      <c r="A59" s="4"/>
      <c r="B59" s="4"/>
      <c r="C59" s="4"/>
      <c r="D59" s="506" t="s">
        <v>494</v>
      </c>
      <c r="E59" s="507"/>
      <c r="F59" s="508"/>
      <c r="G59" s="477"/>
      <c r="H59" s="478"/>
      <c r="I59" s="479"/>
      <c r="J59" s="4" t="s">
        <v>91</v>
      </c>
      <c r="K59" s="4"/>
      <c r="L59" s="4"/>
    </row>
    <row r="60" spans="1:12" ht="17.100000000000001" customHeight="1">
      <c r="A60" s="4"/>
      <c r="B60" s="4"/>
      <c r="C60" s="4"/>
      <c r="D60" s="506" t="s">
        <v>500</v>
      </c>
      <c r="E60" s="507"/>
      <c r="F60" s="508"/>
      <c r="G60" s="477"/>
      <c r="H60" s="478"/>
      <c r="I60" s="479"/>
      <c r="J60" s="4" t="s">
        <v>501</v>
      </c>
      <c r="K60" s="4"/>
      <c r="L60" s="4"/>
    </row>
    <row r="61" spans="1:12" ht="17.100000000000001" customHeight="1">
      <c r="A61" s="4"/>
      <c r="B61" s="4"/>
      <c r="C61" s="4"/>
      <c r="D61" s="524" t="s">
        <v>71</v>
      </c>
      <c r="E61" s="525"/>
      <c r="F61" s="526"/>
      <c r="G61" s="480" t="str">
        <f>IF(G59="","",ROUNDDOWN((G59*G60)/1000,2))</f>
        <v/>
      </c>
      <c r="H61" s="627"/>
      <c r="I61" s="628"/>
      <c r="J61" s="4" t="s">
        <v>68</v>
      </c>
      <c r="K61" s="4"/>
      <c r="L61" s="4"/>
    </row>
    <row r="62" spans="1:12" ht="7.5" customHeight="1">
      <c r="A62" s="4"/>
      <c r="B62" s="4"/>
      <c r="C62" s="4"/>
      <c r="D62" s="4"/>
      <c r="E62" s="4"/>
      <c r="F62" s="4"/>
      <c r="G62" s="4"/>
      <c r="H62" s="4"/>
      <c r="I62" s="4"/>
      <c r="J62" s="4"/>
      <c r="K62" s="4"/>
      <c r="L62" s="4"/>
    </row>
    <row r="63" spans="1:12" ht="7.5" customHeight="1">
      <c r="A63" s="4"/>
      <c r="B63" s="4"/>
      <c r="C63" s="4"/>
      <c r="D63" s="4"/>
      <c r="E63" s="4"/>
      <c r="F63" s="4"/>
      <c r="G63" s="4"/>
      <c r="H63" s="4"/>
      <c r="I63" s="4"/>
      <c r="J63" s="4"/>
      <c r="K63" s="4"/>
      <c r="L63" s="4"/>
    </row>
    <row r="64" spans="1:12" ht="18" customHeight="1">
      <c r="A64" s="4"/>
      <c r="B64" s="4" t="s">
        <v>861</v>
      </c>
      <c r="C64" s="4"/>
      <c r="D64" s="4"/>
      <c r="E64" s="4"/>
      <c r="F64" s="4"/>
      <c r="G64" s="4"/>
      <c r="H64" s="4"/>
      <c r="I64" s="4"/>
      <c r="J64" s="4"/>
      <c r="K64" s="4"/>
      <c r="L64" s="4"/>
    </row>
    <row r="65" spans="1:12" ht="17.100000000000001" customHeight="1">
      <c r="A65" s="4"/>
      <c r="B65" s="4"/>
      <c r="C65" s="296" t="s">
        <v>88</v>
      </c>
      <c r="D65" s="511" t="s">
        <v>105</v>
      </c>
      <c r="E65" s="512"/>
      <c r="F65" s="513"/>
      <c r="G65" s="483"/>
      <c r="H65" s="484"/>
      <c r="I65" s="485"/>
      <c r="J65" s="4"/>
      <c r="K65" s="4"/>
      <c r="L65" s="4"/>
    </row>
    <row r="66" spans="1:12" ht="17.100000000000001" customHeight="1">
      <c r="A66" s="4"/>
      <c r="B66" s="4"/>
      <c r="C66" s="4"/>
      <c r="D66" s="506" t="s">
        <v>103</v>
      </c>
      <c r="E66" s="507"/>
      <c r="F66" s="508"/>
      <c r="G66" s="486"/>
      <c r="H66" s="487"/>
      <c r="I66" s="488"/>
      <c r="J66" s="4"/>
      <c r="K66" s="4"/>
      <c r="L66" s="4"/>
    </row>
    <row r="67" spans="1:12" ht="17.100000000000001" customHeight="1">
      <c r="A67" s="4"/>
      <c r="B67" s="4"/>
      <c r="C67" s="4"/>
      <c r="D67" s="506" t="s">
        <v>497</v>
      </c>
      <c r="E67" s="507"/>
      <c r="F67" s="508"/>
      <c r="G67" s="530"/>
      <c r="H67" s="531"/>
      <c r="I67" s="532"/>
      <c r="J67" s="4" t="s">
        <v>68</v>
      </c>
      <c r="K67" s="4"/>
      <c r="L67" s="4"/>
    </row>
    <row r="68" spans="1:12" ht="17.100000000000001" customHeight="1">
      <c r="A68" s="4"/>
      <c r="B68" s="4"/>
      <c r="C68" s="4"/>
      <c r="D68" s="506" t="s">
        <v>498</v>
      </c>
      <c r="E68" s="507"/>
      <c r="F68" s="508"/>
      <c r="G68" s="599"/>
      <c r="H68" s="600"/>
      <c r="I68" s="601"/>
      <c r="J68" s="4" t="s">
        <v>95</v>
      </c>
      <c r="K68" s="4"/>
      <c r="L68" s="4"/>
    </row>
    <row r="69" spans="1:12" ht="17.100000000000001" customHeight="1">
      <c r="A69" s="4"/>
      <c r="B69" s="4"/>
      <c r="C69" s="4"/>
      <c r="D69" s="506" t="s">
        <v>70</v>
      </c>
      <c r="E69" s="507"/>
      <c r="F69" s="508"/>
      <c r="G69" s="477"/>
      <c r="H69" s="478"/>
      <c r="I69" s="479"/>
      <c r="J69" s="4" t="s">
        <v>92</v>
      </c>
      <c r="K69" s="4"/>
      <c r="L69" s="4"/>
    </row>
    <row r="70" spans="1:12" ht="17.100000000000001" customHeight="1">
      <c r="A70" s="4"/>
      <c r="B70" s="4"/>
      <c r="C70" s="4"/>
      <c r="D70" s="506" t="s">
        <v>72</v>
      </c>
      <c r="E70" s="507"/>
      <c r="F70" s="508"/>
      <c r="G70" s="503" t="str">
        <f>IF(G67="","",ROUNDDOWN(G67*G69,2))</f>
        <v/>
      </c>
      <c r="H70" s="504"/>
      <c r="I70" s="505"/>
      <c r="J70" s="4" t="s">
        <v>68</v>
      </c>
      <c r="K70" s="4"/>
      <c r="L70" s="4"/>
    </row>
    <row r="71" spans="1:12" ht="17.100000000000001" customHeight="1">
      <c r="A71" s="4"/>
      <c r="B71" s="4"/>
      <c r="C71" s="4"/>
      <c r="D71" s="524" t="s">
        <v>73</v>
      </c>
      <c r="E71" s="525"/>
      <c r="F71" s="526"/>
      <c r="G71" s="480" t="str">
        <f>IF(G68="","",ROUNDDOWN(G68*G69,2))</f>
        <v/>
      </c>
      <c r="H71" s="481"/>
      <c r="I71" s="482"/>
      <c r="J71" s="4" t="s">
        <v>95</v>
      </c>
      <c r="K71" s="4"/>
      <c r="L71" s="4"/>
    </row>
    <row r="72" spans="1:12" ht="7.5" customHeight="1">
      <c r="A72" s="4"/>
      <c r="B72" s="4"/>
      <c r="C72" s="4"/>
      <c r="D72" s="4"/>
      <c r="E72" s="4"/>
      <c r="F72" s="4"/>
      <c r="G72" s="4"/>
      <c r="H72" s="4"/>
      <c r="I72" s="4"/>
      <c r="J72" s="4"/>
      <c r="K72" s="4"/>
      <c r="L72" s="4"/>
    </row>
    <row r="73" spans="1:12" ht="17.100000000000001" customHeight="1">
      <c r="A73" s="4"/>
      <c r="B73" s="4"/>
      <c r="C73" s="296" t="s">
        <v>89</v>
      </c>
      <c r="D73" s="511" t="s">
        <v>105</v>
      </c>
      <c r="E73" s="512"/>
      <c r="F73" s="513"/>
      <c r="G73" s="483"/>
      <c r="H73" s="484"/>
      <c r="I73" s="485"/>
      <c r="J73" s="4"/>
      <c r="K73" s="4"/>
      <c r="L73" s="4"/>
    </row>
    <row r="74" spans="1:12" ht="17.100000000000001" customHeight="1">
      <c r="A74" s="4"/>
      <c r="B74" s="4"/>
      <c r="C74" s="4"/>
      <c r="D74" s="506" t="s">
        <v>103</v>
      </c>
      <c r="E74" s="507"/>
      <c r="F74" s="508"/>
      <c r="G74" s="486"/>
      <c r="H74" s="487"/>
      <c r="I74" s="488"/>
      <c r="J74" s="4"/>
      <c r="K74" s="4"/>
      <c r="L74" s="4"/>
    </row>
    <row r="75" spans="1:12" ht="17.100000000000001" customHeight="1">
      <c r="A75" s="4"/>
      <c r="B75" s="4"/>
      <c r="C75" s="4"/>
      <c r="D75" s="506" t="s">
        <v>497</v>
      </c>
      <c r="E75" s="507"/>
      <c r="F75" s="508"/>
      <c r="G75" s="530"/>
      <c r="H75" s="531"/>
      <c r="I75" s="532"/>
      <c r="J75" s="4" t="s">
        <v>68</v>
      </c>
      <c r="K75" s="4"/>
      <c r="L75" s="4"/>
    </row>
    <row r="76" spans="1:12" ht="17.100000000000001" customHeight="1">
      <c r="A76" s="4"/>
      <c r="B76" s="4"/>
      <c r="C76" s="4"/>
      <c r="D76" s="506" t="s">
        <v>498</v>
      </c>
      <c r="E76" s="507"/>
      <c r="F76" s="508"/>
      <c r="G76" s="599"/>
      <c r="H76" s="600"/>
      <c r="I76" s="601"/>
      <c r="J76" s="4" t="s">
        <v>95</v>
      </c>
      <c r="K76" s="4"/>
      <c r="L76" s="4"/>
    </row>
    <row r="77" spans="1:12" ht="17.100000000000001" customHeight="1">
      <c r="A77" s="4"/>
      <c r="B77" s="4"/>
      <c r="C77" s="4"/>
      <c r="D77" s="506" t="s">
        <v>70</v>
      </c>
      <c r="E77" s="507"/>
      <c r="F77" s="508"/>
      <c r="G77" s="477"/>
      <c r="H77" s="478"/>
      <c r="I77" s="479"/>
      <c r="J77" s="4" t="s">
        <v>92</v>
      </c>
      <c r="K77" s="4"/>
      <c r="L77" s="4"/>
    </row>
    <row r="78" spans="1:12" ht="17.100000000000001" customHeight="1">
      <c r="A78" s="4"/>
      <c r="B78" s="4"/>
      <c r="C78" s="4"/>
      <c r="D78" s="506" t="s">
        <v>72</v>
      </c>
      <c r="E78" s="507"/>
      <c r="F78" s="508"/>
      <c r="G78" s="503" t="str">
        <f>IF(G75="","",ROUNDDOWN(G75*G77,2))</f>
        <v/>
      </c>
      <c r="H78" s="504"/>
      <c r="I78" s="505"/>
      <c r="J78" s="4" t="s">
        <v>68</v>
      </c>
      <c r="K78" s="4"/>
      <c r="L78" s="4"/>
    </row>
    <row r="79" spans="1:12" ht="17.100000000000001" customHeight="1">
      <c r="A79" s="4"/>
      <c r="B79" s="4"/>
      <c r="C79" s="4"/>
      <c r="D79" s="524" t="s">
        <v>73</v>
      </c>
      <c r="E79" s="525"/>
      <c r="F79" s="526"/>
      <c r="G79" s="480" t="str">
        <f>IF(G76="","",ROUNDDOWN(G76*G77,2))</f>
        <v/>
      </c>
      <c r="H79" s="481"/>
      <c r="I79" s="482"/>
      <c r="J79" s="4" t="s">
        <v>95</v>
      </c>
      <c r="K79" s="4"/>
      <c r="L79" s="4"/>
    </row>
    <row r="80" spans="1:12" ht="7.5" customHeight="1">
      <c r="A80" s="4"/>
      <c r="B80" s="4"/>
      <c r="C80" s="4"/>
      <c r="D80" s="4"/>
      <c r="E80" s="4"/>
      <c r="F80" s="4"/>
      <c r="G80" s="4"/>
      <c r="H80" s="4"/>
      <c r="I80" s="4"/>
      <c r="J80" s="4"/>
      <c r="K80" s="4"/>
      <c r="L80" s="4"/>
    </row>
    <row r="81" spans="1:12" ht="17.100000000000001" customHeight="1">
      <c r="A81" s="4"/>
      <c r="B81" s="4"/>
      <c r="C81" s="296" t="s">
        <v>93</v>
      </c>
      <c r="D81" s="511" t="s">
        <v>105</v>
      </c>
      <c r="E81" s="512"/>
      <c r="F81" s="513"/>
      <c r="G81" s="483"/>
      <c r="H81" s="484"/>
      <c r="I81" s="485"/>
      <c r="J81" s="4"/>
      <c r="K81" s="4"/>
      <c r="L81" s="4"/>
    </row>
    <row r="82" spans="1:12" ht="17.100000000000001" customHeight="1">
      <c r="A82" s="4"/>
      <c r="B82" s="4"/>
      <c r="C82" s="4"/>
      <c r="D82" s="506" t="s">
        <v>103</v>
      </c>
      <c r="E82" s="507"/>
      <c r="F82" s="508"/>
      <c r="G82" s="486"/>
      <c r="H82" s="487"/>
      <c r="I82" s="488"/>
      <c r="J82" s="4"/>
      <c r="K82" s="4"/>
      <c r="L82" s="4"/>
    </row>
    <row r="83" spans="1:12" ht="17.100000000000001" customHeight="1">
      <c r="A83" s="4"/>
      <c r="B83" s="4"/>
      <c r="C83" s="4"/>
      <c r="D83" s="506" t="s">
        <v>497</v>
      </c>
      <c r="E83" s="507"/>
      <c r="F83" s="508"/>
      <c r="G83" s="530"/>
      <c r="H83" s="531"/>
      <c r="I83" s="532"/>
      <c r="J83" s="4" t="s">
        <v>68</v>
      </c>
      <c r="K83" s="4"/>
      <c r="L83" s="4"/>
    </row>
    <row r="84" spans="1:12" ht="17.100000000000001" customHeight="1">
      <c r="A84" s="4"/>
      <c r="B84" s="4"/>
      <c r="C84" s="4"/>
      <c r="D84" s="506" t="s">
        <v>498</v>
      </c>
      <c r="E84" s="507"/>
      <c r="F84" s="508"/>
      <c r="G84" s="599"/>
      <c r="H84" s="600"/>
      <c r="I84" s="601"/>
      <c r="J84" s="4" t="s">
        <v>95</v>
      </c>
      <c r="K84" s="4"/>
      <c r="L84" s="4"/>
    </row>
    <row r="85" spans="1:12" ht="17.100000000000001" customHeight="1">
      <c r="A85" s="4"/>
      <c r="B85" s="4"/>
      <c r="C85" s="4"/>
      <c r="D85" s="506" t="s">
        <v>70</v>
      </c>
      <c r="E85" s="507"/>
      <c r="F85" s="508"/>
      <c r="G85" s="477"/>
      <c r="H85" s="478"/>
      <c r="I85" s="479"/>
      <c r="J85" s="4" t="s">
        <v>92</v>
      </c>
      <c r="K85" s="4"/>
      <c r="L85" s="4"/>
    </row>
    <row r="86" spans="1:12" ht="17.100000000000001" customHeight="1">
      <c r="A86" s="4"/>
      <c r="B86" s="4"/>
      <c r="C86" s="4"/>
      <c r="D86" s="506" t="s">
        <v>72</v>
      </c>
      <c r="E86" s="507"/>
      <c r="F86" s="508"/>
      <c r="G86" s="503" t="str">
        <f>IF(G83="","",ROUNDDOWN(G83*G85,2))</f>
        <v/>
      </c>
      <c r="H86" s="504"/>
      <c r="I86" s="505"/>
      <c r="J86" s="4" t="s">
        <v>68</v>
      </c>
      <c r="K86" s="4"/>
      <c r="L86" s="4"/>
    </row>
    <row r="87" spans="1:12" ht="17.100000000000001" customHeight="1">
      <c r="A87" s="4"/>
      <c r="B87" s="4"/>
      <c r="C87" s="4"/>
      <c r="D87" s="524" t="s">
        <v>73</v>
      </c>
      <c r="E87" s="525"/>
      <c r="F87" s="526"/>
      <c r="G87" s="480" t="str">
        <f>IF(G84="","",ROUNDDOWN(G84*G85,2))</f>
        <v/>
      </c>
      <c r="H87" s="481"/>
      <c r="I87" s="482"/>
      <c r="J87" s="4" t="s">
        <v>95</v>
      </c>
      <c r="K87" s="4"/>
      <c r="L87" s="4"/>
    </row>
    <row r="88" spans="1:12" ht="7.5" customHeight="1">
      <c r="A88" s="4"/>
      <c r="B88" s="4"/>
      <c r="C88" s="4"/>
      <c r="D88" s="4"/>
      <c r="E88" s="4"/>
      <c r="F88" s="4"/>
      <c r="G88" s="4"/>
      <c r="H88" s="4"/>
      <c r="I88" s="4"/>
      <c r="J88" s="4"/>
      <c r="K88" s="4"/>
      <c r="L88" s="4"/>
    </row>
    <row r="89" spans="1:12">
      <c r="A89" s="4"/>
      <c r="B89" s="4"/>
      <c r="C89" s="4" t="s">
        <v>111</v>
      </c>
      <c r="D89" s="4"/>
      <c r="E89" s="4"/>
      <c r="F89" s="4"/>
      <c r="G89" s="213"/>
      <c r="H89" s="213"/>
      <c r="I89" s="4"/>
      <c r="J89" s="4"/>
      <c r="K89" s="4"/>
      <c r="L89" s="4"/>
    </row>
    <row r="90" spans="1:12">
      <c r="A90" s="4"/>
      <c r="B90" s="4"/>
      <c r="C90" s="322" t="s">
        <v>106</v>
      </c>
      <c r="D90" s="71" t="s">
        <v>107</v>
      </c>
      <c r="E90" s="71"/>
      <c r="F90" s="71"/>
      <c r="G90" s="71" t="s">
        <v>170</v>
      </c>
      <c r="H90" s="71"/>
      <c r="I90" s="4"/>
      <c r="J90" s="4"/>
      <c r="K90" s="4"/>
      <c r="L90" s="4"/>
    </row>
    <row r="91" spans="1:12">
      <c r="A91" s="4"/>
      <c r="B91" s="4"/>
      <c r="C91" s="322" t="s">
        <v>106</v>
      </c>
      <c r="D91" s="71" t="s">
        <v>108</v>
      </c>
      <c r="E91" s="71"/>
      <c r="F91" s="71"/>
      <c r="G91" s="71" t="s">
        <v>171</v>
      </c>
      <c r="H91" s="71"/>
      <c r="I91" s="71"/>
      <c r="J91" s="71"/>
      <c r="K91" s="4"/>
      <c r="L91" s="4"/>
    </row>
    <row r="92" spans="1:12">
      <c r="A92" s="4"/>
      <c r="B92" s="4"/>
      <c r="C92" s="322" t="s">
        <v>106</v>
      </c>
      <c r="D92" s="71" t="s">
        <v>110</v>
      </c>
      <c r="E92" s="71"/>
      <c r="F92" s="71"/>
      <c r="G92" s="71" t="s">
        <v>172</v>
      </c>
      <c r="H92" s="71"/>
      <c r="I92" s="71"/>
      <c r="J92" s="71"/>
      <c r="K92" s="4"/>
      <c r="L92" s="4"/>
    </row>
    <row r="93" spans="1:12">
      <c r="A93" s="4"/>
      <c r="B93" s="4"/>
      <c r="C93" s="322" t="s">
        <v>106</v>
      </c>
      <c r="D93" s="71" t="s">
        <v>109</v>
      </c>
      <c r="E93" s="71"/>
      <c r="F93" s="71"/>
      <c r="G93" s="71" t="s">
        <v>173</v>
      </c>
      <c r="H93" s="71"/>
      <c r="I93" s="71"/>
      <c r="J93" s="71"/>
      <c r="K93" s="4"/>
      <c r="L93" s="4"/>
    </row>
    <row r="94" spans="1:12">
      <c r="A94" s="4"/>
      <c r="B94" s="4"/>
      <c r="C94" s="4"/>
      <c r="D94" s="4"/>
      <c r="E94" s="4"/>
      <c r="F94" s="4"/>
      <c r="G94" s="213"/>
      <c r="H94" s="213"/>
      <c r="I94" s="213"/>
      <c r="J94" s="213"/>
      <c r="K94" s="4"/>
      <c r="L94" s="4"/>
    </row>
    <row r="95" spans="1:12">
      <c r="A95" s="4"/>
      <c r="B95" s="4"/>
      <c r="C95" s="4"/>
      <c r="D95" s="4"/>
      <c r="E95" s="4"/>
      <c r="F95" s="4"/>
      <c r="G95" s="213"/>
      <c r="H95" s="213"/>
      <c r="I95" s="213"/>
      <c r="J95" s="213"/>
      <c r="K95" s="4"/>
      <c r="L95" s="4"/>
    </row>
    <row r="96" spans="1:12" ht="18" customHeight="1">
      <c r="A96" s="4"/>
      <c r="B96" s="4" t="s">
        <v>584</v>
      </c>
      <c r="C96" s="4"/>
      <c r="D96" s="4"/>
      <c r="E96" s="4"/>
      <c r="F96" s="4"/>
      <c r="G96" s="4"/>
      <c r="H96" s="4"/>
      <c r="I96" s="4"/>
      <c r="J96" s="4"/>
      <c r="K96" s="4"/>
      <c r="L96" s="4"/>
    </row>
    <row r="97" spans="1:12" ht="21" customHeight="1">
      <c r="A97" s="4"/>
      <c r="B97" s="213" t="s">
        <v>761</v>
      </c>
      <c r="C97" s="4"/>
      <c r="D97" s="296"/>
      <c r="E97" s="4"/>
      <c r="F97" s="4"/>
      <c r="G97" s="4"/>
      <c r="H97" s="4"/>
      <c r="I97" s="4"/>
      <c r="J97" s="47" t="s">
        <v>127</v>
      </c>
      <c r="K97" s="4"/>
      <c r="L97" s="4"/>
    </row>
    <row r="98" spans="1:12" ht="24" customHeight="1">
      <c r="A98" s="4"/>
      <c r="B98" s="4"/>
      <c r="C98" s="399"/>
      <c r="D98" s="571"/>
      <c r="E98" s="187" t="s">
        <v>112</v>
      </c>
      <c r="F98" s="187" t="s">
        <v>113</v>
      </c>
      <c r="G98" s="187" t="s">
        <v>114</v>
      </c>
      <c r="H98" s="187" t="s">
        <v>115</v>
      </c>
      <c r="I98" s="187" t="s">
        <v>116</v>
      </c>
      <c r="J98" s="187" t="s">
        <v>117</v>
      </c>
      <c r="K98" s="4"/>
      <c r="L98" s="4"/>
    </row>
    <row r="99" spans="1:12" ht="30" customHeight="1">
      <c r="A99" s="4"/>
      <c r="B99" s="4"/>
      <c r="C99" s="604" t="s">
        <v>124</v>
      </c>
      <c r="D99" s="605"/>
      <c r="E99" s="271"/>
      <c r="F99" s="271"/>
      <c r="G99" s="271"/>
      <c r="H99" s="271"/>
      <c r="I99" s="271"/>
      <c r="J99" s="271"/>
      <c r="K99" s="4"/>
      <c r="L99" s="4"/>
    </row>
    <row r="100" spans="1:12" ht="30" customHeight="1">
      <c r="A100" s="4"/>
      <c r="B100" s="4"/>
      <c r="C100" s="604" t="s">
        <v>125</v>
      </c>
      <c r="D100" s="605"/>
      <c r="E100" s="271"/>
      <c r="F100" s="271"/>
      <c r="G100" s="271"/>
      <c r="H100" s="271"/>
      <c r="I100" s="271"/>
      <c r="J100" s="271"/>
      <c r="K100" s="4"/>
      <c r="L100" s="4"/>
    </row>
    <row r="101" spans="1:12" ht="30" customHeight="1" thickBot="1">
      <c r="A101" s="4"/>
      <c r="B101" s="4"/>
      <c r="C101" s="602" t="s">
        <v>126</v>
      </c>
      <c r="D101" s="603"/>
      <c r="E101" s="193" t="str">
        <f t="shared" ref="E101:J101" si="0">IF(E99="","",E99-E100)</f>
        <v/>
      </c>
      <c r="F101" s="193" t="str">
        <f t="shared" si="0"/>
        <v/>
      </c>
      <c r="G101" s="193" t="str">
        <f t="shared" si="0"/>
        <v/>
      </c>
      <c r="H101" s="193" t="str">
        <f t="shared" si="0"/>
        <v/>
      </c>
      <c r="I101" s="193" t="str">
        <f t="shared" si="0"/>
        <v/>
      </c>
      <c r="J101" s="193" t="str">
        <f t="shared" si="0"/>
        <v/>
      </c>
      <c r="K101" s="4"/>
      <c r="L101" s="4"/>
    </row>
    <row r="102" spans="1:12" ht="24" customHeight="1" thickTop="1">
      <c r="A102" s="4"/>
      <c r="B102" s="4"/>
      <c r="C102" s="606"/>
      <c r="D102" s="607"/>
      <c r="E102" s="188" t="s">
        <v>118</v>
      </c>
      <c r="F102" s="188" t="s">
        <v>119</v>
      </c>
      <c r="G102" s="188" t="s">
        <v>120</v>
      </c>
      <c r="H102" s="188" t="s">
        <v>121</v>
      </c>
      <c r="I102" s="188" t="s">
        <v>122</v>
      </c>
      <c r="J102" s="188" t="s">
        <v>123</v>
      </c>
      <c r="K102" s="4"/>
      <c r="L102" s="4"/>
    </row>
    <row r="103" spans="1:12" ht="30" customHeight="1">
      <c r="A103" s="4"/>
      <c r="B103" s="4"/>
      <c r="C103" s="604" t="s">
        <v>124</v>
      </c>
      <c r="D103" s="605"/>
      <c r="E103" s="271"/>
      <c r="F103" s="271"/>
      <c r="G103" s="271"/>
      <c r="H103" s="271"/>
      <c r="I103" s="271"/>
      <c r="J103" s="271"/>
      <c r="K103" s="4"/>
      <c r="L103" s="4"/>
    </row>
    <row r="104" spans="1:12" ht="30" customHeight="1">
      <c r="A104" s="4"/>
      <c r="B104" s="4"/>
      <c r="C104" s="604" t="s">
        <v>125</v>
      </c>
      <c r="D104" s="605"/>
      <c r="E104" s="271"/>
      <c r="F104" s="271"/>
      <c r="G104" s="271"/>
      <c r="H104" s="271"/>
      <c r="I104" s="271"/>
      <c r="J104" s="271"/>
      <c r="K104" s="4"/>
      <c r="L104" s="4"/>
    </row>
    <row r="105" spans="1:12" ht="30" customHeight="1">
      <c r="A105" s="4"/>
      <c r="B105" s="4"/>
      <c r="C105" s="604" t="s">
        <v>126</v>
      </c>
      <c r="D105" s="605"/>
      <c r="E105" s="194" t="str">
        <f t="shared" ref="E105:J105" si="1">IF(E103="","",E103-E104)</f>
        <v/>
      </c>
      <c r="F105" s="194" t="str">
        <f t="shared" si="1"/>
        <v/>
      </c>
      <c r="G105" s="194" t="str">
        <f t="shared" si="1"/>
        <v/>
      </c>
      <c r="H105" s="194" t="str">
        <f t="shared" si="1"/>
        <v/>
      </c>
      <c r="I105" s="194" t="str">
        <f t="shared" si="1"/>
        <v/>
      </c>
      <c r="J105" s="194" t="str">
        <f t="shared" si="1"/>
        <v/>
      </c>
      <c r="K105" s="4"/>
      <c r="L105" s="4"/>
    </row>
    <row r="106" spans="1:12">
      <c r="A106" s="4"/>
      <c r="B106" s="4"/>
      <c r="C106" s="4"/>
      <c r="D106" s="4"/>
      <c r="E106" s="4"/>
      <c r="F106" s="4"/>
      <c r="G106" s="4"/>
      <c r="H106" s="4"/>
      <c r="I106" s="4"/>
      <c r="J106" s="4"/>
      <c r="K106" s="4"/>
      <c r="L106" s="4"/>
    </row>
    <row r="107" spans="1:12" ht="24" customHeight="1">
      <c r="A107" s="4"/>
      <c r="B107" s="4"/>
      <c r="C107" s="4"/>
      <c r="D107" s="457" t="s">
        <v>128</v>
      </c>
      <c r="E107" s="457"/>
      <c r="F107" s="457"/>
      <c r="G107" s="575" t="str">
        <f>IF(E99="","",INT(SUM(E99:J99,E103:J103)))</f>
        <v/>
      </c>
      <c r="H107" s="575"/>
      <c r="I107" s="4" t="s">
        <v>131</v>
      </c>
      <c r="J107" s="4"/>
      <c r="K107" s="4"/>
      <c r="L107" s="4"/>
    </row>
    <row r="108" spans="1:12" s="49" customFormat="1">
      <c r="A108" s="46"/>
      <c r="B108" s="46"/>
      <c r="C108" s="46"/>
      <c r="D108" s="180"/>
      <c r="E108" s="180"/>
      <c r="F108" s="180"/>
      <c r="G108" s="328"/>
      <c r="H108" s="328"/>
      <c r="I108" s="46"/>
      <c r="J108" s="46"/>
      <c r="K108" s="46"/>
      <c r="L108" s="46"/>
    </row>
    <row r="109" spans="1:12" ht="24" customHeight="1">
      <c r="A109" s="4"/>
      <c r="B109" s="4"/>
      <c r="C109" s="4"/>
      <c r="D109" s="457" t="s">
        <v>129</v>
      </c>
      <c r="E109" s="457"/>
      <c r="F109" s="457"/>
      <c r="G109" s="575" t="str">
        <f>IF(E100="","",INT(SUM(E100:J100,E104:J104)))</f>
        <v/>
      </c>
      <c r="H109" s="575"/>
      <c r="I109" s="4" t="s">
        <v>131</v>
      </c>
      <c r="J109" s="4"/>
      <c r="K109" s="4"/>
      <c r="L109" s="4"/>
    </row>
    <row r="110" spans="1:12" s="49" customFormat="1">
      <c r="A110" s="46"/>
      <c r="B110" s="46"/>
      <c r="C110" s="46"/>
      <c r="D110" s="180"/>
      <c r="E110" s="180"/>
      <c r="F110" s="180"/>
      <c r="G110" s="328"/>
      <c r="H110" s="328"/>
      <c r="I110" s="46"/>
      <c r="J110" s="46"/>
      <c r="K110" s="46"/>
      <c r="L110" s="46"/>
    </row>
    <row r="111" spans="1:12" ht="24" customHeight="1">
      <c r="A111" s="4"/>
      <c r="B111" s="4"/>
      <c r="C111" s="4"/>
      <c r="D111" s="457" t="s">
        <v>130</v>
      </c>
      <c r="E111" s="457"/>
      <c r="F111" s="457"/>
      <c r="G111" s="575" t="str">
        <f>IF(E99="","",INT(SUM(E101:J101,E105:J105)))</f>
        <v/>
      </c>
      <c r="H111" s="575"/>
      <c r="I111" s="4" t="s">
        <v>131</v>
      </c>
      <c r="J111" s="4"/>
      <c r="K111" s="4"/>
      <c r="L111" s="4"/>
    </row>
    <row r="112" spans="1:12">
      <c r="A112" s="4"/>
      <c r="B112" s="4"/>
      <c r="C112" s="4"/>
      <c r="D112" s="4"/>
      <c r="E112" s="4"/>
      <c r="F112" s="4"/>
      <c r="G112" s="4"/>
      <c r="H112" s="4"/>
      <c r="I112" s="4"/>
      <c r="J112" s="4"/>
      <c r="K112" s="4"/>
      <c r="L112" s="4"/>
    </row>
    <row r="113" spans="1:28">
      <c r="A113" s="4"/>
      <c r="B113" s="4"/>
      <c r="C113" s="4"/>
      <c r="D113" s="4"/>
      <c r="E113" s="4"/>
      <c r="F113" s="4"/>
      <c r="G113" s="4"/>
      <c r="H113" s="4"/>
      <c r="I113" s="4"/>
      <c r="J113" s="4"/>
      <c r="K113" s="4"/>
      <c r="L113" s="4"/>
    </row>
    <row r="114" spans="1:28" ht="18" customHeight="1">
      <c r="A114" s="4"/>
      <c r="B114" s="71" t="s">
        <v>176</v>
      </c>
      <c r="C114" s="4"/>
      <c r="D114" s="4"/>
      <c r="E114" s="71"/>
      <c r="F114" s="71"/>
      <c r="G114" s="71"/>
      <c r="H114" s="71"/>
      <c r="I114" s="4"/>
      <c r="J114" s="4"/>
      <c r="K114" s="4"/>
      <c r="L114" s="4"/>
      <c r="M114" s="611" t="s">
        <v>607</v>
      </c>
    </row>
    <row r="115" spans="1:28" ht="24" customHeight="1">
      <c r="A115" s="4"/>
      <c r="B115" s="4"/>
      <c r="C115" s="4"/>
      <c r="D115" s="4"/>
      <c r="E115" s="32"/>
      <c r="F115" s="189" t="str">
        <f>IF(E99="","",ROUND($G$109/$G$107*100,2))</f>
        <v/>
      </c>
      <c r="G115" s="93" t="s">
        <v>132</v>
      </c>
      <c r="H115" s="71"/>
      <c r="I115" s="4"/>
      <c r="J115" s="4"/>
      <c r="K115" s="4"/>
      <c r="L115" s="4"/>
      <c r="M115" s="611"/>
    </row>
    <row r="116" spans="1:28">
      <c r="A116" s="4"/>
      <c r="B116" s="4"/>
      <c r="C116" s="4"/>
      <c r="D116" s="71"/>
      <c r="E116" s="71"/>
      <c r="F116" s="71"/>
      <c r="G116" s="71"/>
      <c r="H116" s="71"/>
      <c r="I116" s="71"/>
      <c r="J116" s="71"/>
      <c r="K116" s="71"/>
      <c r="L116" s="71"/>
      <c r="M116" s="611"/>
      <c r="N116" s="71"/>
      <c r="O116" s="71"/>
      <c r="P116" s="71"/>
      <c r="Q116" s="71"/>
      <c r="R116" s="71"/>
      <c r="S116" s="71"/>
    </row>
    <row r="117" spans="1:28">
      <c r="A117" s="4"/>
      <c r="B117" s="4"/>
      <c r="C117" s="4"/>
      <c r="D117" s="71"/>
      <c r="E117" s="71"/>
      <c r="F117" s="71"/>
      <c r="G117" s="71"/>
      <c r="H117" s="71"/>
      <c r="I117" s="71"/>
      <c r="J117" s="71"/>
      <c r="K117" s="71"/>
      <c r="L117" s="71"/>
      <c r="M117" s="181"/>
      <c r="N117" s="71"/>
      <c r="O117" s="71"/>
      <c r="P117" s="71"/>
      <c r="Q117" s="71"/>
      <c r="R117" s="71"/>
      <c r="S117" s="71"/>
    </row>
    <row r="118" spans="1:28" ht="24" customHeight="1">
      <c r="A118" s="4"/>
      <c r="B118" s="598" t="s">
        <v>177</v>
      </c>
      <c r="C118" s="598"/>
      <c r="D118" s="598"/>
      <c r="E118" s="71" t="s">
        <v>133</v>
      </c>
      <c r="F118" s="190" t="str">
        <f>IF(E99="","",ROUND($G$109/($G$41*24*365)*100,2))</f>
        <v/>
      </c>
      <c r="G118" s="71" t="s">
        <v>132</v>
      </c>
      <c r="H118" s="71"/>
      <c r="I118" s="71"/>
      <c r="J118" s="71"/>
      <c r="K118" s="71"/>
      <c r="L118" s="71"/>
      <c r="M118" s="72"/>
      <c r="N118" s="72"/>
      <c r="O118" s="72"/>
      <c r="P118" s="72"/>
      <c r="Q118" s="72"/>
      <c r="R118" s="72"/>
      <c r="S118" s="72"/>
      <c r="T118" s="72"/>
    </row>
    <row r="119" spans="1:28" ht="18" customHeight="1">
      <c r="A119" s="4"/>
      <c r="B119" s="4"/>
      <c r="C119" s="71" t="s">
        <v>592</v>
      </c>
      <c r="D119" s="71"/>
      <c r="E119" s="71"/>
      <c r="F119" s="71"/>
      <c r="G119" s="71"/>
      <c r="H119" s="71"/>
      <c r="I119" s="71"/>
      <c r="J119" s="71"/>
      <c r="K119" s="71"/>
      <c r="L119" s="71"/>
      <c r="M119" s="72"/>
      <c r="N119" s="72"/>
      <c r="O119" s="72"/>
      <c r="P119" s="72"/>
      <c r="Q119" s="72"/>
      <c r="R119" s="72"/>
      <c r="S119" s="72"/>
      <c r="T119" s="72"/>
      <c r="U119" s="72"/>
      <c r="V119" s="72"/>
      <c r="W119" s="72"/>
      <c r="X119" s="72"/>
      <c r="Y119" s="72"/>
      <c r="Z119" s="72"/>
      <c r="AA119" s="72"/>
    </row>
    <row r="120" spans="1:28">
      <c r="A120" s="4"/>
      <c r="B120" s="4"/>
      <c r="C120" s="4"/>
      <c r="D120" s="71"/>
      <c r="E120" s="71"/>
      <c r="F120" s="71"/>
      <c r="G120" s="71"/>
      <c r="H120" s="71"/>
      <c r="I120" s="71"/>
      <c r="J120" s="71"/>
      <c r="K120" s="71"/>
      <c r="L120" s="71"/>
      <c r="M120" s="72"/>
      <c r="N120" s="72"/>
      <c r="O120" s="72"/>
      <c r="P120" s="72"/>
      <c r="Q120" s="72"/>
      <c r="R120" s="72"/>
      <c r="S120" s="72"/>
      <c r="T120" s="72"/>
      <c r="U120" s="72"/>
      <c r="V120" s="72"/>
      <c r="W120" s="72"/>
      <c r="X120" s="72"/>
      <c r="Y120" s="72"/>
      <c r="Z120" s="72"/>
      <c r="AA120" s="72"/>
      <c r="AB120" s="72"/>
    </row>
    <row r="121" spans="1:28">
      <c r="A121" s="4"/>
      <c r="B121" s="4"/>
      <c r="C121" s="4"/>
      <c r="D121" s="71"/>
      <c r="E121" s="71"/>
      <c r="F121" s="71"/>
      <c r="G121" s="71"/>
      <c r="H121" s="71"/>
      <c r="I121" s="71"/>
      <c r="J121" s="71"/>
      <c r="K121" s="71"/>
      <c r="L121" s="71"/>
      <c r="M121" s="72"/>
      <c r="N121" s="72"/>
      <c r="O121" s="72"/>
      <c r="P121" s="72"/>
      <c r="Q121" s="72"/>
      <c r="R121" s="72"/>
      <c r="S121" s="72"/>
      <c r="T121" s="72"/>
      <c r="U121" s="72"/>
      <c r="V121" s="72"/>
      <c r="W121" s="72"/>
      <c r="X121" s="72"/>
      <c r="Y121" s="72"/>
      <c r="Z121" s="72"/>
      <c r="AA121" s="72"/>
      <c r="AB121" s="72"/>
    </row>
    <row r="122" spans="1:28" ht="24" customHeight="1">
      <c r="A122" s="4"/>
      <c r="B122" s="598" t="s">
        <v>178</v>
      </c>
      <c r="C122" s="598"/>
      <c r="D122" s="598"/>
      <c r="E122" s="71" t="s">
        <v>133</v>
      </c>
      <c r="F122" s="191" t="str">
        <f>IF(E99="","",G123/'第4（風力)'!G41)</f>
        <v/>
      </c>
      <c r="G122" s="71" t="s">
        <v>135</v>
      </c>
      <c r="H122" s="71"/>
      <c r="I122" s="71"/>
      <c r="J122" s="71"/>
      <c r="K122" s="71"/>
      <c r="L122" s="71"/>
      <c r="M122" s="72"/>
      <c r="N122" s="72"/>
      <c r="O122" s="72"/>
      <c r="P122" s="72"/>
      <c r="Q122" s="72"/>
      <c r="R122" s="72"/>
      <c r="S122" s="72"/>
      <c r="T122" s="72"/>
    </row>
    <row r="123" spans="1:28" ht="18" customHeight="1">
      <c r="A123" s="4"/>
      <c r="B123" s="4"/>
      <c r="C123" s="71" t="s">
        <v>848</v>
      </c>
      <c r="D123" s="71"/>
      <c r="E123" s="597" t="s">
        <v>857</v>
      </c>
      <c r="F123" s="597"/>
      <c r="G123" s="324"/>
      <c r="H123" s="598" t="s">
        <v>850</v>
      </c>
      <c r="I123" s="598"/>
      <c r="J123" s="71"/>
      <c r="K123" s="71"/>
      <c r="L123" s="71"/>
      <c r="M123" s="299" t="s">
        <v>908</v>
      </c>
      <c r="N123" s="72"/>
      <c r="O123" s="72"/>
      <c r="P123" s="72"/>
      <c r="Q123" s="72"/>
      <c r="R123" s="72"/>
      <c r="S123" s="72"/>
      <c r="T123" s="72"/>
      <c r="U123" s="72"/>
      <c r="V123" s="72"/>
      <c r="W123" s="72"/>
      <c r="X123" s="72"/>
      <c r="Y123" s="72"/>
      <c r="Z123" s="72"/>
      <c r="AA123" s="72"/>
    </row>
    <row r="124" spans="1:28">
      <c r="A124" s="4"/>
      <c r="B124" s="4"/>
      <c r="C124" s="4"/>
      <c r="D124" s="71"/>
      <c r="E124" s="71"/>
      <c r="F124" s="71"/>
      <c r="G124" s="71"/>
      <c r="H124" s="71"/>
      <c r="I124" s="71"/>
      <c r="J124" s="71"/>
      <c r="K124" s="71"/>
      <c r="L124" s="71"/>
      <c r="M124" s="72"/>
      <c r="N124" s="72"/>
      <c r="O124" s="72"/>
      <c r="P124" s="72"/>
      <c r="Q124" s="72"/>
      <c r="R124" s="72"/>
      <c r="S124" s="72"/>
      <c r="T124" s="72"/>
      <c r="U124" s="72"/>
      <c r="V124" s="72"/>
      <c r="W124" s="72"/>
      <c r="X124" s="72"/>
      <c r="Y124" s="72"/>
      <c r="Z124" s="72"/>
      <c r="AA124" s="72"/>
      <c r="AB124" s="72"/>
    </row>
    <row r="125" spans="1:28">
      <c r="A125" s="4"/>
      <c r="B125" s="4"/>
      <c r="C125" s="4"/>
      <c r="D125" s="71"/>
      <c r="E125" s="71"/>
      <c r="F125" s="71"/>
      <c r="G125" s="71"/>
      <c r="H125" s="71"/>
      <c r="I125" s="71"/>
      <c r="J125" s="71"/>
      <c r="K125" s="71"/>
      <c r="L125" s="71"/>
      <c r="M125" s="72"/>
      <c r="N125" s="72"/>
      <c r="O125" s="72"/>
      <c r="P125" s="72"/>
      <c r="Q125" s="72"/>
      <c r="R125" s="72"/>
      <c r="S125" s="72"/>
      <c r="T125" s="72"/>
      <c r="U125" s="72"/>
      <c r="V125" s="72"/>
      <c r="W125" s="72"/>
      <c r="X125" s="72"/>
      <c r="Y125" s="72"/>
      <c r="Z125" s="72"/>
      <c r="AA125" s="72"/>
      <c r="AB125" s="72"/>
    </row>
    <row r="126" spans="1:28" ht="24" customHeight="1">
      <c r="A126" s="4"/>
      <c r="B126" s="598" t="s">
        <v>179</v>
      </c>
      <c r="C126" s="598"/>
      <c r="D126" s="598"/>
      <c r="E126" s="71" t="s">
        <v>133</v>
      </c>
      <c r="F126" s="192" t="str">
        <f>別紙2!$D$24</f>
        <v/>
      </c>
      <c r="G126" s="71" t="s">
        <v>136</v>
      </c>
      <c r="H126" s="71"/>
      <c r="I126" s="71"/>
      <c r="J126" s="71"/>
      <c r="K126" s="71"/>
      <c r="L126" s="71"/>
      <c r="M126" s="72"/>
      <c r="N126" s="72"/>
      <c r="O126" s="72"/>
      <c r="P126" s="72"/>
      <c r="Q126" s="72"/>
      <c r="R126" s="72"/>
      <c r="S126" s="72"/>
      <c r="T126" s="72"/>
    </row>
    <row r="127" spans="1:28" ht="13.5" customHeight="1">
      <c r="A127" s="4"/>
      <c r="B127" s="4"/>
      <c r="C127" s="4" t="s">
        <v>888</v>
      </c>
      <c r="D127" s="71"/>
      <c r="E127" s="71"/>
      <c r="F127" s="75"/>
      <c r="G127" s="71"/>
      <c r="H127" s="71"/>
      <c r="I127" s="71"/>
      <c r="J127" s="71"/>
      <c r="K127" s="71"/>
      <c r="L127" s="71"/>
      <c r="M127" s="72"/>
      <c r="N127" s="72"/>
      <c r="O127" s="72"/>
      <c r="P127" s="72"/>
      <c r="Q127" s="72"/>
      <c r="R127" s="72"/>
      <c r="S127" s="72"/>
      <c r="T127" s="72"/>
    </row>
    <row r="128" spans="1:28" ht="9.75" customHeight="1">
      <c r="A128" s="4"/>
      <c r="B128" s="4"/>
      <c r="C128" s="4"/>
      <c r="D128" s="71"/>
      <c r="E128" s="71"/>
      <c r="F128" s="75"/>
      <c r="G128" s="71"/>
      <c r="H128" s="71"/>
      <c r="I128" s="71"/>
      <c r="J128" s="71"/>
      <c r="K128" s="71"/>
      <c r="L128" s="71"/>
      <c r="M128" s="72"/>
      <c r="N128" s="72"/>
      <c r="O128" s="72"/>
      <c r="P128" s="72"/>
      <c r="Q128" s="72"/>
      <c r="R128" s="72"/>
      <c r="S128" s="72"/>
      <c r="T128" s="72"/>
    </row>
    <row r="129" spans="1:20" ht="13.5" customHeight="1">
      <c r="A129" s="4"/>
      <c r="B129" s="4"/>
      <c r="C129" s="4" t="s">
        <v>111</v>
      </c>
      <c r="D129" s="71"/>
      <c r="E129" s="71"/>
      <c r="F129" s="75"/>
      <c r="G129" s="71"/>
      <c r="H129" s="71"/>
      <c r="I129" s="71"/>
      <c r="J129" s="71"/>
      <c r="K129" s="71"/>
      <c r="L129" s="71"/>
      <c r="M129" s="72"/>
      <c r="N129" s="72"/>
      <c r="O129" s="72"/>
      <c r="P129" s="72"/>
      <c r="Q129" s="72"/>
      <c r="R129" s="72"/>
      <c r="S129" s="72"/>
      <c r="T129" s="72"/>
    </row>
    <row r="130" spans="1:20" ht="13.5" customHeight="1">
      <c r="A130" s="4"/>
      <c r="B130" s="4"/>
      <c r="C130" s="4" t="s">
        <v>149</v>
      </c>
      <c r="D130" s="71"/>
      <c r="E130" s="71"/>
      <c r="F130" s="75"/>
      <c r="G130" s="71"/>
      <c r="H130" s="71" t="s">
        <v>174</v>
      </c>
      <c r="I130" s="71"/>
      <c r="J130" s="71"/>
      <c r="K130" s="71"/>
      <c r="L130" s="71"/>
      <c r="M130" s="72"/>
      <c r="N130" s="72"/>
      <c r="O130" s="72"/>
      <c r="P130" s="72"/>
      <c r="Q130" s="72"/>
      <c r="R130" s="72"/>
      <c r="S130" s="72"/>
      <c r="T130" s="72"/>
    </row>
    <row r="131" spans="1:20" ht="13.5" customHeight="1">
      <c r="A131" s="4"/>
      <c r="B131" s="4"/>
      <c r="C131" s="4" t="s">
        <v>762</v>
      </c>
      <c r="D131" s="71"/>
      <c r="E131" s="71"/>
      <c r="F131" s="75"/>
      <c r="G131" s="71"/>
      <c r="H131" s="71" t="s">
        <v>175</v>
      </c>
      <c r="I131" s="71"/>
      <c r="J131" s="71"/>
      <c r="K131" s="71"/>
      <c r="L131" s="71"/>
      <c r="M131" s="72"/>
      <c r="N131" s="72"/>
      <c r="O131" s="72"/>
      <c r="P131" s="72"/>
      <c r="Q131" s="72"/>
      <c r="R131" s="72"/>
      <c r="S131" s="72"/>
      <c r="T131" s="72"/>
    </row>
    <row r="132" spans="1:20" ht="13.5" customHeight="1">
      <c r="A132" s="4"/>
      <c r="B132" s="4"/>
      <c r="C132" s="4"/>
      <c r="D132" s="71"/>
      <c r="E132" s="71"/>
      <c r="F132" s="75"/>
      <c r="G132" s="71"/>
      <c r="H132" s="71"/>
      <c r="I132" s="71"/>
      <c r="J132" s="71"/>
      <c r="K132" s="71"/>
      <c r="L132" s="71"/>
      <c r="M132" s="72"/>
      <c r="N132" s="72"/>
      <c r="O132" s="72"/>
      <c r="P132" s="72"/>
      <c r="Q132" s="72"/>
      <c r="R132" s="72"/>
      <c r="S132" s="72"/>
      <c r="T132" s="72"/>
    </row>
    <row r="133" spans="1:20" ht="13.5" customHeight="1">
      <c r="A133" s="4"/>
      <c r="B133" s="4"/>
      <c r="C133" s="4"/>
      <c r="D133" s="71"/>
      <c r="E133" s="71"/>
      <c r="F133" s="75"/>
      <c r="G133" s="71"/>
      <c r="H133" s="71"/>
      <c r="I133" s="71"/>
      <c r="J133" s="71"/>
      <c r="K133" s="71"/>
      <c r="L133" s="71"/>
      <c r="M133" s="72"/>
      <c r="N133" s="72"/>
      <c r="O133" s="72"/>
      <c r="P133" s="72"/>
      <c r="Q133" s="72"/>
      <c r="R133" s="72"/>
      <c r="S133" s="72"/>
      <c r="T133" s="72"/>
    </row>
    <row r="134" spans="1:20" ht="13.5" customHeight="1">
      <c r="A134" s="4"/>
      <c r="B134" s="4"/>
      <c r="C134" s="4"/>
      <c r="D134" s="71"/>
      <c r="E134" s="71"/>
      <c r="F134" s="75"/>
      <c r="G134" s="71"/>
      <c r="H134" s="71"/>
      <c r="I134" s="71"/>
      <c r="J134" s="71"/>
      <c r="K134" s="71"/>
      <c r="L134" s="71"/>
      <c r="M134" s="72"/>
      <c r="N134" s="72"/>
      <c r="O134" s="72"/>
      <c r="P134" s="72"/>
      <c r="Q134" s="72"/>
      <c r="R134" s="72"/>
      <c r="S134" s="72"/>
      <c r="T134" s="72"/>
    </row>
    <row r="135" spans="1:20" ht="13.5" customHeight="1">
      <c r="A135" s="4"/>
      <c r="B135" s="4" t="s">
        <v>796</v>
      </c>
      <c r="C135" s="4"/>
      <c r="D135" s="71"/>
      <c r="E135" s="71"/>
      <c r="F135" s="75"/>
      <c r="G135" s="71"/>
      <c r="H135" s="71"/>
      <c r="I135" s="71"/>
      <c r="J135" s="71"/>
      <c r="K135" s="71"/>
      <c r="L135" s="71"/>
      <c r="M135" s="72"/>
      <c r="N135" s="72"/>
      <c r="O135" s="72"/>
      <c r="P135" s="72"/>
      <c r="Q135" s="72"/>
      <c r="R135" s="72"/>
      <c r="S135" s="72"/>
      <c r="T135" s="72"/>
    </row>
    <row r="136" spans="1:20" ht="18" customHeight="1">
      <c r="A136" s="4"/>
      <c r="B136" s="4"/>
      <c r="C136" s="4" t="s">
        <v>137</v>
      </c>
      <c r="D136" s="4"/>
      <c r="E136" s="180"/>
      <c r="F136" s="180"/>
      <c r="G136" s="180"/>
      <c r="H136" s="180"/>
      <c r="I136" s="180"/>
      <c r="J136" s="180"/>
      <c r="K136" s="4"/>
      <c r="L136" s="4"/>
    </row>
    <row r="137" spans="1:20" ht="75" customHeight="1">
      <c r="A137" s="4"/>
      <c r="B137" s="4"/>
      <c r="C137" s="4"/>
      <c r="D137" s="576"/>
      <c r="E137" s="577"/>
      <c r="F137" s="577"/>
      <c r="G137" s="577"/>
      <c r="H137" s="577"/>
      <c r="I137" s="577"/>
      <c r="J137" s="578"/>
      <c r="K137" s="4"/>
      <c r="L137" s="4"/>
    </row>
    <row r="138" spans="1:20" ht="13.5" customHeight="1">
      <c r="A138" s="4"/>
      <c r="B138" s="4"/>
      <c r="C138" s="4"/>
      <c r="D138" s="76"/>
      <c r="E138" s="76"/>
      <c r="F138" s="76"/>
      <c r="G138" s="76"/>
      <c r="H138" s="76"/>
      <c r="I138" s="76"/>
      <c r="J138" s="76"/>
      <c r="K138" s="4"/>
      <c r="L138" s="4"/>
    </row>
    <row r="139" spans="1:20">
      <c r="A139" s="4"/>
      <c r="B139" s="4"/>
      <c r="C139" s="4"/>
      <c r="D139" s="4" t="s">
        <v>111</v>
      </c>
      <c r="E139" s="71"/>
      <c r="F139" s="4"/>
      <c r="G139" s="4"/>
      <c r="H139" s="4"/>
      <c r="I139" s="4"/>
      <c r="J139" s="4"/>
      <c r="K139" s="4"/>
      <c r="L139" s="4"/>
    </row>
    <row r="140" spans="1:20">
      <c r="A140" s="4"/>
      <c r="B140" s="4"/>
      <c r="C140" s="4"/>
      <c r="D140" s="4" t="s">
        <v>180</v>
      </c>
      <c r="E140" s="71"/>
      <c r="F140" s="4"/>
      <c r="G140" s="71" t="s">
        <v>234</v>
      </c>
      <c r="H140" s="4"/>
      <c r="I140" s="4"/>
      <c r="J140" s="4"/>
      <c r="K140" s="4"/>
      <c r="L140" s="4"/>
    </row>
    <row r="141" spans="1:20">
      <c r="A141" s="4"/>
      <c r="B141" s="4"/>
      <c r="C141" s="4"/>
      <c r="D141" s="4" t="s">
        <v>916</v>
      </c>
      <c r="E141" s="71"/>
      <c r="F141" s="4"/>
      <c r="G141" s="71" t="s">
        <v>879</v>
      </c>
      <c r="H141" s="4"/>
      <c r="I141" s="4"/>
      <c r="J141" s="4"/>
      <c r="K141" s="4"/>
      <c r="L141" s="4"/>
    </row>
    <row r="142" spans="1:20">
      <c r="A142" s="4"/>
      <c r="B142" s="4"/>
      <c r="C142" s="4"/>
      <c r="D142" s="4"/>
      <c r="E142" s="4"/>
      <c r="F142" s="4"/>
      <c r="G142" s="4"/>
      <c r="H142" s="4"/>
      <c r="I142" s="4"/>
      <c r="J142" s="4"/>
      <c r="K142" s="4"/>
      <c r="L142" s="4"/>
    </row>
    <row r="143" spans="1:20" ht="18" customHeight="1">
      <c r="A143" s="4"/>
      <c r="B143" s="4" t="s">
        <v>763</v>
      </c>
      <c r="C143" s="4"/>
      <c r="D143" s="4"/>
      <c r="E143" s="4"/>
      <c r="F143" s="4"/>
      <c r="G143" s="4"/>
      <c r="H143" s="4"/>
      <c r="I143" s="4"/>
      <c r="J143" s="4"/>
      <c r="K143" s="4"/>
      <c r="L143" s="4"/>
    </row>
    <row r="144" spans="1:20">
      <c r="A144" s="4"/>
      <c r="B144" s="4"/>
      <c r="C144" s="4" t="s">
        <v>887</v>
      </c>
      <c r="D144" s="4"/>
      <c r="E144" s="4"/>
      <c r="F144" s="4"/>
      <c r="G144" s="4"/>
      <c r="H144" s="4"/>
      <c r="I144" s="4"/>
      <c r="J144" s="4"/>
      <c r="K144" s="4"/>
      <c r="L144" s="4"/>
    </row>
    <row r="145" spans="1:15">
      <c r="A145" s="4"/>
      <c r="B145" s="4"/>
      <c r="C145" s="4"/>
      <c r="D145" s="4"/>
      <c r="E145" s="4"/>
      <c r="F145" s="4"/>
      <c r="G145" s="4"/>
      <c r="H145" s="4"/>
      <c r="I145" s="4"/>
      <c r="J145" s="4"/>
      <c r="K145" s="4"/>
      <c r="L145" s="4"/>
    </row>
    <row r="146" spans="1:15">
      <c r="A146" s="4"/>
      <c r="B146" s="4"/>
      <c r="C146" s="4"/>
      <c r="D146" s="4"/>
      <c r="E146" s="4"/>
      <c r="F146" s="4"/>
      <c r="G146" s="4"/>
      <c r="H146" s="4"/>
      <c r="I146" s="4"/>
      <c r="J146" s="4"/>
      <c r="K146" s="4"/>
      <c r="L146" s="4"/>
    </row>
    <row r="147" spans="1:15" ht="18" customHeight="1">
      <c r="A147" s="4"/>
      <c r="B147" s="4" t="s">
        <v>138</v>
      </c>
      <c r="C147" s="4"/>
      <c r="D147" s="4"/>
      <c r="E147" s="4"/>
      <c r="F147" s="4"/>
      <c r="G147" s="4"/>
      <c r="H147" s="4"/>
      <c r="I147" s="4"/>
      <c r="J147" s="4"/>
      <c r="K147" s="4"/>
      <c r="L147" s="4"/>
    </row>
    <row r="148" spans="1:15">
      <c r="A148" s="4"/>
      <c r="B148" s="4" t="s">
        <v>139</v>
      </c>
      <c r="C148" s="4"/>
      <c r="D148" s="4"/>
      <c r="E148" s="4"/>
      <c r="F148" s="4"/>
      <c r="G148" s="4"/>
      <c r="H148" s="4"/>
      <c r="I148" s="4"/>
      <c r="J148" s="4"/>
      <c r="K148" s="4"/>
      <c r="L148" s="4"/>
    </row>
    <row r="149" spans="1:15">
      <c r="A149" s="4"/>
      <c r="B149" s="4"/>
      <c r="C149" s="4" t="s">
        <v>882</v>
      </c>
      <c r="D149" s="4"/>
      <c r="E149" s="4"/>
      <c r="F149" s="4"/>
      <c r="G149" s="4"/>
      <c r="H149" s="4"/>
      <c r="I149" s="4"/>
      <c r="J149" s="4"/>
      <c r="K149" s="4"/>
      <c r="L149" s="4"/>
    </row>
    <row r="150" spans="1:15" ht="13.5" customHeight="1">
      <c r="A150" s="4"/>
      <c r="B150" s="4"/>
      <c r="C150" s="4"/>
      <c r="D150" s="4"/>
      <c r="E150" s="4"/>
      <c r="F150" s="4"/>
      <c r="G150" s="4"/>
      <c r="H150" s="4"/>
      <c r="I150" s="4"/>
      <c r="J150" s="4"/>
      <c r="K150" s="4"/>
      <c r="L150" s="4"/>
      <c r="N150" s="181"/>
      <c r="O150" s="181"/>
    </row>
    <row r="151" spans="1:15" ht="13.5" customHeight="1">
      <c r="A151" s="4"/>
      <c r="B151" s="4"/>
      <c r="C151" s="4"/>
      <c r="D151" s="4"/>
      <c r="E151" s="4"/>
      <c r="F151" s="4"/>
      <c r="G151" s="4"/>
      <c r="H151" s="4"/>
      <c r="I151" s="4"/>
      <c r="J151" s="4"/>
      <c r="K151" s="4"/>
      <c r="L151" s="4"/>
      <c r="N151" s="181"/>
      <c r="O151" s="181"/>
    </row>
    <row r="152" spans="1:15" ht="18" customHeight="1">
      <c r="A152" s="4"/>
      <c r="B152" s="4" t="s">
        <v>704</v>
      </c>
      <c r="C152" s="4"/>
      <c r="D152" s="4"/>
      <c r="E152" s="4"/>
      <c r="F152" s="4"/>
      <c r="G152" s="4"/>
      <c r="H152" s="4"/>
      <c r="I152" s="4"/>
      <c r="J152" s="4"/>
      <c r="K152" s="4"/>
      <c r="L152" s="4"/>
      <c r="N152" s="181"/>
      <c r="O152" s="181"/>
    </row>
    <row r="153" spans="1:15">
      <c r="A153" s="4"/>
      <c r="B153" s="4"/>
      <c r="C153" s="4" t="s">
        <v>219</v>
      </c>
      <c r="D153" s="4"/>
      <c r="E153" s="4"/>
      <c r="F153" s="4"/>
      <c r="G153" s="4"/>
      <c r="H153" s="4"/>
      <c r="I153" s="4"/>
      <c r="J153" s="4"/>
      <c r="K153" s="4"/>
      <c r="L153" s="4"/>
      <c r="N153" s="181"/>
      <c r="O153" s="181"/>
    </row>
    <row r="154" spans="1:15">
      <c r="A154" s="4"/>
      <c r="B154" s="4"/>
      <c r="C154" s="4"/>
      <c r="D154" s="4"/>
      <c r="E154" s="4"/>
      <c r="F154" s="4"/>
      <c r="G154" s="4"/>
      <c r="H154" s="4"/>
      <c r="I154" s="4"/>
      <c r="J154" s="4"/>
      <c r="K154" s="4"/>
      <c r="L154" s="4"/>
      <c r="M154" s="181"/>
      <c r="N154" s="181"/>
      <c r="O154" s="181"/>
    </row>
    <row r="155" spans="1:15">
      <c r="A155" s="4"/>
      <c r="B155" s="4"/>
      <c r="C155" s="4"/>
      <c r="D155" s="4"/>
      <c r="E155" s="4"/>
      <c r="F155" s="4"/>
      <c r="G155" s="4"/>
      <c r="H155" s="4"/>
      <c r="I155" s="4"/>
      <c r="J155" s="4"/>
      <c r="K155" s="4"/>
    </row>
    <row r="156" spans="1:15">
      <c r="A156" s="4"/>
      <c r="B156" s="4" t="s">
        <v>254</v>
      </c>
      <c r="C156" s="4"/>
      <c r="D156" s="4"/>
      <c r="E156" s="4"/>
      <c r="F156" s="4"/>
      <c r="G156" s="4"/>
      <c r="H156" s="4"/>
      <c r="I156" s="4"/>
      <c r="J156" s="4"/>
      <c r="K156" s="4"/>
    </row>
    <row r="157" spans="1:15" ht="13.5" customHeight="1">
      <c r="A157" s="4"/>
      <c r="B157" s="4"/>
      <c r="C157" s="4" t="s">
        <v>882</v>
      </c>
      <c r="D157" s="4"/>
      <c r="E157" s="4"/>
      <c r="F157" s="4"/>
      <c r="G157" s="4"/>
      <c r="H157" s="4"/>
      <c r="I157" s="4"/>
      <c r="J157" s="4"/>
      <c r="K157" s="4"/>
      <c r="M157" s="212"/>
    </row>
    <row r="158" spans="1:15" ht="13.5" customHeight="1">
      <c r="A158" s="4"/>
      <c r="B158" s="4"/>
      <c r="C158" s="4"/>
      <c r="D158" s="4"/>
      <c r="E158" s="4"/>
      <c r="F158" s="4"/>
      <c r="G158" s="4"/>
      <c r="H158" s="4"/>
      <c r="I158" s="4"/>
      <c r="J158" s="4"/>
      <c r="K158" s="4"/>
      <c r="M158" s="212"/>
    </row>
    <row r="159" spans="1:15">
      <c r="A159" s="4"/>
      <c r="B159" s="4"/>
      <c r="C159" s="4"/>
      <c r="D159" s="4"/>
      <c r="E159" s="4"/>
      <c r="F159" s="4"/>
      <c r="G159" s="4"/>
      <c r="H159" s="4"/>
      <c r="I159" s="4"/>
      <c r="J159" s="4"/>
      <c r="K159" s="4"/>
      <c r="M159" s="313"/>
    </row>
    <row r="160" spans="1:15" s="49" customFormat="1" ht="18" customHeight="1">
      <c r="A160" s="46"/>
      <c r="B160" s="46" t="s">
        <v>148</v>
      </c>
      <c r="C160" s="46"/>
      <c r="D160" s="46"/>
      <c r="E160" s="46"/>
      <c r="F160" s="46"/>
      <c r="G160" s="46"/>
      <c r="H160" s="46"/>
      <c r="I160" s="46"/>
      <c r="J160" s="46"/>
      <c r="K160" s="46"/>
      <c r="L160" s="46"/>
    </row>
    <row r="161" spans="1:12" s="49" customFormat="1" ht="13.5" customHeight="1">
      <c r="A161" s="46"/>
      <c r="B161" s="46"/>
      <c r="C161" s="46"/>
      <c r="D161" s="46"/>
      <c r="E161" s="46"/>
      <c r="F161" s="46"/>
      <c r="G161" s="46"/>
      <c r="H161" s="46"/>
      <c r="I161" s="46"/>
      <c r="J161" s="46"/>
      <c r="K161" s="46"/>
      <c r="L161" s="46"/>
    </row>
    <row r="162" spans="1:12" s="49" customFormat="1" ht="13.5" customHeight="1">
      <c r="A162" s="46"/>
      <c r="B162" s="46" t="s">
        <v>220</v>
      </c>
      <c r="C162" s="46"/>
      <c r="D162" s="46"/>
      <c r="E162" s="46"/>
      <c r="F162" s="46"/>
      <c r="G162" s="46"/>
      <c r="H162" s="46"/>
      <c r="I162" s="46"/>
      <c r="J162" s="46"/>
      <c r="K162" s="46"/>
      <c r="L162" s="46"/>
    </row>
    <row r="163" spans="1:12" s="49" customFormat="1" ht="30" customHeight="1">
      <c r="A163" s="46"/>
      <c r="B163" s="46"/>
      <c r="C163" s="612" t="s">
        <v>724</v>
      </c>
      <c r="D163" s="612"/>
      <c r="E163" s="612"/>
      <c r="F163" s="612"/>
      <c r="G163" s="612"/>
      <c r="H163" s="612"/>
      <c r="I163" s="612"/>
      <c r="J163" s="612"/>
      <c r="K163" s="46"/>
      <c r="L163" s="46"/>
    </row>
    <row r="164" spans="1:12" s="49" customFormat="1" ht="18" customHeight="1">
      <c r="A164" s="46"/>
      <c r="B164" s="46"/>
      <c r="C164" s="612" t="s">
        <v>723</v>
      </c>
      <c r="D164" s="612"/>
      <c r="E164" s="612"/>
      <c r="F164" s="612"/>
      <c r="G164" s="612"/>
      <c r="H164" s="612"/>
      <c r="I164" s="612"/>
      <c r="J164" s="612"/>
      <c r="K164" s="46"/>
      <c r="L164" s="46"/>
    </row>
    <row r="165" spans="1:12" ht="13.5" customHeight="1">
      <c r="A165" s="4"/>
      <c r="B165" s="4"/>
      <c r="C165" s="272"/>
      <c r="D165" s="273"/>
      <c r="E165" s="273"/>
      <c r="F165" s="273"/>
      <c r="G165" s="273"/>
      <c r="H165" s="273"/>
      <c r="I165" s="273"/>
      <c r="J165" s="274"/>
      <c r="K165" s="4"/>
      <c r="L165" s="4"/>
    </row>
    <row r="166" spans="1:12" ht="13.5" customHeight="1">
      <c r="A166" s="4"/>
      <c r="B166" s="4"/>
      <c r="C166" s="275"/>
      <c r="D166" s="276"/>
      <c r="E166" s="276"/>
      <c r="F166" s="276"/>
      <c r="G166" s="276"/>
      <c r="H166" s="276"/>
      <c r="I166" s="276"/>
      <c r="J166" s="277"/>
      <c r="K166" s="4"/>
      <c r="L166" s="4"/>
    </row>
    <row r="167" spans="1:12" ht="13.5" customHeight="1">
      <c r="A167" s="4"/>
      <c r="B167" s="4"/>
      <c r="C167" s="275"/>
      <c r="D167" s="276"/>
      <c r="E167" s="276"/>
      <c r="F167" s="276"/>
      <c r="G167" s="276"/>
      <c r="H167" s="276"/>
      <c r="I167" s="276"/>
      <c r="J167" s="277"/>
      <c r="K167" s="4"/>
      <c r="L167" s="4"/>
    </row>
    <row r="168" spans="1:12" ht="13.5" customHeight="1">
      <c r="A168" s="4"/>
      <c r="B168" s="4"/>
      <c r="C168" s="275"/>
      <c r="D168" s="276"/>
      <c r="E168" s="276"/>
      <c r="F168" s="276"/>
      <c r="G168" s="276"/>
      <c r="H168" s="276"/>
      <c r="I168" s="276"/>
      <c r="J168" s="277"/>
      <c r="K168" s="4"/>
      <c r="L168" s="4"/>
    </row>
    <row r="169" spans="1:12" ht="13.5" customHeight="1">
      <c r="A169" s="4"/>
      <c r="B169" s="4"/>
      <c r="C169" s="275"/>
      <c r="D169" s="276"/>
      <c r="E169" s="276"/>
      <c r="F169" s="276"/>
      <c r="G169" s="276"/>
      <c r="H169" s="276"/>
      <c r="I169" s="276"/>
      <c r="J169" s="277"/>
      <c r="K169" s="4"/>
      <c r="L169" s="4"/>
    </row>
    <row r="170" spans="1:12" ht="13.5" customHeight="1">
      <c r="A170" s="4"/>
      <c r="B170" s="4"/>
      <c r="C170" s="275"/>
      <c r="D170" s="276"/>
      <c r="E170" s="276"/>
      <c r="F170" s="276"/>
      <c r="G170" s="276"/>
      <c r="H170" s="276"/>
      <c r="I170" s="276"/>
      <c r="J170" s="277"/>
      <c r="K170" s="4"/>
      <c r="L170" s="4"/>
    </row>
    <row r="171" spans="1:12" ht="13.5" customHeight="1">
      <c r="A171" s="4"/>
      <c r="B171" s="4"/>
      <c r="C171" s="275"/>
      <c r="D171" s="276"/>
      <c r="E171" s="276"/>
      <c r="F171" s="276"/>
      <c r="G171" s="276"/>
      <c r="H171" s="276"/>
      <c r="I171" s="276"/>
      <c r="J171" s="277"/>
      <c r="K171" s="4"/>
      <c r="L171" s="4"/>
    </row>
    <row r="172" spans="1:12" ht="13.5" customHeight="1">
      <c r="A172" s="4"/>
      <c r="B172" s="4"/>
      <c r="C172" s="275"/>
      <c r="D172" s="276"/>
      <c r="E172" s="276"/>
      <c r="F172" s="276"/>
      <c r="G172" s="276"/>
      <c r="H172" s="276"/>
      <c r="I172" s="276"/>
      <c r="J172" s="277"/>
      <c r="K172" s="4"/>
      <c r="L172" s="4"/>
    </row>
    <row r="173" spans="1:12" ht="13.5" customHeight="1">
      <c r="A173" s="4"/>
      <c r="B173" s="4"/>
      <c r="C173" s="275"/>
      <c r="D173" s="276"/>
      <c r="E173" s="276"/>
      <c r="F173" s="276"/>
      <c r="G173" s="276"/>
      <c r="H173" s="276"/>
      <c r="I173" s="276"/>
      <c r="J173" s="277"/>
      <c r="K173" s="4"/>
      <c r="L173" s="4"/>
    </row>
    <row r="174" spans="1:12" ht="13.5" customHeight="1">
      <c r="A174" s="4"/>
      <c r="B174" s="4"/>
      <c r="C174" s="275"/>
      <c r="D174" s="276"/>
      <c r="E174" s="276"/>
      <c r="F174" s="276"/>
      <c r="G174" s="276"/>
      <c r="H174" s="276"/>
      <c r="I174" s="276"/>
      <c r="J174" s="277"/>
      <c r="K174" s="4"/>
      <c r="L174" s="4"/>
    </row>
    <row r="175" spans="1:12" ht="13.5" customHeight="1">
      <c r="A175" s="4"/>
      <c r="B175" s="4"/>
      <c r="C175" s="275"/>
      <c r="D175" s="276"/>
      <c r="E175" s="276"/>
      <c r="F175" s="276"/>
      <c r="G175" s="276"/>
      <c r="H175" s="276"/>
      <c r="I175" s="276"/>
      <c r="J175" s="277"/>
      <c r="K175" s="4"/>
      <c r="L175" s="4"/>
    </row>
    <row r="176" spans="1:12" ht="13.5" customHeight="1">
      <c r="A176" s="4"/>
      <c r="B176" s="4"/>
      <c r="C176" s="275"/>
      <c r="D176" s="276"/>
      <c r="E176" s="276"/>
      <c r="F176" s="276"/>
      <c r="G176" s="276"/>
      <c r="H176" s="276"/>
      <c r="I176" s="276"/>
      <c r="J176" s="277"/>
      <c r="K176" s="4"/>
      <c r="L176" s="4"/>
    </row>
    <row r="177" spans="1:12" ht="13.5" customHeight="1">
      <c r="A177" s="4"/>
      <c r="B177" s="4"/>
      <c r="C177" s="275"/>
      <c r="D177" s="276"/>
      <c r="E177" s="276"/>
      <c r="F177" s="276"/>
      <c r="G177" s="276"/>
      <c r="H177" s="276"/>
      <c r="I177" s="276"/>
      <c r="J177" s="277"/>
      <c r="K177" s="4"/>
      <c r="L177" s="4"/>
    </row>
    <row r="178" spans="1:12" ht="13.5" customHeight="1">
      <c r="A178" s="4"/>
      <c r="B178" s="4"/>
      <c r="C178" s="275"/>
      <c r="D178" s="276"/>
      <c r="E178" s="276"/>
      <c r="F178" s="276"/>
      <c r="G178" s="276"/>
      <c r="H178" s="276"/>
      <c r="I178" s="276"/>
      <c r="J178" s="277"/>
      <c r="K178" s="4"/>
      <c r="L178" s="4"/>
    </row>
    <row r="179" spans="1:12" ht="13.5" customHeight="1">
      <c r="A179" s="4"/>
      <c r="B179" s="4"/>
      <c r="C179" s="275"/>
      <c r="D179" s="276"/>
      <c r="E179" s="276"/>
      <c r="F179" s="276"/>
      <c r="G179" s="276"/>
      <c r="H179" s="276"/>
      <c r="I179" s="276"/>
      <c r="J179" s="277"/>
      <c r="K179" s="4"/>
      <c r="L179" s="4"/>
    </row>
    <row r="180" spans="1:12" ht="13.5" customHeight="1">
      <c r="A180" s="4"/>
      <c r="B180" s="4"/>
      <c r="C180" s="275"/>
      <c r="D180" s="276"/>
      <c r="E180" s="276"/>
      <c r="F180" s="276"/>
      <c r="G180" s="276"/>
      <c r="H180" s="276"/>
      <c r="I180" s="276"/>
      <c r="J180" s="277"/>
      <c r="K180" s="4"/>
      <c r="L180" s="4"/>
    </row>
    <row r="181" spans="1:12" ht="13.5" customHeight="1">
      <c r="A181" s="4"/>
      <c r="B181" s="4"/>
      <c r="C181" s="275"/>
      <c r="D181" s="276"/>
      <c r="E181" s="276"/>
      <c r="F181" s="276"/>
      <c r="G181" s="276"/>
      <c r="H181" s="276"/>
      <c r="I181" s="276"/>
      <c r="J181" s="277"/>
      <c r="K181" s="4"/>
      <c r="L181" s="4"/>
    </row>
    <row r="182" spans="1:12" ht="13.5" customHeight="1">
      <c r="A182" s="4"/>
      <c r="B182" s="4"/>
      <c r="C182" s="275"/>
      <c r="D182" s="276"/>
      <c r="E182" s="276"/>
      <c r="F182" s="276"/>
      <c r="G182" s="276"/>
      <c r="H182" s="276"/>
      <c r="I182" s="276"/>
      <c r="J182" s="277"/>
      <c r="K182" s="4"/>
      <c r="L182" s="4"/>
    </row>
    <row r="183" spans="1:12" ht="13.5" customHeight="1">
      <c r="A183" s="4"/>
      <c r="B183" s="4"/>
      <c r="C183" s="275"/>
      <c r="D183" s="276"/>
      <c r="E183" s="276"/>
      <c r="F183" s="276"/>
      <c r="G183" s="276"/>
      <c r="H183" s="276"/>
      <c r="I183" s="276"/>
      <c r="J183" s="277"/>
      <c r="K183" s="4"/>
      <c r="L183" s="4"/>
    </row>
    <row r="184" spans="1:12" ht="13.5" customHeight="1">
      <c r="A184" s="4"/>
      <c r="B184" s="4"/>
      <c r="C184" s="275"/>
      <c r="D184" s="276"/>
      <c r="E184" s="276"/>
      <c r="F184" s="276"/>
      <c r="G184" s="276"/>
      <c r="H184" s="276"/>
      <c r="I184" s="276"/>
      <c r="J184" s="277"/>
      <c r="K184" s="4"/>
      <c r="L184" s="4"/>
    </row>
    <row r="185" spans="1:12" ht="13.5" customHeight="1">
      <c r="A185" s="4"/>
      <c r="B185" s="4"/>
      <c r="C185" s="275"/>
      <c r="D185" s="276"/>
      <c r="E185" s="276"/>
      <c r="F185" s="276"/>
      <c r="G185" s="276"/>
      <c r="H185" s="276"/>
      <c r="I185" s="276"/>
      <c r="J185" s="277"/>
      <c r="K185" s="4"/>
      <c r="L185" s="4"/>
    </row>
    <row r="186" spans="1:12" ht="13.5" customHeight="1">
      <c r="A186" s="4"/>
      <c r="B186" s="4"/>
      <c r="C186" s="275"/>
      <c r="D186" s="276"/>
      <c r="E186" s="276"/>
      <c r="F186" s="276"/>
      <c r="G186" s="276"/>
      <c r="H186" s="276"/>
      <c r="I186" s="276"/>
      <c r="J186" s="277"/>
      <c r="K186" s="4"/>
      <c r="L186" s="4"/>
    </row>
    <row r="187" spans="1:12" ht="13.5" customHeight="1">
      <c r="A187" s="4"/>
      <c r="B187" s="4"/>
      <c r="C187" s="275"/>
      <c r="D187" s="276"/>
      <c r="E187" s="276"/>
      <c r="F187" s="276"/>
      <c r="G187" s="276"/>
      <c r="H187" s="276"/>
      <c r="I187" s="276"/>
      <c r="J187" s="277"/>
      <c r="K187" s="4"/>
      <c r="L187" s="4"/>
    </row>
    <row r="188" spans="1:12" ht="13.5" customHeight="1">
      <c r="A188" s="4"/>
      <c r="B188" s="4"/>
      <c r="C188" s="275"/>
      <c r="D188" s="276"/>
      <c r="E188" s="276"/>
      <c r="F188" s="276"/>
      <c r="G188" s="276"/>
      <c r="H188" s="276"/>
      <c r="I188" s="276"/>
      <c r="J188" s="277"/>
      <c r="K188" s="4"/>
      <c r="L188" s="4"/>
    </row>
    <row r="189" spans="1:12" ht="13.5" customHeight="1">
      <c r="A189" s="4"/>
      <c r="B189" s="4"/>
      <c r="C189" s="275"/>
      <c r="D189" s="276"/>
      <c r="E189" s="276"/>
      <c r="F189" s="276"/>
      <c r="G189" s="276"/>
      <c r="H189" s="276"/>
      <c r="I189" s="276"/>
      <c r="J189" s="277"/>
      <c r="K189" s="4"/>
      <c r="L189" s="4"/>
    </row>
    <row r="190" spans="1:12" ht="13.5" customHeight="1">
      <c r="A190" s="4"/>
      <c r="B190" s="4"/>
      <c r="C190" s="275"/>
      <c r="D190" s="276"/>
      <c r="E190" s="276"/>
      <c r="F190" s="276"/>
      <c r="G190" s="276"/>
      <c r="H190" s="276"/>
      <c r="I190" s="276"/>
      <c r="J190" s="277"/>
      <c r="K190" s="4"/>
      <c r="L190" s="4"/>
    </row>
    <row r="191" spans="1:12" ht="13.5" customHeight="1">
      <c r="A191" s="4"/>
      <c r="B191" s="4"/>
      <c r="C191" s="275"/>
      <c r="D191" s="276"/>
      <c r="E191" s="276"/>
      <c r="F191" s="276"/>
      <c r="G191" s="276"/>
      <c r="H191" s="276"/>
      <c r="I191" s="276"/>
      <c r="J191" s="277"/>
      <c r="K191" s="4"/>
      <c r="L191" s="4"/>
    </row>
    <row r="192" spans="1:12" ht="13.5" customHeight="1">
      <c r="A192" s="4"/>
      <c r="B192" s="4"/>
      <c r="C192" s="275"/>
      <c r="D192" s="276"/>
      <c r="E192" s="276"/>
      <c r="F192" s="276"/>
      <c r="G192" s="276"/>
      <c r="H192" s="276"/>
      <c r="I192" s="276"/>
      <c r="J192" s="277"/>
      <c r="K192" s="4"/>
      <c r="L192" s="4"/>
    </row>
    <row r="193" spans="1:12" ht="13.5" customHeight="1">
      <c r="A193" s="4"/>
      <c r="B193" s="4"/>
      <c r="C193" s="275"/>
      <c r="D193" s="276"/>
      <c r="E193" s="276"/>
      <c r="F193" s="276"/>
      <c r="G193" s="276"/>
      <c r="H193" s="276"/>
      <c r="I193" s="276"/>
      <c r="J193" s="277"/>
      <c r="K193" s="4"/>
      <c r="L193" s="4"/>
    </row>
    <row r="194" spans="1:12" ht="13.5" customHeight="1">
      <c r="A194" s="4"/>
      <c r="B194" s="4"/>
      <c r="C194" s="275"/>
      <c r="D194" s="276"/>
      <c r="E194" s="276"/>
      <c r="F194" s="276"/>
      <c r="G194" s="276"/>
      <c r="H194" s="276"/>
      <c r="I194" s="276"/>
      <c r="J194" s="277"/>
      <c r="K194" s="4"/>
      <c r="L194" s="4"/>
    </row>
    <row r="195" spans="1:12" ht="13.5" customHeight="1">
      <c r="A195" s="4"/>
      <c r="B195" s="4"/>
      <c r="C195" s="275"/>
      <c r="D195" s="276"/>
      <c r="E195" s="276"/>
      <c r="F195" s="276"/>
      <c r="G195" s="276"/>
      <c r="H195" s="276"/>
      <c r="I195" s="276"/>
      <c r="J195" s="277"/>
      <c r="K195" s="4"/>
      <c r="L195" s="4"/>
    </row>
    <row r="196" spans="1:12" ht="13.5" customHeight="1">
      <c r="A196" s="4"/>
      <c r="B196" s="4"/>
      <c r="C196" s="275"/>
      <c r="D196" s="276"/>
      <c r="E196" s="276"/>
      <c r="F196" s="276"/>
      <c r="G196" s="276"/>
      <c r="H196" s="276"/>
      <c r="I196" s="276"/>
      <c r="J196" s="277"/>
      <c r="K196" s="4"/>
      <c r="L196" s="4"/>
    </row>
    <row r="197" spans="1:12" ht="13.5" customHeight="1">
      <c r="A197" s="4"/>
      <c r="B197" s="4"/>
      <c r="C197" s="275"/>
      <c r="D197" s="276"/>
      <c r="E197" s="276"/>
      <c r="F197" s="276"/>
      <c r="G197" s="276"/>
      <c r="H197" s="276"/>
      <c r="I197" s="276"/>
      <c r="J197" s="277"/>
      <c r="K197" s="4"/>
      <c r="L197" s="4"/>
    </row>
    <row r="198" spans="1:12" ht="13.5" customHeight="1">
      <c r="A198" s="4"/>
      <c r="B198" s="4"/>
      <c r="C198" s="275"/>
      <c r="D198" s="276"/>
      <c r="E198" s="276"/>
      <c r="F198" s="276"/>
      <c r="G198" s="276"/>
      <c r="H198" s="276"/>
      <c r="I198" s="276"/>
      <c r="J198" s="277"/>
      <c r="K198" s="4"/>
      <c r="L198" s="4"/>
    </row>
    <row r="199" spans="1:12" ht="13.5" customHeight="1">
      <c r="A199" s="4"/>
      <c r="B199" s="4"/>
      <c r="C199" s="275"/>
      <c r="D199" s="276"/>
      <c r="E199" s="276"/>
      <c r="F199" s="276"/>
      <c r="G199" s="276"/>
      <c r="H199" s="276"/>
      <c r="I199" s="276"/>
      <c r="J199" s="277"/>
      <c r="K199" s="4"/>
      <c r="L199" s="4"/>
    </row>
    <row r="200" spans="1:12" ht="13.5" customHeight="1">
      <c r="A200" s="4"/>
      <c r="B200" s="4"/>
      <c r="C200" s="275"/>
      <c r="D200" s="276"/>
      <c r="E200" s="276"/>
      <c r="F200" s="276"/>
      <c r="G200" s="276"/>
      <c r="H200" s="276"/>
      <c r="I200" s="276"/>
      <c r="J200" s="277"/>
      <c r="K200" s="4"/>
      <c r="L200" s="4"/>
    </row>
    <row r="201" spans="1:12" ht="13.5" customHeight="1">
      <c r="A201" s="4"/>
      <c r="B201" s="4"/>
      <c r="C201" s="275"/>
      <c r="D201" s="276"/>
      <c r="E201" s="276"/>
      <c r="F201" s="276"/>
      <c r="G201" s="276"/>
      <c r="H201" s="276"/>
      <c r="I201" s="276"/>
      <c r="J201" s="277"/>
      <c r="K201" s="4"/>
      <c r="L201" s="4"/>
    </row>
    <row r="202" spans="1:12" ht="13.5" customHeight="1">
      <c r="A202" s="4"/>
      <c r="B202" s="4"/>
      <c r="C202" s="278"/>
      <c r="D202" s="279"/>
      <c r="E202" s="279"/>
      <c r="F202" s="279"/>
      <c r="G202" s="279"/>
      <c r="H202" s="279"/>
      <c r="I202" s="279"/>
      <c r="J202" s="280"/>
      <c r="K202" s="4"/>
      <c r="L202" s="4"/>
    </row>
    <row r="203" spans="1:12" ht="13.5" customHeight="1">
      <c r="A203" s="4"/>
      <c r="B203" s="4"/>
      <c r="C203" s="4"/>
      <c r="D203" s="4"/>
      <c r="E203" s="4"/>
      <c r="F203" s="4"/>
      <c r="G203" s="4"/>
      <c r="H203" s="4"/>
      <c r="I203" s="4"/>
      <c r="J203" s="4"/>
      <c r="K203" s="4"/>
      <c r="L203" s="4"/>
    </row>
    <row r="204" spans="1:12" ht="13.5" customHeight="1">
      <c r="A204" s="4"/>
      <c r="B204" s="4"/>
      <c r="C204" s="4"/>
      <c r="D204" s="4"/>
      <c r="E204" s="4"/>
      <c r="F204" s="4"/>
      <c r="G204" s="4"/>
      <c r="H204" s="4"/>
      <c r="I204" s="4"/>
      <c r="J204" s="4"/>
      <c r="K204" s="4"/>
      <c r="L204" s="4"/>
    </row>
    <row r="205" spans="1:12" ht="13.5" customHeight="1">
      <c r="A205" s="4"/>
      <c r="B205" s="4" t="s">
        <v>221</v>
      </c>
      <c r="C205" s="4"/>
      <c r="D205" s="4"/>
      <c r="E205" s="4"/>
      <c r="F205" s="4"/>
      <c r="G205" s="4"/>
      <c r="H205" s="4"/>
      <c r="I205" s="4"/>
      <c r="J205" s="4"/>
      <c r="K205" s="4"/>
      <c r="L205" s="4"/>
    </row>
    <row r="206" spans="1:12" ht="13.5" customHeight="1">
      <c r="A206" s="4"/>
      <c r="B206" s="4"/>
      <c r="C206" s="579"/>
      <c r="D206" s="580"/>
      <c r="E206" s="580"/>
      <c r="F206" s="580"/>
      <c r="G206" s="580"/>
      <c r="H206" s="580"/>
      <c r="I206" s="580"/>
      <c r="J206" s="581"/>
      <c r="K206" s="4"/>
      <c r="L206" s="4"/>
    </row>
    <row r="207" spans="1:12" ht="13.5" customHeight="1">
      <c r="A207" s="4"/>
      <c r="B207" s="4"/>
      <c r="C207" s="582"/>
      <c r="D207" s="583"/>
      <c r="E207" s="583"/>
      <c r="F207" s="583"/>
      <c r="G207" s="583"/>
      <c r="H207" s="583"/>
      <c r="I207" s="583"/>
      <c r="J207" s="584"/>
      <c r="K207" s="4"/>
      <c r="L207" s="4"/>
    </row>
    <row r="208" spans="1:12" ht="13.5" customHeight="1">
      <c r="A208" s="4"/>
      <c r="B208" s="4"/>
      <c r="C208" s="582"/>
      <c r="D208" s="583"/>
      <c r="E208" s="583"/>
      <c r="F208" s="583"/>
      <c r="G208" s="583"/>
      <c r="H208" s="583"/>
      <c r="I208" s="583"/>
      <c r="J208" s="584"/>
      <c r="K208" s="4"/>
      <c r="L208" s="4"/>
    </row>
    <row r="209" spans="1:23" ht="13.5" customHeight="1">
      <c r="A209" s="4"/>
      <c r="B209" s="4"/>
      <c r="C209" s="582"/>
      <c r="D209" s="583"/>
      <c r="E209" s="583"/>
      <c r="F209" s="583"/>
      <c r="G209" s="583"/>
      <c r="H209" s="583"/>
      <c r="I209" s="583"/>
      <c r="J209" s="584"/>
      <c r="K209" s="4"/>
      <c r="L209" s="4"/>
    </row>
    <row r="210" spans="1:23" ht="13.5" customHeight="1">
      <c r="A210" s="4"/>
      <c r="B210" s="4"/>
      <c r="C210" s="582"/>
      <c r="D210" s="583"/>
      <c r="E210" s="583"/>
      <c r="F210" s="583"/>
      <c r="G210" s="583"/>
      <c r="H210" s="583"/>
      <c r="I210" s="583"/>
      <c r="J210" s="584"/>
      <c r="K210" s="4"/>
      <c r="L210" s="4"/>
    </row>
    <row r="211" spans="1:23" ht="13.5" customHeight="1">
      <c r="A211" s="4"/>
      <c r="B211" s="4"/>
      <c r="C211" s="582"/>
      <c r="D211" s="583"/>
      <c r="E211" s="583"/>
      <c r="F211" s="583"/>
      <c r="G211" s="583"/>
      <c r="H211" s="583"/>
      <c r="I211" s="583"/>
      <c r="J211" s="584"/>
      <c r="K211" s="4"/>
      <c r="L211" s="4"/>
    </row>
    <row r="212" spans="1:23" ht="13.5" customHeight="1">
      <c r="A212" s="4"/>
      <c r="B212" s="4"/>
      <c r="C212" s="582"/>
      <c r="D212" s="583"/>
      <c r="E212" s="583"/>
      <c r="F212" s="583"/>
      <c r="G212" s="583"/>
      <c r="H212" s="583"/>
      <c r="I212" s="583"/>
      <c r="J212" s="584"/>
      <c r="K212" s="4"/>
      <c r="L212" s="4"/>
    </row>
    <row r="213" spans="1:23" ht="13.5" customHeight="1">
      <c r="A213" s="4"/>
      <c r="B213" s="4"/>
      <c r="C213" s="582"/>
      <c r="D213" s="583"/>
      <c r="E213" s="583"/>
      <c r="F213" s="583"/>
      <c r="G213" s="583"/>
      <c r="H213" s="583"/>
      <c r="I213" s="583"/>
      <c r="J213" s="584"/>
      <c r="K213" s="4"/>
      <c r="L213" s="4"/>
    </row>
    <row r="214" spans="1:23" ht="13.5" customHeight="1">
      <c r="A214" s="4"/>
      <c r="B214" s="4"/>
      <c r="C214" s="582"/>
      <c r="D214" s="583"/>
      <c r="E214" s="583"/>
      <c r="F214" s="583"/>
      <c r="G214" s="583"/>
      <c r="H214" s="583"/>
      <c r="I214" s="583"/>
      <c r="J214" s="584"/>
      <c r="K214" s="4"/>
      <c r="L214" s="4"/>
    </row>
    <row r="215" spans="1:23" ht="13.5" customHeight="1">
      <c r="A215" s="4"/>
      <c r="B215" s="4"/>
      <c r="C215" s="585"/>
      <c r="D215" s="586"/>
      <c r="E215" s="586"/>
      <c r="F215" s="586"/>
      <c r="G215" s="586"/>
      <c r="H215" s="586"/>
      <c r="I215" s="586"/>
      <c r="J215" s="587"/>
      <c r="K215" s="4"/>
      <c r="L215" s="4"/>
    </row>
    <row r="216" spans="1:23" ht="13.5" customHeight="1">
      <c r="A216" s="4"/>
      <c r="B216" s="4"/>
      <c r="C216" s="4" t="s">
        <v>894</v>
      </c>
      <c r="D216" s="4"/>
      <c r="E216" s="4"/>
      <c r="F216" s="4"/>
      <c r="G216" s="4"/>
      <c r="H216" s="4"/>
      <c r="I216" s="4"/>
      <c r="J216" s="4"/>
      <c r="K216" s="4"/>
      <c r="L216" s="4"/>
    </row>
    <row r="217" spans="1:23" ht="13.5" customHeight="1">
      <c r="A217" s="4"/>
      <c r="B217" s="4"/>
      <c r="C217" s="4"/>
      <c r="D217" s="4"/>
      <c r="E217" s="4"/>
      <c r="F217" s="4"/>
      <c r="G217" s="4"/>
      <c r="H217" s="4"/>
      <c r="I217" s="4"/>
      <c r="J217" s="4"/>
      <c r="K217" s="4"/>
      <c r="L217" s="4"/>
    </row>
    <row r="218" spans="1:23" ht="13.5" customHeight="1">
      <c r="A218" s="4"/>
      <c r="B218" s="4"/>
      <c r="C218" s="4"/>
      <c r="D218" s="4"/>
      <c r="E218" s="4"/>
      <c r="F218" s="4"/>
      <c r="G218" s="4"/>
      <c r="H218" s="4"/>
      <c r="I218" s="4"/>
      <c r="J218" s="4"/>
      <c r="K218" s="4"/>
      <c r="L218" s="4"/>
    </row>
    <row r="219" spans="1:23" ht="18" customHeight="1">
      <c r="A219" s="4"/>
      <c r="B219" s="325" t="s">
        <v>222</v>
      </c>
      <c r="C219" s="5"/>
      <c r="D219" s="314"/>
      <c r="E219" s="314"/>
      <c r="F219" s="314"/>
      <c r="G219" s="314"/>
      <c r="H219" s="314"/>
      <c r="I219" s="314"/>
      <c r="J219" s="314"/>
      <c r="K219" s="314"/>
      <c r="L219" s="201"/>
      <c r="O219" s="4"/>
      <c r="P219" s="4"/>
      <c r="Q219" s="4"/>
      <c r="R219" s="4"/>
      <c r="S219" s="4"/>
      <c r="T219" s="4"/>
      <c r="U219" s="5"/>
      <c r="V219" s="202"/>
      <c r="W219" s="3"/>
    </row>
    <row r="220" spans="1:23" ht="13.5" customHeight="1">
      <c r="A220" s="4"/>
      <c r="B220" s="325"/>
      <c r="C220" s="5"/>
      <c r="D220" s="314"/>
      <c r="E220" s="314"/>
      <c r="F220" s="314"/>
      <c r="G220" s="314"/>
      <c r="H220" s="314"/>
      <c r="I220" s="314"/>
      <c r="J220" s="314"/>
      <c r="K220" s="314"/>
      <c r="L220" s="201"/>
      <c r="M220" s="200"/>
      <c r="N220" s="201"/>
      <c r="O220" s="4"/>
      <c r="P220" s="4"/>
      <c r="Q220" s="4"/>
      <c r="R220" s="4"/>
      <c r="S220" s="4"/>
      <c r="T220" s="4"/>
      <c r="U220" s="5"/>
      <c r="V220" s="202"/>
      <c r="W220" s="3"/>
    </row>
    <row r="221" spans="1:23">
      <c r="A221" s="4"/>
      <c r="B221" s="15" t="s">
        <v>258</v>
      </c>
      <c r="C221" s="4"/>
      <c r="D221" s="4"/>
      <c r="E221" s="4"/>
      <c r="F221" s="4"/>
      <c r="G221" s="4"/>
      <c r="H221" s="4"/>
      <c r="I221" s="4"/>
      <c r="J221" s="4"/>
      <c r="K221" s="4"/>
      <c r="L221" s="4"/>
      <c r="M221" s="200"/>
      <c r="N221" s="201"/>
      <c r="S221" s="3"/>
      <c r="T221" s="3"/>
    </row>
    <row r="222" spans="1:23" ht="15.95" customHeight="1">
      <c r="A222" s="4"/>
      <c r="B222" s="4"/>
      <c r="C222" s="90" t="s">
        <v>262</v>
      </c>
      <c r="D222" s="90"/>
      <c r="E222" s="90"/>
      <c r="F222" s="90"/>
      <c r="G222" s="90"/>
      <c r="H222" s="90"/>
      <c r="I222" s="90"/>
      <c r="J222" s="90"/>
      <c r="K222" s="90"/>
      <c r="L222" s="90"/>
      <c r="O222" s="87"/>
      <c r="P222" s="87"/>
      <c r="Q222" s="87"/>
      <c r="R222" s="87"/>
      <c r="S222" s="3"/>
      <c r="T222" s="3"/>
    </row>
    <row r="223" spans="1:23" ht="15.95" customHeight="1">
      <c r="A223" s="4"/>
      <c r="B223" s="4"/>
      <c r="C223" s="90" t="s">
        <v>261</v>
      </c>
      <c r="D223" s="90"/>
      <c r="E223" s="90"/>
      <c r="F223" s="90"/>
      <c r="G223" s="90"/>
      <c r="H223" s="90"/>
      <c r="I223" s="90"/>
      <c r="J223" s="90"/>
      <c r="K223" s="90"/>
      <c r="L223" s="90"/>
      <c r="M223" s="87"/>
      <c r="N223" s="87"/>
      <c r="O223" s="87"/>
      <c r="P223" s="87"/>
      <c r="Q223" s="87"/>
      <c r="R223" s="87"/>
      <c r="S223" s="3"/>
      <c r="T223" s="3"/>
    </row>
    <row r="224" spans="1:23" ht="15.95" customHeight="1">
      <c r="A224" s="4"/>
      <c r="B224" s="4"/>
      <c r="C224" s="326" t="s">
        <v>169</v>
      </c>
      <c r="D224" s="4"/>
      <c r="E224" s="326"/>
      <c r="F224" s="4"/>
      <c r="G224" s="4"/>
      <c r="H224" s="4"/>
      <c r="I224" s="4"/>
      <c r="J224" s="4"/>
      <c r="K224" s="4"/>
      <c r="L224" s="202"/>
      <c r="M224" s="87"/>
      <c r="N224" s="87"/>
    </row>
    <row r="225" spans="1:14" ht="15.95" customHeight="1">
      <c r="A225" s="4"/>
      <c r="B225" s="4"/>
      <c r="C225" s="326" t="s">
        <v>722</v>
      </c>
      <c r="D225" s="4"/>
      <c r="E225" s="326"/>
      <c r="F225" s="4"/>
      <c r="G225" s="4"/>
      <c r="H225" s="4"/>
      <c r="I225" s="4"/>
      <c r="J225" s="4"/>
      <c r="K225" s="4"/>
      <c r="L225" s="202"/>
      <c r="M225" s="3"/>
    </row>
    <row r="226" spans="1:14" ht="7.5" customHeight="1">
      <c r="A226" s="4"/>
      <c r="B226" s="4"/>
      <c r="C226" s="326"/>
      <c r="D226" s="4"/>
      <c r="E226" s="326"/>
      <c r="F226" s="4"/>
      <c r="G226" s="4"/>
      <c r="H226" s="4"/>
      <c r="I226" s="4"/>
      <c r="J226" s="4"/>
      <c r="K226" s="4"/>
      <c r="L226" s="202"/>
      <c r="M226" s="3"/>
    </row>
    <row r="227" spans="1:14" ht="30" customHeight="1">
      <c r="A227" s="4"/>
      <c r="B227" s="594" t="s">
        <v>166</v>
      </c>
      <c r="C227" s="595"/>
      <c r="D227" s="596"/>
      <c r="E227" s="92" t="s">
        <v>167</v>
      </c>
      <c r="F227" s="591" t="s">
        <v>168</v>
      </c>
      <c r="G227" s="592"/>
      <c r="H227" s="592"/>
      <c r="I227" s="592"/>
      <c r="J227" s="593"/>
      <c r="K227" s="4"/>
      <c r="L227" s="4"/>
      <c r="M227" s="3"/>
    </row>
    <row r="228" spans="1:14" ht="49.5" customHeight="1">
      <c r="A228" s="4"/>
      <c r="B228" s="588" t="s">
        <v>164</v>
      </c>
      <c r="C228" s="589"/>
      <c r="D228" s="590"/>
      <c r="E228" s="281"/>
      <c r="F228" s="576"/>
      <c r="G228" s="577"/>
      <c r="H228" s="577"/>
      <c r="I228" s="577"/>
      <c r="J228" s="578"/>
      <c r="K228" s="4"/>
      <c r="L228" s="4"/>
    </row>
    <row r="229" spans="1:14" ht="50.1" customHeight="1">
      <c r="A229" s="4"/>
      <c r="B229" s="572" t="s">
        <v>161</v>
      </c>
      <c r="C229" s="573"/>
      <c r="D229" s="574"/>
      <c r="E229" s="281"/>
      <c r="F229" s="576"/>
      <c r="G229" s="577"/>
      <c r="H229" s="577"/>
      <c r="I229" s="577"/>
      <c r="J229" s="578"/>
      <c r="K229" s="4"/>
      <c r="L229" s="4"/>
    </row>
    <row r="230" spans="1:14" ht="50.1" customHeight="1">
      <c r="A230" s="4"/>
      <c r="B230" s="572" t="s">
        <v>162</v>
      </c>
      <c r="C230" s="573"/>
      <c r="D230" s="574"/>
      <c r="E230" s="281"/>
      <c r="F230" s="576"/>
      <c r="G230" s="577"/>
      <c r="H230" s="577"/>
      <c r="I230" s="577"/>
      <c r="J230" s="578"/>
      <c r="K230" s="4"/>
      <c r="L230" s="4"/>
    </row>
    <row r="231" spans="1:14" ht="50.1" customHeight="1">
      <c r="A231" s="4"/>
      <c r="B231" s="588" t="s">
        <v>165</v>
      </c>
      <c r="C231" s="589"/>
      <c r="D231" s="590"/>
      <c r="E231" s="281"/>
      <c r="F231" s="576"/>
      <c r="G231" s="577"/>
      <c r="H231" s="577"/>
      <c r="I231" s="577"/>
      <c r="J231" s="578"/>
      <c r="K231" s="4"/>
      <c r="L231" s="4"/>
    </row>
    <row r="232" spans="1:14" ht="50.1" customHeight="1">
      <c r="A232" s="4"/>
      <c r="B232" s="588" t="s">
        <v>163</v>
      </c>
      <c r="C232" s="589"/>
      <c r="D232" s="590"/>
      <c r="E232" s="281"/>
      <c r="F232" s="576"/>
      <c r="G232" s="577"/>
      <c r="H232" s="577"/>
      <c r="I232" s="577"/>
      <c r="J232" s="578"/>
      <c r="K232" s="4"/>
      <c r="L232" s="4"/>
    </row>
    <row r="233" spans="1:14" s="49" customFormat="1" ht="13.5" customHeight="1">
      <c r="A233" s="46"/>
      <c r="B233" s="46"/>
      <c r="C233" s="76"/>
      <c r="D233" s="76"/>
      <c r="E233" s="76"/>
      <c r="F233" s="76"/>
      <c r="G233" s="76"/>
      <c r="H233" s="76"/>
      <c r="I233" s="76"/>
      <c r="J233" s="76"/>
      <c r="K233" s="46"/>
      <c r="L233" s="46"/>
      <c r="M233" s="2"/>
      <c r="N233" s="2"/>
    </row>
    <row r="234" spans="1:14">
      <c r="A234" s="4"/>
      <c r="B234" s="4"/>
      <c r="C234" s="4"/>
      <c r="D234" s="4"/>
      <c r="E234" s="4"/>
      <c r="F234" s="4"/>
      <c r="G234" s="4"/>
      <c r="H234" s="4"/>
      <c r="I234" s="4"/>
      <c r="J234" s="4"/>
      <c r="K234" s="4"/>
      <c r="L234" s="4"/>
      <c r="M234" s="49"/>
      <c r="N234" s="49"/>
    </row>
    <row r="235" spans="1:14">
      <c r="A235" s="4"/>
      <c r="B235" s="4" t="s">
        <v>259</v>
      </c>
      <c r="C235" s="4"/>
      <c r="D235" s="4"/>
      <c r="E235" s="4"/>
      <c r="F235" s="4"/>
      <c r="G235" s="4"/>
      <c r="H235" s="4"/>
      <c r="I235" s="4"/>
      <c r="J235" s="4"/>
      <c r="K235" s="4"/>
      <c r="L235" s="4"/>
    </row>
    <row r="236" spans="1:14" ht="84" customHeight="1">
      <c r="A236" s="4"/>
      <c r="B236" s="4"/>
      <c r="C236" s="576"/>
      <c r="D236" s="577"/>
      <c r="E236" s="577"/>
      <c r="F236" s="577"/>
      <c r="G236" s="577"/>
      <c r="H236" s="577"/>
      <c r="I236" s="577"/>
      <c r="J236" s="578"/>
      <c r="K236" s="4"/>
      <c r="L236" s="4"/>
    </row>
    <row r="237" spans="1:14">
      <c r="A237" s="4"/>
      <c r="B237" s="4"/>
      <c r="C237" s="4"/>
      <c r="D237" s="4"/>
      <c r="E237" s="4"/>
      <c r="F237" s="4"/>
      <c r="G237" s="4"/>
      <c r="H237" s="4"/>
      <c r="I237" s="4"/>
      <c r="J237" s="4"/>
      <c r="K237" s="4"/>
      <c r="L237" s="4"/>
    </row>
    <row r="238" spans="1:14" ht="18" customHeight="1">
      <c r="A238" s="4"/>
      <c r="B238" s="4" t="s">
        <v>260</v>
      </c>
      <c r="C238" s="4"/>
      <c r="D238" s="4"/>
      <c r="E238" s="4"/>
      <c r="F238" s="4"/>
      <c r="G238" s="4"/>
      <c r="H238" s="4"/>
      <c r="I238" s="4"/>
      <c r="J238" s="4"/>
      <c r="K238" s="4"/>
      <c r="L238" s="4"/>
    </row>
    <row r="239" spans="1:14">
      <c r="A239" s="4"/>
      <c r="B239" s="4"/>
      <c r="C239" s="4" t="s">
        <v>181</v>
      </c>
      <c r="D239" s="4"/>
      <c r="E239" s="4"/>
      <c r="F239" s="4"/>
      <c r="G239" s="4"/>
      <c r="H239" s="4"/>
      <c r="I239" s="4"/>
      <c r="J239" s="4"/>
      <c r="K239" s="4"/>
      <c r="L239" s="4"/>
    </row>
    <row r="240" spans="1:14" ht="36" customHeight="1">
      <c r="A240" s="4"/>
      <c r="B240" s="4"/>
      <c r="C240" s="588" t="s">
        <v>182</v>
      </c>
      <c r="D240" s="573"/>
      <c r="E240" s="574"/>
      <c r="F240" s="616"/>
      <c r="G240" s="616"/>
      <c r="H240" s="616"/>
      <c r="I240" s="616"/>
      <c r="J240" s="616"/>
      <c r="K240" s="4"/>
      <c r="L240" s="4"/>
    </row>
    <row r="241" spans="1:12" ht="36" customHeight="1">
      <c r="A241" s="4"/>
      <c r="B241" s="4"/>
      <c r="C241" s="588" t="s">
        <v>183</v>
      </c>
      <c r="D241" s="573"/>
      <c r="E241" s="574"/>
      <c r="F241" s="616"/>
      <c r="G241" s="616"/>
      <c r="H241" s="616"/>
      <c r="I241" s="616"/>
      <c r="J241" s="616"/>
      <c r="K241" s="4"/>
      <c r="L241" s="4"/>
    </row>
    <row r="242" spans="1:12" ht="36" customHeight="1">
      <c r="A242" s="4"/>
      <c r="B242" s="4"/>
      <c r="C242" s="588" t="s">
        <v>184</v>
      </c>
      <c r="D242" s="573"/>
      <c r="E242" s="574"/>
      <c r="F242" s="616"/>
      <c r="G242" s="616"/>
      <c r="H242" s="616"/>
      <c r="I242" s="616"/>
      <c r="J242" s="616"/>
      <c r="K242" s="4"/>
      <c r="L242" s="4"/>
    </row>
    <row r="243" spans="1:12">
      <c r="A243" s="4"/>
      <c r="B243" s="4"/>
      <c r="C243" s="4"/>
      <c r="D243" s="4"/>
      <c r="E243" s="4"/>
      <c r="F243" s="4"/>
      <c r="G243" s="4"/>
      <c r="H243" s="4"/>
      <c r="I243" s="4"/>
      <c r="J243" s="4"/>
      <c r="K243" s="4"/>
      <c r="L243" s="4"/>
    </row>
    <row r="244" spans="1:12">
      <c r="A244" s="4"/>
      <c r="B244" s="4"/>
      <c r="C244" s="4" t="s">
        <v>185</v>
      </c>
      <c r="D244" s="4"/>
      <c r="E244" s="4"/>
      <c r="F244" s="4"/>
      <c r="G244" s="4"/>
      <c r="H244" s="4"/>
      <c r="I244" s="4"/>
      <c r="J244" s="4"/>
      <c r="K244" s="4"/>
      <c r="L244" s="4"/>
    </row>
    <row r="245" spans="1:12" ht="36" customHeight="1">
      <c r="A245" s="4"/>
      <c r="B245" s="4"/>
      <c r="C245" s="588" t="s">
        <v>182</v>
      </c>
      <c r="D245" s="573"/>
      <c r="E245" s="574"/>
      <c r="F245" s="616"/>
      <c r="G245" s="616"/>
      <c r="H245" s="616"/>
      <c r="I245" s="616"/>
      <c r="J245" s="616"/>
      <c r="K245" s="4"/>
      <c r="L245" s="4"/>
    </row>
    <row r="246" spans="1:12" ht="36" customHeight="1">
      <c r="A246" s="4"/>
      <c r="B246" s="4"/>
      <c r="C246" s="588" t="s">
        <v>183</v>
      </c>
      <c r="D246" s="573"/>
      <c r="E246" s="574"/>
      <c r="F246" s="616"/>
      <c r="G246" s="616"/>
      <c r="H246" s="616"/>
      <c r="I246" s="616"/>
      <c r="J246" s="616"/>
      <c r="K246" s="4"/>
      <c r="L246" s="4"/>
    </row>
    <row r="247" spans="1:12" ht="36" customHeight="1">
      <c r="A247" s="4"/>
      <c r="B247" s="4"/>
      <c r="C247" s="588" t="s">
        <v>184</v>
      </c>
      <c r="D247" s="573"/>
      <c r="E247" s="574"/>
      <c r="F247" s="616"/>
      <c r="G247" s="616"/>
      <c r="H247" s="616"/>
      <c r="I247" s="616"/>
      <c r="J247" s="616"/>
      <c r="K247" s="4"/>
      <c r="L247" s="4"/>
    </row>
    <row r="248" spans="1:12">
      <c r="A248" s="4"/>
      <c r="B248" s="4"/>
      <c r="C248" s="4"/>
      <c r="D248" s="4"/>
      <c r="E248" s="4"/>
      <c r="F248" s="4"/>
      <c r="G248" s="4"/>
      <c r="H248" s="4"/>
      <c r="I248" s="4"/>
      <c r="J248" s="4"/>
      <c r="K248" s="4"/>
    </row>
  </sheetData>
  <sheetProtection password="E40E" sheet="1" objects="1" scenarios="1" formatCells="0"/>
  <mergeCells count="162">
    <mergeCell ref="C247:E247"/>
    <mergeCell ref="F247:J247"/>
    <mergeCell ref="C240:E240"/>
    <mergeCell ref="F240:J240"/>
    <mergeCell ref="C241:E241"/>
    <mergeCell ref="F241:J241"/>
    <mergeCell ref="C242:E242"/>
    <mergeCell ref="F242:J242"/>
    <mergeCell ref="C246:E246"/>
    <mergeCell ref="F246:J246"/>
    <mergeCell ref="C206:J215"/>
    <mergeCell ref="C163:J163"/>
    <mergeCell ref="C164:J164"/>
    <mergeCell ref="M114:M116"/>
    <mergeCell ref="C245:E245"/>
    <mergeCell ref="F245:J245"/>
    <mergeCell ref="B231:D231"/>
    <mergeCell ref="F231:J231"/>
    <mergeCell ref="B232:D232"/>
    <mergeCell ref="F232:J232"/>
    <mergeCell ref="C236:J236"/>
    <mergeCell ref="B228:D228"/>
    <mergeCell ref="F228:J228"/>
    <mergeCell ref="B229:D229"/>
    <mergeCell ref="B230:D230"/>
    <mergeCell ref="F230:J230"/>
    <mergeCell ref="B227:D227"/>
    <mergeCell ref="F227:J227"/>
    <mergeCell ref="E123:F123"/>
    <mergeCell ref="H123:I123"/>
    <mergeCell ref="F229:J229"/>
    <mergeCell ref="D111:F111"/>
    <mergeCell ref="G111:H111"/>
    <mergeCell ref="B118:D118"/>
    <mergeCell ref="B122:D122"/>
    <mergeCell ref="B126:D126"/>
    <mergeCell ref="D137:J137"/>
    <mergeCell ref="C104:D104"/>
    <mergeCell ref="C105:D105"/>
    <mergeCell ref="D107:F107"/>
    <mergeCell ref="G107:H107"/>
    <mergeCell ref="D109:F109"/>
    <mergeCell ref="G109:H109"/>
    <mergeCell ref="C98:D98"/>
    <mergeCell ref="C99:D99"/>
    <mergeCell ref="C100:D100"/>
    <mergeCell ref="C101:D101"/>
    <mergeCell ref="C102:D102"/>
    <mergeCell ref="C103:D103"/>
    <mergeCell ref="D85:F85"/>
    <mergeCell ref="G85:I85"/>
    <mergeCell ref="D86:F86"/>
    <mergeCell ref="G86:I86"/>
    <mergeCell ref="D87:F87"/>
    <mergeCell ref="G87:I87"/>
    <mergeCell ref="D82:F82"/>
    <mergeCell ref="G82:I82"/>
    <mergeCell ref="D83:F83"/>
    <mergeCell ref="G83:I83"/>
    <mergeCell ref="D84:F84"/>
    <mergeCell ref="G84:I84"/>
    <mergeCell ref="D78:F78"/>
    <mergeCell ref="G78:I78"/>
    <mergeCell ref="D79:F79"/>
    <mergeCell ref="G79:I79"/>
    <mergeCell ref="D81:F81"/>
    <mergeCell ref="G81:I81"/>
    <mergeCell ref="D75:F75"/>
    <mergeCell ref="G75:I75"/>
    <mergeCell ref="D76:F76"/>
    <mergeCell ref="G76:I76"/>
    <mergeCell ref="D77:F77"/>
    <mergeCell ref="G77:I77"/>
    <mergeCell ref="D71:F71"/>
    <mergeCell ref="G71:I71"/>
    <mergeCell ref="D73:F73"/>
    <mergeCell ref="G73:I73"/>
    <mergeCell ref="D74:F74"/>
    <mergeCell ref="G74:I74"/>
    <mergeCell ref="D68:F68"/>
    <mergeCell ref="G68:I68"/>
    <mergeCell ref="D69:F69"/>
    <mergeCell ref="G69:I69"/>
    <mergeCell ref="D70:F70"/>
    <mergeCell ref="G70:I70"/>
    <mergeCell ref="D65:F65"/>
    <mergeCell ref="G65:I65"/>
    <mergeCell ref="D66:F66"/>
    <mergeCell ref="G66:I66"/>
    <mergeCell ref="D67:F67"/>
    <mergeCell ref="G67:I67"/>
    <mergeCell ref="D59:F59"/>
    <mergeCell ref="G59:I59"/>
    <mergeCell ref="D60:F60"/>
    <mergeCell ref="G60:I60"/>
    <mergeCell ref="D61:F61"/>
    <mergeCell ref="G61:I61"/>
    <mergeCell ref="D55:F55"/>
    <mergeCell ref="G55:I55"/>
    <mergeCell ref="D57:F57"/>
    <mergeCell ref="G57:I57"/>
    <mergeCell ref="D58:F58"/>
    <mergeCell ref="G58:I58"/>
    <mergeCell ref="D52:F52"/>
    <mergeCell ref="G52:I52"/>
    <mergeCell ref="D53:F53"/>
    <mergeCell ref="G53:I53"/>
    <mergeCell ref="D54:F54"/>
    <mergeCell ref="G54:I54"/>
    <mergeCell ref="D48:F48"/>
    <mergeCell ref="G48:I48"/>
    <mergeCell ref="D49:F49"/>
    <mergeCell ref="G49:I49"/>
    <mergeCell ref="D51:F51"/>
    <mergeCell ref="G51:I51"/>
    <mergeCell ref="D41:E41"/>
    <mergeCell ref="D45:F45"/>
    <mergeCell ref="G45:I45"/>
    <mergeCell ref="D46:F46"/>
    <mergeCell ref="G46:I46"/>
    <mergeCell ref="D47:F47"/>
    <mergeCell ref="G47:I47"/>
    <mergeCell ref="C29:E29"/>
    <mergeCell ref="F29:G29"/>
    <mergeCell ref="C30:E30"/>
    <mergeCell ref="F30:G30"/>
    <mergeCell ref="B27:B28"/>
    <mergeCell ref="C27:D28"/>
    <mergeCell ref="F27:J27"/>
    <mergeCell ref="F28:J28"/>
    <mergeCell ref="C22:E22"/>
    <mergeCell ref="F22:J22"/>
    <mergeCell ref="C23:E23"/>
    <mergeCell ref="F23:J23"/>
    <mergeCell ref="C24:E24"/>
    <mergeCell ref="F24:G24"/>
    <mergeCell ref="H24:J24"/>
    <mergeCell ref="C25:D25"/>
    <mergeCell ref="F25:J25"/>
    <mergeCell ref="C17:E17"/>
    <mergeCell ref="F17:G17"/>
    <mergeCell ref="H17:J17"/>
    <mergeCell ref="C21:E21"/>
    <mergeCell ref="F21:J21"/>
    <mergeCell ref="C10:E10"/>
    <mergeCell ref="F10:G10"/>
    <mergeCell ref="C26:E26"/>
    <mergeCell ref="F26:J26"/>
    <mergeCell ref="B15:B16"/>
    <mergeCell ref="C15:E16"/>
    <mergeCell ref="F15:J15"/>
    <mergeCell ref="F16:J16"/>
    <mergeCell ref="B3:J3"/>
    <mergeCell ref="C7:E7"/>
    <mergeCell ref="F7:J7"/>
    <mergeCell ref="C8:E8"/>
    <mergeCell ref="F8:J8"/>
    <mergeCell ref="C9:E9"/>
    <mergeCell ref="F9:J9"/>
    <mergeCell ref="I10:J10"/>
    <mergeCell ref="C14:E14"/>
    <mergeCell ref="F14:J14"/>
  </mergeCells>
  <phoneticPr fontId="26"/>
  <conditionalFormatting sqref="F228:J231">
    <cfRule type="expression" dxfId="15" priority="2" stopIfTrue="1">
      <formula>$E228="無"</formula>
    </cfRule>
  </conditionalFormatting>
  <conditionalFormatting sqref="F232:J232">
    <cfRule type="expression" dxfId="14" priority="1" stopIfTrue="1">
      <formula>$E232="無"</formula>
    </cfRule>
  </conditionalFormatting>
  <dataValidations count="1">
    <dataValidation type="list" allowBlank="1" showInputMessage="1" showErrorMessage="1" sqref="E228:E232">
      <formula1>"有,無"</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Footer>&amp;R&amp;"ＭＳ Ｐ明朝,標準"（日本産業規格Ａ列４番）</oddFooter>
  </headerFooter>
  <rowBreaks count="5" manualBreakCount="5">
    <brk id="36" max="10" man="1"/>
    <brk id="88" max="10" man="1"/>
    <brk id="132" max="10" man="1"/>
    <brk id="159" max="10" man="1"/>
    <brk id="21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685800</xdr:colOff>
                    <xdr:row>43</xdr:row>
                    <xdr:rowOff>209550</xdr:rowOff>
                  </from>
                  <to>
                    <xdr:col>9</xdr:col>
                    <xdr:colOff>714375</xdr:colOff>
                    <xdr:row>47</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685800</xdr:colOff>
                    <xdr:row>43</xdr:row>
                    <xdr:rowOff>209550</xdr:rowOff>
                  </from>
                  <to>
                    <xdr:col>9</xdr:col>
                    <xdr:colOff>714375</xdr:colOff>
                    <xdr:row>46</xdr:row>
                    <xdr:rowOff>114300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685800</xdr:colOff>
                    <xdr:row>43</xdr:row>
                    <xdr:rowOff>209550</xdr:rowOff>
                  </from>
                  <to>
                    <xdr:col>9</xdr:col>
                    <xdr:colOff>714375</xdr:colOff>
                    <xdr:row>46</xdr:row>
                    <xdr:rowOff>200025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685800</xdr:colOff>
                    <xdr:row>43</xdr:row>
                    <xdr:rowOff>209550</xdr:rowOff>
                  </from>
                  <to>
                    <xdr:col>9</xdr:col>
                    <xdr:colOff>714375</xdr:colOff>
                    <xdr:row>44</xdr:row>
                    <xdr:rowOff>190500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B326"/>
  <sheetViews>
    <sheetView showGridLines="0" showZeros="0" view="pageBreakPreview" zoomScaleNormal="100" zoomScaleSheetLayoutView="100" workbookViewId="0"/>
  </sheetViews>
  <sheetFormatPr defaultRowHeight="13.5"/>
  <cols>
    <col min="1" max="1" width="1.625" style="2" customWidth="1"/>
    <col min="2" max="2" width="2.625" style="2" customWidth="1"/>
    <col min="3" max="3" width="2.5" style="2" customWidth="1"/>
    <col min="4" max="10" width="10.625" style="2" customWidth="1"/>
    <col min="11" max="11" width="1.75" style="2" customWidth="1"/>
    <col min="12" max="12" width="2.25" style="2" customWidth="1"/>
    <col min="13" max="13" width="36.375" style="2" customWidth="1"/>
    <col min="14" max="16384" width="9" style="2"/>
  </cols>
  <sheetData>
    <row r="1" spans="1:13">
      <c r="A1" s="4"/>
      <c r="B1" s="1" t="s">
        <v>42</v>
      </c>
      <c r="C1" s="4"/>
      <c r="D1" s="4"/>
      <c r="E1" s="1"/>
      <c r="F1" s="1"/>
      <c r="G1" s="4"/>
      <c r="H1" s="4"/>
      <c r="I1" s="4"/>
      <c r="J1" s="4"/>
      <c r="K1" s="4"/>
      <c r="L1" s="4"/>
    </row>
    <row r="2" spans="1:13">
      <c r="A2" s="4"/>
      <c r="B2" s="4"/>
      <c r="C2" s="4"/>
      <c r="D2" s="4"/>
      <c r="E2" s="4"/>
      <c r="F2" s="4"/>
      <c r="G2" s="4"/>
      <c r="H2" s="4"/>
      <c r="I2" s="4"/>
      <c r="J2" s="4"/>
      <c r="K2" s="4"/>
      <c r="L2" s="4"/>
    </row>
    <row r="3" spans="1:13" ht="21" customHeight="1">
      <c r="A3" s="4"/>
      <c r="B3" s="565" t="s">
        <v>706</v>
      </c>
      <c r="C3" s="565"/>
      <c r="D3" s="565"/>
      <c r="E3" s="565"/>
      <c r="F3" s="565"/>
      <c r="G3" s="565"/>
      <c r="H3" s="565"/>
      <c r="I3" s="565"/>
      <c r="J3" s="565"/>
      <c r="K3" s="4"/>
      <c r="L3" s="4"/>
    </row>
    <row r="4" spans="1:13">
      <c r="A4" s="4"/>
      <c r="B4" s="4"/>
      <c r="C4" s="4"/>
      <c r="D4" s="4"/>
      <c r="E4" s="4"/>
      <c r="F4" s="4"/>
      <c r="G4" s="4"/>
      <c r="H4" s="4"/>
      <c r="I4" s="4"/>
      <c r="J4" s="4"/>
      <c r="K4" s="4"/>
      <c r="L4" s="4"/>
    </row>
    <row r="5" spans="1:13" ht="18" customHeight="1">
      <c r="A5" s="4"/>
      <c r="B5" s="4" t="s">
        <v>45</v>
      </c>
      <c r="C5" s="4"/>
      <c r="D5" s="4"/>
      <c r="E5" s="4"/>
      <c r="F5" s="4"/>
      <c r="G5" s="4"/>
      <c r="H5" s="4"/>
      <c r="I5" s="4"/>
      <c r="J5" s="4"/>
      <c r="K5" s="4"/>
      <c r="L5" s="4"/>
    </row>
    <row r="6" spans="1:13" ht="21" customHeight="1">
      <c r="A6" s="4"/>
      <c r="B6" s="4" t="s">
        <v>49</v>
      </c>
      <c r="C6" s="4"/>
      <c r="D6" s="4"/>
      <c r="E6" s="4"/>
      <c r="F6" s="4"/>
      <c r="G6" s="4"/>
      <c r="H6" s="4"/>
      <c r="I6" s="4"/>
      <c r="J6" s="4"/>
      <c r="K6" s="4"/>
      <c r="L6" s="4"/>
    </row>
    <row r="7" spans="1:13" ht="39" customHeight="1">
      <c r="A7" s="4"/>
      <c r="B7" s="21"/>
      <c r="C7" s="541" t="s">
        <v>77</v>
      </c>
      <c r="D7" s="541"/>
      <c r="E7" s="542"/>
      <c r="F7" s="549" t="s">
        <v>504</v>
      </c>
      <c r="G7" s="550"/>
      <c r="H7" s="550"/>
      <c r="I7" s="550"/>
      <c r="J7" s="551"/>
      <c r="K7" s="4"/>
      <c r="L7" s="4"/>
    </row>
    <row r="8" spans="1:13" ht="39" customHeight="1">
      <c r="A8" s="4"/>
      <c r="B8" s="23"/>
      <c r="C8" s="553" t="s">
        <v>605</v>
      </c>
      <c r="D8" s="553"/>
      <c r="E8" s="554"/>
      <c r="F8" s="522">
        <f>基本情報!$E$4</f>
        <v>0</v>
      </c>
      <c r="G8" s="523"/>
      <c r="H8" s="523"/>
      <c r="I8" s="523"/>
      <c r="J8" s="552"/>
      <c r="K8" s="4"/>
      <c r="L8" s="4"/>
    </row>
    <row r="9" spans="1:13" ht="39" customHeight="1">
      <c r="A9" s="4"/>
      <c r="B9" s="23"/>
      <c r="C9" s="553" t="s">
        <v>701</v>
      </c>
      <c r="D9" s="553"/>
      <c r="E9" s="554"/>
      <c r="F9" s="522">
        <f>第1号!$H$26</f>
        <v>0</v>
      </c>
      <c r="G9" s="523"/>
      <c r="H9" s="523"/>
      <c r="I9" s="523"/>
      <c r="J9" s="552"/>
      <c r="K9" s="4"/>
      <c r="L9" s="4"/>
      <c r="M9" s="12"/>
    </row>
    <row r="10" spans="1:13" ht="39" customHeight="1">
      <c r="A10" s="4"/>
      <c r="B10" s="24"/>
      <c r="C10" s="613" t="s">
        <v>702</v>
      </c>
      <c r="D10" s="613"/>
      <c r="E10" s="614"/>
      <c r="F10" s="615">
        <f>第1号!$H$27</f>
        <v>0</v>
      </c>
      <c r="G10" s="560"/>
      <c r="H10" s="205" t="s">
        <v>728</v>
      </c>
      <c r="I10" s="620">
        <f>第1号!$K$27</f>
        <v>0</v>
      </c>
      <c r="J10" s="621"/>
      <c r="K10" s="4"/>
      <c r="L10" s="4"/>
      <c r="M10" s="12"/>
    </row>
    <row r="11" spans="1:13" ht="13.5" customHeight="1">
      <c r="A11" s="4"/>
      <c r="B11" s="4"/>
      <c r="C11" s="4"/>
      <c r="D11" s="55"/>
      <c r="E11" s="55"/>
      <c r="F11" s="55"/>
      <c r="G11" s="4"/>
      <c r="H11" s="4"/>
      <c r="I11" s="4"/>
      <c r="J11" s="4"/>
      <c r="K11" s="4"/>
      <c r="L11" s="4"/>
    </row>
    <row r="12" spans="1:13" ht="13.5" customHeight="1">
      <c r="A12" s="4"/>
      <c r="B12" s="4"/>
      <c r="C12" s="4"/>
      <c r="D12" s="55"/>
      <c r="E12" s="55"/>
      <c r="F12" s="55"/>
      <c r="G12" s="4"/>
      <c r="H12" s="4"/>
      <c r="I12" s="4"/>
      <c r="J12" s="4"/>
      <c r="K12" s="4"/>
      <c r="L12" s="4"/>
    </row>
    <row r="13" spans="1:13" ht="21" customHeight="1">
      <c r="A13" s="4"/>
      <c r="B13" s="4" t="s">
        <v>66</v>
      </c>
      <c r="C13" s="4"/>
      <c r="D13" s="4"/>
      <c r="E13" s="4"/>
      <c r="F13" s="4"/>
      <c r="G13" s="4"/>
      <c r="H13" s="4"/>
      <c r="I13" s="4"/>
      <c r="J13" s="4"/>
      <c r="K13" s="4"/>
      <c r="L13" s="4"/>
    </row>
    <row r="14" spans="1:13" ht="35.1" customHeight="1">
      <c r="A14" s="4"/>
      <c r="B14" s="23"/>
      <c r="C14" s="543" t="s">
        <v>46</v>
      </c>
      <c r="D14" s="543"/>
      <c r="E14" s="544"/>
      <c r="F14" s="522">
        <f>基本情報!$E$50</f>
        <v>0</v>
      </c>
      <c r="G14" s="523"/>
      <c r="H14" s="523"/>
      <c r="I14" s="523"/>
      <c r="J14" s="552"/>
      <c r="K14" s="4"/>
      <c r="L14" s="4"/>
    </row>
    <row r="15" spans="1:13" ht="13.5" customHeight="1">
      <c r="A15" s="4"/>
      <c r="B15" s="492"/>
      <c r="C15" s="545" t="s">
        <v>730</v>
      </c>
      <c r="D15" s="545"/>
      <c r="E15" s="546"/>
      <c r="F15" s="617">
        <f>基本情報!$E$51</f>
        <v>0</v>
      </c>
      <c r="G15" s="618"/>
      <c r="H15" s="618"/>
      <c r="I15" s="618"/>
      <c r="J15" s="619"/>
      <c r="K15" s="4"/>
      <c r="L15" s="4"/>
    </row>
    <row r="16" spans="1:13" ht="24" customHeight="1">
      <c r="A16" s="4"/>
      <c r="B16" s="493"/>
      <c r="C16" s="547"/>
      <c r="D16" s="547"/>
      <c r="E16" s="548"/>
      <c r="F16" s="500">
        <f>基本情報!$E$52</f>
        <v>0</v>
      </c>
      <c r="G16" s="501"/>
      <c r="H16" s="501"/>
      <c r="I16" s="501"/>
      <c r="J16" s="502"/>
      <c r="K16" s="4"/>
      <c r="L16" s="4"/>
    </row>
    <row r="17" spans="1:13" ht="35.1" customHeight="1">
      <c r="A17" s="4"/>
      <c r="B17" s="23"/>
      <c r="C17" s="543" t="s">
        <v>67</v>
      </c>
      <c r="D17" s="543"/>
      <c r="E17" s="544"/>
      <c r="F17" s="522">
        <f>基本情報!$E$40</f>
        <v>0</v>
      </c>
      <c r="G17" s="523"/>
      <c r="H17" s="622">
        <f>基本情報!$E$42</f>
        <v>0</v>
      </c>
      <c r="I17" s="553"/>
      <c r="J17" s="554"/>
      <c r="K17" s="4"/>
      <c r="L17" s="4"/>
    </row>
    <row r="18" spans="1:13">
      <c r="A18" s="4"/>
      <c r="B18" s="4"/>
      <c r="C18" s="4"/>
      <c r="D18" s="4"/>
      <c r="E18" s="4"/>
      <c r="F18" s="4"/>
      <c r="G18" s="4"/>
      <c r="H18" s="4"/>
      <c r="I18" s="4"/>
      <c r="J18" s="4"/>
      <c r="K18" s="4"/>
      <c r="L18" s="4"/>
    </row>
    <row r="19" spans="1:13">
      <c r="A19" s="4"/>
      <c r="B19" s="4"/>
      <c r="C19" s="4"/>
      <c r="D19" s="4"/>
      <c r="E19" s="4"/>
      <c r="F19" s="4"/>
      <c r="G19" s="4"/>
      <c r="H19" s="4"/>
      <c r="I19" s="4"/>
      <c r="J19" s="4"/>
      <c r="K19" s="4"/>
      <c r="L19" s="4"/>
    </row>
    <row r="20" spans="1:13" ht="21" customHeight="1">
      <c r="A20" s="4"/>
      <c r="B20" s="4" t="s">
        <v>703</v>
      </c>
      <c r="C20" s="4"/>
      <c r="D20" s="4"/>
      <c r="E20" s="4"/>
      <c r="F20" s="4"/>
      <c r="G20" s="4"/>
      <c r="H20" s="4"/>
      <c r="I20" s="4"/>
      <c r="J20" s="4"/>
      <c r="K20" s="4"/>
      <c r="L20" s="4"/>
    </row>
    <row r="21" spans="1:13" ht="13.5" customHeight="1">
      <c r="A21" s="4"/>
      <c r="B21" s="54"/>
      <c r="C21" s="536" t="s">
        <v>738</v>
      </c>
      <c r="D21" s="536"/>
      <c r="E21" s="537"/>
      <c r="F21" s="497">
        <f>基本情報!$E$5</f>
        <v>0</v>
      </c>
      <c r="G21" s="498"/>
      <c r="H21" s="498"/>
      <c r="I21" s="498"/>
      <c r="J21" s="499"/>
      <c r="K21" s="4"/>
      <c r="L21" s="4"/>
    </row>
    <row r="22" spans="1:13" ht="24" customHeight="1">
      <c r="A22" s="4"/>
      <c r="B22" s="53"/>
      <c r="C22" s="509" t="s">
        <v>732</v>
      </c>
      <c r="D22" s="509"/>
      <c r="E22" s="510"/>
      <c r="F22" s="533">
        <f>基本情報!$E$6</f>
        <v>0</v>
      </c>
      <c r="G22" s="534"/>
      <c r="H22" s="534"/>
      <c r="I22" s="534"/>
      <c r="J22" s="535"/>
      <c r="K22" s="4"/>
      <c r="L22" s="4"/>
    </row>
    <row r="23" spans="1:13" ht="13.5" customHeight="1">
      <c r="A23" s="4"/>
      <c r="B23" s="54"/>
      <c r="C23" s="536" t="s">
        <v>738</v>
      </c>
      <c r="D23" s="536"/>
      <c r="E23" s="537"/>
      <c r="F23" s="497">
        <f>基本情報!$E$10</f>
        <v>0</v>
      </c>
      <c r="G23" s="498"/>
      <c r="H23" s="498"/>
      <c r="I23" s="498"/>
      <c r="J23" s="499"/>
      <c r="K23" s="4"/>
      <c r="L23" s="4"/>
    </row>
    <row r="24" spans="1:13" ht="24" customHeight="1">
      <c r="A24" s="4"/>
      <c r="B24" s="53"/>
      <c r="C24" s="509" t="s">
        <v>739</v>
      </c>
      <c r="D24" s="509"/>
      <c r="E24" s="510"/>
      <c r="F24" s="562">
        <f>基本情報!$E$9</f>
        <v>0</v>
      </c>
      <c r="G24" s="563"/>
      <c r="H24" s="563">
        <f>基本情報!$E$11</f>
        <v>0</v>
      </c>
      <c r="I24" s="563"/>
      <c r="J24" s="564"/>
      <c r="K24" s="4"/>
      <c r="L24" s="4"/>
    </row>
    <row r="25" spans="1:13" ht="30" customHeight="1">
      <c r="A25" s="4"/>
      <c r="B25" s="53"/>
      <c r="C25" s="514" t="s">
        <v>734</v>
      </c>
      <c r="D25" s="514"/>
      <c r="E25" s="206"/>
      <c r="F25" s="515">
        <f>基本情報!$E$8</f>
        <v>0</v>
      </c>
      <c r="G25" s="516"/>
      <c r="H25" s="516"/>
      <c r="I25" s="516"/>
      <c r="J25" s="517"/>
      <c r="K25" s="4"/>
      <c r="L25" s="4"/>
    </row>
    <row r="26" spans="1:13" ht="30" customHeight="1">
      <c r="A26" s="4"/>
      <c r="B26" s="23"/>
      <c r="C26" s="518" t="s">
        <v>740</v>
      </c>
      <c r="D26" s="518"/>
      <c r="E26" s="519"/>
      <c r="F26" s="538">
        <f>基本情報!$E$18</f>
        <v>0</v>
      </c>
      <c r="G26" s="539"/>
      <c r="H26" s="539"/>
      <c r="I26" s="539"/>
      <c r="J26" s="540"/>
      <c r="K26" s="4"/>
      <c r="L26" s="4"/>
      <c r="M26" s="12"/>
    </row>
    <row r="27" spans="1:13" ht="24" customHeight="1">
      <c r="A27" s="4"/>
      <c r="B27" s="492"/>
      <c r="C27" s="520" t="s">
        <v>755</v>
      </c>
      <c r="D27" s="521"/>
      <c r="E27" s="207" t="s">
        <v>79</v>
      </c>
      <c r="F27" s="515">
        <f>基本情報!$E$19</f>
        <v>0</v>
      </c>
      <c r="G27" s="555"/>
      <c r="H27" s="555"/>
      <c r="I27" s="555"/>
      <c r="J27" s="556"/>
      <c r="K27" s="4"/>
      <c r="L27" s="4"/>
    </row>
    <row r="28" spans="1:13" ht="24" customHeight="1">
      <c r="A28" s="4"/>
      <c r="B28" s="493"/>
      <c r="C28" s="509"/>
      <c r="D28" s="510"/>
      <c r="E28" s="207" t="s">
        <v>80</v>
      </c>
      <c r="F28" s="515">
        <f>基本情報!$E$20</f>
        <v>0</v>
      </c>
      <c r="G28" s="516"/>
      <c r="H28" s="516"/>
      <c r="I28" s="516"/>
      <c r="J28" s="517"/>
      <c r="K28" s="4"/>
      <c r="L28" s="4"/>
    </row>
    <row r="29" spans="1:13" ht="30" customHeight="1">
      <c r="A29" s="4"/>
      <c r="B29" s="23"/>
      <c r="C29" s="518" t="s">
        <v>749</v>
      </c>
      <c r="D29" s="518"/>
      <c r="E29" s="519"/>
      <c r="F29" s="623">
        <f>基本情報!$E$21</f>
        <v>0</v>
      </c>
      <c r="G29" s="624"/>
      <c r="H29" s="60" t="s">
        <v>11</v>
      </c>
      <c r="I29" s="77"/>
      <c r="J29" s="78"/>
      <c r="K29" s="57"/>
      <c r="L29" s="57"/>
    </row>
    <row r="30" spans="1:13" ht="30" customHeight="1">
      <c r="A30" s="4"/>
      <c r="B30" s="23"/>
      <c r="C30" s="518" t="s">
        <v>743</v>
      </c>
      <c r="D30" s="518"/>
      <c r="E30" s="519"/>
      <c r="F30" s="625">
        <f>基本情報!$E$22</f>
        <v>0</v>
      </c>
      <c r="G30" s="626"/>
      <c r="H30" s="58" t="s">
        <v>43</v>
      </c>
      <c r="I30" s="77"/>
      <c r="J30" s="59"/>
      <c r="K30" s="57"/>
      <c r="L30" s="57"/>
    </row>
    <row r="31" spans="1:13" ht="5.25" customHeight="1">
      <c r="A31" s="4"/>
      <c r="B31" s="4"/>
      <c r="C31" s="19"/>
      <c r="D31" s="19"/>
      <c r="E31" s="19"/>
      <c r="F31" s="79"/>
      <c r="G31" s="57"/>
      <c r="H31" s="80"/>
      <c r="I31" s="80"/>
      <c r="J31" s="57"/>
      <c r="K31" s="57"/>
      <c r="L31" s="57"/>
    </row>
    <row r="32" spans="1:13">
      <c r="A32" s="4"/>
      <c r="B32" s="4"/>
      <c r="C32" s="208" t="s">
        <v>758</v>
      </c>
      <c r="D32" s="4"/>
      <c r="E32" s="81"/>
      <c r="F32" s="82"/>
      <c r="G32" s="82"/>
      <c r="H32" s="4"/>
      <c r="I32" s="4"/>
      <c r="J32" s="4"/>
      <c r="K32" s="4"/>
      <c r="L32" s="4"/>
    </row>
    <row r="33" spans="1:13">
      <c r="A33" s="4"/>
      <c r="B33" s="4"/>
      <c r="C33" s="209" t="s">
        <v>756</v>
      </c>
      <c r="D33" s="4"/>
      <c r="E33" s="83"/>
      <c r="F33" s="82"/>
      <c r="G33" s="82"/>
      <c r="H33" s="4"/>
      <c r="I33" s="4"/>
      <c r="J33" s="4"/>
      <c r="K33" s="4"/>
      <c r="L33" s="4"/>
    </row>
    <row r="34" spans="1:13">
      <c r="A34" s="4"/>
      <c r="B34" s="4"/>
      <c r="C34" s="208" t="s">
        <v>757</v>
      </c>
      <c r="D34" s="4"/>
      <c r="E34" s="83"/>
      <c r="F34" s="84"/>
      <c r="G34" s="84"/>
      <c r="H34" s="4"/>
      <c r="I34" s="4"/>
      <c r="J34" s="4"/>
      <c r="K34" s="4"/>
      <c r="L34" s="4"/>
    </row>
    <row r="35" spans="1:13">
      <c r="A35" s="4"/>
      <c r="B35" s="4"/>
      <c r="C35" s="208"/>
      <c r="D35" s="4"/>
      <c r="E35" s="83"/>
      <c r="F35" s="84"/>
      <c r="G35" s="84"/>
      <c r="H35" s="4"/>
      <c r="I35" s="4"/>
      <c r="J35" s="4"/>
      <c r="K35" s="4"/>
      <c r="L35" s="4"/>
    </row>
    <row r="36" spans="1:13">
      <c r="A36" s="4"/>
      <c r="B36" s="4"/>
      <c r="C36" s="4"/>
      <c r="D36" s="4"/>
      <c r="E36" s="4"/>
      <c r="F36" s="4"/>
      <c r="G36" s="4"/>
      <c r="H36" s="4"/>
      <c r="I36" s="4"/>
      <c r="J36" s="4"/>
      <c r="K36" s="4"/>
      <c r="L36" s="4"/>
    </row>
    <row r="37" spans="1:13" ht="18" customHeight="1">
      <c r="A37" s="4"/>
      <c r="B37" s="4" t="s">
        <v>84</v>
      </c>
      <c r="C37" s="4"/>
      <c r="D37" s="4"/>
      <c r="E37" s="4"/>
      <c r="F37" s="4"/>
      <c r="G37" s="4"/>
      <c r="H37" s="4"/>
      <c r="I37" s="4"/>
      <c r="J37" s="4"/>
      <c r="K37" s="4"/>
      <c r="L37" s="4"/>
    </row>
    <row r="38" spans="1:13" ht="18" customHeight="1">
      <c r="A38" s="4"/>
      <c r="B38" s="107" t="s">
        <v>86</v>
      </c>
      <c r="C38" s="4"/>
      <c r="D38" s="4"/>
      <c r="E38" s="4"/>
      <c r="F38" s="4"/>
      <c r="G38" s="46"/>
      <c r="H38" s="4"/>
      <c r="I38" s="4"/>
      <c r="J38" s="4"/>
      <c r="K38" s="4"/>
      <c r="L38" s="4"/>
    </row>
    <row r="39" spans="1:13" ht="7.5" customHeight="1">
      <c r="A39" s="4"/>
      <c r="B39" s="4"/>
      <c r="C39" s="4"/>
      <c r="D39" s="4"/>
      <c r="E39" s="4"/>
      <c r="F39" s="4"/>
      <c r="G39" s="46"/>
      <c r="H39" s="4"/>
      <c r="I39" s="4"/>
      <c r="J39" s="4"/>
      <c r="K39" s="4"/>
      <c r="L39" s="4"/>
    </row>
    <row r="40" spans="1:13" ht="7.5" customHeight="1">
      <c r="A40" s="4"/>
      <c r="B40" s="4"/>
      <c r="C40" s="4"/>
      <c r="D40" s="4"/>
      <c r="E40" s="4"/>
      <c r="F40" s="4"/>
      <c r="G40" s="46"/>
      <c r="H40" s="4"/>
      <c r="I40" s="4"/>
      <c r="J40" s="4"/>
      <c r="K40" s="4"/>
      <c r="L40" s="4"/>
    </row>
    <row r="41" spans="1:13" ht="18" customHeight="1">
      <c r="A41" s="4"/>
      <c r="B41" s="4" t="s">
        <v>517</v>
      </c>
      <c r="C41" s="4"/>
      <c r="D41" s="4"/>
      <c r="E41" s="4"/>
      <c r="F41" s="4"/>
      <c r="G41" s="46"/>
      <c r="H41" s="4"/>
      <c r="I41" s="4"/>
      <c r="J41" s="4"/>
      <c r="K41" s="4"/>
      <c r="L41" s="4"/>
    </row>
    <row r="42" spans="1:13" ht="18" customHeight="1">
      <c r="A42" s="4"/>
      <c r="B42" s="4"/>
      <c r="C42" s="4"/>
      <c r="D42" s="570" t="s">
        <v>565</v>
      </c>
      <c r="E42" s="570"/>
      <c r="F42" s="18"/>
      <c r="G42" s="327">
        <f>IF(G48="","",ROUNDDOWN(SUM(G51,G59,G67),0))</f>
        <v>0</v>
      </c>
      <c r="H42" s="4" t="s">
        <v>68</v>
      </c>
      <c r="I42" s="4"/>
      <c r="J42" s="4"/>
      <c r="K42" s="4"/>
      <c r="L42" s="4"/>
      <c r="M42" s="111" t="s">
        <v>779</v>
      </c>
    </row>
    <row r="43" spans="1:13" ht="7.5" customHeight="1">
      <c r="A43" s="4"/>
      <c r="B43" s="4"/>
      <c r="C43" s="4"/>
      <c r="D43" s="18"/>
      <c r="E43" s="18"/>
      <c r="F43" s="18"/>
      <c r="G43" s="46"/>
      <c r="H43" s="4"/>
      <c r="I43" s="4"/>
      <c r="J43" s="4"/>
      <c r="K43" s="4"/>
      <c r="L43" s="4"/>
    </row>
    <row r="44" spans="1:13" ht="18" customHeight="1">
      <c r="A44" s="4"/>
      <c r="B44" s="4" t="s">
        <v>516</v>
      </c>
      <c r="C44" s="4"/>
      <c r="D44" s="4"/>
      <c r="E44" s="4"/>
      <c r="F44" s="4"/>
      <c r="G44" s="4"/>
      <c r="H44" s="4"/>
      <c r="I44" s="4"/>
      <c r="J44" s="4"/>
      <c r="K44" s="4"/>
      <c r="L44" s="4"/>
      <c r="M44" s="111" t="s">
        <v>515</v>
      </c>
    </row>
    <row r="45" spans="1:13" ht="17.100000000000001" customHeight="1">
      <c r="A45" s="4"/>
      <c r="B45" s="4"/>
      <c r="C45" s="296" t="s">
        <v>88</v>
      </c>
      <c r="D45" s="511" t="s">
        <v>506</v>
      </c>
      <c r="E45" s="512"/>
      <c r="F45" s="513"/>
      <c r="G45" s="483"/>
      <c r="H45" s="484"/>
      <c r="I45" s="485"/>
      <c r="J45" s="4"/>
      <c r="K45" s="4"/>
      <c r="L45" s="4"/>
    </row>
    <row r="46" spans="1:13" ht="17.100000000000001" customHeight="1">
      <c r="A46" s="4"/>
      <c r="B46" s="4"/>
      <c r="C46" s="4"/>
      <c r="D46" s="506" t="s">
        <v>508</v>
      </c>
      <c r="E46" s="507"/>
      <c r="F46" s="508"/>
      <c r="G46" s="486"/>
      <c r="H46" s="487"/>
      <c r="I46" s="488"/>
      <c r="J46" s="4" t="s">
        <v>708</v>
      </c>
      <c r="K46" s="4"/>
      <c r="L46" s="4"/>
    </row>
    <row r="47" spans="1:13" ht="17.100000000000001" customHeight="1">
      <c r="A47" s="4"/>
      <c r="B47" s="4"/>
      <c r="C47" s="4"/>
      <c r="D47" s="506" t="s">
        <v>509</v>
      </c>
      <c r="E47" s="507"/>
      <c r="F47" s="508"/>
      <c r="G47" s="477"/>
      <c r="H47" s="478"/>
      <c r="I47" s="479"/>
      <c r="J47" s="4" t="s">
        <v>511</v>
      </c>
      <c r="K47" s="4"/>
      <c r="L47" s="4"/>
    </row>
    <row r="48" spans="1:13" ht="17.100000000000001" customHeight="1">
      <c r="A48" s="4"/>
      <c r="B48" s="4"/>
      <c r="C48" s="4"/>
      <c r="D48" s="506" t="s">
        <v>510</v>
      </c>
      <c r="E48" s="507"/>
      <c r="F48" s="508"/>
      <c r="G48" s="632">
        <v>9.8000000000000007</v>
      </c>
      <c r="H48" s="633"/>
      <c r="I48" s="634"/>
      <c r="J48" s="4" t="s">
        <v>709</v>
      </c>
      <c r="K48" s="4"/>
      <c r="L48" s="4"/>
    </row>
    <row r="49" spans="1:12" ht="17.100000000000001" customHeight="1">
      <c r="A49" s="4"/>
      <c r="B49" s="4"/>
      <c r="C49" s="4"/>
      <c r="D49" s="506" t="s">
        <v>513</v>
      </c>
      <c r="E49" s="507"/>
      <c r="F49" s="508"/>
      <c r="G49" s="477"/>
      <c r="H49" s="478"/>
      <c r="I49" s="479"/>
      <c r="J49" s="4" t="s">
        <v>512</v>
      </c>
      <c r="K49" s="4"/>
      <c r="L49" s="4"/>
    </row>
    <row r="50" spans="1:12" ht="17.100000000000001" customHeight="1">
      <c r="A50" s="4"/>
      <c r="B50" s="4"/>
      <c r="C50" s="4"/>
      <c r="D50" s="506" t="s">
        <v>514</v>
      </c>
      <c r="E50" s="507"/>
      <c r="F50" s="508"/>
      <c r="G50" s="477"/>
      <c r="H50" s="478"/>
      <c r="I50" s="479"/>
      <c r="J50" s="4" t="s">
        <v>512</v>
      </c>
      <c r="K50" s="4"/>
      <c r="L50" s="4"/>
    </row>
    <row r="51" spans="1:12" ht="17.100000000000001" customHeight="1">
      <c r="A51" s="4"/>
      <c r="B51" s="4"/>
      <c r="C51" s="4"/>
      <c r="D51" s="524" t="s">
        <v>507</v>
      </c>
      <c r="E51" s="525"/>
      <c r="F51" s="526"/>
      <c r="G51" s="629" t="str">
        <f>IF(G45="","",ROUNDDOWN((G46*G47*G48*G49/100*G50/100),0))</f>
        <v/>
      </c>
      <c r="H51" s="630"/>
      <c r="I51" s="631"/>
      <c r="J51" s="4" t="s">
        <v>68</v>
      </c>
      <c r="K51" s="4"/>
      <c r="L51" s="4"/>
    </row>
    <row r="52" spans="1:12" ht="7.5" customHeight="1">
      <c r="A52" s="4"/>
      <c r="B52" s="4"/>
      <c r="C52" s="4"/>
      <c r="D52" s="4"/>
      <c r="E52" s="4"/>
      <c r="F52" s="4"/>
      <c r="G52" s="4"/>
      <c r="H52" s="4"/>
      <c r="I52" s="4"/>
      <c r="J52" s="4"/>
      <c r="K52" s="4"/>
      <c r="L52" s="4"/>
    </row>
    <row r="53" spans="1:12" ht="17.100000000000001" customHeight="1">
      <c r="A53" s="4"/>
      <c r="B53" s="4"/>
      <c r="C53" s="296" t="s">
        <v>89</v>
      </c>
      <c r="D53" s="511" t="s">
        <v>506</v>
      </c>
      <c r="E53" s="512"/>
      <c r="F53" s="513"/>
      <c r="G53" s="483"/>
      <c r="H53" s="484"/>
      <c r="I53" s="485"/>
      <c r="J53" s="4"/>
      <c r="K53" s="4"/>
      <c r="L53" s="4"/>
    </row>
    <row r="54" spans="1:12" ht="17.100000000000001" customHeight="1">
      <c r="A54" s="4"/>
      <c r="B54" s="4"/>
      <c r="C54" s="4"/>
      <c r="D54" s="506" t="s">
        <v>508</v>
      </c>
      <c r="E54" s="507"/>
      <c r="F54" s="508"/>
      <c r="G54" s="486"/>
      <c r="H54" s="487"/>
      <c r="I54" s="488"/>
      <c r="J54" s="4" t="s">
        <v>708</v>
      </c>
      <c r="K54" s="4"/>
      <c r="L54" s="4"/>
    </row>
    <row r="55" spans="1:12" ht="17.100000000000001" customHeight="1">
      <c r="A55" s="4"/>
      <c r="B55" s="4"/>
      <c r="C55" s="4"/>
      <c r="D55" s="506" t="s">
        <v>509</v>
      </c>
      <c r="E55" s="507"/>
      <c r="F55" s="508"/>
      <c r="G55" s="477"/>
      <c r="H55" s="478"/>
      <c r="I55" s="479"/>
      <c r="J55" s="4" t="s">
        <v>511</v>
      </c>
      <c r="K55" s="4"/>
      <c r="L55" s="4"/>
    </row>
    <row r="56" spans="1:12" ht="17.100000000000001" customHeight="1">
      <c r="A56" s="4"/>
      <c r="B56" s="4"/>
      <c r="C56" s="4"/>
      <c r="D56" s="506" t="s">
        <v>510</v>
      </c>
      <c r="E56" s="507"/>
      <c r="F56" s="508"/>
      <c r="G56" s="632">
        <v>9.8000000000000007</v>
      </c>
      <c r="H56" s="633"/>
      <c r="I56" s="634"/>
      <c r="J56" s="4" t="s">
        <v>709</v>
      </c>
      <c r="K56" s="4"/>
      <c r="L56" s="4"/>
    </row>
    <row r="57" spans="1:12" ht="17.100000000000001" customHeight="1">
      <c r="A57" s="4"/>
      <c r="B57" s="4"/>
      <c r="C57" s="4"/>
      <c r="D57" s="506" t="s">
        <v>513</v>
      </c>
      <c r="E57" s="507"/>
      <c r="F57" s="508"/>
      <c r="G57" s="477"/>
      <c r="H57" s="478"/>
      <c r="I57" s="479"/>
      <c r="J57" s="4" t="s">
        <v>512</v>
      </c>
      <c r="K57" s="4"/>
      <c r="L57" s="4"/>
    </row>
    <row r="58" spans="1:12" ht="17.100000000000001" customHeight="1">
      <c r="A58" s="4"/>
      <c r="B58" s="4"/>
      <c r="C58" s="4"/>
      <c r="D58" s="506" t="s">
        <v>514</v>
      </c>
      <c r="E58" s="507"/>
      <c r="F58" s="508"/>
      <c r="G58" s="477"/>
      <c r="H58" s="478"/>
      <c r="I58" s="479"/>
      <c r="J58" s="4" t="s">
        <v>512</v>
      </c>
      <c r="K58" s="4"/>
      <c r="L58" s="4"/>
    </row>
    <row r="59" spans="1:12" ht="17.100000000000001" customHeight="1">
      <c r="A59" s="4"/>
      <c r="B59" s="4"/>
      <c r="C59" s="4"/>
      <c r="D59" s="524" t="s">
        <v>507</v>
      </c>
      <c r="E59" s="525"/>
      <c r="F59" s="526"/>
      <c r="G59" s="629" t="str">
        <f>IF(G53="","",ROUNDDOWN((G54*G55*G56*G57/100*G58/100),0))</f>
        <v/>
      </c>
      <c r="H59" s="630"/>
      <c r="I59" s="631"/>
      <c r="J59" s="4" t="s">
        <v>68</v>
      </c>
      <c r="K59" s="4"/>
      <c r="L59" s="4"/>
    </row>
    <row r="60" spans="1:12" ht="7.5" customHeight="1">
      <c r="A60" s="4"/>
      <c r="B60" s="4"/>
      <c r="C60" s="4"/>
      <c r="D60" s="4"/>
      <c r="E60" s="4"/>
      <c r="F60" s="4"/>
      <c r="G60" s="4"/>
      <c r="H60" s="4"/>
      <c r="I60" s="4"/>
      <c r="J60" s="4"/>
      <c r="K60" s="4"/>
      <c r="L60" s="4"/>
    </row>
    <row r="61" spans="1:12" ht="17.100000000000001" customHeight="1">
      <c r="A61" s="4"/>
      <c r="B61" s="4"/>
      <c r="C61" s="296" t="s">
        <v>93</v>
      </c>
      <c r="D61" s="511" t="s">
        <v>506</v>
      </c>
      <c r="E61" s="512"/>
      <c r="F61" s="513"/>
      <c r="G61" s="483"/>
      <c r="H61" s="484"/>
      <c r="I61" s="485"/>
      <c r="J61" s="4"/>
      <c r="K61" s="4"/>
      <c r="L61" s="4"/>
    </row>
    <row r="62" spans="1:12" ht="17.100000000000001" customHeight="1">
      <c r="A62" s="4"/>
      <c r="B62" s="4"/>
      <c r="C62" s="4"/>
      <c r="D62" s="506" t="s">
        <v>508</v>
      </c>
      <c r="E62" s="507"/>
      <c r="F62" s="508"/>
      <c r="G62" s="486"/>
      <c r="H62" s="487"/>
      <c r="I62" s="488"/>
      <c r="J62" s="4" t="s">
        <v>708</v>
      </c>
      <c r="K62" s="4"/>
      <c r="L62" s="4"/>
    </row>
    <row r="63" spans="1:12" ht="17.100000000000001" customHeight="1">
      <c r="A63" s="4"/>
      <c r="B63" s="4"/>
      <c r="C63" s="4"/>
      <c r="D63" s="506" t="s">
        <v>509</v>
      </c>
      <c r="E63" s="507"/>
      <c r="F63" s="508"/>
      <c r="G63" s="477"/>
      <c r="H63" s="478"/>
      <c r="I63" s="479"/>
      <c r="J63" s="4" t="s">
        <v>511</v>
      </c>
      <c r="K63" s="4"/>
      <c r="L63" s="4"/>
    </row>
    <row r="64" spans="1:12" ht="17.100000000000001" customHeight="1">
      <c r="A64" s="4"/>
      <c r="B64" s="4"/>
      <c r="C64" s="4"/>
      <c r="D64" s="506" t="s">
        <v>510</v>
      </c>
      <c r="E64" s="507"/>
      <c r="F64" s="508"/>
      <c r="G64" s="632">
        <v>9.8000000000000007</v>
      </c>
      <c r="H64" s="633"/>
      <c r="I64" s="634"/>
      <c r="J64" s="4" t="s">
        <v>709</v>
      </c>
      <c r="K64" s="4"/>
      <c r="L64" s="4"/>
    </row>
    <row r="65" spans="1:12" ht="17.100000000000001" customHeight="1">
      <c r="A65" s="4"/>
      <c r="B65" s="4"/>
      <c r="C65" s="4"/>
      <c r="D65" s="506" t="s">
        <v>513</v>
      </c>
      <c r="E65" s="507"/>
      <c r="F65" s="508"/>
      <c r="G65" s="477"/>
      <c r="H65" s="478"/>
      <c r="I65" s="479"/>
      <c r="J65" s="4" t="s">
        <v>512</v>
      </c>
      <c r="K65" s="4"/>
      <c r="L65" s="4"/>
    </row>
    <row r="66" spans="1:12" ht="17.100000000000001" customHeight="1">
      <c r="A66" s="4"/>
      <c r="B66" s="4"/>
      <c r="C66" s="4"/>
      <c r="D66" s="506" t="s">
        <v>514</v>
      </c>
      <c r="E66" s="507"/>
      <c r="F66" s="508"/>
      <c r="G66" s="477"/>
      <c r="H66" s="478"/>
      <c r="I66" s="479"/>
      <c r="J66" s="4" t="s">
        <v>512</v>
      </c>
      <c r="K66" s="4"/>
      <c r="L66" s="4"/>
    </row>
    <row r="67" spans="1:12" ht="17.100000000000001" customHeight="1">
      <c r="A67" s="4"/>
      <c r="B67" s="4"/>
      <c r="C67" s="4"/>
      <c r="D67" s="524" t="s">
        <v>507</v>
      </c>
      <c r="E67" s="525"/>
      <c r="F67" s="526"/>
      <c r="G67" s="629" t="str">
        <f>IF(G61="","",ROUNDDOWN((G62*G63*G64*G65/100*G66/100),0))</f>
        <v/>
      </c>
      <c r="H67" s="630"/>
      <c r="I67" s="631"/>
      <c r="J67" s="4" t="s">
        <v>68</v>
      </c>
      <c r="K67" s="4"/>
      <c r="L67" s="4"/>
    </row>
    <row r="68" spans="1:12" ht="7.5" customHeight="1">
      <c r="A68" s="4"/>
      <c r="B68" s="4"/>
      <c r="C68" s="4"/>
      <c r="D68" s="4"/>
      <c r="E68" s="4"/>
      <c r="F68" s="4"/>
      <c r="G68" s="4"/>
      <c r="H68" s="4"/>
      <c r="I68" s="4"/>
      <c r="J68" s="4"/>
      <c r="K68" s="4"/>
      <c r="L68" s="4"/>
    </row>
    <row r="69" spans="1:12" ht="7.5" customHeight="1">
      <c r="A69" s="4"/>
      <c r="B69" s="4"/>
      <c r="C69" s="4"/>
      <c r="D69" s="4"/>
      <c r="E69" s="4"/>
      <c r="F69" s="4"/>
      <c r="G69" s="4"/>
      <c r="H69" s="4"/>
      <c r="I69" s="4"/>
      <c r="J69" s="4"/>
      <c r="K69" s="4"/>
      <c r="L69" s="4"/>
    </row>
    <row r="70" spans="1:12" ht="18" customHeight="1">
      <c r="A70" s="4"/>
      <c r="B70" s="4" t="s">
        <v>862</v>
      </c>
      <c r="C70" s="4"/>
      <c r="D70" s="4"/>
      <c r="E70" s="4"/>
      <c r="F70" s="4"/>
      <c r="G70" s="4"/>
      <c r="H70" s="4"/>
      <c r="I70" s="4"/>
      <c r="J70" s="4"/>
      <c r="K70" s="4"/>
      <c r="L70" s="4"/>
    </row>
    <row r="71" spans="1:12" ht="17.100000000000001" customHeight="1">
      <c r="A71" s="4"/>
      <c r="B71" s="4"/>
      <c r="C71" s="296" t="s">
        <v>88</v>
      </c>
      <c r="D71" s="511" t="s">
        <v>105</v>
      </c>
      <c r="E71" s="512"/>
      <c r="F71" s="513"/>
      <c r="G71" s="483"/>
      <c r="H71" s="484"/>
      <c r="I71" s="485"/>
      <c r="J71" s="4"/>
      <c r="K71" s="4"/>
      <c r="L71" s="4"/>
    </row>
    <row r="72" spans="1:12" ht="17.100000000000001" customHeight="1">
      <c r="A72" s="4"/>
      <c r="B72" s="4"/>
      <c r="C72" s="4"/>
      <c r="D72" s="506" t="s">
        <v>103</v>
      </c>
      <c r="E72" s="507"/>
      <c r="F72" s="508"/>
      <c r="G72" s="486"/>
      <c r="H72" s="487"/>
      <c r="I72" s="488"/>
      <c r="J72" s="4"/>
      <c r="K72" s="4"/>
      <c r="L72" s="4"/>
    </row>
    <row r="73" spans="1:12" ht="17.100000000000001" customHeight="1">
      <c r="A73" s="4"/>
      <c r="B73" s="4"/>
      <c r="C73" s="4"/>
      <c r="D73" s="506" t="s">
        <v>496</v>
      </c>
      <c r="E73" s="507"/>
      <c r="F73" s="508"/>
      <c r="G73" s="489"/>
      <c r="H73" s="490"/>
      <c r="I73" s="491"/>
      <c r="J73" s="4" t="s">
        <v>68</v>
      </c>
      <c r="K73" s="4"/>
      <c r="L73" s="4"/>
    </row>
    <row r="74" spans="1:12" ht="17.100000000000001" customHeight="1">
      <c r="A74" s="4"/>
      <c r="B74" s="4"/>
      <c r="C74" s="4"/>
      <c r="D74" s="506" t="s">
        <v>505</v>
      </c>
      <c r="E74" s="507"/>
      <c r="F74" s="508"/>
      <c r="G74" s="477"/>
      <c r="H74" s="478"/>
      <c r="I74" s="479"/>
      <c r="J74" s="4" t="s">
        <v>92</v>
      </c>
      <c r="K74" s="4"/>
      <c r="L74" s="4"/>
    </row>
    <row r="75" spans="1:12" ht="17.100000000000001" customHeight="1">
      <c r="A75" s="4"/>
      <c r="B75" s="4"/>
      <c r="C75" s="4"/>
      <c r="D75" s="524" t="s">
        <v>71</v>
      </c>
      <c r="E75" s="525"/>
      <c r="F75" s="526"/>
      <c r="G75" s="629" t="str">
        <f>IF(G73="","",ROUNDDOWN((G73*G74),2))</f>
        <v/>
      </c>
      <c r="H75" s="630"/>
      <c r="I75" s="631"/>
      <c r="J75" s="4" t="s">
        <v>68</v>
      </c>
      <c r="K75" s="4"/>
      <c r="L75" s="4"/>
    </row>
    <row r="76" spans="1:12" ht="7.5" customHeight="1">
      <c r="A76" s="4"/>
      <c r="B76" s="4"/>
      <c r="C76" s="4"/>
      <c r="D76" s="4"/>
      <c r="E76" s="4"/>
      <c r="F76" s="4"/>
      <c r="G76" s="4"/>
      <c r="H76" s="4"/>
      <c r="I76" s="4"/>
      <c r="J76" s="4"/>
      <c r="K76" s="4"/>
      <c r="L76" s="4"/>
    </row>
    <row r="77" spans="1:12" ht="17.100000000000001" customHeight="1">
      <c r="A77" s="4"/>
      <c r="B77" s="4"/>
      <c r="C77" s="296" t="s">
        <v>89</v>
      </c>
      <c r="D77" s="511" t="s">
        <v>105</v>
      </c>
      <c r="E77" s="512"/>
      <c r="F77" s="513"/>
      <c r="G77" s="483"/>
      <c r="H77" s="484"/>
      <c r="I77" s="485"/>
      <c r="J77" s="4"/>
      <c r="K77" s="4"/>
      <c r="L77" s="4"/>
    </row>
    <row r="78" spans="1:12" ht="17.100000000000001" customHeight="1">
      <c r="A78" s="4"/>
      <c r="B78" s="4"/>
      <c r="C78" s="4"/>
      <c r="D78" s="506" t="s">
        <v>103</v>
      </c>
      <c r="E78" s="507"/>
      <c r="F78" s="508"/>
      <c r="G78" s="486"/>
      <c r="H78" s="487"/>
      <c r="I78" s="488"/>
      <c r="J78" s="4"/>
      <c r="K78" s="4"/>
      <c r="L78" s="4"/>
    </row>
    <row r="79" spans="1:12" ht="17.100000000000001" customHeight="1">
      <c r="A79" s="4"/>
      <c r="B79" s="4"/>
      <c r="C79" s="4"/>
      <c r="D79" s="506" t="s">
        <v>496</v>
      </c>
      <c r="E79" s="507"/>
      <c r="F79" s="508"/>
      <c r="G79" s="489"/>
      <c r="H79" s="490"/>
      <c r="I79" s="491"/>
      <c r="J79" s="4" t="s">
        <v>68</v>
      </c>
      <c r="K79" s="4"/>
      <c r="L79" s="4"/>
    </row>
    <row r="80" spans="1:12" ht="17.100000000000001" customHeight="1">
      <c r="A80" s="4"/>
      <c r="B80" s="4"/>
      <c r="C80" s="4"/>
      <c r="D80" s="506" t="s">
        <v>505</v>
      </c>
      <c r="E80" s="507"/>
      <c r="F80" s="508"/>
      <c r="G80" s="477"/>
      <c r="H80" s="478"/>
      <c r="I80" s="479"/>
      <c r="J80" s="4" t="s">
        <v>92</v>
      </c>
      <c r="K80" s="4"/>
      <c r="L80" s="4"/>
    </row>
    <row r="81" spans="1:12" ht="17.100000000000001" customHeight="1">
      <c r="A81" s="4"/>
      <c r="B81" s="4"/>
      <c r="C81" s="4"/>
      <c r="D81" s="524" t="s">
        <v>71</v>
      </c>
      <c r="E81" s="525"/>
      <c r="F81" s="526"/>
      <c r="G81" s="629" t="str">
        <f>IF(G79="","",ROUNDDOWN((G79*G80),2))</f>
        <v/>
      </c>
      <c r="H81" s="630"/>
      <c r="I81" s="631"/>
      <c r="J81" s="4" t="s">
        <v>68</v>
      </c>
      <c r="K81" s="4"/>
      <c r="L81" s="4"/>
    </row>
    <row r="82" spans="1:12" ht="7.5" customHeight="1">
      <c r="A82" s="4"/>
      <c r="B82" s="4"/>
      <c r="C82" s="4"/>
      <c r="D82" s="4"/>
      <c r="E82" s="4"/>
      <c r="F82" s="4"/>
      <c r="G82" s="4"/>
      <c r="H82" s="4"/>
      <c r="I82" s="4"/>
      <c r="J82" s="4"/>
      <c r="K82" s="4"/>
      <c r="L82" s="4"/>
    </row>
    <row r="83" spans="1:12" ht="17.100000000000001" customHeight="1">
      <c r="A83" s="4"/>
      <c r="B83" s="4"/>
      <c r="C83" s="296" t="s">
        <v>93</v>
      </c>
      <c r="D83" s="511" t="s">
        <v>105</v>
      </c>
      <c r="E83" s="512"/>
      <c r="F83" s="513"/>
      <c r="G83" s="483"/>
      <c r="H83" s="484"/>
      <c r="I83" s="485"/>
      <c r="J83" s="4"/>
      <c r="K83" s="4"/>
      <c r="L83" s="4"/>
    </row>
    <row r="84" spans="1:12" ht="17.100000000000001" customHeight="1">
      <c r="A84" s="4"/>
      <c r="B84" s="4"/>
      <c r="C84" s="4"/>
      <c r="D84" s="506" t="s">
        <v>103</v>
      </c>
      <c r="E84" s="507"/>
      <c r="F84" s="508"/>
      <c r="G84" s="486"/>
      <c r="H84" s="487"/>
      <c r="I84" s="488"/>
      <c r="J84" s="4"/>
      <c r="K84" s="4"/>
      <c r="L84" s="4"/>
    </row>
    <row r="85" spans="1:12" ht="17.100000000000001" customHeight="1">
      <c r="A85" s="4"/>
      <c r="B85" s="4"/>
      <c r="C85" s="4"/>
      <c r="D85" s="506" t="s">
        <v>496</v>
      </c>
      <c r="E85" s="507"/>
      <c r="F85" s="508"/>
      <c r="G85" s="489"/>
      <c r="H85" s="490"/>
      <c r="I85" s="491"/>
      <c r="J85" s="4" t="s">
        <v>68</v>
      </c>
      <c r="K85" s="4"/>
      <c r="L85" s="4"/>
    </row>
    <row r="86" spans="1:12" ht="17.100000000000001" customHeight="1">
      <c r="A86" s="4"/>
      <c r="B86" s="4"/>
      <c r="C86" s="4"/>
      <c r="D86" s="506" t="s">
        <v>505</v>
      </c>
      <c r="E86" s="507"/>
      <c r="F86" s="508"/>
      <c r="G86" s="477"/>
      <c r="H86" s="478"/>
      <c r="I86" s="479"/>
      <c r="J86" s="4" t="s">
        <v>92</v>
      </c>
      <c r="K86" s="4"/>
      <c r="L86" s="4"/>
    </row>
    <row r="87" spans="1:12" ht="17.100000000000001" customHeight="1">
      <c r="A87" s="4"/>
      <c r="B87" s="4"/>
      <c r="C87" s="4"/>
      <c r="D87" s="524" t="s">
        <v>71</v>
      </c>
      <c r="E87" s="525"/>
      <c r="F87" s="526"/>
      <c r="G87" s="629" t="str">
        <f>IF(G85="","",ROUNDDOWN((G85*G86),2))</f>
        <v/>
      </c>
      <c r="H87" s="630"/>
      <c r="I87" s="631"/>
      <c r="J87" s="4" t="s">
        <v>68</v>
      </c>
      <c r="K87" s="4"/>
      <c r="L87" s="4"/>
    </row>
    <row r="88" spans="1:12" ht="7.5" customHeight="1">
      <c r="A88" s="4"/>
      <c r="B88" s="4"/>
      <c r="C88" s="4"/>
      <c r="D88" s="4"/>
      <c r="E88" s="4"/>
      <c r="F88" s="4"/>
      <c r="G88" s="4"/>
      <c r="H88" s="4"/>
      <c r="I88" s="4"/>
      <c r="J88" s="4"/>
      <c r="K88" s="4"/>
      <c r="L88" s="4"/>
    </row>
    <row r="89" spans="1:12" ht="7.5" customHeight="1">
      <c r="A89" s="4"/>
      <c r="B89" s="4"/>
      <c r="C89" s="4"/>
      <c r="D89" s="4"/>
      <c r="E89" s="4"/>
      <c r="F89" s="4"/>
      <c r="G89" s="4"/>
      <c r="H89" s="4"/>
      <c r="I89" s="4"/>
      <c r="J89" s="4"/>
      <c r="K89" s="4"/>
      <c r="L89" s="4"/>
    </row>
    <row r="90" spans="1:12" ht="18" customHeight="1">
      <c r="A90" s="4"/>
      <c r="B90" s="4" t="s">
        <v>863</v>
      </c>
      <c r="C90" s="4"/>
      <c r="D90" s="4"/>
      <c r="E90" s="4"/>
      <c r="F90" s="4"/>
      <c r="G90" s="4"/>
      <c r="H90" s="4"/>
      <c r="I90" s="4"/>
      <c r="J90" s="4"/>
      <c r="K90" s="4"/>
      <c r="L90" s="4"/>
    </row>
    <row r="91" spans="1:12" ht="17.100000000000001" customHeight="1">
      <c r="A91" s="4"/>
      <c r="B91" s="4"/>
      <c r="C91" s="296" t="s">
        <v>88</v>
      </c>
      <c r="D91" s="511" t="s">
        <v>105</v>
      </c>
      <c r="E91" s="512"/>
      <c r="F91" s="513"/>
      <c r="G91" s="483"/>
      <c r="H91" s="484"/>
      <c r="I91" s="485"/>
      <c r="J91" s="4"/>
      <c r="K91" s="4"/>
      <c r="L91" s="4"/>
    </row>
    <row r="92" spans="1:12" ht="17.100000000000001" customHeight="1">
      <c r="A92" s="4"/>
      <c r="B92" s="4"/>
      <c r="C92" s="4"/>
      <c r="D92" s="506" t="s">
        <v>103</v>
      </c>
      <c r="E92" s="507"/>
      <c r="F92" s="508"/>
      <c r="G92" s="486"/>
      <c r="H92" s="487"/>
      <c r="I92" s="488"/>
      <c r="J92" s="4"/>
      <c r="K92" s="4"/>
      <c r="L92" s="4"/>
    </row>
    <row r="93" spans="1:12" ht="17.100000000000001" customHeight="1">
      <c r="A93" s="4"/>
      <c r="B93" s="4"/>
      <c r="C93" s="4"/>
      <c r="D93" s="506" t="s">
        <v>496</v>
      </c>
      <c r="E93" s="507"/>
      <c r="F93" s="508"/>
      <c r="G93" s="489"/>
      <c r="H93" s="490"/>
      <c r="I93" s="491"/>
      <c r="J93" s="4" t="s">
        <v>68</v>
      </c>
      <c r="K93" s="4"/>
      <c r="L93" s="4"/>
    </row>
    <row r="94" spans="1:12" ht="17.100000000000001" customHeight="1">
      <c r="A94" s="4"/>
      <c r="B94" s="4"/>
      <c r="C94" s="4"/>
      <c r="D94" s="506" t="s">
        <v>505</v>
      </c>
      <c r="E94" s="507"/>
      <c r="F94" s="508"/>
      <c r="G94" s="477"/>
      <c r="H94" s="478"/>
      <c r="I94" s="479"/>
      <c r="J94" s="4" t="s">
        <v>92</v>
      </c>
      <c r="K94" s="4"/>
      <c r="L94" s="4"/>
    </row>
    <row r="95" spans="1:12" ht="17.100000000000001" customHeight="1">
      <c r="A95" s="4"/>
      <c r="B95" s="4"/>
      <c r="C95" s="4"/>
      <c r="D95" s="524" t="s">
        <v>71</v>
      </c>
      <c r="E95" s="525"/>
      <c r="F95" s="526"/>
      <c r="G95" s="629" t="str">
        <f>IF(G93="","",ROUNDDOWN((G93*G94),2))</f>
        <v/>
      </c>
      <c r="H95" s="630"/>
      <c r="I95" s="631"/>
      <c r="J95" s="4" t="s">
        <v>68</v>
      </c>
      <c r="K95" s="4"/>
      <c r="L95" s="4"/>
    </row>
    <row r="96" spans="1:12" ht="7.5" customHeight="1">
      <c r="A96" s="4"/>
      <c r="B96" s="4"/>
      <c r="C96" s="4"/>
      <c r="D96" s="4"/>
      <c r="E96" s="4"/>
      <c r="F96" s="4"/>
      <c r="G96" s="4"/>
      <c r="H96" s="4"/>
      <c r="I96" s="4"/>
      <c r="J96" s="4"/>
      <c r="K96" s="4"/>
      <c r="L96" s="4"/>
    </row>
    <row r="97" spans="1:12" ht="17.100000000000001" customHeight="1">
      <c r="A97" s="4"/>
      <c r="B97" s="4"/>
      <c r="C97" s="296" t="s">
        <v>89</v>
      </c>
      <c r="D97" s="511" t="s">
        <v>105</v>
      </c>
      <c r="E97" s="512"/>
      <c r="F97" s="513"/>
      <c r="G97" s="483"/>
      <c r="H97" s="484"/>
      <c r="I97" s="485"/>
      <c r="J97" s="4"/>
      <c r="K97" s="4"/>
      <c r="L97" s="4"/>
    </row>
    <row r="98" spans="1:12" ht="17.100000000000001" customHeight="1">
      <c r="A98" s="4"/>
      <c r="B98" s="4"/>
      <c r="C98" s="4"/>
      <c r="D98" s="506" t="s">
        <v>103</v>
      </c>
      <c r="E98" s="507"/>
      <c r="F98" s="508"/>
      <c r="G98" s="486"/>
      <c r="H98" s="487"/>
      <c r="I98" s="488"/>
      <c r="J98" s="4"/>
      <c r="K98" s="4"/>
      <c r="L98" s="4"/>
    </row>
    <row r="99" spans="1:12" ht="17.100000000000001" customHeight="1">
      <c r="A99" s="4"/>
      <c r="B99" s="4"/>
      <c r="C99" s="4"/>
      <c r="D99" s="506" t="s">
        <v>496</v>
      </c>
      <c r="E99" s="507"/>
      <c r="F99" s="508"/>
      <c r="G99" s="489"/>
      <c r="H99" s="490"/>
      <c r="I99" s="491"/>
      <c r="J99" s="4" t="s">
        <v>68</v>
      </c>
      <c r="K99" s="4"/>
      <c r="L99" s="4"/>
    </row>
    <row r="100" spans="1:12" ht="17.100000000000001" customHeight="1">
      <c r="A100" s="4"/>
      <c r="B100" s="4"/>
      <c r="C100" s="4"/>
      <c r="D100" s="506" t="s">
        <v>505</v>
      </c>
      <c r="E100" s="507"/>
      <c r="F100" s="508"/>
      <c r="G100" s="477"/>
      <c r="H100" s="478"/>
      <c r="I100" s="479"/>
      <c r="J100" s="4" t="s">
        <v>92</v>
      </c>
      <c r="K100" s="4"/>
      <c r="L100" s="4"/>
    </row>
    <row r="101" spans="1:12" ht="17.100000000000001" customHeight="1">
      <c r="A101" s="4"/>
      <c r="B101" s="4"/>
      <c r="C101" s="4"/>
      <c r="D101" s="524" t="s">
        <v>71</v>
      </c>
      <c r="E101" s="525"/>
      <c r="F101" s="526"/>
      <c r="G101" s="629" t="str">
        <f>IF(G99="","",ROUNDDOWN((G99*G100),2))</f>
        <v/>
      </c>
      <c r="H101" s="630"/>
      <c r="I101" s="631"/>
      <c r="J101" s="4" t="s">
        <v>68</v>
      </c>
      <c r="K101" s="4"/>
      <c r="L101" s="4"/>
    </row>
    <row r="102" spans="1:12" ht="7.5" customHeight="1">
      <c r="A102" s="4"/>
      <c r="B102" s="4"/>
      <c r="C102" s="4"/>
      <c r="D102" s="4"/>
      <c r="E102" s="4"/>
      <c r="F102" s="4"/>
      <c r="G102" s="4"/>
      <c r="H102" s="4"/>
      <c r="I102" s="4"/>
      <c r="J102" s="4"/>
      <c r="K102" s="4"/>
      <c r="L102" s="4"/>
    </row>
    <row r="103" spans="1:12" ht="17.100000000000001" customHeight="1">
      <c r="A103" s="4"/>
      <c r="B103" s="4"/>
      <c r="C103" s="296" t="s">
        <v>93</v>
      </c>
      <c r="D103" s="511" t="s">
        <v>105</v>
      </c>
      <c r="E103" s="512"/>
      <c r="F103" s="513"/>
      <c r="G103" s="483"/>
      <c r="H103" s="484"/>
      <c r="I103" s="485"/>
      <c r="J103" s="4"/>
      <c r="K103" s="4"/>
      <c r="L103" s="4"/>
    </row>
    <row r="104" spans="1:12" ht="17.100000000000001" customHeight="1">
      <c r="A104" s="4"/>
      <c r="B104" s="4"/>
      <c r="C104" s="4"/>
      <c r="D104" s="506" t="s">
        <v>103</v>
      </c>
      <c r="E104" s="507"/>
      <c r="F104" s="508"/>
      <c r="G104" s="486"/>
      <c r="H104" s="487"/>
      <c r="I104" s="488"/>
      <c r="J104" s="4"/>
      <c r="K104" s="4"/>
      <c r="L104" s="4"/>
    </row>
    <row r="105" spans="1:12" ht="17.100000000000001" customHeight="1">
      <c r="A105" s="4"/>
      <c r="B105" s="4"/>
      <c r="C105" s="4"/>
      <c r="D105" s="506" t="s">
        <v>496</v>
      </c>
      <c r="E105" s="507"/>
      <c r="F105" s="508"/>
      <c r="G105" s="489"/>
      <c r="H105" s="490"/>
      <c r="I105" s="491"/>
      <c r="J105" s="4" t="s">
        <v>68</v>
      </c>
      <c r="K105" s="4"/>
      <c r="L105" s="4"/>
    </row>
    <row r="106" spans="1:12" ht="17.100000000000001" customHeight="1">
      <c r="A106" s="4"/>
      <c r="B106" s="4"/>
      <c r="C106" s="4"/>
      <c r="D106" s="506" t="s">
        <v>505</v>
      </c>
      <c r="E106" s="507"/>
      <c r="F106" s="508"/>
      <c r="G106" s="477"/>
      <c r="H106" s="478"/>
      <c r="I106" s="479"/>
      <c r="J106" s="4" t="s">
        <v>92</v>
      </c>
      <c r="K106" s="4"/>
      <c r="L106" s="4"/>
    </row>
    <row r="107" spans="1:12" ht="17.100000000000001" customHeight="1">
      <c r="A107" s="4"/>
      <c r="B107" s="4"/>
      <c r="C107" s="4"/>
      <c r="D107" s="524" t="s">
        <v>71</v>
      </c>
      <c r="E107" s="525"/>
      <c r="F107" s="526"/>
      <c r="G107" s="629" t="str">
        <f>IF(G105="","",ROUNDDOWN((G105*G106),2))</f>
        <v/>
      </c>
      <c r="H107" s="630"/>
      <c r="I107" s="631"/>
      <c r="J107" s="4" t="s">
        <v>68</v>
      </c>
      <c r="K107" s="4"/>
      <c r="L107" s="4"/>
    </row>
    <row r="108" spans="1:12" ht="7.5" customHeight="1">
      <c r="A108" s="4"/>
      <c r="B108" s="4"/>
      <c r="C108" s="4"/>
      <c r="D108" s="4"/>
      <c r="E108" s="4"/>
      <c r="F108" s="4"/>
      <c r="G108" s="4"/>
      <c r="H108" s="4"/>
      <c r="I108" s="4"/>
      <c r="J108" s="4"/>
      <c r="K108" s="4"/>
      <c r="L108" s="4"/>
    </row>
    <row r="109" spans="1:12" ht="7.5" customHeight="1">
      <c r="A109" s="4"/>
      <c r="B109" s="4"/>
      <c r="C109" s="4"/>
      <c r="D109" s="4"/>
      <c r="E109" s="4"/>
      <c r="F109" s="4"/>
      <c r="G109" s="4"/>
      <c r="H109" s="4"/>
      <c r="I109" s="4"/>
      <c r="J109" s="4"/>
      <c r="K109" s="4"/>
      <c r="L109" s="4"/>
    </row>
    <row r="110" spans="1:12" ht="18" customHeight="1">
      <c r="A110" s="4"/>
      <c r="B110" s="4" t="s">
        <v>864</v>
      </c>
      <c r="C110" s="4"/>
      <c r="D110" s="4"/>
      <c r="E110" s="4"/>
      <c r="F110" s="4"/>
      <c r="G110" s="4"/>
      <c r="H110" s="4"/>
      <c r="I110" s="4"/>
      <c r="J110" s="4"/>
      <c r="K110" s="4"/>
      <c r="L110" s="4"/>
    </row>
    <row r="111" spans="1:12" ht="17.100000000000001" customHeight="1">
      <c r="A111" s="4"/>
      <c r="B111" s="4"/>
      <c r="C111" s="296" t="s">
        <v>88</v>
      </c>
      <c r="D111" s="511" t="s">
        <v>105</v>
      </c>
      <c r="E111" s="512"/>
      <c r="F111" s="513"/>
      <c r="G111" s="483"/>
      <c r="H111" s="484"/>
      <c r="I111" s="485"/>
      <c r="J111" s="4"/>
      <c r="K111" s="4"/>
      <c r="L111" s="4"/>
    </row>
    <row r="112" spans="1:12" ht="17.100000000000001" customHeight="1">
      <c r="A112" s="4"/>
      <c r="B112" s="4"/>
      <c r="C112" s="4"/>
      <c r="D112" s="506" t="s">
        <v>103</v>
      </c>
      <c r="E112" s="507"/>
      <c r="F112" s="508"/>
      <c r="G112" s="486"/>
      <c r="H112" s="487"/>
      <c r="I112" s="488"/>
      <c r="J112" s="4"/>
      <c r="K112" s="4"/>
      <c r="L112" s="4"/>
    </row>
    <row r="113" spans="1:12" ht="17.100000000000001" customHeight="1">
      <c r="A113" s="4"/>
      <c r="B113" s="4"/>
      <c r="C113" s="4"/>
      <c r="D113" s="506" t="s">
        <v>498</v>
      </c>
      <c r="E113" s="507"/>
      <c r="F113" s="508"/>
      <c r="G113" s="489"/>
      <c r="H113" s="490"/>
      <c r="I113" s="491"/>
      <c r="J113" s="4" t="s">
        <v>68</v>
      </c>
      <c r="K113" s="4"/>
      <c r="L113" s="4"/>
    </row>
    <row r="114" spans="1:12" ht="17.100000000000001" customHeight="1">
      <c r="A114" s="4"/>
      <c r="B114" s="4"/>
      <c r="C114" s="4"/>
      <c r="D114" s="506" t="s">
        <v>505</v>
      </c>
      <c r="E114" s="507"/>
      <c r="F114" s="508"/>
      <c r="G114" s="477"/>
      <c r="H114" s="478"/>
      <c r="I114" s="479"/>
      <c r="J114" s="4" t="s">
        <v>92</v>
      </c>
      <c r="K114" s="4"/>
      <c r="L114" s="4"/>
    </row>
    <row r="115" spans="1:12" ht="17.100000000000001" customHeight="1">
      <c r="A115" s="4"/>
      <c r="B115" s="4"/>
      <c r="C115" s="4"/>
      <c r="D115" s="524" t="s">
        <v>766</v>
      </c>
      <c r="E115" s="525"/>
      <c r="F115" s="526"/>
      <c r="G115" s="629" t="str">
        <f>IF(G113="","",ROUNDDOWN((G113*G114),2))</f>
        <v/>
      </c>
      <c r="H115" s="630"/>
      <c r="I115" s="631"/>
      <c r="J115" s="4" t="s">
        <v>68</v>
      </c>
      <c r="K115" s="4"/>
      <c r="L115" s="4"/>
    </row>
    <row r="116" spans="1:12" ht="7.5" customHeight="1">
      <c r="A116" s="4"/>
      <c r="B116" s="4"/>
      <c r="C116" s="4"/>
      <c r="D116" s="4"/>
      <c r="E116" s="4"/>
      <c r="F116" s="4"/>
      <c r="G116" s="4"/>
      <c r="H116" s="4"/>
      <c r="I116" s="4"/>
      <c r="J116" s="4"/>
      <c r="K116" s="4"/>
      <c r="L116" s="4"/>
    </row>
    <row r="117" spans="1:12" ht="17.100000000000001" customHeight="1">
      <c r="A117" s="4"/>
      <c r="B117" s="4"/>
      <c r="C117" s="296" t="s">
        <v>89</v>
      </c>
      <c r="D117" s="511" t="s">
        <v>105</v>
      </c>
      <c r="E117" s="512"/>
      <c r="F117" s="513"/>
      <c r="G117" s="483"/>
      <c r="H117" s="484"/>
      <c r="I117" s="485"/>
      <c r="J117" s="4"/>
      <c r="K117" s="4"/>
      <c r="L117" s="4"/>
    </row>
    <row r="118" spans="1:12" ht="17.100000000000001" customHeight="1">
      <c r="A118" s="4"/>
      <c r="B118" s="4"/>
      <c r="C118" s="4"/>
      <c r="D118" s="506" t="s">
        <v>103</v>
      </c>
      <c r="E118" s="507"/>
      <c r="F118" s="508"/>
      <c r="G118" s="486"/>
      <c r="H118" s="487"/>
      <c r="I118" s="488"/>
      <c r="J118" s="4"/>
      <c r="K118" s="4"/>
      <c r="L118" s="4"/>
    </row>
    <row r="119" spans="1:12" ht="17.100000000000001" customHeight="1">
      <c r="A119" s="4"/>
      <c r="B119" s="4"/>
      <c r="C119" s="4"/>
      <c r="D119" s="506" t="s">
        <v>498</v>
      </c>
      <c r="E119" s="507"/>
      <c r="F119" s="508"/>
      <c r="G119" s="489"/>
      <c r="H119" s="490"/>
      <c r="I119" s="491"/>
      <c r="J119" s="4" t="s">
        <v>68</v>
      </c>
      <c r="K119" s="4"/>
      <c r="L119" s="4"/>
    </row>
    <row r="120" spans="1:12" ht="17.100000000000001" customHeight="1">
      <c r="A120" s="4"/>
      <c r="B120" s="4"/>
      <c r="C120" s="4"/>
      <c r="D120" s="506" t="s">
        <v>505</v>
      </c>
      <c r="E120" s="507"/>
      <c r="F120" s="508"/>
      <c r="G120" s="477"/>
      <c r="H120" s="478"/>
      <c r="I120" s="479"/>
      <c r="J120" s="4" t="s">
        <v>92</v>
      </c>
      <c r="K120" s="4"/>
      <c r="L120" s="4"/>
    </row>
    <row r="121" spans="1:12" ht="17.100000000000001" customHeight="1">
      <c r="A121" s="4"/>
      <c r="B121" s="4"/>
      <c r="C121" s="4"/>
      <c r="D121" s="524" t="s">
        <v>766</v>
      </c>
      <c r="E121" s="525"/>
      <c r="F121" s="526"/>
      <c r="G121" s="629" t="str">
        <f>IF(G119="","",ROUNDDOWN((G119*G120),2))</f>
        <v/>
      </c>
      <c r="H121" s="630"/>
      <c r="I121" s="631"/>
      <c r="J121" s="4" t="s">
        <v>68</v>
      </c>
      <c r="K121" s="4"/>
      <c r="L121" s="4"/>
    </row>
    <row r="122" spans="1:12" ht="7.5" customHeight="1">
      <c r="A122" s="4"/>
      <c r="B122" s="4"/>
      <c r="C122" s="4"/>
      <c r="D122" s="4"/>
      <c r="E122" s="4"/>
      <c r="F122" s="4"/>
      <c r="G122" s="4"/>
      <c r="H122" s="4"/>
      <c r="I122" s="4"/>
      <c r="J122" s="4"/>
      <c r="K122" s="4"/>
      <c r="L122" s="4"/>
    </row>
    <row r="123" spans="1:12" ht="17.100000000000001" customHeight="1">
      <c r="A123" s="4"/>
      <c r="B123" s="4"/>
      <c r="C123" s="296" t="s">
        <v>93</v>
      </c>
      <c r="D123" s="511" t="s">
        <v>105</v>
      </c>
      <c r="E123" s="512"/>
      <c r="F123" s="513"/>
      <c r="G123" s="483"/>
      <c r="H123" s="484"/>
      <c r="I123" s="485"/>
      <c r="J123" s="4"/>
      <c r="K123" s="4"/>
      <c r="L123" s="4"/>
    </row>
    <row r="124" spans="1:12" ht="17.100000000000001" customHeight="1">
      <c r="A124" s="4"/>
      <c r="B124" s="4"/>
      <c r="C124" s="4"/>
      <c r="D124" s="506" t="s">
        <v>103</v>
      </c>
      <c r="E124" s="507"/>
      <c r="F124" s="508"/>
      <c r="G124" s="486"/>
      <c r="H124" s="487"/>
      <c r="I124" s="488"/>
      <c r="J124" s="4"/>
      <c r="K124" s="4"/>
      <c r="L124" s="4"/>
    </row>
    <row r="125" spans="1:12" ht="17.100000000000001" customHeight="1">
      <c r="A125" s="4"/>
      <c r="B125" s="4"/>
      <c r="C125" s="4"/>
      <c r="D125" s="506" t="s">
        <v>498</v>
      </c>
      <c r="E125" s="507"/>
      <c r="F125" s="508"/>
      <c r="G125" s="489"/>
      <c r="H125" s="490"/>
      <c r="I125" s="491"/>
      <c r="J125" s="4" t="s">
        <v>68</v>
      </c>
      <c r="K125" s="4"/>
      <c r="L125" s="4"/>
    </row>
    <row r="126" spans="1:12" ht="17.100000000000001" customHeight="1">
      <c r="A126" s="4"/>
      <c r="B126" s="4"/>
      <c r="C126" s="4"/>
      <c r="D126" s="506" t="s">
        <v>505</v>
      </c>
      <c r="E126" s="507"/>
      <c r="F126" s="508"/>
      <c r="G126" s="477"/>
      <c r="H126" s="478"/>
      <c r="I126" s="479"/>
      <c r="J126" s="4" t="s">
        <v>92</v>
      </c>
      <c r="K126" s="4"/>
      <c r="L126" s="4"/>
    </row>
    <row r="127" spans="1:12" ht="17.100000000000001" customHeight="1">
      <c r="A127" s="4"/>
      <c r="B127" s="4"/>
      <c r="C127" s="4"/>
      <c r="D127" s="524" t="s">
        <v>766</v>
      </c>
      <c r="E127" s="525"/>
      <c r="F127" s="526"/>
      <c r="G127" s="629" t="str">
        <f>IF(G125="","",ROUNDDOWN((G125*G126),2))</f>
        <v/>
      </c>
      <c r="H127" s="630"/>
      <c r="I127" s="631"/>
      <c r="J127" s="4" t="s">
        <v>68</v>
      </c>
      <c r="K127" s="4"/>
      <c r="L127" s="4"/>
    </row>
    <row r="128" spans="1:12" ht="7.5" customHeight="1">
      <c r="A128" s="4"/>
      <c r="B128" s="4"/>
      <c r="C128" s="4"/>
      <c r="D128" s="4"/>
      <c r="E128" s="4"/>
      <c r="F128" s="4"/>
      <c r="G128" s="4"/>
      <c r="H128" s="4"/>
      <c r="I128" s="4"/>
      <c r="J128" s="4"/>
      <c r="K128" s="4"/>
      <c r="L128" s="4"/>
    </row>
    <row r="129" spans="1:12" ht="7.5" customHeight="1">
      <c r="A129" s="4"/>
      <c r="B129" s="4"/>
      <c r="C129" s="4"/>
      <c r="D129" s="4"/>
      <c r="E129" s="4"/>
      <c r="F129" s="4"/>
      <c r="G129" s="4"/>
      <c r="H129" s="4"/>
      <c r="I129" s="4"/>
      <c r="J129" s="4"/>
      <c r="K129" s="4"/>
      <c r="L129" s="4"/>
    </row>
    <row r="130" spans="1:12" ht="16.5" customHeight="1">
      <c r="A130" s="4"/>
      <c r="B130" s="4" t="s">
        <v>865</v>
      </c>
      <c r="C130" s="4"/>
      <c r="D130" s="4"/>
      <c r="E130" s="4"/>
      <c r="F130" s="4"/>
      <c r="G130" s="4"/>
      <c r="H130" s="4"/>
      <c r="I130" s="4"/>
      <c r="J130" s="4"/>
      <c r="K130" s="4"/>
      <c r="L130" s="4"/>
    </row>
    <row r="131" spans="1:12" ht="24" customHeight="1">
      <c r="A131" s="4"/>
      <c r="B131" s="4"/>
      <c r="C131" s="4"/>
      <c r="D131" s="511" t="s">
        <v>519</v>
      </c>
      <c r="E131" s="512"/>
      <c r="F131" s="513"/>
      <c r="G131" s="635"/>
      <c r="H131" s="636"/>
      <c r="I131" s="636"/>
      <c r="J131" s="637"/>
      <c r="K131" s="4"/>
      <c r="L131" s="4"/>
    </row>
    <row r="132" spans="1:12" ht="24" customHeight="1">
      <c r="A132" s="4"/>
      <c r="B132" s="4"/>
      <c r="C132" s="4"/>
      <c r="D132" s="524" t="s">
        <v>520</v>
      </c>
      <c r="E132" s="525"/>
      <c r="F132" s="526"/>
      <c r="G132" s="638"/>
      <c r="H132" s="639"/>
      <c r="I132" s="639"/>
      <c r="J132" s="640"/>
      <c r="K132" s="4"/>
      <c r="L132" s="4"/>
    </row>
    <row r="133" spans="1:12" ht="7.5" customHeight="1">
      <c r="A133" s="4"/>
      <c r="B133" s="4"/>
      <c r="C133" s="4"/>
      <c r="D133" s="4"/>
      <c r="E133" s="4"/>
      <c r="F133" s="4"/>
      <c r="G133" s="4"/>
      <c r="H133" s="4"/>
      <c r="I133" s="4"/>
      <c r="J133" s="4"/>
      <c r="K133" s="4"/>
      <c r="L133" s="4"/>
    </row>
    <row r="134" spans="1:12" ht="7.5" customHeight="1">
      <c r="A134" s="4"/>
      <c r="B134" s="4"/>
      <c r="C134" s="4"/>
      <c r="D134" s="4"/>
      <c r="E134" s="4"/>
      <c r="F134" s="4"/>
      <c r="G134" s="4"/>
      <c r="H134" s="4"/>
      <c r="I134" s="4"/>
      <c r="J134" s="4"/>
      <c r="K134" s="4"/>
      <c r="L134" s="4"/>
    </row>
    <row r="135" spans="1:12" ht="16.5" customHeight="1">
      <c r="A135" s="4"/>
      <c r="B135" s="4" t="s">
        <v>866</v>
      </c>
      <c r="C135" s="4"/>
      <c r="D135" s="4"/>
      <c r="E135" s="4"/>
      <c r="F135" s="4"/>
      <c r="G135" s="4"/>
      <c r="H135" s="4"/>
      <c r="I135" s="4"/>
      <c r="J135" s="4"/>
      <c r="K135" s="4"/>
      <c r="L135" s="4"/>
    </row>
    <row r="136" spans="1:12" ht="24" customHeight="1">
      <c r="A136" s="4"/>
      <c r="B136" s="4"/>
      <c r="C136" s="4"/>
      <c r="D136" s="511" t="s">
        <v>521</v>
      </c>
      <c r="E136" s="512"/>
      <c r="F136" s="513"/>
      <c r="G136" s="635"/>
      <c r="H136" s="636"/>
      <c r="I136" s="636"/>
      <c r="J136" s="637"/>
      <c r="K136" s="4"/>
      <c r="L136" s="4"/>
    </row>
    <row r="137" spans="1:12" ht="24" customHeight="1">
      <c r="A137" s="4"/>
      <c r="B137" s="4"/>
      <c r="C137" s="4"/>
      <c r="D137" s="506" t="s">
        <v>522</v>
      </c>
      <c r="E137" s="507"/>
      <c r="F137" s="508"/>
      <c r="G137" s="641"/>
      <c r="H137" s="642"/>
      <c r="I137" s="642"/>
      <c r="J137" s="643"/>
      <c r="K137" s="4"/>
      <c r="L137" s="4"/>
    </row>
    <row r="138" spans="1:12" ht="24" customHeight="1">
      <c r="A138" s="4"/>
      <c r="B138" s="4"/>
      <c r="C138" s="4"/>
      <c r="D138" s="524" t="s">
        <v>523</v>
      </c>
      <c r="E138" s="525"/>
      <c r="F138" s="526"/>
      <c r="G138" s="638"/>
      <c r="H138" s="639"/>
      <c r="I138" s="639"/>
      <c r="J138" s="640"/>
      <c r="K138" s="4"/>
      <c r="L138" s="4"/>
    </row>
    <row r="139" spans="1:12" ht="7.5" customHeight="1">
      <c r="A139" s="4"/>
      <c r="B139" s="4"/>
      <c r="C139" s="4"/>
      <c r="D139" s="4"/>
      <c r="E139" s="4"/>
      <c r="F139" s="4"/>
      <c r="G139" s="4"/>
      <c r="H139" s="4"/>
      <c r="I139" s="4"/>
      <c r="J139" s="4"/>
      <c r="K139" s="4"/>
      <c r="L139" s="4"/>
    </row>
    <row r="140" spans="1:12" ht="7.5" customHeight="1">
      <c r="A140" s="4"/>
      <c r="B140" s="4"/>
      <c r="C140" s="4"/>
      <c r="D140" s="4"/>
      <c r="E140" s="4"/>
      <c r="F140" s="4"/>
      <c r="G140" s="4"/>
      <c r="H140" s="4"/>
      <c r="I140" s="4"/>
      <c r="J140" s="4"/>
      <c r="K140" s="4"/>
      <c r="L140" s="4"/>
    </row>
    <row r="141" spans="1:12" ht="18" customHeight="1">
      <c r="A141" s="4"/>
      <c r="B141" s="4" t="s">
        <v>867</v>
      </c>
      <c r="C141" s="4"/>
      <c r="D141" s="4"/>
      <c r="E141" s="4"/>
      <c r="F141" s="4"/>
      <c r="G141" s="4"/>
      <c r="H141" s="4"/>
      <c r="I141" s="4"/>
      <c r="J141" s="4"/>
      <c r="K141" s="4"/>
      <c r="L141" s="4"/>
    </row>
    <row r="142" spans="1:12" ht="17.100000000000001" customHeight="1">
      <c r="A142" s="4"/>
      <c r="B142" s="4"/>
      <c r="C142" s="296" t="s">
        <v>88</v>
      </c>
      <c r="D142" s="511" t="s">
        <v>105</v>
      </c>
      <c r="E142" s="512"/>
      <c r="F142" s="513"/>
      <c r="G142" s="483"/>
      <c r="H142" s="484"/>
      <c r="I142" s="485"/>
      <c r="J142" s="4"/>
      <c r="K142" s="4"/>
      <c r="L142" s="4"/>
    </row>
    <row r="143" spans="1:12" ht="17.100000000000001" customHeight="1">
      <c r="A143" s="4"/>
      <c r="B143" s="4"/>
      <c r="C143" s="4"/>
      <c r="D143" s="506" t="s">
        <v>103</v>
      </c>
      <c r="E143" s="507"/>
      <c r="F143" s="508"/>
      <c r="G143" s="486"/>
      <c r="H143" s="487"/>
      <c r="I143" s="488"/>
      <c r="J143" s="4"/>
      <c r="K143" s="4"/>
      <c r="L143" s="4"/>
    </row>
    <row r="144" spans="1:12" ht="17.100000000000001" customHeight="1">
      <c r="A144" s="4"/>
      <c r="B144" s="4"/>
      <c r="C144" s="4"/>
      <c r="D144" s="506" t="s">
        <v>497</v>
      </c>
      <c r="E144" s="507"/>
      <c r="F144" s="508"/>
      <c r="G144" s="530"/>
      <c r="H144" s="531"/>
      <c r="I144" s="532"/>
      <c r="J144" s="4" t="s">
        <v>68</v>
      </c>
      <c r="K144" s="4"/>
      <c r="L144" s="4"/>
    </row>
    <row r="145" spans="1:12" ht="17.100000000000001" customHeight="1">
      <c r="A145" s="4"/>
      <c r="B145" s="4"/>
      <c r="C145" s="4"/>
      <c r="D145" s="506" t="s">
        <v>498</v>
      </c>
      <c r="E145" s="507"/>
      <c r="F145" s="508"/>
      <c r="G145" s="599"/>
      <c r="H145" s="600"/>
      <c r="I145" s="601"/>
      <c r="J145" s="4" t="s">
        <v>95</v>
      </c>
      <c r="K145" s="4"/>
      <c r="L145" s="4"/>
    </row>
    <row r="146" spans="1:12" ht="17.100000000000001" customHeight="1">
      <c r="A146" s="4"/>
      <c r="B146" s="4"/>
      <c r="C146" s="4"/>
      <c r="D146" s="506" t="s">
        <v>70</v>
      </c>
      <c r="E146" s="507"/>
      <c r="F146" s="508"/>
      <c r="G146" s="477"/>
      <c r="H146" s="478"/>
      <c r="I146" s="479"/>
      <c r="J146" s="4" t="s">
        <v>92</v>
      </c>
      <c r="K146" s="4"/>
      <c r="L146" s="4"/>
    </row>
    <row r="147" spans="1:12" ht="17.100000000000001" customHeight="1">
      <c r="A147" s="4"/>
      <c r="B147" s="4"/>
      <c r="C147" s="4"/>
      <c r="D147" s="506" t="s">
        <v>72</v>
      </c>
      <c r="E147" s="507"/>
      <c r="F147" s="508"/>
      <c r="G147" s="503" t="str">
        <f>IF(G144="","",ROUNDDOWN(G144*G146,2))</f>
        <v/>
      </c>
      <c r="H147" s="504"/>
      <c r="I147" s="505"/>
      <c r="J147" s="4" t="s">
        <v>68</v>
      </c>
      <c r="K147" s="4"/>
      <c r="L147" s="4"/>
    </row>
    <row r="148" spans="1:12" ht="17.100000000000001" customHeight="1">
      <c r="A148" s="4"/>
      <c r="B148" s="4"/>
      <c r="C148" s="4"/>
      <c r="D148" s="524" t="s">
        <v>73</v>
      </c>
      <c r="E148" s="525"/>
      <c r="F148" s="526"/>
      <c r="G148" s="480" t="str">
        <f>IF(G145="","",ROUNDDOWN(G145*G146,2))</f>
        <v/>
      </c>
      <c r="H148" s="481"/>
      <c r="I148" s="482"/>
      <c r="J148" s="4" t="s">
        <v>95</v>
      </c>
      <c r="K148" s="4"/>
      <c r="L148" s="4"/>
    </row>
    <row r="149" spans="1:12" ht="7.5" customHeight="1">
      <c r="A149" s="4"/>
      <c r="B149" s="4"/>
      <c r="C149" s="4"/>
      <c r="D149" s="4"/>
      <c r="E149" s="4"/>
      <c r="F149" s="4"/>
      <c r="G149" s="4"/>
      <c r="H149" s="4"/>
      <c r="I149" s="4"/>
      <c r="J149" s="4"/>
      <c r="K149" s="4"/>
      <c r="L149" s="4"/>
    </row>
    <row r="150" spans="1:12" ht="17.100000000000001" customHeight="1">
      <c r="A150" s="4"/>
      <c r="B150" s="4"/>
      <c r="C150" s="296" t="s">
        <v>89</v>
      </c>
      <c r="D150" s="511" t="s">
        <v>105</v>
      </c>
      <c r="E150" s="512"/>
      <c r="F150" s="513"/>
      <c r="G150" s="483"/>
      <c r="H150" s="484"/>
      <c r="I150" s="485"/>
      <c r="J150" s="4"/>
      <c r="K150" s="4"/>
      <c r="L150" s="4"/>
    </row>
    <row r="151" spans="1:12" ht="17.100000000000001" customHeight="1">
      <c r="A151" s="4"/>
      <c r="B151" s="4"/>
      <c r="C151" s="4"/>
      <c r="D151" s="506" t="s">
        <v>103</v>
      </c>
      <c r="E151" s="507"/>
      <c r="F151" s="508"/>
      <c r="G151" s="486"/>
      <c r="H151" s="487"/>
      <c r="I151" s="488"/>
      <c r="J151" s="4"/>
      <c r="K151" s="4"/>
      <c r="L151" s="4"/>
    </row>
    <row r="152" spans="1:12" ht="17.100000000000001" customHeight="1">
      <c r="A152" s="4"/>
      <c r="B152" s="4"/>
      <c r="C152" s="4"/>
      <c r="D152" s="506" t="s">
        <v>497</v>
      </c>
      <c r="E152" s="507"/>
      <c r="F152" s="508"/>
      <c r="G152" s="530"/>
      <c r="H152" s="531"/>
      <c r="I152" s="532"/>
      <c r="J152" s="4" t="s">
        <v>68</v>
      </c>
      <c r="K152" s="4"/>
      <c r="L152" s="4"/>
    </row>
    <row r="153" spans="1:12" ht="17.100000000000001" customHeight="1">
      <c r="A153" s="4"/>
      <c r="B153" s="4"/>
      <c r="C153" s="4"/>
      <c r="D153" s="506" t="s">
        <v>498</v>
      </c>
      <c r="E153" s="507"/>
      <c r="F153" s="508"/>
      <c r="G153" s="599"/>
      <c r="H153" s="600"/>
      <c r="I153" s="601"/>
      <c r="J153" s="4" t="s">
        <v>95</v>
      </c>
      <c r="K153" s="4"/>
      <c r="L153" s="4"/>
    </row>
    <row r="154" spans="1:12" ht="17.100000000000001" customHeight="1">
      <c r="A154" s="4"/>
      <c r="B154" s="4"/>
      <c r="C154" s="4"/>
      <c r="D154" s="506" t="s">
        <v>70</v>
      </c>
      <c r="E154" s="507"/>
      <c r="F154" s="508"/>
      <c r="G154" s="477"/>
      <c r="H154" s="478"/>
      <c r="I154" s="479"/>
      <c r="J154" s="4" t="s">
        <v>92</v>
      </c>
      <c r="K154" s="4"/>
      <c r="L154" s="4"/>
    </row>
    <row r="155" spans="1:12" ht="17.100000000000001" customHeight="1">
      <c r="A155" s="4"/>
      <c r="B155" s="4"/>
      <c r="C155" s="4"/>
      <c r="D155" s="506" t="s">
        <v>72</v>
      </c>
      <c r="E155" s="507"/>
      <c r="F155" s="508"/>
      <c r="G155" s="503" t="str">
        <f>IF(G152="","",ROUNDDOWN(G152*G154,2))</f>
        <v/>
      </c>
      <c r="H155" s="504"/>
      <c r="I155" s="505"/>
      <c r="J155" s="4" t="s">
        <v>68</v>
      </c>
      <c r="K155" s="4"/>
      <c r="L155" s="4"/>
    </row>
    <row r="156" spans="1:12" ht="17.100000000000001" customHeight="1">
      <c r="A156" s="4"/>
      <c r="B156" s="4"/>
      <c r="C156" s="4"/>
      <c r="D156" s="524" t="s">
        <v>73</v>
      </c>
      <c r="E156" s="525"/>
      <c r="F156" s="526"/>
      <c r="G156" s="480" t="str">
        <f>IF(G153="","",ROUNDDOWN(G153*G154,2))</f>
        <v/>
      </c>
      <c r="H156" s="481"/>
      <c r="I156" s="482"/>
      <c r="J156" s="4" t="s">
        <v>95</v>
      </c>
      <c r="K156" s="4"/>
      <c r="L156" s="4"/>
    </row>
    <row r="157" spans="1:12" ht="7.5" customHeight="1">
      <c r="A157" s="4"/>
      <c r="B157" s="4"/>
      <c r="C157" s="4"/>
      <c r="D157" s="4"/>
      <c r="E157" s="4"/>
      <c r="F157" s="4"/>
      <c r="G157" s="4"/>
      <c r="H157" s="4"/>
      <c r="I157" s="4"/>
      <c r="J157" s="4"/>
      <c r="K157" s="4"/>
      <c r="L157" s="4"/>
    </row>
    <row r="158" spans="1:12" ht="17.100000000000001" customHeight="1">
      <c r="A158" s="4"/>
      <c r="B158" s="4"/>
      <c r="C158" s="296" t="s">
        <v>93</v>
      </c>
      <c r="D158" s="511" t="s">
        <v>105</v>
      </c>
      <c r="E158" s="512"/>
      <c r="F158" s="513"/>
      <c r="G158" s="483"/>
      <c r="H158" s="484"/>
      <c r="I158" s="485"/>
      <c r="J158" s="4"/>
      <c r="K158" s="4"/>
      <c r="L158" s="4"/>
    </row>
    <row r="159" spans="1:12" ht="17.100000000000001" customHeight="1">
      <c r="A159" s="4"/>
      <c r="B159" s="4"/>
      <c r="C159" s="4"/>
      <c r="D159" s="506" t="s">
        <v>103</v>
      </c>
      <c r="E159" s="507"/>
      <c r="F159" s="508"/>
      <c r="G159" s="486"/>
      <c r="H159" s="487"/>
      <c r="I159" s="488"/>
      <c r="J159" s="4"/>
      <c r="K159" s="4"/>
      <c r="L159" s="4"/>
    </row>
    <row r="160" spans="1:12" ht="17.100000000000001" customHeight="1">
      <c r="A160" s="4"/>
      <c r="B160" s="4"/>
      <c r="C160" s="4"/>
      <c r="D160" s="506" t="s">
        <v>497</v>
      </c>
      <c r="E160" s="507"/>
      <c r="F160" s="508"/>
      <c r="G160" s="530"/>
      <c r="H160" s="531"/>
      <c r="I160" s="532"/>
      <c r="J160" s="4" t="s">
        <v>68</v>
      </c>
      <c r="K160" s="4"/>
      <c r="L160" s="4"/>
    </row>
    <row r="161" spans="1:12" ht="17.100000000000001" customHeight="1">
      <c r="A161" s="4"/>
      <c r="B161" s="4"/>
      <c r="C161" s="4"/>
      <c r="D161" s="506" t="s">
        <v>498</v>
      </c>
      <c r="E161" s="507"/>
      <c r="F161" s="508"/>
      <c r="G161" s="599"/>
      <c r="H161" s="600"/>
      <c r="I161" s="601"/>
      <c r="J161" s="4" t="s">
        <v>95</v>
      </c>
      <c r="K161" s="4"/>
      <c r="L161" s="4"/>
    </row>
    <row r="162" spans="1:12" ht="17.100000000000001" customHeight="1">
      <c r="A162" s="4"/>
      <c r="B162" s="4"/>
      <c r="C162" s="4"/>
      <c r="D162" s="506" t="s">
        <v>70</v>
      </c>
      <c r="E162" s="507"/>
      <c r="F162" s="508"/>
      <c r="G162" s="477"/>
      <c r="H162" s="478"/>
      <c r="I162" s="479"/>
      <c r="J162" s="4" t="s">
        <v>92</v>
      </c>
      <c r="K162" s="4"/>
      <c r="L162" s="4"/>
    </row>
    <row r="163" spans="1:12" ht="17.100000000000001" customHeight="1">
      <c r="A163" s="4"/>
      <c r="B163" s="4"/>
      <c r="C163" s="4"/>
      <c r="D163" s="506" t="s">
        <v>72</v>
      </c>
      <c r="E163" s="507"/>
      <c r="F163" s="508"/>
      <c r="G163" s="503" t="str">
        <f>IF(G160="","",ROUNDDOWN(G160*G162,2))</f>
        <v/>
      </c>
      <c r="H163" s="504"/>
      <c r="I163" s="505"/>
      <c r="J163" s="4" t="s">
        <v>68</v>
      </c>
      <c r="K163" s="4"/>
      <c r="L163" s="4"/>
    </row>
    <row r="164" spans="1:12" ht="17.100000000000001" customHeight="1">
      <c r="A164" s="4"/>
      <c r="B164" s="4"/>
      <c r="C164" s="4"/>
      <c r="D164" s="524" t="s">
        <v>73</v>
      </c>
      <c r="E164" s="525"/>
      <c r="F164" s="526"/>
      <c r="G164" s="480" t="str">
        <f>IF(G161="","",ROUNDDOWN(G161*G162,2))</f>
        <v/>
      </c>
      <c r="H164" s="481"/>
      <c r="I164" s="482"/>
      <c r="J164" s="4" t="s">
        <v>95</v>
      </c>
      <c r="K164" s="4"/>
      <c r="L164" s="4"/>
    </row>
    <row r="165" spans="1:12" ht="7.5" customHeight="1">
      <c r="A165" s="4"/>
      <c r="B165" s="4"/>
      <c r="C165" s="4"/>
      <c r="D165" s="4"/>
      <c r="E165" s="4"/>
      <c r="F165" s="4"/>
      <c r="G165" s="4"/>
      <c r="H165" s="4"/>
      <c r="I165" s="4"/>
      <c r="J165" s="4"/>
      <c r="K165" s="4"/>
      <c r="L165" s="4"/>
    </row>
    <row r="166" spans="1:12">
      <c r="A166" s="4"/>
      <c r="B166" s="4"/>
      <c r="C166" s="4" t="s">
        <v>111</v>
      </c>
      <c r="D166" s="4"/>
      <c r="E166" s="4"/>
      <c r="F166" s="4"/>
      <c r="G166" s="213"/>
      <c r="H166" s="213"/>
      <c r="I166" s="4"/>
      <c r="J166" s="4"/>
      <c r="K166" s="4"/>
      <c r="L166" s="4"/>
    </row>
    <row r="167" spans="1:12">
      <c r="A167" s="4"/>
      <c r="B167" s="4"/>
      <c r="C167" s="322" t="s">
        <v>106</v>
      </c>
      <c r="D167" s="71" t="s">
        <v>107</v>
      </c>
      <c r="E167" s="71"/>
      <c r="F167" s="71"/>
      <c r="G167" s="71" t="s">
        <v>170</v>
      </c>
      <c r="H167" s="71"/>
      <c r="I167" s="4"/>
      <c r="J167" s="4"/>
      <c r="K167" s="4"/>
      <c r="L167" s="4"/>
    </row>
    <row r="168" spans="1:12">
      <c r="A168" s="4"/>
      <c r="B168" s="4"/>
      <c r="C168" s="322" t="s">
        <v>106</v>
      </c>
      <c r="D168" s="71" t="s">
        <v>108</v>
      </c>
      <c r="E168" s="71"/>
      <c r="F168" s="71"/>
      <c r="G168" s="71" t="s">
        <v>171</v>
      </c>
      <c r="H168" s="71"/>
      <c r="I168" s="71"/>
      <c r="J168" s="71"/>
      <c r="K168" s="4"/>
      <c r="L168" s="4"/>
    </row>
    <row r="169" spans="1:12">
      <c r="A169" s="4"/>
      <c r="B169" s="4"/>
      <c r="C169" s="322" t="s">
        <v>106</v>
      </c>
      <c r="D169" s="71" t="s">
        <v>110</v>
      </c>
      <c r="E169" s="71"/>
      <c r="F169" s="71"/>
      <c r="G169" s="71" t="s">
        <v>172</v>
      </c>
      <c r="H169" s="71"/>
      <c r="I169" s="71"/>
      <c r="J169" s="71"/>
      <c r="K169" s="4"/>
      <c r="L169" s="4"/>
    </row>
    <row r="170" spans="1:12">
      <c r="A170" s="4"/>
      <c r="B170" s="4"/>
      <c r="C170" s="322" t="s">
        <v>106</v>
      </c>
      <c r="D170" s="71" t="s">
        <v>109</v>
      </c>
      <c r="E170" s="71"/>
      <c r="F170" s="71"/>
      <c r="G170" s="71" t="s">
        <v>173</v>
      </c>
      <c r="H170" s="71"/>
      <c r="I170" s="71"/>
      <c r="J170" s="71"/>
      <c r="K170" s="4"/>
      <c r="L170" s="4"/>
    </row>
    <row r="171" spans="1:12">
      <c r="A171" s="4"/>
      <c r="B171" s="4"/>
      <c r="C171" s="4"/>
      <c r="D171" s="4"/>
      <c r="E171" s="4"/>
      <c r="F171" s="4"/>
      <c r="G171" s="213"/>
      <c r="H171" s="213"/>
      <c r="I171" s="213"/>
      <c r="J171" s="213"/>
      <c r="K171" s="4"/>
      <c r="L171" s="4"/>
    </row>
    <row r="172" spans="1:12">
      <c r="A172" s="4"/>
      <c r="B172" s="4"/>
      <c r="C172" s="4"/>
      <c r="D172" s="4"/>
      <c r="E172" s="4"/>
      <c r="F172" s="4"/>
      <c r="G172" s="213"/>
      <c r="H172" s="213"/>
      <c r="I172" s="213"/>
      <c r="J172" s="213"/>
      <c r="K172" s="4"/>
      <c r="L172" s="4"/>
    </row>
    <row r="173" spans="1:12" ht="18" customHeight="1">
      <c r="A173" s="4"/>
      <c r="B173" s="4" t="s">
        <v>584</v>
      </c>
      <c r="C173" s="4"/>
      <c r="D173" s="4"/>
      <c r="E173" s="4"/>
      <c r="F173" s="4"/>
      <c r="G173" s="4"/>
      <c r="H173" s="4"/>
      <c r="I173" s="4"/>
      <c r="J173" s="4"/>
      <c r="K173" s="4"/>
      <c r="L173" s="4"/>
    </row>
    <row r="174" spans="1:12" ht="21" customHeight="1">
      <c r="A174" s="4"/>
      <c r="B174" s="213" t="s">
        <v>761</v>
      </c>
      <c r="C174" s="4"/>
      <c r="D174" s="296"/>
      <c r="E174" s="4"/>
      <c r="F174" s="4"/>
      <c r="G174" s="4"/>
      <c r="H174" s="4"/>
      <c r="I174" s="4"/>
      <c r="J174" s="47" t="s">
        <v>127</v>
      </c>
      <c r="K174" s="4"/>
      <c r="L174" s="4"/>
    </row>
    <row r="175" spans="1:12" ht="24" customHeight="1">
      <c r="A175" s="4"/>
      <c r="B175" s="4"/>
      <c r="C175" s="399"/>
      <c r="D175" s="571"/>
      <c r="E175" s="187" t="s">
        <v>112</v>
      </c>
      <c r="F175" s="187" t="s">
        <v>113</v>
      </c>
      <c r="G175" s="187" t="s">
        <v>114</v>
      </c>
      <c r="H175" s="187" t="s">
        <v>115</v>
      </c>
      <c r="I175" s="187" t="s">
        <v>116</v>
      </c>
      <c r="J175" s="187" t="s">
        <v>117</v>
      </c>
      <c r="K175" s="4"/>
      <c r="L175" s="4"/>
    </row>
    <row r="176" spans="1:12" ht="30" customHeight="1">
      <c r="A176" s="4"/>
      <c r="B176" s="4"/>
      <c r="C176" s="604" t="s">
        <v>124</v>
      </c>
      <c r="D176" s="605"/>
      <c r="E176" s="271"/>
      <c r="F176" s="271"/>
      <c r="G176" s="271"/>
      <c r="H176" s="271"/>
      <c r="I176" s="271"/>
      <c r="J176" s="271"/>
      <c r="K176" s="4"/>
      <c r="L176" s="4"/>
    </row>
    <row r="177" spans="1:13" ht="30" customHeight="1">
      <c r="A177" s="4"/>
      <c r="B177" s="4"/>
      <c r="C177" s="604" t="s">
        <v>125</v>
      </c>
      <c r="D177" s="605"/>
      <c r="E177" s="271"/>
      <c r="F177" s="271"/>
      <c r="G177" s="271"/>
      <c r="H177" s="271"/>
      <c r="I177" s="271"/>
      <c r="J177" s="271"/>
      <c r="K177" s="4"/>
      <c r="L177" s="4"/>
    </row>
    <row r="178" spans="1:13" ht="30" customHeight="1" thickBot="1">
      <c r="A178" s="4"/>
      <c r="B178" s="4"/>
      <c r="C178" s="602" t="s">
        <v>126</v>
      </c>
      <c r="D178" s="603"/>
      <c r="E178" s="193" t="str">
        <f t="shared" ref="E178:J178" si="0">IF(E176="","",E176-E177)</f>
        <v/>
      </c>
      <c r="F178" s="193" t="str">
        <f t="shared" si="0"/>
        <v/>
      </c>
      <c r="G178" s="193" t="str">
        <f t="shared" si="0"/>
        <v/>
      </c>
      <c r="H178" s="193" t="str">
        <f t="shared" si="0"/>
        <v/>
      </c>
      <c r="I178" s="193" t="str">
        <f t="shared" si="0"/>
        <v/>
      </c>
      <c r="J178" s="193" t="str">
        <f t="shared" si="0"/>
        <v/>
      </c>
      <c r="K178" s="4"/>
      <c r="L178" s="4"/>
    </row>
    <row r="179" spans="1:13" ht="24" customHeight="1" thickTop="1">
      <c r="A179" s="4"/>
      <c r="B179" s="4"/>
      <c r="C179" s="606"/>
      <c r="D179" s="607"/>
      <c r="E179" s="188" t="s">
        <v>118</v>
      </c>
      <c r="F179" s="188" t="s">
        <v>119</v>
      </c>
      <c r="G179" s="188" t="s">
        <v>120</v>
      </c>
      <c r="H179" s="188" t="s">
        <v>121</v>
      </c>
      <c r="I179" s="188" t="s">
        <v>122</v>
      </c>
      <c r="J179" s="188" t="s">
        <v>123</v>
      </c>
      <c r="K179" s="4"/>
      <c r="L179" s="4"/>
    </row>
    <row r="180" spans="1:13" ht="30" customHeight="1">
      <c r="A180" s="4"/>
      <c r="B180" s="4"/>
      <c r="C180" s="604" t="s">
        <v>124</v>
      </c>
      <c r="D180" s="605"/>
      <c r="E180" s="271"/>
      <c r="F180" s="271"/>
      <c r="G180" s="271"/>
      <c r="H180" s="271"/>
      <c r="I180" s="271"/>
      <c r="J180" s="271"/>
      <c r="K180" s="4"/>
      <c r="L180" s="4"/>
    </row>
    <row r="181" spans="1:13" ht="30" customHeight="1">
      <c r="A181" s="4"/>
      <c r="B181" s="4"/>
      <c r="C181" s="604" t="s">
        <v>125</v>
      </c>
      <c r="D181" s="605"/>
      <c r="E181" s="271"/>
      <c r="F181" s="271"/>
      <c r="G181" s="271"/>
      <c r="H181" s="271"/>
      <c r="I181" s="271"/>
      <c r="J181" s="271"/>
      <c r="K181" s="4"/>
      <c r="L181" s="4"/>
    </row>
    <row r="182" spans="1:13" ht="30" customHeight="1">
      <c r="A182" s="4"/>
      <c r="B182" s="4"/>
      <c r="C182" s="604" t="s">
        <v>126</v>
      </c>
      <c r="D182" s="605"/>
      <c r="E182" s="194" t="str">
        <f t="shared" ref="E182:J182" si="1">IF(E180="","",E180-E181)</f>
        <v/>
      </c>
      <c r="F182" s="194" t="str">
        <f t="shared" si="1"/>
        <v/>
      </c>
      <c r="G182" s="194" t="str">
        <f t="shared" si="1"/>
        <v/>
      </c>
      <c r="H182" s="194" t="str">
        <f t="shared" si="1"/>
        <v/>
      </c>
      <c r="I182" s="194" t="str">
        <f t="shared" si="1"/>
        <v/>
      </c>
      <c r="J182" s="194" t="str">
        <f t="shared" si="1"/>
        <v/>
      </c>
      <c r="K182" s="4"/>
      <c r="L182" s="4"/>
    </row>
    <row r="183" spans="1:13">
      <c r="A183" s="4"/>
      <c r="B183" s="4"/>
      <c r="C183" s="4"/>
      <c r="D183" s="4"/>
      <c r="E183" s="4"/>
      <c r="F183" s="4"/>
      <c r="G183" s="4"/>
      <c r="H183" s="4"/>
      <c r="I183" s="4"/>
      <c r="J183" s="4"/>
      <c r="K183" s="4"/>
      <c r="L183" s="4"/>
    </row>
    <row r="184" spans="1:13" ht="24" customHeight="1">
      <c r="A184" s="4"/>
      <c r="B184" s="4"/>
      <c r="C184" s="4"/>
      <c r="D184" s="457" t="s">
        <v>128</v>
      </c>
      <c r="E184" s="457"/>
      <c r="F184" s="457"/>
      <c r="G184" s="575" t="str">
        <f>IF(E176="","",INT(SUM(E176:J176,E180:J180)))</f>
        <v/>
      </c>
      <c r="H184" s="575"/>
      <c r="I184" s="4" t="s">
        <v>131</v>
      </c>
      <c r="J184" s="4"/>
      <c r="K184" s="4"/>
      <c r="L184" s="4"/>
    </row>
    <row r="185" spans="1:13" s="49" customFormat="1">
      <c r="A185" s="46"/>
      <c r="B185" s="46"/>
      <c r="C185" s="46"/>
      <c r="D185" s="180"/>
      <c r="E185" s="180"/>
      <c r="F185" s="180"/>
      <c r="G185" s="328"/>
      <c r="H185" s="328"/>
      <c r="I185" s="46"/>
      <c r="J185" s="46"/>
      <c r="K185" s="46"/>
      <c r="L185" s="46"/>
    </row>
    <row r="186" spans="1:13" ht="24" customHeight="1">
      <c r="A186" s="4"/>
      <c r="B186" s="4"/>
      <c r="C186" s="4"/>
      <c r="D186" s="457" t="s">
        <v>129</v>
      </c>
      <c r="E186" s="457"/>
      <c r="F186" s="457"/>
      <c r="G186" s="575" t="str">
        <f>IF(E177="","",INT(SUM(E177:J177,E181:J181)))</f>
        <v/>
      </c>
      <c r="H186" s="575"/>
      <c r="I186" s="4" t="s">
        <v>131</v>
      </c>
      <c r="J186" s="4"/>
      <c r="K186" s="4"/>
      <c r="L186" s="4"/>
    </row>
    <row r="187" spans="1:13" s="49" customFormat="1">
      <c r="A187" s="46"/>
      <c r="B187" s="46"/>
      <c r="C187" s="46"/>
      <c r="D187" s="180"/>
      <c r="E187" s="180"/>
      <c r="F187" s="180"/>
      <c r="G187" s="328"/>
      <c r="H187" s="328"/>
      <c r="I187" s="46"/>
      <c r="J187" s="46"/>
      <c r="K187" s="46"/>
      <c r="L187" s="46"/>
    </row>
    <row r="188" spans="1:13" ht="24" customHeight="1">
      <c r="A188" s="4"/>
      <c r="B188" s="4"/>
      <c r="C188" s="4"/>
      <c r="D188" s="457" t="s">
        <v>130</v>
      </c>
      <c r="E188" s="457"/>
      <c r="F188" s="457"/>
      <c r="G188" s="575" t="str">
        <f>IF(E176="","",INT(SUM(E178:J178,E182:J182)))</f>
        <v/>
      </c>
      <c r="H188" s="575"/>
      <c r="I188" s="4" t="s">
        <v>131</v>
      </c>
      <c r="J188" s="4"/>
      <c r="K188" s="4"/>
      <c r="L188" s="4"/>
    </row>
    <row r="189" spans="1:13">
      <c r="A189" s="4"/>
      <c r="B189" s="4"/>
      <c r="C189" s="4"/>
      <c r="D189" s="4"/>
      <c r="E189" s="4"/>
      <c r="F189" s="4"/>
      <c r="G189" s="4"/>
      <c r="H189" s="4"/>
      <c r="I189" s="4"/>
      <c r="J189" s="4"/>
      <c r="K189" s="4"/>
      <c r="L189" s="4"/>
    </row>
    <row r="190" spans="1:13">
      <c r="A190" s="4"/>
      <c r="B190" s="4"/>
      <c r="C190" s="4"/>
      <c r="D190" s="4"/>
      <c r="E190" s="4"/>
      <c r="F190" s="4"/>
      <c r="G190" s="4"/>
      <c r="H190" s="4"/>
      <c r="I190" s="4"/>
      <c r="J190" s="4"/>
      <c r="K190" s="4"/>
      <c r="L190" s="4"/>
    </row>
    <row r="191" spans="1:13" ht="18" customHeight="1">
      <c r="A191" s="4"/>
      <c r="B191" s="71" t="s">
        <v>176</v>
      </c>
      <c r="C191" s="4"/>
      <c r="D191" s="4"/>
      <c r="E191" s="71"/>
      <c r="F191" s="71"/>
      <c r="G191" s="71"/>
      <c r="H191" s="71"/>
      <c r="I191" s="4"/>
      <c r="J191" s="4"/>
      <c r="K191" s="4"/>
      <c r="L191" s="4"/>
      <c r="M191" s="611" t="s">
        <v>607</v>
      </c>
    </row>
    <row r="192" spans="1:13" ht="24" customHeight="1">
      <c r="A192" s="4"/>
      <c r="B192" s="4"/>
      <c r="C192" s="4"/>
      <c r="D192" s="4"/>
      <c r="E192" s="32"/>
      <c r="F192" s="189" t="str">
        <f>IF(E176="","",ROUND($G$186/$G$184*100,2))</f>
        <v/>
      </c>
      <c r="G192" s="93" t="s">
        <v>132</v>
      </c>
      <c r="H192" s="71"/>
      <c r="I192" s="4"/>
      <c r="J192" s="4"/>
      <c r="K192" s="4"/>
      <c r="L192" s="4"/>
      <c r="M192" s="611"/>
    </row>
    <row r="193" spans="1:28">
      <c r="A193" s="4"/>
      <c r="B193" s="4"/>
      <c r="C193" s="4"/>
      <c r="D193" s="71"/>
      <c r="E193" s="71"/>
      <c r="F193" s="71"/>
      <c r="G193" s="71"/>
      <c r="H193" s="71"/>
      <c r="I193" s="71"/>
      <c r="J193" s="71"/>
      <c r="K193" s="71"/>
      <c r="L193" s="71"/>
      <c r="M193" s="611"/>
      <c r="N193" s="71"/>
      <c r="O193" s="71"/>
      <c r="P193" s="71"/>
      <c r="Q193" s="71"/>
      <c r="R193" s="71"/>
      <c r="S193" s="71"/>
    </row>
    <row r="194" spans="1:28">
      <c r="A194" s="4"/>
      <c r="B194" s="4"/>
      <c r="C194" s="4"/>
      <c r="D194" s="71"/>
      <c r="E194" s="71"/>
      <c r="F194" s="71"/>
      <c r="G194" s="71"/>
      <c r="H194" s="71"/>
      <c r="I194" s="71"/>
      <c r="J194" s="71"/>
      <c r="K194" s="71"/>
      <c r="L194" s="71"/>
      <c r="M194" s="181"/>
      <c r="N194" s="71"/>
      <c r="O194" s="71"/>
      <c r="P194" s="71"/>
      <c r="Q194" s="71"/>
      <c r="R194" s="71"/>
      <c r="S194" s="71"/>
    </row>
    <row r="195" spans="1:28" ht="24" customHeight="1">
      <c r="A195" s="4"/>
      <c r="B195" s="598" t="s">
        <v>177</v>
      </c>
      <c r="C195" s="598"/>
      <c r="D195" s="598"/>
      <c r="E195" s="71" t="s">
        <v>133</v>
      </c>
      <c r="F195" s="190" t="str">
        <f>IF(E176="","",ROUND($G$186/(G42*24*365)*100,2))</f>
        <v/>
      </c>
      <c r="G195" s="71" t="s">
        <v>132</v>
      </c>
      <c r="H195" s="71"/>
      <c r="I195" s="71"/>
      <c r="J195" s="71"/>
      <c r="K195" s="71"/>
      <c r="L195" s="71"/>
      <c r="M195" s="72"/>
      <c r="N195" s="72"/>
      <c r="O195" s="72"/>
      <c r="P195" s="72"/>
      <c r="Q195" s="72"/>
      <c r="R195" s="72"/>
      <c r="S195" s="72"/>
      <c r="T195" s="72"/>
    </row>
    <row r="196" spans="1:28" ht="18" customHeight="1">
      <c r="A196" s="4"/>
      <c r="B196" s="4"/>
      <c r="C196" s="71" t="s">
        <v>592</v>
      </c>
      <c r="D196" s="71"/>
      <c r="E196" s="71"/>
      <c r="F196" s="71"/>
      <c r="G196" s="71"/>
      <c r="H196" s="71"/>
      <c r="I196" s="71"/>
      <c r="J196" s="71"/>
      <c r="K196" s="71"/>
      <c r="L196" s="71"/>
      <c r="M196" s="72"/>
      <c r="N196" s="72"/>
      <c r="O196" s="72"/>
      <c r="P196" s="72"/>
      <c r="Q196" s="72"/>
      <c r="R196" s="72"/>
      <c r="S196" s="72"/>
      <c r="T196" s="72"/>
      <c r="U196" s="72"/>
      <c r="V196" s="72"/>
      <c r="W196" s="72"/>
      <c r="X196" s="72"/>
      <c r="Y196" s="72"/>
      <c r="Z196" s="72"/>
      <c r="AA196" s="72"/>
    </row>
    <row r="197" spans="1:28">
      <c r="A197" s="4"/>
      <c r="B197" s="4"/>
      <c r="C197" s="4"/>
      <c r="D197" s="71"/>
      <c r="E197" s="71"/>
      <c r="F197" s="71"/>
      <c r="G197" s="71"/>
      <c r="H197" s="71"/>
      <c r="I197" s="71"/>
      <c r="J197" s="71"/>
      <c r="K197" s="71"/>
      <c r="L197" s="71"/>
      <c r="M197" s="72"/>
      <c r="N197" s="72"/>
      <c r="O197" s="72"/>
      <c r="P197" s="72"/>
      <c r="Q197" s="72"/>
      <c r="R197" s="72"/>
      <c r="S197" s="72"/>
      <c r="T197" s="72"/>
      <c r="U197" s="72"/>
      <c r="V197" s="72"/>
      <c r="W197" s="72"/>
      <c r="X197" s="72"/>
      <c r="Y197" s="72"/>
      <c r="Z197" s="72"/>
      <c r="AA197" s="72"/>
      <c r="AB197" s="72"/>
    </row>
    <row r="198" spans="1:28">
      <c r="A198" s="4"/>
      <c r="B198" s="4"/>
      <c r="C198" s="4"/>
      <c r="D198" s="71"/>
      <c r="E198" s="71"/>
      <c r="F198" s="71"/>
      <c r="G198" s="71"/>
      <c r="H198" s="71"/>
      <c r="I198" s="71"/>
      <c r="J198" s="71"/>
      <c r="K198" s="71"/>
      <c r="L198" s="71"/>
      <c r="M198" s="72"/>
      <c r="N198" s="72"/>
      <c r="O198" s="72"/>
      <c r="P198" s="72"/>
      <c r="Q198" s="72"/>
      <c r="R198" s="72"/>
      <c r="S198" s="72"/>
      <c r="T198" s="72"/>
      <c r="U198" s="72"/>
      <c r="V198" s="72"/>
      <c r="W198" s="72"/>
      <c r="X198" s="72"/>
      <c r="Y198" s="72"/>
      <c r="Z198" s="72"/>
      <c r="AA198" s="72"/>
      <c r="AB198" s="72"/>
    </row>
    <row r="199" spans="1:28" ht="24" customHeight="1">
      <c r="A199" s="4"/>
      <c r="B199" s="598" t="s">
        <v>178</v>
      </c>
      <c r="C199" s="598"/>
      <c r="D199" s="598"/>
      <c r="E199" s="71" t="s">
        <v>133</v>
      </c>
      <c r="F199" s="191" t="str">
        <f>IF(E176="","",G200/G42)</f>
        <v/>
      </c>
      <c r="G199" s="71" t="s">
        <v>135</v>
      </c>
      <c r="H199" s="71"/>
      <c r="I199" s="71"/>
      <c r="J199" s="71"/>
      <c r="K199" s="71"/>
      <c r="L199" s="71"/>
      <c r="M199" s="72"/>
      <c r="N199" s="72"/>
      <c r="O199" s="72"/>
      <c r="P199" s="72"/>
      <c r="Q199" s="72"/>
      <c r="R199" s="72"/>
      <c r="S199" s="72"/>
      <c r="T199" s="72"/>
    </row>
    <row r="200" spans="1:28" ht="18" customHeight="1">
      <c r="A200" s="4"/>
      <c r="B200" s="4"/>
      <c r="C200" s="71" t="s">
        <v>848</v>
      </c>
      <c r="D200" s="71"/>
      <c r="E200" s="597" t="s">
        <v>857</v>
      </c>
      <c r="F200" s="597"/>
      <c r="G200" s="324"/>
      <c r="H200" s="598" t="s">
        <v>850</v>
      </c>
      <c r="I200" s="598"/>
      <c r="J200" s="71"/>
      <c r="K200" s="71"/>
      <c r="L200" s="71"/>
      <c r="M200" s="299" t="s">
        <v>908</v>
      </c>
      <c r="N200" s="72"/>
      <c r="O200" s="72"/>
      <c r="P200" s="72"/>
      <c r="Q200" s="72"/>
      <c r="R200" s="72"/>
      <c r="S200" s="72"/>
      <c r="T200" s="72"/>
      <c r="U200" s="72"/>
      <c r="V200" s="72"/>
      <c r="W200" s="72"/>
      <c r="X200" s="72"/>
      <c r="Y200" s="72"/>
      <c r="Z200" s="72"/>
      <c r="AA200" s="72"/>
    </row>
    <row r="201" spans="1:28">
      <c r="A201" s="4"/>
      <c r="B201" s="4"/>
      <c r="C201" s="4"/>
      <c r="D201" s="71"/>
      <c r="E201" s="71"/>
      <c r="F201" s="71"/>
      <c r="G201" s="71"/>
      <c r="H201" s="71"/>
      <c r="I201" s="71"/>
      <c r="J201" s="71"/>
      <c r="K201" s="71"/>
      <c r="L201" s="71"/>
      <c r="M201" s="72"/>
      <c r="N201" s="72"/>
      <c r="O201" s="72"/>
      <c r="P201" s="72"/>
      <c r="Q201" s="72"/>
      <c r="R201" s="72"/>
      <c r="S201" s="72"/>
      <c r="T201" s="72"/>
      <c r="U201" s="72"/>
      <c r="V201" s="72"/>
      <c r="W201" s="72"/>
      <c r="X201" s="72"/>
      <c r="Y201" s="72"/>
      <c r="Z201" s="72"/>
      <c r="AA201" s="72"/>
      <c r="AB201" s="72"/>
    </row>
    <row r="202" spans="1:28">
      <c r="A202" s="4"/>
      <c r="B202" s="4"/>
      <c r="C202" s="4"/>
      <c r="D202" s="71"/>
      <c r="E202" s="71"/>
      <c r="F202" s="71"/>
      <c r="G202" s="71"/>
      <c r="H202" s="71"/>
      <c r="I202" s="71"/>
      <c r="J202" s="71"/>
      <c r="K202" s="71"/>
      <c r="L202" s="71"/>
      <c r="M202" s="72"/>
      <c r="N202" s="72"/>
      <c r="O202" s="72"/>
      <c r="P202" s="72"/>
      <c r="Q202" s="72"/>
      <c r="R202" s="72"/>
      <c r="S202" s="72"/>
      <c r="T202" s="72"/>
      <c r="U202" s="72"/>
      <c r="V202" s="72"/>
      <c r="W202" s="72"/>
      <c r="X202" s="72"/>
      <c r="Y202" s="72"/>
      <c r="Z202" s="72"/>
      <c r="AA202" s="72"/>
      <c r="AB202" s="72"/>
    </row>
    <row r="203" spans="1:28" ht="24" customHeight="1">
      <c r="A203" s="4"/>
      <c r="B203" s="598" t="s">
        <v>179</v>
      </c>
      <c r="C203" s="598"/>
      <c r="D203" s="598"/>
      <c r="E203" s="71" t="s">
        <v>133</v>
      </c>
      <c r="F203" s="192" t="str">
        <f>別紙2!$D$24</f>
        <v/>
      </c>
      <c r="G203" s="71" t="s">
        <v>136</v>
      </c>
      <c r="H203" s="71"/>
      <c r="I203" s="71"/>
      <c r="J203" s="71"/>
      <c r="K203" s="71"/>
      <c r="L203" s="71"/>
      <c r="M203" s="72"/>
      <c r="N203" s="72"/>
      <c r="O203" s="72"/>
      <c r="P203" s="72"/>
      <c r="Q203" s="72"/>
      <c r="R203" s="72"/>
      <c r="S203" s="72"/>
      <c r="T203" s="72"/>
    </row>
    <row r="204" spans="1:28" ht="13.5" customHeight="1">
      <c r="A204" s="4"/>
      <c r="B204" s="4"/>
      <c r="C204" s="4" t="s">
        <v>888</v>
      </c>
      <c r="D204" s="71"/>
      <c r="E204" s="71"/>
      <c r="F204" s="75"/>
      <c r="G204" s="71"/>
      <c r="H204" s="71"/>
      <c r="I204" s="71"/>
      <c r="J204" s="71"/>
      <c r="K204" s="71"/>
      <c r="L204" s="71"/>
      <c r="M204" s="72"/>
      <c r="N204" s="72"/>
      <c r="O204" s="72"/>
      <c r="P204" s="72"/>
      <c r="Q204" s="72"/>
      <c r="R204" s="72"/>
      <c r="S204" s="72"/>
      <c r="T204" s="72"/>
    </row>
    <row r="205" spans="1:28" ht="13.5" customHeight="1">
      <c r="A205" s="4"/>
      <c r="B205" s="4"/>
      <c r="C205" s="4"/>
      <c r="D205" s="71"/>
      <c r="E205" s="71"/>
      <c r="F205" s="75"/>
      <c r="G205" s="71"/>
      <c r="H205" s="71"/>
      <c r="I205" s="71"/>
      <c r="J205" s="71"/>
      <c r="K205" s="71"/>
      <c r="L205" s="71"/>
      <c r="M205" s="72"/>
      <c r="N205" s="72"/>
      <c r="O205" s="72"/>
      <c r="P205" s="72"/>
      <c r="Q205" s="72"/>
      <c r="R205" s="72"/>
      <c r="S205" s="72"/>
      <c r="T205" s="72"/>
    </row>
    <row r="206" spans="1:28" ht="13.5" customHeight="1">
      <c r="A206" s="4"/>
      <c r="B206" s="4"/>
      <c r="C206" s="4" t="s">
        <v>111</v>
      </c>
      <c r="D206" s="71"/>
      <c r="E206" s="71"/>
      <c r="F206" s="75"/>
      <c r="G206" s="71"/>
      <c r="H206" s="71"/>
      <c r="I206" s="71"/>
      <c r="J206" s="71"/>
      <c r="K206" s="71"/>
      <c r="L206" s="71"/>
      <c r="M206" s="72"/>
      <c r="N206" s="72"/>
      <c r="O206" s="72"/>
      <c r="P206" s="72"/>
      <c r="Q206" s="72"/>
      <c r="R206" s="72"/>
      <c r="S206" s="72"/>
      <c r="T206" s="72"/>
    </row>
    <row r="207" spans="1:28" ht="13.5" customHeight="1">
      <c r="A207" s="4"/>
      <c r="B207" s="4"/>
      <c r="C207" s="4" t="s">
        <v>149</v>
      </c>
      <c r="D207" s="71"/>
      <c r="E207" s="71"/>
      <c r="F207" s="75"/>
      <c r="G207" s="71"/>
      <c r="H207" s="71" t="s">
        <v>174</v>
      </c>
      <c r="I207" s="71"/>
      <c r="J207" s="71"/>
      <c r="K207" s="71"/>
      <c r="L207" s="71"/>
      <c r="M207" s="72"/>
      <c r="N207" s="72"/>
      <c r="O207" s="72"/>
      <c r="P207" s="72"/>
      <c r="Q207" s="72"/>
      <c r="R207" s="72"/>
      <c r="S207" s="72"/>
      <c r="T207" s="72"/>
    </row>
    <row r="208" spans="1:28" ht="13.5" customHeight="1">
      <c r="A208" s="4"/>
      <c r="B208" s="4"/>
      <c r="C208" s="4" t="s">
        <v>762</v>
      </c>
      <c r="D208" s="71"/>
      <c r="E208" s="71"/>
      <c r="F208" s="75"/>
      <c r="G208" s="71"/>
      <c r="H208" s="71" t="s">
        <v>175</v>
      </c>
      <c r="I208" s="71"/>
      <c r="J208" s="71"/>
      <c r="K208" s="71"/>
      <c r="L208" s="71"/>
      <c r="M208" s="72"/>
      <c r="N208" s="72"/>
      <c r="O208" s="72"/>
      <c r="P208" s="72"/>
      <c r="Q208" s="72"/>
      <c r="R208" s="72"/>
      <c r="S208" s="72"/>
      <c r="T208" s="72"/>
    </row>
    <row r="209" spans="1:20" ht="13.5" customHeight="1">
      <c r="A209" s="4"/>
      <c r="B209" s="4"/>
      <c r="C209" s="4"/>
      <c r="D209" s="71"/>
      <c r="E209" s="71"/>
      <c r="F209" s="75"/>
      <c r="G209" s="71"/>
      <c r="H209" s="71"/>
      <c r="I209" s="71"/>
      <c r="J209" s="71"/>
      <c r="K209" s="71"/>
      <c r="L209" s="71"/>
      <c r="M209" s="72"/>
      <c r="N209" s="72"/>
      <c r="O209" s="72"/>
      <c r="P209" s="72"/>
      <c r="Q209" s="72"/>
      <c r="R209" s="72"/>
      <c r="S209" s="72"/>
      <c r="T209" s="72"/>
    </row>
    <row r="210" spans="1:20" ht="13.5" customHeight="1">
      <c r="A210" s="4"/>
      <c r="B210" s="4"/>
      <c r="C210" s="4"/>
      <c r="D210" s="71"/>
      <c r="E210" s="71"/>
      <c r="F210" s="75"/>
      <c r="G210" s="71"/>
      <c r="H210" s="71"/>
      <c r="I210" s="71"/>
      <c r="J210" s="71"/>
      <c r="K210" s="71"/>
      <c r="L210" s="71"/>
      <c r="M210" s="72"/>
      <c r="N210" s="72"/>
      <c r="O210" s="72"/>
      <c r="P210" s="72"/>
      <c r="Q210" s="72"/>
      <c r="R210" s="72"/>
      <c r="S210" s="72"/>
      <c r="T210" s="72"/>
    </row>
    <row r="211" spans="1:20" ht="13.5" customHeight="1">
      <c r="A211" s="4"/>
      <c r="B211" s="4"/>
      <c r="C211" s="4"/>
      <c r="D211" s="71"/>
      <c r="E211" s="71"/>
      <c r="F211" s="75"/>
      <c r="G211" s="71"/>
      <c r="H211" s="71"/>
      <c r="I211" s="71"/>
      <c r="J211" s="71"/>
      <c r="K211" s="71"/>
      <c r="L211" s="71"/>
      <c r="M211" s="72"/>
      <c r="N211" s="72"/>
      <c r="O211" s="72"/>
      <c r="P211" s="72"/>
      <c r="Q211" s="72"/>
      <c r="R211" s="72"/>
      <c r="S211" s="72"/>
      <c r="T211" s="72"/>
    </row>
    <row r="212" spans="1:20" ht="13.5" customHeight="1">
      <c r="A212" s="4"/>
      <c r="B212" s="4" t="s">
        <v>796</v>
      </c>
      <c r="C212" s="4"/>
      <c r="D212" s="71"/>
      <c r="E212" s="71"/>
      <c r="F212" s="75"/>
      <c r="G212" s="71"/>
      <c r="H212" s="71"/>
      <c r="I212" s="71"/>
      <c r="J212" s="71"/>
      <c r="K212" s="71"/>
      <c r="L212" s="71"/>
      <c r="M212" s="72"/>
      <c r="N212" s="72"/>
      <c r="O212" s="72"/>
      <c r="P212" s="72"/>
      <c r="Q212" s="72"/>
      <c r="R212" s="72"/>
      <c r="S212" s="72"/>
      <c r="T212" s="72"/>
    </row>
    <row r="213" spans="1:20" ht="18" customHeight="1">
      <c r="A213" s="4"/>
      <c r="B213" s="4"/>
      <c r="C213" s="4" t="s">
        <v>137</v>
      </c>
      <c r="D213" s="4"/>
      <c r="E213" s="180"/>
      <c r="F213" s="180"/>
      <c r="G213" s="180"/>
      <c r="H213" s="180"/>
      <c r="I213" s="180"/>
      <c r="J213" s="180"/>
      <c r="K213" s="4"/>
      <c r="L213" s="4"/>
    </row>
    <row r="214" spans="1:20" ht="75" customHeight="1">
      <c r="A214" s="4"/>
      <c r="B214" s="4"/>
      <c r="C214" s="4"/>
      <c r="D214" s="576"/>
      <c r="E214" s="577"/>
      <c r="F214" s="577"/>
      <c r="G214" s="577"/>
      <c r="H214" s="577"/>
      <c r="I214" s="577"/>
      <c r="J214" s="578"/>
      <c r="K214" s="4"/>
      <c r="L214" s="4"/>
    </row>
    <row r="215" spans="1:20" ht="13.5" customHeight="1">
      <c r="A215" s="4"/>
      <c r="B215" s="4"/>
      <c r="C215" s="4"/>
      <c r="D215" s="76"/>
      <c r="E215" s="76"/>
      <c r="F215" s="76"/>
      <c r="G215" s="76"/>
      <c r="H215" s="76"/>
      <c r="I215" s="76"/>
      <c r="J215" s="76"/>
      <c r="K215" s="4"/>
      <c r="L215" s="4"/>
    </row>
    <row r="216" spans="1:20">
      <c r="A216" s="4"/>
      <c r="B216" s="4"/>
      <c r="C216" s="4"/>
      <c r="D216" s="4" t="s">
        <v>111</v>
      </c>
      <c r="E216" s="71"/>
      <c r="F216" s="4"/>
      <c r="G216" s="4"/>
      <c r="H216" s="4"/>
      <c r="I216" s="4"/>
      <c r="J216" s="4"/>
      <c r="K216" s="4"/>
      <c r="L216" s="4"/>
    </row>
    <row r="217" spans="1:20">
      <c r="A217" s="4"/>
      <c r="B217" s="4"/>
      <c r="C217" s="4"/>
      <c r="D217" s="4" t="s">
        <v>180</v>
      </c>
      <c r="E217" s="71"/>
      <c r="F217" s="4"/>
      <c r="G217" s="71" t="s">
        <v>234</v>
      </c>
      <c r="H217" s="4"/>
      <c r="I217" s="4"/>
      <c r="J217" s="4"/>
      <c r="K217" s="4"/>
      <c r="L217" s="4"/>
    </row>
    <row r="218" spans="1:20">
      <c r="A218" s="4"/>
      <c r="B218" s="4"/>
      <c r="C218" s="4"/>
      <c r="D218" s="4" t="s">
        <v>916</v>
      </c>
      <c r="E218" s="71"/>
      <c r="F218" s="4"/>
      <c r="G218" s="71" t="s">
        <v>879</v>
      </c>
      <c r="H218" s="4"/>
      <c r="I218" s="4"/>
      <c r="J218" s="4"/>
      <c r="K218" s="4"/>
      <c r="L218" s="4"/>
    </row>
    <row r="219" spans="1:20">
      <c r="A219" s="4"/>
      <c r="B219" s="4"/>
      <c r="C219" s="4"/>
      <c r="D219" s="4"/>
      <c r="E219" s="4"/>
      <c r="F219" s="4"/>
      <c r="G219" s="4"/>
      <c r="H219" s="4"/>
      <c r="I219" s="4"/>
      <c r="J219" s="4"/>
      <c r="K219" s="4"/>
      <c r="L219" s="4"/>
    </row>
    <row r="220" spans="1:20" ht="18" customHeight="1">
      <c r="A220" s="4"/>
      <c r="B220" s="4" t="s">
        <v>763</v>
      </c>
      <c r="C220" s="4"/>
      <c r="D220" s="4"/>
      <c r="E220" s="4"/>
      <c r="F220" s="4"/>
      <c r="G220" s="4"/>
      <c r="H220" s="4"/>
      <c r="I220" s="4"/>
      <c r="J220" s="4"/>
      <c r="K220" s="4"/>
      <c r="L220" s="4"/>
    </row>
    <row r="221" spans="1:20">
      <c r="A221" s="4"/>
      <c r="B221" s="4"/>
      <c r="C221" s="4" t="s">
        <v>887</v>
      </c>
      <c r="D221" s="4"/>
      <c r="E221" s="4"/>
      <c r="F221" s="4"/>
      <c r="G221" s="4"/>
      <c r="H221" s="4"/>
      <c r="I221" s="4"/>
      <c r="J221" s="4"/>
      <c r="K221" s="4"/>
      <c r="L221" s="4"/>
    </row>
    <row r="222" spans="1:20">
      <c r="A222" s="4"/>
      <c r="B222" s="4"/>
      <c r="C222" s="4"/>
      <c r="D222" s="4"/>
      <c r="E222" s="4"/>
      <c r="F222" s="4"/>
      <c r="G222" s="4"/>
      <c r="H222" s="4"/>
      <c r="I222" s="4"/>
      <c r="J222" s="4"/>
      <c r="K222" s="4"/>
      <c r="L222" s="4"/>
    </row>
    <row r="223" spans="1:20">
      <c r="A223" s="4"/>
      <c r="B223" s="4"/>
      <c r="C223" s="4"/>
      <c r="D223" s="4"/>
      <c r="E223" s="4"/>
      <c r="F223" s="4"/>
      <c r="G223" s="4"/>
      <c r="H223" s="4"/>
      <c r="I223" s="4"/>
      <c r="J223" s="4"/>
      <c r="K223" s="4"/>
      <c r="L223" s="4"/>
    </row>
    <row r="224" spans="1:20" ht="18" customHeight="1">
      <c r="A224" s="4"/>
      <c r="B224" s="4" t="s">
        <v>138</v>
      </c>
      <c r="C224" s="4"/>
      <c r="D224" s="4"/>
      <c r="E224" s="4"/>
      <c r="F224" s="4"/>
      <c r="G224" s="4"/>
      <c r="H224" s="4"/>
      <c r="I224" s="4"/>
      <c r="J224" s="4"/>
      <c r="K224" s="4"/>
      <c r="L224" s="4"/>
    </row>
    <row r="225" spans="1:15">
      <c r="A225" s="4"/>
      <c r="B225" s="4" t="s">
        <v>139</v>
      </c>
      <c r="C225" s="4"/>
      <c r="D225" s="4"/>
      <c r="E225" s="4"/>
      <c r="F225" s="4"/>
      <c r="G225" s="4"/>
      <c r="H225" s="4"/>
      <c r="I225" s="4"/>
      <c r="J225" s="4"/>
      <c r="K225" s="4"/>
      <c r="L225" s="4"/>
    </row>
    <row r="226" spans="1:15">
      <c r="A226" s="4"/>
      <c r="B226" s="4"/>
      <c r="C226" s="4" t="s">
        <v>882</v>
      </c>
      <c r="D226" s="4"/>
      <c r="E226" s="4"/>
      <c r="F226" s="4"/>
      <c r="G226" s="4"/>
      <c r="H226" s="4"/>
      <c r="I226" s="4"/>
      <c r="J226" s="4"/>
      <c r="K226" s="4"/>
      <c r="L226" s="4"/>
    </row>
    <row r="227" spans="1:15" ht="13.5" customHeight="1">
      <c r="A227" s="4"/>
      <c r="B227" s="4"/>
      <c r="C227" s="4"/>
      <c r="D227" s="4"/>
      <c r="E227" s="4"/>
      <c r="F227" s="4"/>
      <c r="G227" s="4"/>
      <c r="H227" s="4"/>
      <c r="I227" s="4"/>
      <c r="J227" s="4"/>
      <c r="K227" s="4"/>
      <c r="L227" s="4"/>
      <c r="N227" s="203"/>
      <c r="O227" s="203"/>
    </row>
    <row r="228" spans="1:15" ht="13.5" customHeight="1">
      <c r="A228" s="4"/>
      <c r="B228" s="4"/>
      <c r="C228" s="4"/>
      <c r="D228" s="4"/>
      <c r="E228" s="4"/>
      <c r="F228" s="4"/>
      <c r="G228" s="4"/>
      <c r="H228" s="4"/>
      <c r="I228" s="4"/>
      <c r="J228" s="4"/>
      <c r="K228" s="4"/>
      <c r="L228" s="4"/>
      <c r="N228" s="203"/>
      <c r="O228" s="203"/>
    </row>
    <row r="229" spans="1:15" ht="18" customHeight="1">
      <c r="A229" s="4"/>
      <c r="B229" s="4" t="s">
        <v>704</v>
      </c>
      <c r="C229" s="4"/>
      <c r="D229" s="4"/>
      <c r="E229" s="4"/>
      <c r="F229" s="4"/>
      <c r="G229" s="4"/>
      <c r="H229" s="4"/>
      <c r="I229" s="4"/>
      <c r="J229" s="4"/>
      <c r="K229" s="4"/>
      <c r="L229" s="4"/>
      <c r="N229" s="203"/>
      <c r="O229" s="203"/>
    </row>
    <row r="230" spans="1:15">
      <c r="A230" s="4"/>
      <c r="B230" s="4"/>
      <c r="C230" s="4" t="s">
        <v>219</v>
      </c>
      <c r="D230" s="4"/>
      <c r="E230" s="4"/>
      <c r="F230" s="4"/>
      <c r="G230" s="4"/>
      <c r="H230" s="4"/>
      <c r="I230" s="4"/>
      <c r="J230" s="4"/>
      <c r="K230" s="4"/>
      <c r="L230" s="4"/>
      <c r="N230" s="203"/>
      <c r="O230" s="203"/>
    </row>
    <row r="231" spans="1:15">
      <c r="A231" s="4"/>
      <c r="B231" s="4"/>
      <c r="C231" s="4"/>
      <c r="D231" s="4"/>
      <c r="E231" s="4"/>
      <c r="F231" s="4"/>
      <c r="G231" s="4"/>
      <c r="H231" s="4"/>
      <c r="I231" s="4"/>
      <c r="J231" s="4"/>
      <c r="K231" s="4"/>
      <c r="L231" s="4"/>
      <c r="M231" s="203"/>
      <c r="N231" s="203"/>
      <c r="O231" s="203"/>
    </row>
    <row r="232" spans="1:15">
      <c r="A232" s="4"/>
      <c r="B232" s="4"/>
      <c r="C232" s="4"/>
      <c r="D232" s="4"/>
      <c r="E232" s="4"/>
      <c r="F232" s="4"/>
      <c r="G232" s="4"/>
      <c r="H232" s="4"/>
      <c r="I232" s="4"/>
      <c r="J232" s="4"/>
      <c r="K232" s="4"/>
    </row>
    <row r="233" spans="1:15">
      <c r="A233" s="4"/>
      <c r="B233" s="4" t="s">
        <v>254</v>
      </c>
      <c r="C233" s="4"/>
      <c r="D233" s="4"/>
      <c r="E233" s="4"/>
      <c r="F233" s="4"/>
      <c r="G233" s="4"/>
      <c r="H233" s="4"/>
      <c r="I233" s="4"/>
      <c r="J233" s="4"/>
      <c r="K233" s="4"/>
    </row>
    <row r="234" spans="1:15">
      <c r="A234" s="4"/>
      <c r="B234" s="4"/>
      <c r="C234" s="4" t="s">
        <v>882</v>
      </c>
      <c r="D234" s="4"/>
      <c r="E234" s="4"/>
      <c r="F234" s="4"/>
      <c r="G234" s="4"/>
      <c r="H234" s="4"/>
      <c r="I234" s="4"/>
      <c r="J234" s="4"/>
      <c r="K234" s="4"/>
      <c r="L234" s="4"/>
      <c r="N234" s="313"/>
      <c r="O234" s="313"/>
    </row>
    <row r="235" spans="1:15" ht="13.5" customHeight="1">
      <c r="A235" s="4"/>
      <c r="B235" s="4"/>
      <c r="C235" s="4"/>
      <c r="D235" s="4"/>
      <c r="E235" s="4"/>
      <c r="F235" s="4"/>
      <c r="G235" s="4"/>
      <c r="H235" s="4"/>
      <c r="I235" s="4"/>
      <c r="J235" s="4"/>
      <c r="K235" s="4"/>
      <c r="M235" s="212"/>
    </row>
    <row r="236" spans="1:15">
      <c r="A236" s="4"/>
      <c r="B236" s="4"/>
      <c r="C236" s="4"/>
      <c r="D236" s="4"/>
      <c r="E236" s="4"/>
      <c r="F236" s="4"/>
      <c r="G236" s="4"/>
      <c r="H236" s="4"/>
      <c r="I236" s="4"/>
      <c r="J236" s="4"/>
      <c r="K236" s="4"/>
      <c r="L236" s="4"/>
      <c r="M236" s="203"/>
    </row>
    <row r="237" spans="1:15" s="49" customFormat="1" ht="18" customHeight="1">
      <c r="A237" s="46"/>
      <c r="B237" s="46" t="s">
        <v>148</v>
      </c>
      <c r="C237" s="46"/>
      <c r="D237" s="46"/>
      <c r="E237" s="46"/>
      <c r="F237" s="46"/>
      <c r="G237" s="46"/>
      <c r="H237" s="46"/>
      <c r="I237" s="46"/>
      <c r="J237" s="46"/>
      <c r="K237" s="46"/>
      <c r="L237" s="46"/>
    </row>
    <row r="238" spans="1:15" s="49" customFormat="1" ht="13.5" customHeight="1">
      <c r="A238" s="46"/>
      <c r="B238" s="46"/>
      <c r="C238" s="46"/>
      <c r="D238" s="46"/>
      <c r="E238" s="46"/>
      <c r="F238" s="46"/>
      <c r="G238" s="46"/>
      <c r="H238" s="46"/>
      <c r="I238" s="46"/>
      <c r="J238" s="46"/>
      <c r="K238" s="46"/>
      <c r="L238" s="46"/>
    </row>
    <row r="239" spans="1:15" s="49" customFormat="1" ht="13.5" customHeight="1">
      <c r="A239" s="46"/>
      <c r="B239" s="46" t="s">
        <v>220</v>
      </c>
      <c r="C239" s="46"/>
      <c r="D239" s="46"/>
      <c r="E239" s="46"/>
      <c r="F239" s="46"/>
      <c r="G239" s="46"/>
      <c r="H239" s="46"/>
      <c r="I239" s="46"/>
      <c r="J239" s="46"/>
      <c r="K239" s="46"/>
      <c r="L239" s="46"/>
    </row>
    <row r="240" spans="1:15" s="49" customFormat="1" ht="30" customHeight="1">
      <c r="A240" s="46"/>
      <c r="B240" s="46"/>
      <c r="C240" s="612" t="s">
        <v>724</v>
      </c>
      <c r="D240" s="612"/>
      <c r="E240" s="612"/>
      <c r="F240" s="612"/>
      <c r="G240" s="612"/>
      <c r="H240" s="612"/>
      <c r="I240" s="612"/>
      <c r="J240" s="612"/>
      <c r="K240" s="46"/>
      <c r="L240" s="46"/>
    </row>
    <row r="241" spans="1:12" s="49" customFormat="1" ht="18" customHeight="1">
      <c r="A241" s="46"/>
      <c r="B241" s="46"/>
      <c r="C241" s="612" t="s">
        <v>723</v>
      </c>
      <c r="D241" s="612"/>
      <c r="E241" s="612"/>
      <c r="F241" s="612"/>
      <c r="G241" s="612"/>
      <c r="H241" s="612"/>
      <c r="I241" s="612"/>
      <c r="J241" s="612"/>
      <c r="K241" s="46"/>
      <c r="L241" s="46"/>
    </row>
    <row r="242" spans="1:12" ht="13.5" customHeight="1">
      <c r="A242" s="4"/>
      <c r="B242" s="4"/>
      <c r="C242" s="272"/>
      <c r="D242" s="273"/>
      <c r="E242" s="273"/>
      <c r="F242" s="273"/>
      <c r="G242" s="273"/>
      <c r="H242" s="273"/>
      <c r="I242" s="273"/>
      <c r="J242" s="274"/>
      <c r="K242" s="4"/>
      <c r="L242" s="4"/>
    </row>
    <row r="243" spans="1:12" ht="13.5" customHeight="1">
      <c r="A243" s="4"/>
      <c r="B243" s="4"/>
      <c r="C243" s="275"/>
      <c r="D243" s="276"/>
      <c r="E243" s="276"/>
      <c r="F243" s="276"/>
      <c r="G243" s="276"/>
      <c r="H243" s="276"/>
      <c r="I243" s="276"/>
      <c r="J243" s="277"/>
      <c r="K243" s="4"/>
      <c r="L243" s="4"/>
    </row>
    <row r="244" spans="1:12" ht="13.5" customHeight="1">
      <c r="A244" s="4"/>
      <c r="B244" s="4"/>
      <c r="C244" s="275"/>
      <c r="D244" s="276"/>
      <c r="E244" s="276"/>
      <c r="F244" s="276"/>
      <c r="G244" s="276"/>
      <c r="H244" s="276"/>
      <c r="I244" s="276"/>
      <c r="J244" s="277"/>
      <c r="K244" s="4"/>
      <c r="L244" s="4"/>
    </row>
    <row r="245" spans="1:12" ht="13.5" customHeight="1">
      <c r="A245" s="4"/>
      <c r="B245" s="4"/>
      <c r="C245" s="275"/>
      <c r="D245" s="276"/>
      <c r="E245" s="276"/>
      <c r="F245" s="276"/>
      <c r="G245" s="276"/>
      <c r="H245" s="276"/>
      <c r="I245" s="276"/>
      <c r="J245" s="277"/>
      <c r="K245" s="4"/>
      <c r="L245" s="4"/>
    </row>
    <row r="246" spans="1:12" ht="13.5" customHeight="1">
      <c r="A246" s="4"/>
      <c r="B246" s="4"/>
      <c r="C246" s="275"/>
      <c r="D246" s="276"/>
      <c r="E246" s="276"/>
      <c r="F246" s="276"/>
      <c r="G246" s="276"/>
      <c r="H246" s="276"/>
      <c r="I246" s="276"/>
      <c r="J246" s="277"/>
      <c r="K246" s="4"/>
      <c r="L246" s="4"/>
    </row>
    <row r="247" spans="1:12" ht="13.5" customHeight="1">
      <c r="A247" s="4"/>
      <c r="B247" s="4"/>
      <c r="C247" s="275"/>
      <c r="D247" s="276"/>
      <c r="E247" s="276"/>
      <c r="F247" s="276"/>
      <c r="G247" s="276"/>
      <c r="H247" s="276"/>
      <c r="I247" s="276"/>
      <c r="J247" s="277"/>
      <c r="K247" s="4"/>
      <c r="L247" s="4"/>
    </row>
    <row r="248" spans="1:12" ht="13.5" customHeight="1">
      <c r="A248" s="4"/>
      <c r="B248" s="4"/>
      <c r="C248" s="275"/>
      <c r="D248" s="276"/>
      <c r="E248" s="276"/>
      <c r="F248" s="276"/>
      <c r="G248" s="276"/>
      <c r="H248" s="276"/>
      <c r="I248" s="276"/>
      <c r="J248" s="277"/>
      <c r="K248" s="4"/>
      <c r="L248" s="4"/>
    </row>
    <row r="249" spans="1:12" ht="13.5" customHeight="1">
      <c r="A249" s="4"/>
      <c r="B249" s="4"/>
      <c r="C249" s="275"/>
      <c r="D249" s="276"/>
      <c r="E249" s="276"/>
      <c r="F249" s="276"/>
      <c r="G249" s="276"/>
      <c r="H249" s="276"/>
      <c r="I249" s="276"/>
      <c r="J249" s="277"/>
      <c r="K249" s="4"/>
      <c r="L249" s="4"/>
    </row>
    <row r="250" spans="1:12" ht="13.5" customHeight="1">
      <c r="A250" s="4"/>
      <c r="B250" s="4"/>
      <c r="C250" s="275"/>
      <c r="D250" s="276"/>
      <c r="E250" s="276"/>
      <c r="F250" s="276"/>
      <c r="G250" s="276"/>
      <c r="H250" s="276"/>
      <c r="I250" s="276"/>
      <c r="J250" s="277"/>
      <c r="K250" s="4"/>
      <c r="L250" s="4"/>
    </row>
    <row r="251" spans="1:12" ht="13.5" customHeight="1">
      <c r="A251" s="4"/>
      <c r="B251" s="4"/>
      <c r="C251" s="275"/>
      <c r="D251" s="276"/>
      <c r="E251" s="276"/>
      <c r="F251" s="276"/>
      <c r="G251" s="276"/>
      <c r="H251" s="276"/>
      <c r="I251" s="276"/>
      <c r="J251" s="277"/>
      <c r="K251" s="4"/>
      <c r="L251" s="4"/>
    </row>
    <row r="252" spans="1:12" ht="13.5" customHeight="1">
      <c r="A252" s="4"/>
      <c r="B252" s="4"/>
      <c r="C252" s="275"/>
      <c r="D252" s="276"/>
      <c r="E252" s="276"/>
      <c r="F252" s="276"/>
      <c r="G252" s="276"/>
      <c r="H252" s="276"/>
      <c r="I252" s="276"/>
      <c r="J252" s="277"/>
      <c r="K252" s="4"/>
      <c r="L252" s="4"/>
    </row>
    <row r="253" spans="1:12" ht="13.5" customHeight="1">
      <c r="A253" s="4"/>
      <c r="B253" s="4"/>
      <c r="C253" s="275"/>
      <c r="D253" s="276"/>
      <c r="E253" s="276"/>
      <c r="F253" s="276"/>
      <c r="G253" s="276"/>
      <c r="H253" s="276"/>
      <c r="I253" s="276"/>
      <c r="J253" s="277"/>
      <c r="K253" s="4"/>
      <c r="L253" s="4"/>
    </row>
    <row r="254" spans="1:12" ht="13.5" customHeight="1">
      <c r="A254" s="4"/>
      <c r="B254" s="4"/>
      <c r="C254" s="275"/>
      <c r="D254" s="276"/>
      <c r="E254" s="276"/>
      <c r="F254" s="276"/>
      <c r="G254" s="276"/>
      <c r="H254" s="276"/>
      <c r="I254" s="276"/>
      <c r="J254" s="277"/>
      <c r="K254" s="4"/>
      <c r="L254" s="4"/>
    </row>
    <row r="255" spans="1:12" ht="13.5" customHeight="1">
      <c r="A255" s="4"/>
      <c r="B255" s="4"/>
      <c r="C255" s="275"/>
      <c r="D255" s="276"/>
      <c r="E255" s="276"/>
      <c r="F255" s="276"/>
      <c r="G255" s="276"/>
      <c r="H255" s="276"/>
      <c r="I255" s="276"/>
      <c r="J255" s="277"/>
      <c r="K255" s="4"/>
      <c r="L255" s="4"/>
    </row>
    <row r="256" spans="1:12" ht="13.5" customHeight="1">
      <c r="A256" s="4"/>
      <c r="B256" s="4"/>
      <c r="C256" s="275"/>
      <c r="D256" s="276"/>
      <c r="E256" s="276"/>
      <c r="F256" s="276"/>
      <c r="G256" s="276"/>
      <c r="H256" s="276"/>
      <c r="I256" s="276"/>
      <c r="J256" s="277"/>
      <c r="K256" s="4"/>
      <c r="L256" s="4"/>
    </row>
    <row r="257" spans="1:12" ht="13.5" customHeight="1">
      <c r="A257" s="4"/>
      <c r="B257" s="4"/>
      <c r="C257" s="275"/>
      <c r="D257" s="276"/>
      <c r="E257" s="276"/>
      <c r="F257" s="276"/>
      <c r="G257" s="276"/>
      <c r="H257" s="276"/>
      <c r="I257" s="276"/>
      <c r="J257" s="277"/>
      <c r="K257" s="4"/>
      <c r="L257" s="4"/>
    </row>
    <row r="258" spans="1:12" ht="13.5" customHeight="1">
      <c r="A258" s="4"/>
      <c r="B258" s="4"/>
      <c r="C258" s="275"/>
      <c r="D258" s="276"/>
      <c r="E258" s="276"/>
      <c r="F258" s="276"/>
      <c r="G258" s="276"/>
      <c r="H258" s="276"/>
      <c r="I258" s="276"/>
      <c r="J258" s="277"/>
      <c r="K258" s="4"/>
      <c r="L258" s="4"/>
    </row>
    <row r="259" spans="1:12" ht="13.5" customHeight="1">
      <c r="A259" s="4"/>
      <c r="B259" s="4"/>
      <c r="C259" s="275"/>
      <c r="D259" s="276"/>
      <c r="E259" s="276"/>
      <c r="F259" s="276"/>
      <c r="G259" s="276"/>
      <c r="H259" s="276"/>
      <c r="I259" s="276"/>
      <c r="J259" s="277"/>
      <c r="K259" s="4"/>
      <c r="L259" s="4"/>
    </row>
    <row r="260" spans="1:12" ht="13.5" customHeight="1">
      <c r="A260" s="4"/>
      <c r="B260" s="4"/>
      <c r="C260" s="275"/>
      <c r="D260" s="276"/>
      <c r="E260" s="276"/>
      <c r="F260" s="276"/>
      <c r="G260" s="276"/>
      <c r="H260" s="276"/>
      <c r="I260" s="276"/>
      <c r="J260" s="277"/>
      <c r="K260" s="4"/>
      <c r="L260" s="4"/>
    </row>
    <row r="261" spans="1:12" ht="13.5" customHeight="1">
      <c r="A261" s="4"/>
      <c r="B261" s="4"/>
      <c r="C261" s="275"/>
      <c r="D261" s="276"/>
      <c r="E261" s="276"/>
      <c r="F261" s="276"/>
      <c r="G261" s="276"/>
      <c r="H261" s="276"/>
      <c r="I261" s="276"/>
      <c r="J261" s="277"/>
      <c r="K261" s="4"/>
      <c r="L261" s="4"/>
    </row>
    <row r="262" spans="1:12" ht="13.5" customHeight="1">
      <c r="A262" s="4"/>
      <c r="B262" s="4"/>
      <c r="C262" s="275"/>
      <c r="D262" s="276"/>
      <c r="E262" s="276"/>
      <c r="F262" s="276"/>
      <c r="G262" s="276"/>
      <c r="H262" s="276"/>
      <c r="I262" s="276"/>
      <c r="J262" s="277"/>
      <c r="K262" s="4"/>
      <c r="L262" s="4"/>
    </row>
    <row r="263" spans="1:12" ht="13.5" customHeight="1">
      <c r="A263" s="4"/>
      <c r="B263" s="4"/>
      <c r="C263" s="275"/>
      <c r="D263" s="276"/>
      <c r="E263" s="276"/>
      <c r="F263" s="276"/>
      <c r="G263" s="276"/>
      <c r="H263" s="276"/>
      <c r="I263" s="276"/>
      <c r="J263" s="277"/>
      <c r="K263" s="4"/>
      <c r="L263" s="4"/>
    </row>
    <row r="264" spans="1:12" ht="13.5" customHeight="1">
      <c r="A264" s="4"/>
      <c r="B264" s="4"/>
      <c r="C264" s="275"/>
      <c r="D264" s="276"/>
      <c r="E264" s="276"/>
      <c r="F264" s="276"/>
      <c r="G264" s="276"/>
      <c r="H264" s="276"/>
      <c r="I264" s="276"/>
      <c r="J264" s="277"/>
      <c r="K264" s="4"/>
      <c r="L264" s="4"/>
    </row>
    <row r="265" spans="1:12" ht="13.5" customHeight="1">
      <c r="A265" s="4"/>
      <c r="B265" s="4"/>
      <c r="C265" s="275"/>
      <c r="D265" s="276"/>
      <c r="E265" s="276"/>
      <c r="F265" s="276"/>
      <c r="G265" s="276"/>
      <c r="H265" s="276"/>
      <c r="I265" s="276"/>
      <c r="J265" s="277"/>
      <c r="K265" s="4"/>
      <c r="L265" s="4"/>
    </row>
    <row r="266" spans="1:12" ht="13.5" customHeight="1">
      <c r="A266" s="4"/>
      <c r="B266" s="4"/>
      <c r="C266" s="275"/>
      <c r="D266" s="276"/>
      <c r="E266" s="276"/>
      <c r="F266" s="276"/>
      <c r="G266" s="276"/>
      <c r="H266" s="276"/>
      <c r="I266" s="276"/>
      <c r="J266" s="277"/>
      <c r="K266" s="4"/>
      <c r="L266" s="4"/>
    </row>
    <row r="267" spans="1:12" ht="13.5" customHeight="1">
      <c r="A267" s="4"/>
      <c r="B267" s="4"/>
      <c r="C267" s="275"/>
      <c r="D267" s="276"/>
      <c r="E267" s="276"/>
      <c r="F267" s="276"/>
      <c r="G267" s="276"/>
      <c r="H267" s="276"/>
      <c r="I267" s="276"/>
      <c r="J267" s="277"/>
      <c r="K267" s="4"/>
      <c r="L267" s="4"/>
    </row>
    <row r="268" spans="1:12" ht="13.5" customHeight="1">
      <c r="A268" s="4"/>
      <c r="B268" s="4"/>
      <c r="C268" s="275"/>
      <c r="D268" s="276"/>
      <c r="E268" s="276"/>
      <c r="F268" s="276"/>
      <c r="G268" s="276"/>
      <c r="H268" s="276"/>
      <c r="I268" s="276"/>
      <c r="J268" s="277"/>
      <c r="K268" s="4"/>
      <c r="L268" s="4"/>
    </row>
    <row r="269" spans="1:12" ht="13.5" customHeight="1">
      <c r="A269" s="4"/>
      <c r="B269" s="4"/>
      <c r="C269" s="275"/>
      <c r="D269" s="276"/>
      <c r="E269" s="276"/>
      <c r="F269" s="276"/>
      <c r="G269" s="276"/>
      <c r="H269" s="276"/>
      <c r="I269" s="276"/>
      <c r="J269" s="277"/>
      <c r="K269" s="4"/>
      <c r="L269" s="4"/>
    </row>
    <row r="270" spans="1:12" ht="13.5" customHeight="1">
      <c r="A270" s="4"/>
      <c r="B270" s="4"/>
      <c r="C270" s="275"/>
      <c r="D270" s="276"/>
      <c r="E270" s="276"/>
      <c r="F270" s="276"/>
      <c r="G270" s="276"/>
      <c r="H270" s="276"/>
      <c r="I270" s="276"/>
      <c r="J270" s="277"/>
      <c r="K270" s="4"/>
      <c r="L270" s="4"/>
    </row>
    <row r="271" spans="1:12" ht="13.5" customHeight="1">
      <c r="A271" s="4"/>
      <c r="B271" s="4"/>
      <c r="C271" s="275"/>
      <c r="D271" s="276"/>
      <c r="E271" s="276"/>
      <c r="F271" s="276"/>
      <c r="G271" s="276"/>
      <c r="H271" s="276"/>
      <c r="I271" s="276"/>
      <c r="J271" s="277"/>
      <c r="K271" s="4"/>
      <c r="L271" s="4"/>
    </row>
    <row r="272" spans="1:12" ht="13.5" customHeight="1">
      <c r="A272" s="4"/>
      <c r="B272" s="4"/>
      <c r="C272" s="275"/>
      <c r="D272" s="276"/>
      <c r="E272" s="276"/>
      <c r="F272" s="276"/>
      <c r="G272" s="276"/>
      <c r="H272" s="276"/>
      <c r="I272" s="276"/>
      <c r="J272" s="277"/>
      <c r="K272" s="4"/>
      <c r="L272" s="4"/>
    </row>
    <row r="273" spans="1:12" ht="13.5" customHeight="1">
      <c r="A273" s="4"/>
      <c r="B273" s="4"/>
      <c r="C273" s="275"/>
      <c r="D273" s="276"/>
      <c r="E273" s="276"/>
      <c r="F273" s="276"/>
      <c r="G273" s="276"/>
      <c r="H273" s="276"/>
      <c r="I273" s="276"/>
      <c r="J273" s="277"/>
      <c r="K273" s="4"/>
      <c r="L273" s="4"/>
    </row>
    <row r="274" spans="1:12" ht="13.5" customHeight="1">
      <c r="A274" s="4"/>
      <c r="B274" s="4"/>
      <c r="C274" s="275"/>
      <c r="D274" s="276"/>
      <c r="E274" s="276"/>
      <c r="F274" s="276"/>
      <c r="G274" s="276"/>
      <c r="H274" s="276"/>
      <c r="I274" s="276"/>
      <c r="J274" s="277"/>
      <c r="K274" s="4"/>
      <c r="L274" s="4"/>
    </row>
    <row r="275" spans="1:12" ht="13.5" customHeight="1">
      <c r="A275" s="4"/>
      <c r="B275" s="4"/>
      <c r="C275" s="275"/>
      <c r="D275" s="276"/>
      <c r="E275" s="276"/>
      <c r="F275" s="276"/>
      <c r="G275" s="276"/>
      <c r="H275" s="276"/>
      <c r="I275" s="276"/>
      <c r="J275" s="277"/>
      <c r="K275" s="4"/>
      <c r="L275" s="4"/>
    </row>
    <row r="276" spans="1:12" ht="13.5" customHeight="1">
      <c r="A276" s="4"/>
      <c r="B276" s="4"/>
      <c r="C276" s="275"/>
      <c r="D276" s="276"/>
      <c r="E276" s="276"/>
      <c r="F276" s="276"/>
      <c r="G276" s="276"/>
      <c r="H276" s="276"/>
      <c r="I276" s="276"/>
      <c r="J276" s="277"/>
      <c r="K276" s="4"/>
      <c r="L276" s="4"/>
    </row>
    <row r="277" spans="1:12" ht="13.5" customHeight="1">
      <c r="A277" s="4"/>
      <c r="B277" s="4"/>
      <c r="C277" s="275"/>
      <c r="D277" s="276"/>
      <c r="E277" s="276"/>
      <c r="F277" s="276"/>
      <c r="G277" s="276"/>
      <c r="H277" s="276"/>
      <c r="I277" s="276"/>
      <c r="J277" s="277"/>
      <c r="K277" s="4"/>
      <c r="L277" s="4"/>
    </row>
    <row r="278" spans="1:12" ht="13.5" customHeight="1">
      <c r="A278" s="4"/>
      <c r="B278" s="4"/>
      <c r="C278" s="275"/>
      <c r="D278" s="276"/>
      <c r="E278" s="276"/>
      <c r="F278" s="276"/>
      <c r="G278" s="276"/>
      <c r="H278" s="276"/>
      <c r="I278" s="276"/>
      <c r="J278" s="277"/>
      <c r="K278" s="4"/>
      <c r="L278" s="4"/>
    </row>
    <row r="279" spans="1:12" ht="13.5" customHeight="1">
      <c r="A279" s="4"/>
      <c r="B279" s="4"/>
      <c r="C279" s="278"/>
      <c r="D279" s="279"/>
      <c r="E279" s="279"/>
      <c r="F279" s="279"/>
      <c r="G279" s="279"/>
      <c r="H279" s="279"/>
      <c r="I279" s="279"/>
      <c r="J279" s="280"/>
      <c r="K279" s="4"/>
      <c r="L279" s="4"/>
    </row>
    <row r="280" spans="1:12" ht="13.5" customHeight="1">
      <c r="A280" s="4"/>
      <c r="B280" s="4"/>
      <c r="C280" s="4"/>
      <c r="D280" s="4"/>
      <c r="E280" s="4"/>
      <c r="F280" s="4"/>
      <c r="G280" s="4"/>
      <c r="H280" s="4"/>
      <c r="I280" s="4"/>
      <c r="J280" s="4"/>
      <c r="K280" s="4"/>
      <c r="L280" s="4"/>
    </row>
    <row r="281" spans="1:12" ht="13.5" customHeight="1">
      <c r="A281" s="4"/>
      <c r="B281" s="4"/>
      <c r="C281" s="4"/>
      <c r="D281" s="4"/>
      <c r="E281" s="4"/>
      <c r="F281" s="4"/>
      <c r="G281" s="4"/>
      <c r="H281" s="4"/>
      <c r="I281" s="4"/>
      <c r="J281" s="4"/>
      <c r="K281" s="4"/>
      <c r="L281" s="4"/>
    </row>
    <row r="282" spans="1:12" ht="13.5" customHeight="1">
      <c r="A282" s="4"/>
      <c r="B282" s="4" t="s">
        <v>221</v>
      </c>
      <c r="C282" s="4"/>
      <c r="D282" s="4"/>
      <c r="E282" s="4"/>
      <c r="F282" s="4"/>
      <c r="G282" s="4"/>
      <c r="H282" s="4"/>
      <c r="I282" s="4"/>
      <c r="J282" s="4"/>
      <c r="K282" s="4"/>
      <c r="L282" s="4"/>
    </row>
    <row r="283" spans="1:12" ht="13.5" customHeight="1">
      <c r="A283" s="4"/>
      <c r="B283" s="4"/>
      <c r="C283" s="579"/>
      <c r="D283" s="580"/>
      <c r="E283" s="580"/>
      <c r="F283" s="580"/>
      <c r="G283" s="580"/>
      <c r="H283" s="580"/>
      <c r="I283" s="580"/>
      <c r="J283" s="581"/>
      <c r="K283" s="4"/>
      <c r="L283" s="4"/>
    </row>
    <row r="284" spans="1:12" ht="13.5" customHeight="1">
      <c r="A284" s="4"/>
      <c r="B284" s="4"/>
      <c r="C284" s="582"/>
      <c r="D284" s="583"/>
      <c r="E284" s="583"/>
      <c r="F284" s="583"/>
      <c r="G284" s="583"/>
      <c r="H284" s="583"/>
      <c r="I284" s="583"/>
      <c r="J284" s="584"/>
      <c r="K284" s="4"/>
      <c r="L284" s="4"/>
    </row>
    <row r="285" spans="1:12" ht="13.5" customHeight="1">
      <c r="A285" s="4"/>
      <c r="B285" s="4"/>
      <c r="C285" s="582"/>
      <c r="D285" s="583"/>
      <c r="E285" s="583"/>
      <c r="F285" s="583"/>
      <c r="G285" s="583"/>
      <c r="H285" s="583"/>
      <c r="I285" s="583"/>
      <c r="J285" s="584"/>
      <c r="K285" s="4"/>
      <c r="L285" s="4"/>
    </row>
    <row r="286" spans="1:12" ht="13.5" customHeight="1">
      <c r="A286" s="4"/>
      <c r="B286" s="4"/>
      <c r="C286" s="582"/>
      <c r="D286" s="583"/>
      <c r="E286" s="583"/>
      <c r="F286" s="583"/>
      <c r="G286" s="583"/>
      <c r="H286" s="583"/>
      <c r="I286" s="583"/>
      <c r="J286" s="584"/>
      <c r="K286" s="4"/>
      <c r="L286" s="4"/>
    </row>
    <row r="287" spans="1:12" ht="13.5" customHeight="1">
      <c r="A287" s="4"/>
      <c r="B287" s="4"/>
      <c r="C287" s="582"/>
      <c r="D287" s="583"/>
      <c r="E287" s="583"/>
      <c r="F287" s="583"/>
      <c r="G287" s="583"/>
      <c r="H287" s="583"/>
      <c r="I287" s="583"/>
      <c r="J287" s="584"/>
      <c r="K287" s="4"/>
      <c r="L287" s="4"/>
    </row>
    <row r="288" spans="1:12" ht="13.5" customHeight="1">
      <c r="A288" s="4"/>
      <c r="B288" s="4"/>
      <c r="C288" s="582"/>
      <c r="D288" s="583"/>
      <c r="E288" s="583"/>
      <c r="F288" s="583"/>
      <c r="G288" s="583"/>
      <c r="H288" s="583"/>
      <c r="I288" s="583"/>
      <c r="J288" s="584"/>
      <c r="K288" s="4"/>
      <c r="L288" s="4"/>
    </row>
    <row r="289" spans="1:23" ht="13.5" customHeight="1">
      <c r="A289" s="4"/>
      <c r="B289" s="4"/>
      <c r="C289" s="582"/>
      <c r="D289" s="583"/>
      <c r="E289" s="583"/>
      <c r="F289" s="583"/>
      <c r="G289" s="583"/>
      <c r="H289" s="583"/>
      <c r="I289" s="583"/>
      <c r="J289" s="584"/>
      <c r="K289" s="4"/>
      <c r="L289" s="4"/>
    </row>
    <row r="290" spans="1:23" ht="13.5" customHeight="1">
      <c r="A290" s="4"/>
      <c r="B290" s="4"/>
      <c r="C290" s="582"/>
      <c r="D290" s="583"/>
      <c r="E290" s="583"/>
      <c r="F290" s="583"/>
      <c r="G290" s="583"/>
      <c r="H290" s="583"/>
      <c r="I290" s="583"/>
      <c r="J290" s="584"/>
      <c r="K290" s="4"/>
      <c r="L290" s="4"/>
    </row>
    <row r="291" spans="1:23" ht="13.5" customHeight="1">
      <c r="A291" s="4"/>
      <c r="B291" s="4"/>
      <c r="C291" s="582"/>
      <c r="D291" s="583"/>
      <c r="E291" s="583"/>
      <c r="F291" s="583"/>
      <c r="G291" s="583"/>
      <c r="H291" s="583"/>
      <c r="I291" s="583"/>
      <c r="J291" s="584"/>
      <c r="K291" s="4"/>
      <c r="L291" s="4"/>
    </row>
    <row r="292" spans="1:23" ht="13.5" customHeight="1">
      <c r="A292" s="4"/>
      <c r="B292" s="4"/>
      <c r="C292" s="585"/>
      <c r="D292" s="586"/>
      <c r="E292" s="586"/>
      <c r="F292" s="586"/>
      <c r="G292" s="586"/>
      <c r="H292" s="586"/>
      <c r="I292" s="586"/>
      <c r="J292" s="587"/>
      <c r="K292" s="4"/>
      <c r="L292" s="4"/>
    </row>
    <row r="293" spans="1:23" ht="13.5" customHeight="1">
      <c r="A293" s="4"/>
      <c r="B293" s="4"/>
      <c r="C293" s="4" t="s">
        <v>894</v>
      </c>
      <c r="D293" s="4"/>
      <c r="E293" s="4"/>
      <c r="F293" s="4"/>
      <c r="G293" s="4"/>
      <c r="H293" s="4"/>
      <c r="I293" s="4"/>
      <c r="J293" s="4"/>
      <c r="K293" s="4"/>
      <c r="L293" s="4"/>
    </row>
    <row r="294" spans="1:23" ht="13.5" customHeight="1">
      <c r="A294" s="4"/>
      <c r="B294" s="4"/>
      <c r="C294" s="4"/>
      <c r="D294" s="4"/>
      <c r="E294" s="4"/>
      <c r="F294" s="4"/>
      <c r="G294" s="4"/>
      <c r="H294" s="4"/>
      <c r="I294" s="4"/>
      <c r="J294" s="4"/>
      <c r="K294" s="4"/>
      <c r="L294" s="4"/>
    </row>
    <row r="295" spans="1:23" ht="13.5" customHeight="1">
      <c r="A295" s="4"/>
      <c r="B295" s="4"/>
      <c r="C295" s="4"/>
      <c r="D295" s="4"/>
      <c r="E295" s="4"/>
      <c r="F295" s="4"/>
      <c r="G295" s="4"/>
      <c r="H295" s="4"/>
      <c r="I295" s="4"/>
      <c r="J295" s="4"/>
      <c r="K295" s="4"/>
      <c r="L295" s="4"/>
    </row>
    <row r="296" spans="1:23" ht="18" customHeight="1">
      <c r="A296" s="4"/>
      <c r="B296" s="325" t="s">
        <v>222</v>
      </c>
      <c r="C296" s="5"/>
      <c r="D296" s="314"/>
      <c r="E296" s="314"/>
      <c r="F296" s="314"/>
      <c r="G296" s="314"/>
      <c r="H296" s="314"/>
      <c r="I296" s="314"/>
      <c r="J296" s="314"/>
      <c r="K296" s="314"/>
      <c r="L296" s="201"/>
      <c r="O296" s="4"/>
      <c r="P296" s="4"/>
      <c r="Q296" s="4"/>
      <c r="R296" s="4"/>
      <c r="S296" s="4"/>
      <c r="T296" s="4"/>
      <c r="U296" s="5"/>
      <c r="V296" s="202"/>
      <c r="W296" s="3"/>
    </row>
    <row r="297" spans="1:23" ht="13.5" customHeight="1">
      <c r="A297" s="4"/>
      <c r="B297" s="325"/>
      <c r="C297" s="5"/>
      <c r="D297" s="314"/>
      <c r="E297" s="314"/>
      <c r="F297" s="314"/>
      <c r="G297" s="314"/>
      <c r="H297" s="314"/>
      <c r="I297" s="314"/>
      <c r="J297" s="314"/>
      <c r="K297" s="314"/>
      <c r="L297" s="201"/>
      <c r="M297" s="200"/>
      <c r="N297" s="201"/>
      <c r="O297" s="4"/>
      <c r="P297" s="4"/>
      <c r="Q297" s="4"/>
      <c r="R297" s="4"/>
      <c r="S297" s="4"/>
      <c r="T297" s="4"/>
      <c r="U297" s="5"/>
      <c r="V297" s="202"/>
      <c r="W297" s="3"/>
    </row>
    <row r="298" spans="1:23">
      <c r="A298" s="4"/>
      <c r="B298" s="15" t="s">
        <v>258</v>
      </c>
      <c r="C298" s="4"/>
      <c r="D298" s="4"/>
      <c r="E298" s="4"/>
      <c r="F298" s="4"/>
      <c r="G298" s="4"/>
      <c r="H298" s="4"/>
      <c r="I298" s="4"/>
      <c r="J298" s="4"/>
      <c r="K298" s="4"/>
      <c r="L298" s="4"/>
      <c r="M298" s="200"/>
      <c r="N298" s="201"/>
      <c r="S298" s="3"/>
      <c r="T298" s="3"/>
    </row>
    <row r="299" spans="1:23" ht="15.95" customHeight="1">
      <c r="A299" s="4"/>
      <c r="B299" s="4"/>
      <c r="C299" s="90" t="s">
        <v>262</v>
      </c>
      <c r="D299" s="90"/>
      <c r="E299" s="90"/>
      <c r="F299" s="90"/>
      <c r="G299" s="90"/>
      <c r="H299" s="90"/>
      <c r="I299" s="90"/>
      <c r="J299" s="90"/>
      <c r="K299" s="90"/>
      <c r="L299" s="90"/>
      <c r="O299" s="87"/>
      <c r="P299" s="87"/>
      <c r="Q299" s="87"/>
      <c r="R299" s="87"/>
      <c r="S299" s="3"/>
      <c r="T299" s="3"/>
    </row>
    <row r="300" spans="1:23" ht="15.95" customHeight="1">
      <c r="A300" s="4"/>
      <c r="B300" s="4"/>
      <c r="C300" s="90" t="s">
        <v>261</v>
      </c>
      <c r="D300" s="90"/>
      <c r="E300" s="90"/>
      <c r="F300" s="90"/>
      <c r="G300" s="90"/>
      <c r="H300" s="90"/>
      <c r="I300" s="90"/>
      <c r="J300" s="90"/>
      <c r="K300" s="90"/>
      <c r="L300" s="90"/>
      <c r="M300" s="87"/>
      <c r="N300" s="87"/>
      <c r="O300" s="87"/>
      <c r="P300" s="87"/>
      <c r="Q300" s="87"/>
      <c r="R300" s="87"/>
      <c r="S300" s="3"/>
      <c r="T300" s="3"/>
    </row>
    <row r="301" spans="1:23" ht="15.95" customHeight="1">
      <c r="A301" s="4"/>
      <c r="B301" s="4"/>
      <c r="C301" s="326" t="s">
        <v>169</v>
      </c>
      <c r="D301" s="4"/>
      <c r="E301" s="326"/>
      <c r="F301" s="4"/>
      <c r="G301" s="4"/>
      <c r="H301" s="4"/>
      <c r="I301" s="4"/>
      <c r="J301" s="4"/>
      <c r="K301" s="4"/>
      <c r="L301" s="202"/>
      <c r="M301" s="87"/>
      <c r="N301" s="87"/>
    </row>
    <row r="302" spans="1:23" ht="15.95" customHeight="1">
      <c r="A302" s="4"/>
      <c r="B302" s="4"/>
      <c r="C302" s="326" t="s">
        <v>722</v>
      </c>
      <c r="D302" s="4"/>
      <c r="E302" s="326"/>
      <c r="F302" s="4"/>
      <c r="G302" s="4"/>
      <c r="H302" s="4"/>
      <c r="I302" s="4"/>
      <c r="J302" s="4"/>
      <c r="K302" s="4"/>
      <c r="L302" s="202"/>
      <c r="M302" s="3"/>
    </row>
    <row r="303" spans="1:23" ht="7.5" customHeight="1">
      <c r="A303" s="4"/>
      <c r="B303" s="4"/>
      <c r="C303" s="326"/>
      <c r="D303" s="4"/>
      <c r="E303" s="326"/>
      <c r="F303" s="4"/>
      <c r="G303" s="4"/>
      <c r="H303" s="4"/>
      <c r="I303" s="4"/>
      <c r="J303" s="4"/>
      <c r="K303" s="4"/>
      <c r="L303" s="202"/>
      <c r="M303" s="3"/>
    </row>
    <row r="304" spans="1:23" ht="30" customHeight="1">
      <c r="A304" s="4"/>
      <c r="B304" s="594" t="s">
        <v>166</v>
      </c>
      <c r="C304" s="595"/>
      <c r="D304" s="596"/>
      <c r="E304" s="92" t="s">
        <v>167</v>
      </c>
      <c r="F304" s="591" t="s">
        <v>168</v>
      </c>
      <c r="G304" s="592"/>
      <c r="H304" s="592"/>
      <c r="I304" s="592"/>
      <c r="J304" s="593"/>
      <c r="K304" s="4"/>
      <c r="L304" s="4"/>
      <c r="M304" s="3"/>
    </row>
    <row r="305" spans="1:14" ht="49.5" customHeight="1">
      <c r="A305" s="4"/>
      <c r="B305" s="588" t="s">
        <v>164</v>
      </c>
      <c r="C305" s="589"/>
      <c r="D305" s="590"/>
      <c r="E305" s="281"/>
      <c r="F305" s="576"/>
      <c r="G305" s="577"/>
      <c r="H305" s="577"/>
      <c r="I305" s="577"/>
      <c r="J305" s="578"/>
      <c r="K305" s="4"/>
      <c r="L305" s="4"/>
    </row>
    <row r="306" spans="1:14" ht="50.1" customHeight="1">
      <c r="A306" s="4"/>
      <c r="B306" s="572" t="s">
        <v>161</v>
      </c>
      <c r="C306" s="573"/>
      <c r="D306" s="574"/>
      <c r="E306" s="281"/>
      <c r="F306" s="576"/>
      <c r="G306" s="577"/>
      <c r="H306" s="577"/>
      <c r="I306" s="577"/>
      <c r="J306" s="578"/>
      <c r="K306" s="4"/>
      <c r="L306" s="4"/>
    </row>
    <row r="307" spans="1:14" ht="50.1" customHeight="1">
      <c r="A307" s="4"/>
      <c r="B307" s="572" t="s">
        <v>162</v>
      </c>
      <c r="C307" s="573"/>
      <c r="D307" s="574"/>
      <c r="E307" s="281"/>
      <c r="F307" s="576"/>
      <c r="G307" s="577"/>
      <c r="H307" s="577"/>
      <c r="I307" s="577"/>
      <c r="J307" s="578"/>
      <c r="K307" s="4"/>
      <c r="L307" s="4"/>
    </row>
    <row r="308" spans="1:14" ht="50.1" customHeight="1">
      <c r="A308" s="4"/>
      <c r="B308" s="588" t="s">
        <v>165</v>
      </c>
      <c r="C308" s="589"/>
      <c r="D308" s="590"/>
      <c r="E308" s="281"/>
      <c r="F308" s="576"/>
      <c r="G308" s="577"/>
      <c r="H308" s="577"/>
      <c r="I308" s="577"/>
      <c r="J308" s="578"/>
      <c r="K308" s="4"/>
      <c r="L308" s="4"/>
    </row>
    <row r="309" spans="1:14" ht="50.1" customHeight="1">
      <c r="A309" s="4"/>
      <c r="B309" s="588" t="s">
        <v>163</v>
      </c>
      <c r="C309" s="589"/>
      <c r="D309" s="590"/>
      <c r="E309" s="281"/>
      <c r="F309" s="576"/>
      <c r="G309" s="577"/>
      <c r="H309" s="577"/>
      <c r="I309" s="577"/>
      <c r="J309" s="578"/>
      <c r="K309" s="4"/>
      <c r="L309" s="4"/>
    </row>
    <row r="310" spans="1:14" s="49" customFormat="1" ht="13.5" customHeight="1">
      <c r="A310" s="46"/>
      <c r="B310" s="46"/>
      <c r="C310" s="76"/>
      <c r="D310" s="76"/>
      <c r="E310" s="76"/>
      <c r="F310" s="76"/>
      <c r="G310" s="76"/>
      <c r="H310" s="76"/>
      <c r="I310" s="76"/>
      <c r="J310" s="76"/>
      <c r="K310" s="46"/>
      <c r="L310" s="46"/>
      <c r="M310" s="2"/>
      <c r="N310" s="2"/>
    </row>
    <row r="311" spans="1:14">
      <c r="A311" s="4"/>
      <c r="B311" s="4"/>
      <c r="C311" s="4"/>
      <c r="D311" s="4"/>
      <c r="E311" s="4"/>
      <c r="F311" s="4"/>
      <c r="G311" s="4"/>
      <c r="H311" s="4"/>
      <c r="I311" s="4"/>
      <c r="J311" s="4"/>
      <c r="K311" s="4"/>
      <c r="L311" s="4"/>
      <c r="M311" s="49"/>
      <c r="N311" s="49"/>
    </row>
    <row r="312" spans="1:14">
      <c r="A312" s="4"/>
      <c r="B312" s="4" t="s">
        <v>259</v>
      </c>
      <c r="C312" s="4"/>
      <c r="D312" s="4"/>
      <c r="E312" s="4"/>
      <c r="F312" s="4"/>
      <c r="G312" s="4"/>
      <c r="H312" s="4"/>
      <c r="I312" s="4"/>
      <c r="J312" s="4"/>
      <c r="K312" s="4"/>
      <c r="L312" s="4"/>
    </row>
    <row r="313" spans="1:14" ht="84" customHeight="1">
      <c r="A313" s="4"/>
      <c r="B313" s="4"/>
      <c r="C313" s="576"/>
      <c r="D313" s="577"/>
      <c r="E313" s="577"/>
      <c r="F313" s="577"/>
      <c r="G313" s="577"/>
      <c r="H313" s="577"/>
      <c r="I313" s="577"/>
      <c r="J313" s="578"/>
      <c r="K313" s="4"/>
      <c r="L313" s="4"/>
    </row>
    <row r="314" spans="1:14">
      <c r="A314" s="4"/>
      <c r="B314" s="4"/>
      <c r="C314" s="4"/>
      <c r="D314" s="4"/>
      <c r="E314" s="4"/>
      <c r="F314" s="4"/>
      <c r="G314" s="4"/>
      <c r="H314" s="4"/>
      <c r="I314" s="4"/>
      <c r="J314" s="4"/>
      <c r="K314" s="4"/>
      <c r="L314" s="4"/>
    </row>
    <row r="315" spans="1:14" ht="18" customHeight="1">
      <c r="A315" s="4"/>
      <c r="B315" s="4" t="s">
        <v>260</v>
      </c>
      <c r="C315" s="4"/>
      <c r="D315" s="4"/>
      <c r="E315" s="4"/>
      <c r="F315" s="4"/>
      <c r="G315" s="4"/>
      <c r="H315" s="4"/>
      <c r="I315" s="4"/>
      <c r="J315" s="4"/>
      <c r="K315" s="4"/>
      <c r="L315" s="4"/>
    </row>
    <row r="316" spans="1:14">
      <c r="A316" s="4"/>
      <c r="B316" s="4"/>
      <c r="C316" s="4" t="s">
        <v>181</v>
      </c>
      <c r="D316" s="4"/>
      <c r="E316" s="4"/>
      <c r="F316" s="4"/>
      <c r="G316" s="4"/>
      <c r="H316" s="4"/>
      <c r="I316" s="4"/>
      <c r="J316" s="4"/>
      <c r="K316" s="4"/>
      <c r="L316" s="4"/>
    </row>
    <row r="317" spans="1:14" ht="36" customHeight="1">
      <c r="A317" s="4"/>
      <c r="B317" s="4"/>
      <c r="C317" s="588" t="s">
        <v>182</v>
      </c>
      <c r="D317" s="573"/>
      <c r="E317" s="574"/>
      <c r="F317" s="616"/>
      <c r="G317" s="616"/>
      <c r="H317" s="616"/>
      <c r="I317" s="616"/>
      <c r="J317" s="616"/>
      <c r="K317" s="4"/>
      <c r="L317" s="4"/>
    </row>
    <row r="318" spans="1:14" ht="36" customHeight="1">
      <c r="A318" s="4"/>
      <c r="B318" s="4"/>
      <c r="C318" s="588" t="s">
        <v>183</v>
      </c>
      <c r="D318" s="573"/>
      <c r="E318" s="574"/>
      <c r="F318" s="616"/>
      <c r="G318" s="616"/>
      <c r="H318" s="616"/>
      <c r="I318" s="616"/>
      <c r="J318" s="616"/>
      <c r="K318" s="4"/>
      <c r="L318" s="4"/>
    </row>
    <row r="319" spans="1:14" ht="36" customHeight="1">
      <c r="A319" s="4"/>
      <c r="B319" s="4"/>
      <c r="C319" s="588" t="s">
        <v>184</v>
      </c>
      <c r="D319" s="573"/>
      <c r="E319" s="574"/>
      <c r="F319" s="616"/>
      <c r="G319" s="616"/>
      <c r="H319" s="616"/>
      <c r="I319" s="616"/>
      <c r="J319" s="616"/>
      <c r="K319" s="4"/>
      <c r="L319" s="4"/>
    </row>
    <row r="320" spans="1:14">
      <c r="A320" s="4"/>
      <c r="B320" s="4"/>
      <c r="C320" s="4"/>
      <c r="D320" s="4"/>
      <c r="E320" s="4"/>
      <c r="F320" s="4"/>
      <c r="G320" s="4"/>
      <c r="H320" s="4"/>
      <c r="I320" s="4"/>
      <c r="J320" s="4"/>
      <c r="K320" s="4"/>
      <c r="L320" s="4"/>
    </row>
    <row r="321" spans="1:12">
      <c r="A321" s="4"/>
      <c r="B321" s="4"/>
      <c r="C321" s="4" t="s">
        <v>185</v>
      </c>
      <c r="D321" s="4"/>
      <c r="E321" s="4"/>
      <c r="F321" s="4"/>
      <c r="G321" s="4"/>
      <c r="H321" s="4"/>
      <c r="I321" s="4"/>
      <c r="J321" s="4"/>
      <c r="K321" s="4"/>
      <c r="L321" s="4"/>
    </row>
    <row r="322" spans="1:12" ht="36" customHeight="1">
      <c r="A322" s="4"/>
      <c r="B322" s="4"/>
      <c r="C322" s="588" t="s">
        <v>182</v>
      </c>
      <c r="D322" s="573"/>
      <c r="E322" s="574"/>
      <c r="F322" s="616"/>
      <c r="G322" s="616"/>
      <c r="H322" s="616"/>
      <c r="I322" s="616"/>
      <c r="J322" s="616"/>
      <c r="K322" s="4"/>
      <c r="L322" s="4"/>
    </row>
    <row r="323" spans="1:12" ht="36" customHeight="1">
      <c r="A323" s="4"/>
      <c r="B323" s="4"/>
      <c r="C323" s="588" t="s">
        <v>183</v>
      </c>
      <c r="D323" s="573"/>
      <c r="E323" s="574"/>
      <c r="F323" s="616"/>
      <c r="G323" s="616"/>
      <c r="H323" s="616"/>
      <c r="I323" s="616"/>
      <c r="J323" s="616"/>
      <c r="K323" s="4"/>
      <c r="L323" s="4"/>
    </row>
    <row r="324" spans="1:12" ht="36" customHeight="1">
      <c r="A324" s="4"/>
      <c r="B324" s="4"/>
      <c r="C324" s="588" t="s">
        <v>184</v>
      </c>
      <c r="D324" s="573"/>
      <c r="E324" s="574"/>
      <c r="F324" s="616"/>
      <c r="G324" s="616"/>
      <c r="H324" s="616"/>
      <c r="I324" s="616"/>
      <c r="J324" s="616"/>
      <c r="K324" s="4"/>
      <c r="L324" s="4"/>
    </row>
    <row r="325" spans="1:12">
      <c r="A325" s="4"/>
      <c r="B325" s="4"/>
      <c r="C325" s="4"/>
      <c r="D325" s="4"/>
      <c r="E325" s="4"/>
      <c r="F325" s="4"/>
      <c r="G325" s="4"/>
      <c r="H325" s="4"/>
      <c r="I325" s="4"/>
      <c r="J325" s="4"/>
      <c r="K325" s="4"/>
      <c r="L325" s="4"/>
    </row>
    <row r="326" spans="1:12">
      <c r="K326" s="4"/>
      <c r="L326" s="4"/>
    </row>
  </sheetData>
  <sheetProtection password="E40E" sheet="1" objects="1" scenarios="1" formatCells="0"/>
  <mergeCells count="274">
    <mergeCell ref="D144:F144"/>
    <mergeCell ref="G143:I143"/>
    <mergeCell ref="D145:F145"/>
    <mergeCell ref="B195:D195"/>
    <mergeCell ref="B199:D199"/>
    <mergeCell ref="B203:D203"/>
    <mergeCell ref="D214:J214"/>
    <mergeCell ref="G153:I153"/>
    <mergeCell ref="D154:F154"/>
    <mergeCell ref="G154:I154"/>
    <mergeCell ref="C181:D181"/>
    <mergeCell ref="C182:D182"/>
    <mergeCell ref="D184:F184"/>
    <mergeCell ref="G184:H184"/>
    <mergeCell ref="D186:F186"/>
    <mergeCell ref="G186:H186"/>
    <mergeCell ref="C177:D177"/>
    <mergeCell ref="C178:D178"/>
    <mergeCell ref="C179:D179"/>
    <mergeCell ref="C180:D180"/>
    <mergeCell ref="D162:F162"/>
    <mergeCell ref="G162:I162"/>
    <mergeCell ref="D160:F160"/>
    <mergeCell ref="G145:I145"/>
    <mergeCell ref="M191:M193"/>
    <mergeCell ref="G131:J131"/>
    <mergeCell ref="G132:J132"/>
    <mergeCell ref="D136:F136"/>
    <mergeCell ref="G136:J136"/>
    <mergeCell ref="D158:F158"/>
    <mergeCell ref="G158:I158"/>
    <mergeCell ref="D152:F152"/>
    <mergeCell ref="G152:I152"/>
    <mergeCell ref="D153:F153"/>
    <mergeCell ref="D188:F188"/>
    <mergeCell ref="G188:H188"/>
    <mergeCell ref="C175:D175"/>
    <mergeCell ref="C176:D176"/>
    <mergeCell ref="D163:F163"/>
    <mergeCell ref="G163:I163"/>
    <mergeCell ref="D164:F164"/>
    <mergeCell ref="G164:I164"/>
    <mergeCell ref="D159:F159"/>
    <mergeCell ref="G159:I159"/>
    <mergeCell ref="D138:F138"/>
    <mergeCell ref="G138:J138"/>
    <mergeCell ref="G137:J137"/>
    <mergeCell ref="D137:F137"/>
    <mergeCell ref="D126:F126"/>
    <mergeCell ref="G126:I126"/>
    <mergeCell ref="D127:F127"/>
    <mergeCell ref="G127:I127"/>
    <mergeCell ref="D131:F131"/>
    <mergeCell ref="D132:F132"/>
    <mergeCell ref="D123:F123"/>
    <mergeCell ref="G123:I123"/>
    <mergeCell ref="D124:F124"/>
    <mergeCell ref="G124:I124"/>
    <mergeCell ref="D125:F125"/>
    <mergeCell ref="G125:I125"/>
    <mergeCell ref="D119:F119"/>
    <mergeCell ref="G119:I119"/>
    <mergeCell ref="D120:F120"/>
    <mergeCell ref="G120:I120"/>
    <mergeCell ref="D121:F121"/>
    <mergeCell ref="G121:I121"/>
    <mergeCell ref="D117:F117"/>
    <mergeCell ref="G117:I117"/>
    <mergeCell ref="D118:F118"/>
    <mergeCell ref="G118:I118"/>
    <mergeCell ref="D112:F112"/>
    <mergeCell ref="G112:I112"/>
    <mergeCell ref="D113:F113"/>
    <mergeCell ref="G113:I113"/>
    <mergeCell ref="D114:F114"/>
    <mergeCell ref="G114:I114"/>
    <mergeCell ref="D111:F111"/>
    <mergeCell ref="G111:I111"/>
    <mergeCell ref="D103:F103"/>
    <mergeCell ref="G103:I103"/>
    <mergeCell ref="D104:F104"/>
    <mergeCell ref="G104:I104"/>
    <mergeCell ref="D105:F105"/>
    <mergeCell ref="G105:I105"/>
    <mergeCell ref="D106:F106"/>
    <mergeCell ref="G106:I106"/>
    <mergeCell ref="D107:F107"/>
    <mergeCell ref="G107:I107"/>
    <mergeCell ref="D101:F101"/>
    <mergeCell ref="G101:I101"/>
    <mergeCell ref="D65:F65"/>
    <mergeCell ref="G65:I65"/>
    <mergeCell ref="D92:F92"/>
    <mergeCell ref="G92:I92"/>
    <mergeCell ref="D93:F93"/>
    <mergeCell ref="G93:I93"/>
    <mergeCell ref="D66:F66"/>
    <mergeCell ref="G66:I66"/>
    <mergeCell ref="D67:F67"/>
    <mergeCell ref="G67:I67"/>
    <mergeCell ref="D91:F91"/>
    <mergeCell ref="G91:I91"/>
    <mergeCell ref="D85:F85"/>
    <mergeCell ref="G85:I85"/>
    <mergeCell ref="D86:F86"/>
    <mergeCell ref="G86:I86"/>
    <mergeCell ref="D87:F87"/>
    <mergeCell ref="G87:I87"/>
    <mergeCell ref="G81:I81"/>
    <mergeCell ref="D74:F74"/>
    <mergeCell ref="D79:F79"/>
    <mergeCell ref="G79:I79"/>
    <mergeCell ref="C323:E323"/>
    <mergeCell ref="F323:J323"/>
    <mergeCell ref="C324:E324"/>
    <mergeCell ref="F324:J324"/>
    <mergeCell ref="B309:D309"/>
    <mergeCell ref="F309:J309"/>
    <mergeCell ref="C240:J240"/>
    <mergeCell ref="C241:J241"/>
    <mergeCell ref="C283:J292"/>
    <mergeCell ref="B304:D304"/>
    <mergeCell ref="F304:J304"/>
    <mergeCell ref="B305:D305"/>
    <mergeCell ref="F305:J305"/>
    <mergeCell ref="B306:D306"/>
    <mergeCell ref="B307:D307"/>
    <mergeCell ref="F307:J307"/>
    <mergeCell ref="B308:D308"/>
    <mergeCell ref="F308:J308"/>
    <mergeCell ref="C313:J313"/>
    <mergeCell ref="C317:E317"/>
    <mergeCell ref="C319:E319"/>
    <mergeCell ref="F319:J319"/>
    <mergeCell ref="C322:E322"/>
    <mergeCell ref="F322:J322"/>
    <mergeCell ref="F317:J317"/>
    <mergeCell ref="G99:I99"/>
    <mergeCell ref="C318:E318"/>
    <mergeCell ref="F318:J318"/>
    <mergeCell ref="G160:I160"/>
    <mergeCell ref="D161:F161"/>
    <mergeCell ref="G161:I161"/>
    <mergeCell ref="D151:F151"/>
    <mergeCell ref="G151:I151"/>
    <mergeCell ref="D155:F155"/>
    <mergeCell ref="G155:I155"/>
    <mergeCell ref="D156:F156"/>
    <mergeCell ref="G156:I156"/>
    <mergeCell ref="E200:F200"/>
    <mergeCell ref="H200:I200"/>
    <mergeCell ref="F306:J306"/>
    <mergeCell ref="D147:F147"/>
    <mergeCell ref="G147:I147"/>
    <mergeCell ref="D148:F148"/>
    <mergeCell ref="G148:I148"/>
    <mergeCell ref="D150:F150"/>
    <mergeCell ref="G150:I150"/>
    <mergeCell ref="G144:I144"/>
    <mergeCell ref="D100:F100"/>
    <mergeCell ref="D146:F146"/>
    <mergeCell ref="G146:I146"/>
    <mergeCell ref="D115:F115"/>
    <mergeCell ref="G115:I115"/>
    <mergeCell ref="D80:F80"/>
    <mergeCell ref="G80:I80"/>
    <mergeCell ref="D94:F94"/>
    <mergeCell ref="G94:I94"/>
    <mergeCell ref="D83:F83"/>
    <mergeCell ref="G83:I83"/>
    <mergeCell ref="D84:F84"/>
    <mergeCell ref="G84:I84"/>
    <mergeCell ref="D95:F95"/>
    <mergeCell ref="G95:I95"/>
    <mergeCell ref="D97:F97"/>
    <mergeCell ref="G97:I97"/>
    <mergeCell ref="D98:F98"/>
    <mergeCell ref="G98:I98"/>
    <mergeCell ref="D142:F142"/>
    <mergeCell ref="G142:I142"/>
    <mergeCell ref="D143:F143"/>
    <mergeCell ref="D99:F99"/>
    <mergeCell ref="G100:I100"/>
    <mergeCell ref="D81:F81"/>
    <mergeCell ref="D45:F45"/>
    <mergeCell ref="G45:I45"/>
    <mergeCell ref="G54:I54"/>
    <mergeCell ref="D55:F55"/>
    <mergeCell ref="G55:I55"/>
    <mergeCell ref="D77:F77"/>
    <mergeCell ref="G77:I77"/>
    <mergeCell ref="C30:E30"/>
    <mergeCell ref="F30:G30"/>
    <mergeCell ref="D64:F64"/>
    <mergeCell ref="G64:I64"/>
    <mergeCell ref="D71:F71"/>
    <mergeCell ref="G71:I71"/>
    <mergeCell ref="D72:F72"/>
    <mergeCell ref="G72:I72"/>
    <mergeCell ref="D73:F73"/>
    <mergeCell ref="G73:I73"/>
    <mergeCell ref="D78:F78"/>
    <mergeCell ref="G78:I78"/>
    <mergeCell ref="D50:F50"/>
    <mergeCell ref="G50:I50"/>
    <mergeCell ref="D51:F51"/>
    <mergeCell ref="G51:I51"/>
    <mergeCell ref="G48:I48"/>
    <mergeCell ref="D63:F63"/>
    <mergeCell ref="G63:I63"/>
    <mergeCell ref="D48:F48"/>
    <mergeCell ref="D49:F49"/>
    <mergeCell ref="G49:I49"/>
    <mergeCell ref="G74:I74"/>
    <mergeCell ref="D75:F75"/>
    <mergeCell ref="G75:I75"/>
    <mergeCell ref="B27:B28"/>
    <mergeCell ref="C27:D28"/>
    <mergeCell ref="F27:J27"/>
    <mergeCell ref="F28:J28"/>
    <mergeCell ref="D62:F62"/>
    <mergeCell ref="G59:I59"/>
    <mergeCell ref="D61:F61"/>
    <mergeCell ref="G61:I61"/>
    <mergeCell ref="D56:F56"/>
    <mergeCell ref="G56:I56"/>
    <mergeCell ref="D57:F57"/>
    <mergeCell ref="G57:I57"/>
    <mergeCell ref="D58:F58"/>
    <mergeCell ref="G58:I58"/>
    <mergeCell ref="D59:F59"/>
    <mergeCell ref="G62:I62"/>
    <mergeCell ref="D42:E42"/>
    <mergeCell ref="D53:F53"/>
    <mergeCell ref="G53:I53"/>
    <mergeCell ref="D54:F54"/>
    <mergeCell ref="D46:F46"/>
    <mergeCell ref="G46:I46"/>
    <mergeCell ref="D47:F47"/>
    <mergeCell ref="G47:I47"/>
    <mergeCell ref="C17:E17"/>
    <mergeCell ref="F17:G17"/>
    <mergeCell ref="H17:J17"/>
    <mergeCell ref="C21:E21"/>
    <mergeCell ref="F21:J21"/>
    <mergeCell ref="C29:E29"/>
    <mergeCell ref="F29:G29"/>
    <mergeCell ref="C25:D25"/>
    <mergeCell ref="F25:J25"/>
    <mergeCell ref="C22:E22"/>
    <mergeCell ref="F22:J22"/>
    <mergeCell ref="C23:E23"/>
    <mergeCell ref="F23:J23"/>
    <mergeCell ref="C24:E24"/>
    <mergeCell ref="F24:G24"/>
    <mergeCell ref="H24:J24"/>
    <mergeCell ref="C26:E26"/>
    <mergeCell ref="F26:J26"/>
    <mergeCell ref="C10:E10"/>
    <mergeCell ref="F10:G10"/>
    <mergeCell ref="B15:B16"/>
    <mergeCell ref="C15:E16"/>
    <mergeCell ref="F15:J15"/>
    <mergeCell ref="F16:J16"/>
    <mergeCell ref="B3:J3"/>
    <mergeCell ref="C7:E7"/>
    <mergeCell ref="F7:J7"/>
    <mergeCell ref="C8:E8"/>
    <mergeCell ref="F8:J8"/>
    <mergeCell ref="C9:E9"/>
    <mergeCell ref="F9:J9"/>
    <mergeCell ref="I10:J10"/>
    <mergeCell ref="C14:E14"/>
    <mergeCell ref="F14:J14"/>
  </mergeCells>
  <phoneticPr fontId="26"/>
  <conditionalFormatting sqref="F305:J308">
    <cfRule type="expression" dxfId="13" priority="2" stopIfTrue="1">
      <formula>$E305="無"</formula>
    </cfRule>
  </conditionalFormatting>
  <conditionalFormatting sqref="F309:J309">
    <cfRule type="expression" dxfId="12" priority="1" stopIfTrue="1">
      <formula>$E309="無"</formula>
    </cfRule>
  </conditionalFormatting>
  <dataValidations count="1">
    <dataValidation type="list" allowBlank="1" showInputMessage="1" showErrorMessage="1" sqref="E305:E309">
      <formula1>"有,無"</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Footer>&amp;R&amp;"ＭＳ Ｐ明朝,標準"（日本産業規格Ａ列４番）</oddFooter>
  </headerFooter>
  <rowBreaks count="7" manualBreakCount="7">
    <brk id="36" max="10" man="1"/>
    <brk id="89" max="10" man="1"/>
    <brk id="140" max="10" man="1"/>
    <brk id="172" max="10" man="1"/>
    <brk id="209" max="10" man="1"/>
    <brk id="236" max="10" man="1"/>
    <brk id="29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9</xdr:col>
                    <xdr:colOff>685800</xdr:colOff>
                    <xdr:row>69</xdr:row>
                    <xdr:rowOff>95250</xdr:rowOff>
                  </from>
                  <to>
                    <xdr:col>9</xdr:col>
                    <xdr:colOff>714375</xdr:colOff>
                    <xdr:row>72</xdr:row>
                    <xdr:rowOff>142875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9</xdr:col>
                    <xdr:colOff>685800</xdr:colOff>
                    <xdr:row>69</xdr:row>
                    <xdr:rowOff>95250</xdr:rowOff>
                  </from>
                  <to>
                    <xdr:col>9</xdr:col>
                    <xdr:colOff>714375</xdr:colOff>
                    <xdr:row>72</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9</xdr:col>
                    <xdr:colOff>685800</xdr:colOff>
                    <xdr:row>69</xdr:row>
                    <xdr:rowOff>95250</xdr:rowOff>
                  </from>
                  <to>
                    <xdr:col>9</xdr:col>
                    <xdr:colOff>714375</xdr:colOff>
                    <xdr:row>72</xdr:row>
                    <xdr:rowOff>85725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9</xdr:col>
                    <xdr:colOff>685800</xdr:colOff>
                    <xdr:row>69</xdr:row>
                    <xdr:rowOff>95250</xdr:rowOff>
                  </from>
                  <to>
                    <xdr:col>9</xdr:col>
                    <xdr:colOff>714375</xdr:colOff>
                    <xdr:row>70</xdr:row>
                    <xdr:rowOff>76200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9</xdr:col>
                    <xdr:colOff>685800</xdr:colOff>
                    <xdr:row>43</xdr:row>
                    <xdr:rowOff>209550</xdr:rowOff>
                  </from>
                  <to>
                    <xdr:col>9</xdr:col>
                    <xdr:colOff>714375</xdr:colOff>
                    <xdr:row>47</xdr:row>
                    <xdr:rowOff>38100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9</xdr:col>
                    <xdr:colOff>685800</xdr:colOff>
                    <xdr:row>43</xdr:row>
                    <xdr:rowOff>209550</xdr:rowOff>
                  </from>
                  <to>
                    <xdr:col>9</xdr:col>
                    <xdr:colOff>714375</xdr:colOff>
                    <xdr:row>46</xdr:row>
                    <xdr:rowOff>114300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9</xdr:col>
                    <xdr:colOff>685800</xdr:colOff>
                    <xdr:row>43</xdr:row>
                    <xdr:rowOff>209550</xdr:rowOff>
                  </from>
                  <to>
                    <xdr:col>9</xdr:col>
                    <xdr:colOff>714375</xdr:colOff>
                    <xdr:row>46</xdr:row>
                    <xdr:rowOff>200025</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9</xdr:col>
                    <xdr:colOff>685800</xdr:colOff>
                    <xdr:row>43</xdr:row>
                    <xdr:rowOff>209550</xdr:rowOff>
                  </from>
                  <to>
                    <xdr:col>9</xdr:col>
                    <xdr:colOff>714375</xdr:colOff>
                    <xdr:row>44</xdr:row>
                    <xdr:rowOff>190500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9</xdr:col>
                    <xdr:colOff>685800</xdr:colOff>
                    <xdr:row>65</xdr:row>
                    <xdr:rowOff>180975</xdr:rowOff>
                  </from>
                  <to>
                    <xdr:col>9</xdr:col>
                    <xdr:colOff>714375</xdr:colOff>
                    <xdr:row>70</xdr:row>
                    <xdr:rowOff>28575</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9</xdr:col>
                    <xdr:colOff>685800</xdr:colOff>
                    <xdr:row>65</xdr:row>
                    <xdr:rowOff>180975</xdr:rowOff>
                  </from>
                  <to>
                    <xdr:col>9</xdr:col>
                    <xdr:colOff>714375</xdr:colOff>
                    <xdr:row>69</xdr:row>
                    <xdr:rowOff>114300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9</xdr:col>
                    <xdr:colOff>685800</xdr:colOff>
                    <xdr:row>65</xdr:row>
                    <xdr:rowOff>180975</xdr:rowOff>
                  </from>
                  <to>
                    <xdr:col>9</xdr:col>
                    <xdr:colOff>714375</xdr:colOff>
                    <xdr:row>69</xdr:row>
                    <xdr:rowOff>200025</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9</xdr:col>
                    <xdr:colOff>685800</xdr:colOff>
                    <xdr:row>65</xdr:row>
                    <xdr:rowOff>180975</xdr:rowOff>
                  </from>
                  <to>
                    <xdr:col>9</xdr:col>
                    <xdr:colOff>714375</xdr:colOff>
                    <xdr:row>66</xdr:row>
                    <xdr:rowOff>171450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9</xdr:col>
                    <xdr:colOff>685800</xdr:colOff>
                    <xdr:row>51</xdr:row>
                    <xdr:rowOff>38100</xdr:rowOff>
                  </from>
                  <to>
                    <xdr:col>9</xdr:col>
                    <xdr:colOff>714375</xdr:colOff>
                    <xdr:row>55</xdr:row>
                    <xdr:rowOff>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9</xdr:col>
                    <xdr:colOff>685800</xdr:colOff>
                    <xdr:row>51</xdr:row>
                    <xdr:rowOff>38100</xdr:rowOff>
                  </from>
                  <to>
                    <xdr:col>9</xdr:col>
                    <xdr:colOff>714375</xdr:colOff>
                    <xdr:row>54</xdr:row>
                    <xdr:rowOff>76200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9</xdr:col>
                    <xdr:colOff>685800</xdr:colOff>
                    <xdr:row>51</xdr:row>
                    <xdr:rowOff>38100</xdr:rowOff>
                  </from>
                  <to>
                    <xdr:col>9</xdr:col>
                    <xdr:colOff>714375</xdr:colOff>
                    <xdr:row>54</xdr:row>
                    <xdr:rowOff>161925</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9</xdr:col>
                    <xdr:colOff>685800</xdr:colOff>
                    <xdr:row>51</xdr:row>
                    <xdr:rowOff>38100</xdr:rowOff>
                  </from>
                  <to>
                    <xdr:col>9</xdr:col>
                    <xdr:colOff>714375</xdr:colOff>
                    <xdr:row>52</xdr:row>
                    <xdr:rowOff>152400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9</xdr:col>
                    <xdr:colOff>685800</xdr:colOff>
                    <xdr:row>59</xdr:row>
                    <xdr:rowOff>0</xdr:rowOff>
                  </from>
                  <to>
                    <xdr:col>9</xdr:col>
                    <xdr:colOff>714375</xdr:colOff>
                    <xdr:row>62</xdr:row>
                    <xdr:rowOff>180975</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9</xdr:col>
                    <xdr:colOff>685800</xdr:colOff>
                    <xdr:row>59</xdr:row>
                    <xdr:rowOff>0</xdr:rowOff>
                  </from>
                  <to>
                    <xdr:col>9</xdr:col>
                    <xdr:colOff>714375</xdr:colOff>
                    <xdr:row>62</xdr:row>
                    <xdr:rowOff>38100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9</xdr:col>
                    <xdr:colOff>685800</xdr:colOff>
                    <xdr:row>59</xdr:row>
                    <xdr:rowOff>0</xdr:rowOff>
                  </from>
                  <to>
                    <xdr:col>9</xdr:col>
                    <xdr:colOff>714375</xdr:colOff>
                    <xdr:row>62</xdr:row>
                    <xdr:rowOff>123825</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9</xdr:col>
                    <xdr:colOff>685800</xdr:colOff>
                    <xdr:row>59</xdr:row>
                    <xdr:rowOff>0</xdr:rowOff>
                  </from>
                  <to>
                    <xdr:col>9</xdr:col>
                    <xdr:colOff>714375</xdr:colOff>
                    <xdr:row>60</xdr:row>
                    <xdr:rowOff>114300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9</xdr:col>
                    <xdr:colOff>685800</xdr:colOff>
                    <xdr:row>89</xdr:row>
                    <xdr:rowOff>0</xdr:rowOff>
                  </from>
                  <to>
                    <xdr:col>9</xdr:col>
                    <xdr:colOff>714375</xdr:colOff>
                    <xdr:row>92</xdr:row>
                    <xdr:rowOff>47625</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9</xdr:col>
                    <xdr:colOff>685800</xdr:colOff>
                    <xdr:row>89</xdr:row>
                    <xdr:rowOff>0</xdr:rowOff>
                  </from>
                  <to>
                    <xdr:col>9</xdr:col>
                    <xdr:colOff>714375</xdr:colOff>
                    <xdr:row>91</xdr:row>
                    <xdr:rowOff>114300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9</xdr:col>
                    <xdr:colOff>685800</xdr:colOff>
                    <xdr:row>89</xdr:row>
                    <xdr:rowOff>0</xdr:rowOff>
                  </from>
                  <to>
                    <xdr:col>9</xdr:col>
                    <xdr:colOff>714375</xdr:colOff>
                    <xdr:row>92</xdr:row>
                    <xdr:rowOff>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9</xdr:col>
                    <xdr:colOff>685800</xdr:colOff>
                    <xdr:row>89</xdr:row>
                    <xdr:rowOff>0</xdr:rowOff>
                  </from>
                  <to>
                    <xdr:col>9</xdr:col>
                    <xdr:colOff>714375</xdr:colOff>
                    <xdr:row>89</xdr:row>
                    <xdr:rowOff>209550</xdr:rowOff>
                  </to>
                </anchor>
              </controlPr>
            </control>
          </mc:Choice>
        </mc:AlternateContent>
        <mc:AlternateContent xmlns:mc="http://schemas.openxmlformats.org/markup-compatibility/2006">
          <mc:Choice Requires="x14">
            <control shapeId="25625" r:id="rId28" name="Check Box 25">
              <controlPr defaultSize="0" autoFill="0" autoLine="0" autoPict="0">
                <anchor moveWithCells="1">
                  <from>
                    <xdr:col>9</xdr:col>
                    <xdr:colOff>685800</xdr:colOff>
                    <xdr:row>85</xdr:row>
                    <xdr:rowOff>95250</xdr:rowOff>
                  </from>
                  <to>
                    <xdr:col>9</xdr:col>
                    <xdr:colOff>714375</xdr:colOff>
                    <xdr:row>89</xdr:row>
                    <xdr:rowOff>171450</xdr:rowOff>
                  </to>
                </anchor>
              </controlPr>
            </control>
          </mc:Choice>
        </mc:AlternateContent>
        <mc:AlternateContent xmlns:mc="http://schemas.openxmlformats.org/markup-compatibility/2006">
          <mc:Choice Requires="x14">
            <control shapeId="25626" r:id="rId29" name="Check Box 26">
              <controlPr defaultSize="0" autoFill="0" autoLine="0" autoPict="0">
                <anchor moveWithCells="1">
                  <from>
                    <xdr:col>9</xdr:col>
                    <xdr:colOff>685800</xdr:colOff>
                    <xdr:row>85</xdr:row>
                    <xdr:rowOff>95250</xdr:rowOff>
                  </from>
                  <to>
                    <xdr:col>9</xdr:col>
                    <xdr:colOff>714375</xdr:colOff>
                    <xdr:row>89</xdr:row>
                    <xdr:rowOff>28575</xdr:rowOff>
                  </to>
                </anchor>
              </controlPr>
            </control>
          </mc:Choice>
        </mc:AlternateContent>
        <mc:AlternateContent xmlns:mc="http://schemas.openxmlformats.org/markup-compatibility/2006">
          <mc:Choice Requires="x14">
            <control shapeId="25627" r:id="rId30" name="Check Box 27">
              <controlPr defaultSize="0" autoFill="0" autoLine="0" autoPict="0">
                <anchor moveWithCells="1">
                  <from>
                    <xdr:col>9</xdr:col>
                    <xdr:colOff>685800</xdr:colOff>
                    <xdr:row>85</xdr:row>
                    <xdr:rowOff>95250</xdr:rowOff>
                  </from>
                  <to>
                    <xdr:col>9</xdr:col>
                    <xdr:colOff>714375</xdr:colOff>
                    <xdr:row>89</xdr:row>
                    <xdr:rowOff>114300</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9</xdr:col>
                    <xdr:colOff>685800</xdr:colOff>
                    <xdr:row>85</xdr:row>
                    <xdr:rowOff>95250</xdr:rowOff>
                  </from>
                  <to>
                    <xdr:col>9</xdr:col>
                    <xdr:colOff>714375</xdr:colOff>
                    <xdr:row>86</xdr:row>
                    <xdr:rowOff>85725</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9</xdr:col>
                    <xdr:colOff>685800</xdr:colOff>
                    <xdr:row>108</xdr:row>
                    <xdr:rowOff>9525</xdr:rowOff>
                  </from>
                  <to>
                    <xdr:col>9</xdr:col>
                    <xdr:colOff>714375</xdr:colOff>
                    <xdr:row>111</xdr:row>
                    <xdr:rowOff>180975</xdr:rowOff>
                  </to>
                </anchor>
              </controlPr>
            </control>
          </mc:Choice>
        </mc:AlternateContent>
        <mc:AlternateContent xmlns:mc="http://schemas.openxmlformats.org/markup-compatibility/2006">
          <mc:Choice Requires="x14">
            <control shapeId="25630" r:id="rId33" name="Check Box 30">
              <controlPr defaultSize="0" autoFill="0" autoLine="0" autoPict="0">
                <anchor moveWithCells="1">
                  <from>
                    <xdr:col>9</xdr:col>
                    <xdr:colOff>685800</xdr:colOff>
                    <xdr:row>108</xdr:row>
                    <xdr:rowOff>9525</xdr:rowOff>
                  </from>
                  <to>
                    <xdr:col>9</xdr:col>
                    <xdr:colOff>714375</xdr:colOff>
                    <xdr:row>111</xdr:row>
                    <xdr:rowOff>38100</xdr:rowOff>
                  </to>
                </anchor>
              </controlPr>
            </control>
          </mc:Choice>
        </mc:AlternateContent>
        <mc:AlternateContent xmlns:mc="http://schemas.openxmlformats.org/markup-compatibility/2006">
          <mc:Choice Requires="x14">
            <control shapeId="25631" r:id="rId34" name="Check Box 31">
              <controlPr defaultSize="0" autoFill="0" autoLine="0" autoPict="0">
                <anchor moveWithCells="1">
                  <from>
                    <xdr:col>9</xdr:col>
                    <xdr:colOff>685800</xdr:colOff>
                    <xdr:row>108</xdr:row>
                    <xdr:rowOff>9525</xdr:rowOff>
                  </from>
                  <to>
                    <xdr:col>9</xdr:col>
                    <xdr:colOff>714375</xdr:colOff>
                    <xdr:row>111</xdr:row>
                    <xdr:rowOff>123825</xdr:rowOff>
                  </to>
                </anchor>
              </controlPr>
            </control>
          </mc:Choice>
        </mc:AlternateContent>
        <mc:AlternateContent xmlns:mc="http://schemas.openxmlformats.org/markup-compatibility/2006">
          <mc:Choice Requires="x14">
            <control shapeId="25632" r:id="rId35" name="Check Box 32">
              <controlPr defaultSize="0" autoFill="0" autoLine="0" autoPict="0">
                <anchor moveWithCells="1">
                  <from>
                    <xdr:col>9</xdr:col>
                    <xdr:colOff>685800</xdr:colOff>
                    <xdr:row>108</xdr:row>
                    <xdr:rowOff>9525</xdr:rowOff>
                  </from>
                  <to>
                    <xdr:col>9</xdr:col>
                    <xdr:colOff>714375</xdr:colOff>
                    <xdr:row>109</xdr:row>
                    <xdr:rowOff>123825</xdr:rowOff>
                  </to>
                </anchor>
              </controlPr>
            </control>
          </mc:Choice>
        </mc:AlternateContent>
        <mc:AlternateContent xmlns:mc="http://schemas.openxmlformats.org/markup-compatibility/2006">
          <mc:Choice Requires="x14">
            <control shapeId="25633" r:id="rId36" name="Check Box 33">
              <controlPr defaultSize="0" autoFill="0" autoLine="0" autoPict="0">
                <anchor moveWithCells="1">
                  <from>
                    <xdr:col>9</xdr:col>
                    <xdr:colOff>685800</xdr:colOff>
                    <xdr:row>105</xdr:row>
                    <xdr:rowOff>9525</xdr:rowOff>
                  </from>
                  <to>
                    <xdr:col>9</xdr:col>
                    <xdr:colOff>714375</xdr:colOff>
                    <xdr:row>109</xdr:row>
                    <xdr:rowOff>85725</xdr:rowOff>
                  </to>
                </anchor>
              </controlPr>
            </control>
          </mc:Choice>
        </mc:AlternateContent>
        <mc:AlternateContent xmlns:mc="http://schemas.openxmlformats.org/markup-compatibility/2006">
          <mc:Choice Requires="x14">
            <control shapeId="25634" r:id="rId37" name="Check Box 34">
              <controlPr defaultSize="0" autoFill="0" autoLine="0" autoPict="0">
                <anchor moveWithCells="1">
                  <from>
                    <xdr:col>9</xdr:col>
                    <xdr:colOff>685800</xdr:colOff>
                    <xdr:row>105</xdr:row>
                    <xdr:rowOff>9525</xdr:rowOff>
                  </from>
                  <to>
                    <xdr:col>9</xdr:col>
                    <xdr:colOff>714375</xdr:colOff>
                    <xdr:row>108</xdr:row>
                    <xdr:rowOff>38100</xdr:rowOff>
                  </to>
                </anchor>
              </controlPr>
            </control>
          </mc:Choice>
        </mc:AlternateContent>
        <mc:AlternateContent xmlns:mc="http://schemas.openxmlformats.org/markup-compatibility/2006">
          <mc:Choice Requires="x14">
            <control shapeId="25635" r:id="rId38" name="Check Box 35">
              <controlPr defaultSize="0" autoFill="0" autoLine="0" autoPict="0">
                <anchor moveWithCells="1">
                  <from>
                    <xdr:col>9</xdr:col>
                    <xdr:colOff>685800</xdr:colOff>
                    <xdr:row>105</xdr:row>
                    <xdr:rowOff>9525</xdr:rowOff>
                  </from>
                  <to>
                    <xdr:col>9</xdr:col>
                    <xdr:colOff>714375</xdr:colOff>
                    <xdr:row>109</xdr:row>
                    <xdr:rowOff>28575</xdr:rowOff>
                  </to>
                </anchor>
              </controlPr>
            </control>
          </mc:Choice>
        </mc:AlternateContent>
        <mc:AlternateContent xmlns:mc="http://schemas.openxmlformats.org/markup-compatibility/2006">
          <mc:Choice Requires="x14">
            <control shapeId="25636" r:id="rId39" name="Check Box 36">
              <controlPr defaultSize="0" autoFill="0" autoLine="0" autoPict="0">
                <anchor moveWithCells="1">
                  <from>
                    <xdr:col>9</xdr:col>
                    <xdr:colOff>685800</xdr:colOff>
                    <xdr:row>105</xdr:row>
                    <xdr:rowOff>9525</xdr:rowOff>
                  </from>
                  <to>
                    <xdr:col>9</xdr:col>
                    <xdr:colOff>714375</xdr:colOff>
                    <xdr:row>106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日本標準産業中分類</vt:lpstr>
      <vt:lpstr>記載要領</vt:lpstr>
      <vt:lpstr>基本情報</vt:lpstr>
      <vt:lpstr>第1号</vt:lpstr>
      <vt:lpstr>第2号</vt:lpstr>
      <vt:lpstr>第3号</vt:lpstr>
      <vt:lpstr>第4（太陽光）</vt:lpstr>
      <vt:lpstr>第4（風力)</vt:lpstr>
      <vt:lpstr>第4（水力)</vt:lpstr>
      <vt:lpstr>第4（地熱)</vt:lpstr>
      <vt:lpstr>第4（ﾊﾞｲｵﾏｽ発電)</vt:lpstr>
      <vt:lpstr>第4（太陽熱)</vt:lpstr>
      <vt:lpstr>第4（温度差熱)</vt:lpstr>
      <vt:lpstr>第4（地中熱)</vt:lpstr>
      <vt:lpstr>第4（ﾊﾞｲｵﾏｽ熱)</vt:lpstr>
      <vt:lpstr>別紙1</vt:lpstr>
      <vt:lpstr>別紙2</vt:lpstr>
      <vt:lpstr>別紙3</vt:lpstr>
      <vt:lpstr>別紙3 (2)</vt:lpstr>
      <vt:lpstr>基本情報!Print_Area</vt:lpstr>
      <vt:lpstr>記載要領!Print_Area</vt:lpstr>
      <vt:lpstr>第1号!Print_Area</vt:lpstr>
      <vt:lpstr>第2号!Print_Area</vt:lpstr>
      <vt:lpstr>第3号!Print_Area</vt:lpstr>
      <vt:lpstr>'第4（ﾊﾞｲｵﾏｽ熱)'!Print_Area</vt:lpstr>
      <vt:lpstr>'第4（ﾊﾞｲｵﾏｽ発電)'!Print_Area</vt:lpstr>
      <vt:lpstr>'第4（温度差熱)'!Print_Area</vt:lpstr>
      <vt:lpstr>'第4（水力)'!Print_Area</vt:lpstr>
      <vt:lpstr>'第4（太陽光）'!Print_Area</vt:lpstr>
      <vt:lpstr>'第4（太陽熱)'!Print_Area</vt:lpstr>
      <vt:lpstr>'第4（地中熱)'!Print_Area</vt:lpstr>
      <vt:lpstr>'第4（地熱)'!Print_Area</vt:lpstr>
      <vt:lpstr>'第4（風力)'!Print_Area</vt:lpstr>
      <vt:lpstr>別紙1!Print_Area</vt:lpstr>
      <vt:lpstr>別紙2!Print_Area</vt:lpstr>
      <vt:lpstr>別紙3!Print_Area</vt:lpstr>
      <vt:lpstr>'別紙3 (2)'!Print_Area</vt:lpstr>
      <vt:lpstr>日本標準産業中分類!Print_Titles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東京都環境公社</dc:creator>
  <cp:lastModifiedBy>tokyokankyo</cp:lastModifiedBy>
  <cp:lastPrinted>2019-08-30T06:40:52Z</cp:lastPrinted>
  <dcterms:created xsi:type="dcterms:W3CDTF">2016-07-27T08:24:34Z</dcterms:created>
  <dcterms:modified xsi:type="dcterms:W3CDTF">2019-08-30T06:41:22Z</dcterms:modified>
</cp:coreProperties>
</file>